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10AC8890-4B6B-4A45-8306-E86B17E14599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Q3" i="104" s="1"/>
  <c r="AG3" i="104" s="1"/>
  <c r="AP3" i="104" s="1"/>
  <c r="V6" i="104"/>
  <c r="C6" i="104"/>
  <c r="R4" i="104" s="1"/>
  <c r="C5" i="104"/>
  <c r="W4" i="104"/>
  <c r="M4" i="104" a="1"/>
  <c r="AT3" i="104"/>
  <c r="R3" i="104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H4" i="30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W5" i="13" s="1"/>
  <c r="AH4" i="35"/>
  <c r="Z4" i="25"/>
  <c r="AF4" i="25" s="1"/>
  <c r="AH4" i="34"/>
  <c r="Z4" i="34"/>
  <c r="AE4" i="34" s="1"/>
  <c r="Z4" i="42"/>
  <c r="AE4" i="42" s="1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46" l="1"/>
  <c r="W5" i="42"/>
  <c r="W5" i="76"/>
  <c r="AE4" i="85"/>
  <c r="AG4" i="42"/>
  <c r="AP4" i="42" s="1"/>
  <c r="W5" i="54"/>
  <c r="W5" i="80"/>
  <c r="AF4" i="42"/>
  <c r="AO4" i="42" s="1"/>
  <c r="AE4" i="54"/>
  <c r="W5" i="46"/>
  <c r="AE4" i="13"/>
  <c r="AF4" i="13"/>
  <c r="AG4" i="13"/>
  <c r="AF4" i="90"/>
  <c r="AF4" i="76"/>
  <c r="AO4" i="76" s="1"/>
  <c r="AE4" i="91"/>
  <c r="AG4" i="76"/>
  <c r="AG4" i="89"/>
  <c r="AG4" i="34"/>
  <c r="AP4" i="34" s="1"/>
  <c r="AG4" i="64"/>
  <c r="AP4" i="64" s="1"/>
  <c r="AE4" i="29"/>
  <c r="AI4" i="29" s="1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I4" i="46" s="1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76" l="1"/>
  <c r="AN4" i="29"/>
  <c r="AI4" i="104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40" l="1"/>
  <c r="U88" i="16"/>
  <c r="U22" i="23"/>
  <c r="U22" i="14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97" i="35"/>
  <c r="U22" i="37"/>
  <c r="U78" i="20"/>
  <c r="U68" i="46"/>
  <c r="U88" i="49"/>
  <c r="U97" i="42"/>
  <c r="U22" i="66"/>
  <c r="U22" i="78"/>
  <c r="U78" i="88"/>
  <c r="U68" i="93"/>
  <c r="U88" i="99"/>
  <c r="U97" i="102"/>
  <c r="U22" i="26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96" i="102"/>
  <c r="U77" i="88"/>
  <c r="U96" i="42"/>
  <c r="U77" i="20"/>
  <c r="U96" i="98"/>
  <c r="U77" i="84"/>
  <c r="U76" i="84" s="1"/>
  <c r="U96" i="48"/>
  <c r="U77" i="13"/>
  <c r="U77" i="104"/>
  <c r="U67" i="105"/>
  <c r="U77" i="54"/>
  <c r="U67" i="97"/>
  <c r="U67" i="53"/>
  <c r="U21" i="30"/>
  <c r="U87" i="99"/>
  <c r="U21" i="78"/>
  <c r="U87" i="49"/>
  <c r="U21" i="37"/>
  <c r="U87" i="95"/>
  <c r="U21" i="77"/>
  <c r="U87" i="55"/>
  <c r="U21" i="36"/>
  <c r="U96" i="94"/>
  <c r="U87" i="87"/>
  <c r="U21" i="74"/>
  <c r="U87" i="91"/>
  <c r="U77" i="45"/>
  <c r="U67" i="15"/>
  <c r="U77" i="100"/>
  <c r="U21" i="81"/>
  <c r="U77" i="51"/>
  <c r="U95" i="85"/>
  <c r="U21" i="62"/>
  <c r="U96" i="18"/>
  <c r="U21" i="17"/>
  <c r="U87" i="16"/>
  <c r="U87" i="41"/>
  <c r="U21" i="31"/>
  <c r="U77" i="44"/>
  <c r="U67" i="46"/>
  <c r="U67" i="89"/>
  <c r="U21" i="65"/>
  <c r="U67" i="32"/>
  <c r="U21" i="22"/>
  <c r="U21" i="70"/>
  <c r="U67" i="47"/>
  <c r="U77" i="96"/>
  <c r="U21" i="23"/>
  <c r="U21" i="73"/>
  <c r="U77" i="92"/>
  <c r="U21" i="61"/>
  <c r="U21" i="26"/>
  <c r="U67" i="93"/>
  <c r="U21" i="66"/>
  <c r="U96" i="35"/>
  <c r="U67" i="86"/>
  <c r="U96" i="50"/>
  <c r="U21" i="27"/>
  <c r="U96" i="90"/>
  <c r="U21" i="69"/>
  <c r="U67" i="101"/>
  <c r="U87" i="83"/>
  <c r="U67" i="52"/>
  <c r="U87" i="11"/>
  <c r="U21" i="14"/>
  <c r="U21" i="40"/>
  <c r="U66" i="86" l="1"/>
  <c r="U66" i="93"/>
  <c r="U76" i="92"/>
  <c r="U76" i="96"/>
  <c r="U75" i="96" s="1"/>
  <c r="U20" i="22"/>
  <c r="U66" i="89"/>
  <c r="U20" i="31"/>
  <c r="U20" i="17"/>
  <c r="U94" i="85"/>
  <c r="U76" i="100"/>
  <c r="U86" i="91"/>
  <c r="U95" i="94"/>
  <c r="U20" i="77"/>
  <c r="U86" i="49"/>
  <c r="U20" i="30"/>
  <c r="U76" i="54"/>
  <c r="U76" i="13"/>
  <c r="U95" i="98"/>
  <c r="U76" i="88"/>
  <c r="U86" i="43"/>
  <c r="U20" i="14"/>
  <c r="U86" i="83"/>
  <c r="U66" i="101"/>
  <c r="U20" i="27"/>
  <c r="U95" i="35"/>
  <c r="U20" i="26"/>
  <c r="U20" i="73"/>
  <c r="U66" i="47"/>
  <c r="U66" i="32"/>
  <c r="U66" i="46"/>
  <c r="U86" i="41"/>
  <c r="U95" i="18"/>
  <c r="U76" i="51"/>
  <c r="U66" i="15"/>
  <c r="U20" i="74"/>
  <c r="U20" i="36"/>
  <c r="U86" i="95"/>
  <c r="U85" i="95" s="1"/>
  <c r="U84" i="95" s="1"/>
  <c r="U20" i="78"/>
  <c r="U66" i="53"/>
  <c r="U66" i="105"/>
  <c r="U95" i="48"/>
  <c r="U76" i="20"/>
  <c r="U95" i="102"/>
  <c r="U95" i="82"/>
  <c r="U95" i="90"/>
  <c r="U86" i="11"/>
  <c r="U20" i="40"/>
  <c r="U66" i="52"/>
  <c r="U20" i="69"/>
  <c r="U95" i="50"/>
  <c r="U20" i="66"/>
  <c r="U20" i="61"/>
  <c r="U20" i="23"/>
  <c r="U20" i="70"/>
  <c r="U20" i="65"/>
  <c r="U76" i="44"/>
  <c r="U86" i="16"/>
  <c r="U20" i="62"/>
  <c r="U20" i="81"/>
  <c r="U76" i="45"/>
  <c r="U86" i="87"/>
  <c r="U86" i="55"/>
  <c r="U20" i="37"/>
  <c r="U86" i="99"/>
  <c r="U66" i="97"/>
  <c r="U76" i="104"/>
  <c r="U75" i="104" s="1"/>
  <c r="U75" i="84"/>
  <c r="U74" i="84" s="1"/>
  <c r="U95" i="42"/>
  <c r="U95" i="10"/>
  <c r="U86" i="103"/>
  <c r="U94" i="10" l="1"/>
  <c r="U74" i="104"/>
  <c r="U19" i="37"/>
  <c r="U75" i="45"/>
  <c r="U85" i="16"/>
  <c r="U19" i="70"/>
  <c r="U19" i="66"/>
  <c r="U65" i="52"/>
  <c r="U94" i="90"/>
  <c r="U75" i="20"/>
  <c r="U65" i="53"/>
  <c r="U19" i="36"/>
  <c r="U75" i="51"/>
  <c r="U65" i="46"/>
  <c r="U19" i="73"/>
  <c r="U19" i="27"/>
  <c r="U19" i="14"/>
  <c r="U94" i="98"/>
  <c r="U19" i="30"/>
  <c r="U94" i="94"/>
  <c r="U93" i="85"/>
  <c r="U65" i="89"/>
  <c r="U75" i="92"/>
  <c r="U94" i="42"/>
  <c r="U93" i="42" s="1"/>
  <c r="U19" i="81"/>
  <c r="U19" i="23"/>
  <c r="U94" i="50"/>
  <c r="U19" i="40"/>
  <c r="U94" i="82"/>
  <c r="U94" i="48"/>
  <c r="U19" i="78"/>
  <c r="U19" i="74"/>
  <c r="U94" i="18"/>
  <c r="U65" i="32"/>
  <c r="U19" i="26"/>
  <c r="U65" i="101"/>
  <c r="U85" i="43"/>
  <c r="U75" i="13"/>
  <c r="U85" i="49"/>
  <c r="U85" i="91"/>
  <c r="U19" i="17"/>
  <c r="U19" i="22"/>
  <c r="U65" i="93"/>
  <c r="U64" i="93" s="1"/>
  <c r="U65" i="97"/>
  <c r="U85" i="55"/>
  <c r="U75" i="44"/>
  <c r="U85" i="103"/>
  <c r="U73" i="84"/>
  <c r="U85" i="99"/>
  <c r="U85" i="87"/>
  <c r="U19" i="62"/>
  <c r="U19" i="65"/>
  <c r="U19" i="61"/>
  <c r="U19" i="69"/>
  <c r="U85" i="11"/>
  <c r="U94" i="102"/>
  <c r="U65" i="105"/>
  <c r="U83" i="95"/>
  <c r="U65" i="15"/>
  <c r="U85" i="41"/>
  <c r="U65" i="47"/>
  <c r="U94" i="35"/>
  <c r="U85" i="83"/>
  <c r="U75" i="88"/>
  <c r="U75" i="54"/>
  <c r="U74" i="54" s="1"/>
  <c r="U19" i="77"/>
  <c r="U75" i="100"/>
  <c r="U19" i="31"/>
  <c r="U18" i="31" s="1"/>
  <c r="U74" i="96"/>
  <c r="U65" i="86"/>
  <c r="U73" i="96" l="1"/>
  <c r="U84" i="55"/>
  <c r="U84" i="83"/>
  <c r="U83" i="83" s="1"/>
  <c r="U18" i="69"/>
  <c r="U17" i="69" s="1"/>
  <c r="U84" i="49"/>
  <c r="U92" i="42"/>
  <c r="U18" i="70"/>
  <c r="U18" i="77"/>
  <c r="U64" i="105"/>
  <c r="U18" i="22"/>
  <c r="U64" i="101"/>
  <c r="U93" i="48"/>
  <c r="U92" i="85"/>
  <c r="U18" i="73"/>
  <c r="U18" i="36"/>
  <c r="U17" i="31"/>
  <c r="U64" i="15"/>
  <c r="U93" i="102"/>
  <c r="U18" i="61"/>
  <c r="U84" i="87"/>
  <c r="U84" i="103"/>
  <c r="U64" i="97"/>
  <c r="U18" i="17"/>
  <c r="U74" i="13"/>
  <c r="U18" i="26"/>
  <c r="U18" i="74"/>
  <c r="U93" i="82"/>
  <c r="U18" i="23"/>
  <c r="U74" i="92"/>
  <c r="U93" i="94"/>
  <c r="U18" i="14"/>
  <c r="U64" i="46"/>
  <c r="U64" i="53"/>
  <c r="U64" i="52"/>
  <c r="U84" i="16"/>
  <c r="U73" i="104"/>
  <c r="U84" i="41"/>
  <c r="U18" i="62"/>
  <c r="U93" i="18"/>
  <c r="U93" i="50"/>
  <c r="U92" i="50" s="1"/>
  <c r="U93" i="98"/>
  <c r="U93" i="90"/>
  <c r="U72" i="84"/>
  <c r="U18" i="37"/>
  <c r="U73" i="54"/>
  <c r="U93" i="35"/>
  <c r="U64" i="86"/>
  <c r="U74" i="100"/>
  <c r="U74" i="88"/>
  <c r="U64" i="47"/>
  <c r="U82" i="95"/>
  <c r="U84" i="11"/>
  <c r="U18" i="65"/>
  <c r="U84" i="99"/>
  <c r="U74" i="44"/>
  <c r="U63" i="93"/>
  <c r="U84" i="91"/>
  <c r="U84" i="43"/>
  <c r="U64" i="32"/>
  <c r="U18" i="78"/>
  <c r="U18" i="40"/>
  <c r="U18" i="81"/>
  <c r="U64" i="89"/>
  <c r="U63" i="89" s="1"/>
  <c r="U18" i="30"/>
  <c r="U18" i="27"/>
  <c r="U74" i="51"/>
  <c r="U74" i="20"/>
  <c r="U73" i="20" s="1"/>
  <c r="U18" i="66"/>
  <c r="U74" i="45"/>
  <c r="U93" i="10"/>
  <c r="U73" i="45" l="1"/>
  <c r="U17" i="78"/>
  <c r="U16" i="78" s="1"/>
  <c r="U83" i="91"/>
  <c r="U83" i="99"/>
  <c r="U81" i="95"/>
  <c r="U73" i="100"/>
  <c r="U72" i="54"/>
  <c r="U92" i="90"/>
  <c r="U92" i="18"/>
  <c r="U72" i="104"/>
  <c r="U63" i="53"/>
  <c r="U92" i="94"/>
  <c r="U92" i="82"/>
  <c r="U73" i="13"/>
  <c r="U83" i="103"/>
  <c r="U92" i="102"/>
  <c r="U17" i="36"/>
  <c r="U92" i="48"/>
  <c r="U63" i="105"/>
  <c r="U91" i="42"/>
  <c r="U82" i="83"/>
  <c r="U72" i="20"/>
  <c r="U62" i="89"/>
  <c r="U92" i="10"/>
  <c r="U73" i="51"/>
  <c r="U17" i="66"/>
  <c r="U17" i="27"/>
  <c r="U17" i="81"/>
  <c r="U63" i="32"/>
  <c r="U62" i="93"/>
  <c r="U17" i="65"/>
  <c r="U63" i="47"/>
  <c r="U63" i="86"/>
  <c r="U62" i="86" s="1"/>
  <c r="U17" i="37"/>
  <c r="U92" i="98"/>
  <c r="U17" i="62"/>
  <c r="U83" i="16"/>
  <c r="U63" i="46"/>
  <c r="U73" i="92"/>
  <c r="U17" i="74"/>
  <c r="U17" i="17"/>
  <c r="U83" i="87"/>
  <c r="U63" i="15"/>
  <c r="U17" i="73"/>
  <c r="U63" i="101"/>
  <c r="U17" i="77"/>
  <c r="U83" i="49"/>
  <c r="U83" i="55"/>
  <c r="U17" i="30"/>
  <c r="U17" i="40"/>
  <c r="U83" i="43"/>
  <c r="U73" i="44"/>
  <c r="U83" i="11"/>
  <c r="U73" i="88"/>
  <c r="U92" i="35"/>
  <c r="U71" i="84"/>
  <c r="U91" i="50"/>
  <c r="U83" i="41"/>
  <c r="U63" i="52"/>
  <c r="U17" i="14"/>
  <c r="U17" i="23"/>
  <c r="U17" i="26"/>
  <c r="U63" i="97"/>
  <c r="U17" i="61"/>
  <c r="U16" i="31"/>
  <c r="U91" i="85"/>
  <c r="U17" i="22"/>
  <c r="U17" i="70"/>
  <c r="U16" i="69"/>
  <c r="U72" i="96"/>
  <c r="U72" i="88" l="1"/>
  <c r="U82" i="43"/>
  <c r="U82" i="55"/>
  <c r="U62" i="101"/>
  <c r="U82" i="87"/>
  <c r="U72" i="92"/>
  <c r="U16" i="62"/>
  <c r="U61" i="86"/>
  <c r="U61" i="93"/>
  <c r="U16" i="27"/>
  <c r="U15" i="27" s="1"/>
  <c r="U91" i="10"/>
  <c r="U81" i="83"/>
  <c r="U91" i="48"/>
  <c r="U82" i="103"/>
  <c r="U91" i="94"/>
  <c r="U91" i="18"/>
  <c r="U90" i="18" s="1"/>
  <c r="U72" i="100"/>
  <c r="U82" i="91"/>
  <c r="U62" i="97"/>
  <c r="U16" i="14"/>
  <c r="U70" i="84"/>
  <c r="U16" i="40"/>
  <c r="U82" i="49"/>
  <c r="U16" i="73"/>
  <c r="U16" i="17"/>
  <c r="U62" i="46"/>
  <c r="U91" i="98"/>
  <c r="U62" i="47"/>
  <c r="U62" i="32"/>
  <c r="U16" i="66"/>
  <c r="U61" i="89"/>
  <c r="U90" i="42"/>
  <c r="U16" i="36"/>
  <c r="U72" i="13"/>
  <c r="U62" i="53"/>
  <c r="U91" i="90"/>
  <c r="U80" i="95"/>
  <c r="U15" i="78"/>
  <c r="U90" i="85"/>
  <c r="U15" i="69"/>
  <c r="U90" i="50"/>
  <c r="U16" i="70"/>
  <c r="U15" i="31"/>
  <c r="U16" i="26"/>
  <c r="U62" i="52"/>
  <c r="U82" i="11"/>
  <c r="U71" i="96"/>
  <c r="U16" i="22"/>
  <c r="U16" i="61"/>
  <c r="U16" i="23"/>
  <c r="U82" i="41"/>
  <c r="U91" i="35"/>
  <c r="U72" i="44"/>
  <c r="U16" i="30"/>
  <c r="U16" i="77"/>
  <c r="U62" i="15"/>
  <c r="U16" i="74"/>
  <c r="U82" i="16"/>
  <c r="U16" i="37"/>
  <c r="U16" i="65"/>
  <c r="U16" i="81"/>
  <c r="U72" i="51"/>
  <c r="U71" i="51" s="1"/>
  <c r="U71" i="20"/>
  <c r="U62" i="105"/>
  <c r="U91" i="102"/>
  <c r="U91" i="82"/>
  <c r="U71" i="104"/>
  <c r="U71" i="54"/>
  <c r="U82" i="99"/>
  <c r="U72" i="45"/>
  <c r="U81" i="99" l="1"/>
  <c r="U15" i="30"/>
  <c r="U81" i="41"/>
  <c r="U15" i="22"/>
  <c r="U61" i="52"/>
  <c r="U15" i="70"/>
  <c r="U89" i="85"/>
  <c r="U90" i="90"/>
  <c r="U15" i="36"/>
  <c r="U15" i="66"/>
  <c r="U90" i="98"/>
  <c r="U15" i="73"/>
  <c r="U69" i="84"/>
  <c r="U81" i="91"/>
  <c r="U90" i="94"/>
  <c r="U80" i="83"/>
  <c r="U60" i="93"/>
  <c r="U71" i="92"/>
  <c r="U81" i="55"/>
  <c r="U71" i="45"/>
  <c r="U15" i="65"/>
  <c r="U15" i="81"/>
  <c r="U90" i="82"/>
  <c r="U15" i="74"/>
  <c r="U70" i="54"/>
  <c r="U90" i="102"/>
  <c r="U70" i="51"/>
  <c r="U15" i="37"/>
  <c r="U61" i="15"/>
  <c r="U60" i="15" s="1"/>
  <c r="U71" i="44"/>
  <c r="U15" i="23"/>
  <c r="U70" i="96"/>
  <c r="U15" i="26"/>
  <c r="U89" i="50"/>
  <c r="U14" i="78"/>
  <c r="U61" i="53"/>
  <c r="U89" i="42"/>
  <c r="U61" i="32"/>
  <c r="U61" i="46"/>
  <c r="U81" i="49"/>
  <c r="U15" i="14"/>
  <c r="U14" i="14" s="1"/>
  <c r="U71" i="100"/>
  <c r="U81" i="103"/>
  <c r="U90" i="10"/>
  <c r="U60" i="86"/>
  <c r="U81" i="87"/>
  <c r="U81" i="43"/>
  <c r="U61" i="105"/>
  <c r="U70" i="20"/>
  <c r="U70" i="104"/>
  <c r="U81" i="16"/>
  <c r="U15" i="77"/>
  <c r="U90" i="35"/>
  <c r="U15" i="61"/>
  <c r="U81" i="11"/>
  <c r="U14" i="31"/>
  <c r="U14" i="69"/>
  <c r="U79" i="95"/>
  <c r="U71" i="13"/>
  <c r="U60" i="89"/>
  <c r="U61" i="47"/>
  <c r="U15" i="17"/>
  <c r="U15" i="40"/>
  <c r="U61" i="97"/>
  <c r="U89" i="18"/>
  <c r="U90" i="48"/>
  <c r="U14" i="27"/>
  <c r="U15" i="62"/>
  <c r="U61" i="101"/>
  <c r="U71" i="88"/>
  <c r="U14" i="40" l="1"/>
  <c r="U60" i="101"/>
  <c r="U80" i="16"/>
  <c r="U60" i="46"/>
  <c r="U69" i="51"/>
  <c r="U14" i="73"/>
  <c r="U13" i="69"/>
  <c r="U60" i="105"/>
  <c r="U70" i="100"/>
  <c r="U70" i="44"/>
  <c r="U14" i="70"/>
  <c r="U13" i="31"/>
  <c r="U69" i="104"/>
  <c r="U80" i="43"/>
  <c r="U89" i="10"/>
  <c r="U13" i="14"/>
  <c r="U60" i="32"/>
  <c r="U13" i="78"/>
  <c r="U69" i="96"/>
  <c r="U59" i="15"/>
  <c r="U89" i="102"/>
  <c r="U89" i="82"/>
  <c r="U70" i="45"/>
  <c r="U59" i="93"/>
  <c r="U80" i="91"/>
  <c r="U89" i="98"/>
  <c r="U89" i="90"/>
  <c r="U60" i="52"/>
  <c r="U14" i="30"/>
  <c r="U89" i="48"/>
  <c r="U14" i="61"/>
  <c r="U60" i="53"/>
  <c r="U14" i="36"/>
  <c r="U59" i="89"/>
  <c r="U59" i="86"/>
  <c r="U14" i="26"/>
  <c r="U14" i="74"/>
  <c r="U14" i="65"/>
  <c r="U70" i="92"/>
  <c r="U89" i="94"/>
  <c r="U80" i="41"/>
  <c r="U14" i="62"/>
  <c r="U88" i="18"/>
  <c r="U14" i="17"/>
  <c r="U70" i="13"/>
  <c r="U89" i="35"/>
  <c r="U70" i="88"/>
  <c r="U13" i="27"/>
  <c r="U60" i="97"/>
  <c r="U60" i="47"/>
  <c r="U78" i="95"/>
  <c r="U80" i="11"/>
  <c r="U14" i="77"/>
  <c r="U69" i="20"/>
  <c r="U68" i="20" s="1"/>
  <c r="U80" i="87"/>
  <c r="U80" i="103"/>
  <c r="U80" i="49"/>
  <c r="U88" i="42"/>
  <c r="U88" i="50"/>
  <c r="U14" i="23"/>
  <c r="U14" i="37"/>
  <c r="U69" i="54"/>
  <c r="U14" i="81"/>
  <c r="U80" i="55"/>
  <c r="U79" i="83"/>
  <c r="U68" i="84"/>
  <c r="U14" i="66"/>
  <c r="U88" i="85"/>
  <c r="U14" i="22"/>
  <c r="U13" i="22" s="1"/>
  <c r="U80" i="99"/>
  <c r="U79" i="99" s="1"/>
  <c r="U67" i="84" l="1"/>
  <c r="U67" i="20"/>
  <c r="U77" i="95"/>
  <c r="U12" i="27"/>
  <c r="U69" i="13"/>
  <c r="U13" i="62"/>
  <c r="U69" i="92"/>
  <c r="U13" i="26"/>
  <c r="U13" i="36"/>
  <c r="U88" i="48"/>
  <c r="U88" i="90"/>
  <c r="U58" i="93"/>
  <c r="U88" i="102"/>
  <c r="U12" i="78"/>
  <c r="U88" i="10"/>
  <c r="U12" i="31"/>
  <c r="U69" i="100"/>
  <c r="U13" i="73"/>
  <c r="U79" i="16"/>
  <c r="U79" i="49"/>
  <c r="U13" i="81"/>
  <c r="U78" i="83"/>
  <c r="U68" i="54"/>
  <c r="U87" i="50"/>
  <c r="U79" i="103"/>
  <c r="U78" i="103" s="1"/>
  <c r="U13" i="77"/>
  <c r="U59" i="47"/>
  <c r="U69" i="88"/>
  <c r="U13" i="17"/>
  <c r="U79" i="41"/>
  <c r="U13" i="65"/>
  <c r="U58" i="86"/>
  <c r="U59" i="53"/>
  <c r="U13" i="30"/>
  <c r="U88" i="98"/>
  <c r="U69" i="45"/>
  <c r="U58" i="15"/>
  <c r="U59" i="32"/>
  <c r="U79" i="43"/>
  <c r="U13" i="70"/>
  <c r="U59" i="105"/>
  <c r="U68" i="51"/>
  <c r="U59" i="101"/>
  <c r="U13" i="23"/>
  <c r="U12" i="22"/>
  <c r="U87" i="85"/>
  <c r="U78" i="99"/>
  <c r="U13" i="66"/>
  <c r="U79" i="55"/>
  <c r="U13" i="37"/>
  <c r="U87" i="42"/>
  <c r="U79" i="87"/>
  <c r="U79" i="11"/>
  <c r="U59" i="97"/>
  <c r="U88" i="35"/>
  <c r="U87" i="18"/>
  <c r="U88" i="94"/>
  <c r="U13" i="74"/>
  <c r="U58" i="89"/>
  <c r="U13" i="61"/>
  <c r="U59" i="52"/>
  <c r="U79" i="91"/>
  <c r="U78" i="91" s="1"/>
  <c r="U88" i="82"/>
  <c r="U68" i="96"/>
  <c r="U12" i="14"/>
  <c r="U68" i="104"/>
  <c r="U69" i="44"/>
  <c r="U12" i="69"/>
  <c r="U59" i="46"/>
  <c r="U13" i="40"/>
  <c r="U12" i="61" l="1"/>
  <c r="U86" i="42"/>
  <c r="U78" i="43"/>
  <c r="U78" i="41"/>
  <c r="U12" i="81"/>
  <c r="U87" i="10"/>
  <c r="U57" i="93"/>
  <c r="U87" i="82"/>
  <c r="U58" i="97"/>
  <c r="U67" i="51"/>
  <c r="U66" i="51" s="1"/>
  <c r="U58" i="53"/>
  <c r="U86" i="50"/>
  <c r="U12" i="62"/>
  <c r="U77" i="91"/>
  <c r="U78" i="11"/>
  <c r="U12" i="37"/>
  <c r="U77" i="99"/>
  <c r="U12" i="23"/>
  <c r="U58" i="105"/>
  <c r="U58" i="32"/>
  <c r="U87" i="98"/>
  <c r="U57" i="86"/>
  <c r="U12" i="17"/>
  <c r="U12" i="77"/>
  <c r="U67" i="54"/>
  <c r="U78" i="49"/>
  <c r="U68" i="100"/>
  <c r="U11" i="78"/>
  <c r="U87" i="90"/>
  <c r="U12" i="26"/>
  <c r="U68" i="13"/>
  <c r="U66" i="20"/>
  <c r="U67" i="104"/>
  <c r="U87" i="94"/>
  <c r="U12" i="66"/>
  <c r="U68" i="45"/>
  <c r="U58" i="47"/>
  <c r="U12" i="73"/>
  <c r="U12" i="36"/>
  <c r="U58" i="46"/>
  <c r="U11" i="22"/>
  <c r="U76" i="95"/>
  <c r="U11" i="69"/>
  <c r="U11" i="14"/>
  <c r="U57" i="89"/>
  <c r="U86" i="18"/>
  <c r="U12" i="40"/>
  <c r="U68" i="44"/>
  <c r="U67" i="96"/>
  <c r="U58" i="52"/>
  <c r="U12" i="74"/>
  <c r="U87" i="35"/>
  <c r="U78" i="87"/>
  <c r="U78" i="55"/>
  <c r="U86" i="85"/>
  <c r="U58" i="101"/>
  <c r="U12" i="70"/>
  <c r="U57" i="15"/>
  <c r="U56" i="15" s="1"/>
  <c r="U12" i="30"/>
  <c r="U12" i="65"/>
  <c r="U68" i="88"/>
  <c r="U77" i="103"/>
  <c r="U77" i="83"/>
  <c r="U78" i="16"/>
  <c r="U11" i="31"/>
  <c r="U87" i="102"/>
  <c r="U87" i="48"/>
  <c r="U68" i="92"/>
  <c r="U11" i="27"/>
  <c r="U66" i="84"/>
  <c r="U10" i="27" l="1"/>
  <c r="U11" i="70"/>
  <c r="U11" i="36"/>
  <c r="U86" i="102"/>
  <c r="U11" i="74"/>
  <c r="U56" i="89"/>
  <c r="U11" i="26"/>
  <c r="U11" i="77"/>
  <c r="U11" i="23"/>
  <c r="U77" i="11"/>
  <c r="U57" i="97"/>
  <c r="U86" i="10"/>
  <c r="U11" i="65"/>
  <c r="U67" i="44"/>
  <c r="U66" i="104"/>
  <c r="U67" i="100"/>
  <c r="U86" i="98"/>
  <c r="U85" i="50"/>
  <c r="U77" i="43"/>
  <c r="U67" i="92"/>
  <c r="U10" i="31"/>
  <c r="U76" i="103"/>
  <c r="U11" i="30"/>
  <c r="U57" i="101"/>
  <c r="U77" i="87"/>
  <c r="U57" i="52"/>
  <c r="U11" i="40"/>
  <c r="U10" i="14"/>
  <c r="U10" i="22"/>
  <c r="U11" i="73"/>
  <c r="U11" i="66"/>
  <c r="U65" i="20"/>
  <c r="U86" i="90"/>
  <c r="U77" i="49"/>
  <c r="U11" i="17"/>
  <c r="U57" i="32"/>
  <c r="U76" i="99"/>
  <c r="U76" i="91"/>
  <c r="U57" i="53"/>
  <c r="U86" i="82"/>
  <c r="U11" i="81"/>
  <c r="U85" i="42"/>
  <c r="U76" i="83"/>
  <c r="U75" i="95"/>
  <c r="U77" i="55"/>
  <c r="U67" i="45"/>
  <c r="U65" i="84"/>
  <c r="U86" i="48"/>
  <c r="U77" i="16"/>
  <c r="U67" i="88"/>
  <c r="U55" i="15"/>
  <c r="U85" i="85"/>
  <c r="U86" i="35"/>
  <c r="U66" i="96"/>
  <c r="U85" i="18"/>
  <c r="U10" i="69"/>
  <c r="U57" i="46"/>
  <c r="U57" i="47"/>
  <c r="U86" i="94"/>
  <c r="U67" i="13"/>
  <c r="U10" i="78"/>
  <c r="U66" i="54"/>
  <c r="U56" i="86"/>
  <c r="U57" i="105"/>
  <c r="U11" i="37"/>
  <c r="U11" i="62"/>
  <c r="U65" i="51"/>
  <c r="U56" i="93"/>
  <c r="U77" i="41"/>
  <c r="U11" i="61"/>
  <c r="U56" i="46" l="1"/>
  <c r="U66" i="13"/>
  <c r="U54" i="15"/>
  <c r="U76" i="55"/>
  <c r="U56" i="32"/>
  <c r="U85" i="90"/>
  <c r="U56" i="101"/>
  <c r="U9" i="31"/>
  <c r="U85" i="10"/>
  <c r="U55" i="89"/>
  <c r="U55" i="86"/>
  <c r="U65" i="96"/>
  <c r="U85" i="48"/>
  <c r="U56" i="53"/>
  <c r="U10" i="73"/>
  <c r="U10" i="40"/>
  <c r="U84" i="50"/>
  <c r="U65" i="104"/>
  <c r="U10" i="23"/>
  <c r="U10" i="36"/>
  <c r="U55" i="93"/>
  <c r="U10" i="37"/>
  <c r="U65" i="54"/>
  <c r="U85" i="94"/>
  <c r="U9" i="69"/>
  <c r="U85" i="35"/>
  <c r="U66" i="88"/>
  <c r="U64" i="84"/>
  <c r="U74" i="95"/>
  <c r="U10" i="81"/>
  <c r="U75" i="91"/>
  <c r="U10" i="17"/>
  <c r="U64" i="20"/>
  <c r="U9" i="22"/>
  <c r="U56" i="52"/>
  <c r="U10" i="30"/>
  <c r="U66" i="92"/>
  <c r="U65" i="92" s="1"/>
  <c r="U85" i="98"/>
  <c r="U84" i="98" s="1"/>
  <c r="U66" i="44"/>
  <c r="U56" i="97"/>
  <c r="U10" i="77"/>
  <c r="U10" i="74"/>
  <c r="U10" i="70"/>
  <c r="U10" i="62"/>
  <c r="U84" i="42"/>
  <c r="U76" i="41"/>
  <c r="U10" i="61"/>
  <c r="U64" i="51"/>
  <c r="U56" i="105"/>
  <c r="U9" i="78"/>
  <c r="U56" i="47"/>
  <c r="U84" i="18"/>
  <c r="U84" i="85"/>
  <c r="U76" i="16"/>
  <c r="U66" i="45"/>
  <c r="U75" i="83"/>
  <c r="U85" i="82"/>
  <c r="U75" i="99"/>
  <c r="U76" i="49"/>
  <c r="U10" i="66"/>
  <c r="U9" i="14"/>
  <c r="U76" i="87"/>
  <c r="U75" i="103"/>
  <c r="U76" i="43"/>
  <c r="U66" i="100"/>
  <c r="U10" i="65"/>
  <c r="U76" i="11"/>
  <c r="U10" i="26"/>
  <c r="U85" i="102"/>
  <c r="U9" i="27"/>
  <c r="U84" i="82" l="1"/>
  <c r="U9" i="74"/>
  <c r="U63" i="20"/>
  <c r="U65" i="88"/>
  <c r="U54" i="93"/>
  <c r="U9" i="73"/>
  <c r="U64" i="96"/>
  <c r="U84" i="10"/>
  <c r="U84" i="90"/>
  <c r="U53" i="15"/>
  <c r="U74" i="103"/>
  <c r="U75" i="16"/>
  <c r="U65" i="44"/>
  <c r="U84" i="94"/>
  <c r="U84" i="102"/>
  <c r="U9" i="66"/>
  <c r="U63" i="51"/>
  <c r="U9" i="30"/>
  <c r="U9" i="81"/>
  <c r="U64" i="104"/>
  <c r="U9" i="26"/>
  <c r="U65" i="100"/>
  <c r="U75" i="87"/>
  <c r="U75" i="49"/>
  <c r="U74" i="83"/>
  <c r="U83" i="85"/>
  <c r="U8" i="78"/>
  <c r="U9" i="61"/>
  <c r="U9" i="62"/>
  <c r="U9" i="77"/>
  <c r="U83" i="98"/>
  <c r="U55" i="52"/>
  <c r="U9" i="17"/>
  <c r="U73" i="95"/>
  <c r="U84" i="35"/>
  <c r="U64" i="54"/>
  <c r="U9" i="36"/>
  <c r="U83" i="50"/>
  <c r="U55" i="53"/>
  <c r="U54" i="86"/>
  <c r="U8" i="31"/>
  <c r="U55" i="32"/>
  <c r="U65" i="13"/>
  <c r="U83" i="42"/>
  <c r="U9" i="65"/>
  <c r="U55" i="47"/>
  <c r="U8" i="27"/>
  <c r="U75" i="11"/>
  <c r="U74" i="11" s="1"/>
  <c r="U73" i="11" s="1"/>
  <c r="U75" i="43"/>
  <c r="U8" i="14"/>
  <c r="U74" i="99"/>
  <c r="U65" i="45"/>
  <c r="U83" i="18"/>
  <c r="U55" i="105"/>
  <c r="U75" i="41"/>
  <c r="U9" i="70"/>
  <c r="U55" i="97"/>
  <c r="U64" i="92"/>
  <c r="U8" i="22"/>
  <c r="U74" i="91"/>
  <c r="U63" i="84"/>
  <c r="U8" i="69"/>
  <c r="U9" i="37"/>
  <c r="U9" i="23"/>
  <c r="U9" i="40"/>
  <c r="U84" i="48"/>
  <c r="U54" i="89"/>
  <c r="U53" i="89" s="1"/>
  <c r="U55" i="101"/>
  <c r="U75" i="55"/>
  <c r="U74" i="55" s="1"/>
  <c r="U55" i="46"/>
  <c r="U73" i="55" l="1"/>
  <c r="U83" i="48"/>
  <c r="U8" i="37"/>
  <c r="U73" i="91"/>
  <c r="U54" i="97"/>
  <c r="U54" i="105"/>
  <c r="U73" i="99"/>
  <c r="U72" i="11"/>
  <c r="U8" i="65"/>
  <c r="U54" i="32"/>
  <c r="U54" i="53"/>
  <c r="U63" i="54"/>
  <c r="U8" i="17"/>
  <c r="U8" i="77"/>
  <c r="U7" i="78"/>
  <c r="U74" i="49"/>
  <c r="U8" i="26"/>
  <c r="U8" i="30"/>
  <c r="U83" i="102"/>
  <c r="U74" i="16"/>
  <c r="U83" i="90"/>
  <c r="U8" i="73"/>
  <c r="U62" i="20"/>
  <c r="U54" i="101"/>
  <c r="U8" i="40"/>
  <c r="U7" i="69"/>
  <c r="U7" i="22"/>
  <c r="U8" i="70"/>
  <c r="U82" i="18"/>
  <c r="U7" i="14"/>
  <c r="U7" i="27"/>
  <c r="U82" i="42"/>
  <c r="U7" i="31"/>
  <c r="U82" i="50"/>
  <c r="U83" i="35"/>
  <c r="U54" i="52"/>
  <c r="U53" i="52" s="1"/>
  <c r="U8" i="62"/>
  <c r="U82" i="85"/>
  <c r="U74" i="87"/>
  <c r="U63" i="104"/>
  <c r="U62" i="51"/>
  <c r="U83" i="94"/>
  <c r="U73" i="103"/>
  <c r="U83" i="10"/>
  <c r="U53" i="93"/>
  <c r="U8" i="74"/>
  <c r="U54" i="46"/>
  <c r="U52" i="89"/>
  <c r="U8" i="23"/>
  <c r="U62" i="84"/>
  <c r="U63" i="92"/>
  <c r="U74" i="41"/>
  <c r="U64" i="45"/>
  <c r="U74" i="43"/>
  <c r="U54" i="47"/>
  <c r="U53" i="47" s="1"/>
  <c r="U64" i="13"/>
  <c r="U53" i="86"/>
  <c r="U8" i="36"/>
  <c r="U72" i="95"/>
  <c r="U82" i="98"/>
  <c r="U8" i="61"/>
  <c r="U73" i="83"/>
  <c r="U64" i="100"/>
  <c r="U8" i="81"/>
  <c r="U8" i="66"/>
  <c r="U64" i="44"/>
  <c r="U52" i="15"/>
  <c r="U63" i="96"/>
  <c r="U64" i="88"/>
  <c r="U83" i="82"/>
  <c r="U52" i="86" l="1"/>
  <c r="U72" i="83"/>
  <c r="U61" i="84"/>
  <c r="U81" i="98"/>
  <c r="U73" i="43"/>
  <c r="U62" i="92"/>
  <c r="U51" i="89"/>
  <c r="U52" i="93"/>
  <c r="U82" i="94"/>
  <c r="U73" i="87"/>
  <c r="U52" i="52"/>
  <c r="U6" i="31"/>
  <c r="U6" i="14"/>
  <c r="U6" i="22"/>
  <c r="U53" i="101"/>
  <c r="U82" i="90"/>
  <c r="U7" i="30"/>
  <c r="U6" i="78"/>
  <c r="U62" i="54"/>
  <c r="U7" i="65"/>
  <c r="U53" i="105"/>
  <c r="U7" i="37"/>
  <c r="U63" i="13"/>
  <c r="U61" i="51"/>
  <c r="U82" i="35"/>
  <c r="U81" i="42"/>
  <c r="U81" i="18"/>
  <c r="U6" i="69"/>
  <c r="U61" i="20"/>
  <c r="U73" i="16"/>
  <c r="U7" i="26"/>
  <c r="U7" i="77"/>
  <c r="U53" i="53"/>
  <c r="U71" i="11"/>
  <c r="U53" i="97"/>
  <c r="U82" i="48"/>
  <c r="U63" i="44"/>
  <c r="U7" i="66"/>
  <c r="U71" i="95"/>
  <c r="U53" i="46"/>
  <c r="U82" i="10"/>
  <c r="U81" i="85"/>
  <c r="U63" i="88"/>
  <c r="U63" i="100"/>
  <c r="U62" i="96"/>
  <c r="U63" i="45"/>
  <c r="U82" i="82"/>
  <c r="U51" i="15"/>
  <c r="U7" i="81"/>
  <c r="U7" i="61"/>
  <c r="U7" i="36"/>
  <c r="U52" i="47"/>
  <c r="U73" i="41"/>
  <c r="U7" i="23"/>
  <c r="U7" i="74"/>
  <c r="U72" i="103"/>
  <c r="U62" i="104"/>
  <c r="U7" i="62"/>
  <c r="U81" i="50"/>
  <c r="U6" i="27"/>
  <c r="U7" i="70"/>
  <c r="U7" i="40"/>
  <c r="U7" i="73"/>
  <c r="U82" i="102"/>
  <c r="U73" i="49"/>
  <c r="U7" i="17"/>
  <c r="U53" i="32"/>
  <c r="U72" i="99"/>
  <c r="U72" i="91"/>
  <c r="U72" i="55"/>
  <c r="U71" i="91" l="1"/>
  <c r="U6" i="23"/>
  <c r="U70" i="95"/>
  <c r="U61" i="104"/>
  <c r="U80" i="85"/>
  <c r="U80" i="18"/>
  <c r="U81" i="94"/>
  <c r="U6" i="73"/>
  <c r="U50" i="15"/>
  <c r="U52" i="53"/>
  <c r="U61" i="92"/>
  <c r="U71" i="103"/>
  <c r="U81" i="82"/>
  <c r="U62" i="100"/>
  <c r="U81" i="10"/>
  <c r="U6" i="66"/>
  <c r="U52" i="97"/>
  <c r="U6" i="77"/>
  <c r="U60" i="20"/>
  <c r="U80" i="42"/>
  <c r="U62" i="13"/>
  <c r="U6" i="65"/>
  <c r="U6" i="30"/>
  <c r="U5" i="22"/>
  <c r="X5" i="22" s="1"/>
  <c r="U51" i="52"/>
  <c r="U51" i="93"/>
  <c r="U72" i="43"/>
  <c r="U71" i="83"/>
  <c r="U6" i="17"/>
  <c r="U6" i="36"/>
  <c r="U81" i="48"/>
  <c r="U60" i="51"/>
  <c r="U5" i="31"/>
  <c r="X5" i="31" s="1"/>
  <c r="U5" i="27"/>
  <c r="X5" i="27" s="1"/>
  <c r="U61" i="96"/>
  <c r="U72" i="16"/>
  <c r="U52" i="105"/>
  <c r="U5" i="78"/>
  <c r="X5" i="78" s="1"/>
  <c r="U52" i="101"/>
  <c r="U60" i="84"/>
  <c r="U71" i="99"/>
  <c r="U72" i="49"/>
  <c r="U6" i="40"/>
  <c r="U80" i="50"/>
  <c r="U72" i="41"/>
  <c r="U6" i="61"/>
  <c r="U71" i="55"/>
  <c r="U52" i="32"/>
  <c r="U81" i="102"/>
  <c r="U6" i="70"/>
  <c r="U6" i="62"/>
  <c r="U6" i="74"/>
  <c r="U51" i="47"/>
  <c r="U6" i="81"/>
  <c r="U62" i="45"/>
  <c r="U62" i="88"/>
  <c r="U52" i="46"/>
  <c r="U62" i="44"/>
  <c r="U70" i="11"/>
  <c r="U6" i="26"/>
  <c r="U5" i="69"/>
  <c r="X5" i="69" s="1"/>
  <c r="U81" i="35"/>
  <c r="U6" i="37"/>
  <c r="U61" i="54"/>
  <c r="U81" i="90"/>
  <c r="U5" i="14"/>
  <c r="X5" i="14" s="1"/>
  <c r="U72" i="87"/>
  <c r="U50" i="89"/>
  <c r="U80" i="98"/>
  <c r="U51" i="86"/>
  <c r="U79" i="98" l="1"/>
  <c r="U5" i="26"/>
  <c r="X5" i="26" s="1"/>
  <c r="U80" i="90"/>
  <c r="U61" i="88"/>
  <c r="U70" i="55"/>
  <c r="U5" i="37"/>
  <c r="X5" i="37" s="1"/>
  <c r="U5" i="62"/>
  <c r="X5" i="62" s="1"/>
  <c r="U51" i="32"/>
  <c r="U71" i="41"/>
  <c r="U71" i="49"/>
  <c r="U51" i="101"/>
  <c r="U71" i="16"/>
  <c r="AH5" i="31"/>
  <c r="AQ5" i="31" s="1"/>
  <c r="Z5" i="31"/>
  <c r="U5" i="36"/>
  <c r="X5" i="36" s="1"/>
  <c r="U71" i="43"/>
  <c r="U70" i="43" s="1"/>
  <c r="U23" i="21"/>
  <c r="Z5" i="22"/>
  <c r="AH5" i="22"/>
  <c r="AQ5" i="22" s="1"/>
  <c r="U61" i="13"/>
  <c r="U5" i="77"/>
  <c r="X5" i="77" s="1"/>
  <c r="U80" i="10"/>
  <c r="U70" i="103"/>
  <c r="U49" i="15"/>
  <c r="U79" i="18"/>
  <c r="U69" i="95"/>
  <c r="U5" i="70"/>
  <c r="X5" i="70" s="1"/>
  <c r="U70" i="99"/>
  <c r="U60" i="96"/>
  <c r="U59" i="51"/>
  <c r="U5" i="17"/>
  <c r="X5" i="17" s="1"/>
  <c r="U50" i="93"/>
  <c r="U5" i="30"/>
  <c r="X5" i="30" s="1"/>
  <c r="U79" i="42"/>
  <c r="U51" i="97"/>
  <c r="U61" i="100"/>
  <c r="U60" i="92"/>
  <c r="U5" i="73"/>
  <c r="X5" i="73" s="1"/>
  <c r="U79" i="85"/>
  <c r="U5" i="23"/>
  <c r="X5" i="23" s="1"/>
  <c r="U5" i="81"/>
  <c r="X5" i="81" s="1"/>
  <c r="U69" i="11"/>
  <c r="AH5" i="78"/>
  <c r="AQ5" i="78" s="1"/>
  <c r="Z5" i="78"/>
  <c r="U23" i="12"/>
  <c r="U22" i="12" s="1"/>
  <c r="Z5" i="14"/>
  <c r="AH5" i="14"/>
  <c r="AQ5" i="14" s="1"/>
  <c r="U51" i="46"/>
  <c r="U49" i="89"/>
  <c r="U80" i="35"/>
  <c r="U50" i="47"/>
  <c r="U79" i="50"/>
  <c r="U50" i="86"/>
  <c r="U71" i="87"/>
  <c r="U60" i="54"/>
  <c r="U23" i="68"/>
  <c r="AH5" i="69"/>
  <c r="AQ5" i="69" s="1"/>
  <c r="Z5" i="69"/>
  <c r="U61" i="44"/>
  <c r="U61" i="45"/>
  <c r="U5" i="74"/>
  <c r="X5" i="74" s="1"/>
  <c r="U80" i="102"/>
  <c r="U5" i="61"/>
  <c r="X5" i="61" s="1"/>
  <c r="U5" i="40"/>
  <c r="X5" i="40" s="1"/>
  <c r="U59" i="84"/>
  <c r="U51" i="105"/>
  <c r="AH5" i="27"/>
  <c r="AQ5" i="27" s="1"/>
  <c r="Z5" i="27"/>
  <c r="U80" i="48"/>
  <c r="U70" i="83"/>
  <c r="U50" i="52"/>
  <c r="U5" i="65"/>
  <c r="X5" i="65" s="1"/>
  <c r="U59" i="20"/>
  <c r="U5" i="66"/>
  <c r="X5" i="66" s="1"/>
  <c r="U80" i="82"/>
  <c r="U51" i="53"/>
  <c r="U80" i="94"/>
  <c r="U60" i="104"/>
  <c r="U70" i="91"/>
  <c r="U78" i="50" l="1"/>
  <c r="U70" i="16"/>
  <c r="U69" i="16" s="1"/>
  <c r="U23" i="64"/>
  <c r="AH5" i="65"/>
  <c r="AQ5" i="65" s="1"/>
  <c r="Z5" i="65"/>
  <c r="U79" i="94"/>
  <c r="Z5" i="66"/>
  <c r="AH5" i="66"/>
  <c r="AQ5" i="66" s="1"/>
  <c r="U49" i="52"/>
  <c r="U58" i="84"/>
  <c r="U79" i="102"/>
  <c r="U60" i="44"/>
  <c r="AH5" i="23"/>
  <c r="AQ5" i="23" s="1"/>
  <c r="Z5" i="23"/>
  <c r="U59" i="92"/>
  <c r="U78" i="42"/>
  <c r="AH5" i="17"/>
  <c r="AQ5" i="17" s="1"/>
  <c r="Z5" i="17"/>
  <c r="U69" i="99"/>
  <c r="U78" i="18"/>
  <c r="U79" i="10"/>
  <c r="AE5" i="14"/>
  <c r="W6" i="14"/>
  <c r="AF5" i="14"/>
  <c r="AO5" i="14" s="1"/>
  <c r="AG5" i="14"/>
  <c r="AP5" i="14" s="1"/>
  <c r="AH5" i="37"/>
  <c r="AQ5" i="37" s="1"/>
  <c r="Z5" i="37"/>
  <c r="U69" i="91"/>
  <c r="U50" i="53"/>
  <c r="U58" i="20"/>
  <c r="U69" i="83"/>
  <c r="U23" i="39"/>
  <c r="Z5" i="40"/>
  <c r="AH5" i="40"/>
  <c r="AQ5" i="40" s="1"/>
  <c r="AH5" i="74"/>
  <c r="AQ5" i="74" s="1"/>
  <c r="Z5" i="74"/>
  <c r="U21" i="12"/>
  <c r="U68" i="11"/>
  <c r="U78" i="85"/>
  <c r="U60" i="100"/>
  <c r="U23" i="29"/>
  <c r="AH5" i="30"/>
  <c r="AQ5" i="30" s="1"/>
  <c r="Z5" i="30"/>
  <c r="U58" i="51"/>
  <c r="AH5" i="70"/>
  <c r="AQ5" i="70" s="1"/>
  <c r="Z5" i="70"/>
  <c r="U48" i="15"/>
  <c r="U23" i="76"/>
  <c r="AH5" i="77"/>
  <c r="AQ5" i="77" s="1"/>
  <c r="Z5" i="77"/>
  <c r="AF5" i="22"/>
  <c r="AO5" i="22" s="1"/>
  <c r="AE5" i="22"/>
  <c r="AG5" i="22"/>
  <c r="AP5" i="22" s="1"/>
  <c r="W6" i="22"/>
  <c r="AG5" i="27"/>
  <c r="AP5" i="27" s="1"/>
  <c r="AE5" i="27"/>
  <c r="AF5" i="27"/>
  <c r="AO5" i="27" s="1"/>
  <c r="W6" i="27"/>
  <c r="U59" i="54"/>
  <c r="U79" i="90"/>
  <c r="AG5" i="69"/>
  <c r="AP5" i="69" s="1"/>
  <c r="W6" i="69"/>
  <c r="AF5" i="69"/>
  <c r="AO5" i="69" s="1"/>
  <c r="AE5" i="69"/>
  <c r="U70" i="87"/>
  <c r="U69" i="87" s="1"/>
  <c r="U49" i="47"/>
  <c r="U50" i="46"/>
  <c r="U22" i="21"/>
  <c r="U50" i="101"/>
  <c r="U50" i="32"/>
  <c r="U69" i="55"/>
  <c r="U23" i="25"/>
  <c r="AH5" i="26"/>
  <c r="AQ5" i="26" s="1"/>
  <c r="Z5" i="26"/>
  <c r="U70" i="41"/>
  <c r="U79" i="82"/>
  <c r="U79" i="48"/>
  <c r="U50" i="105"/>
  <c r="U60" i="45"/>
  <c r="U23" i="80"/>
  <c r="AH5" i="81"/>
  <c r="AQ5" i="81" s="1"/>
  <c r="Z5" i="81"/>
  <c r="U23" i="72"/>
  <c r="Z5" i="73"/>
  <c r="AH5" i="73"/>
  <c r="AQ5" i="73" s="1"/>
  <c r="U50" i="97"/>
  <c r="U49" i="93"/>
  <c r="U59" i="96"/>
  <c r="U68" i="95"/>
  <c r="U69" i="103"/>
  <c r="U60" i="13"/>
  <c r="W6" i="31"/>
  <c r="AG5" i="31"/>
  <c r="AP5" i="31" s="1"/>
  <c r="AF5" i="31"/>
  <c r="AO5" i="31" s="1"/>
  <c r="AE5" i="31"/>
  <c r="U48" i="89"/>
  <c r="U23" i="34"/>
  <c r="Z5" i="36"/>
  <c r="AH5" i="36"/>
  <c r="AQ5" i="36" s="1"/>
  <c r="U59" i="104"/>
  <c r="U23" i="60"/>
  <c r="AH5" i="61"/>
  <c r="AQ5" i="61" s="1"/>
  <c r="Z5" i="61"/>
  <c r="U22" i="68"/>
  <c r="U49" i="86"/>
  <c r="U79" i="35"/>
  <c r="W6" i="78"/>
  <c r="AG5" i="78"/>
  <c r="AP5" i="78" s="1"/>
  <c r="AF5" i="78"/>
  <c r="AO5" i="78" s="1"/>
  <c r="AE5" i="78"/>
  <c r="U69" i="43"/>
  <c r="U70" i="49"/>
  <c r="AH5" i="62"/>
  <c r="AQ5" i="62" s="1"/>
  <c r="Z5" i="62"/>
  <c r="U60" i="88"/>
  <c r="U78" i="98"/>
  <c r="U48" i="86" l="1"/>
  <c r="U68" i="103"/>
  <c r="U48" i="93"/>
  <c r="AF5" i="73"/>
  <c r="AO5" i="73" s="1"/>
  <c r="AE5" i="73"/>
  <c r="AG5" i="73"/>
  <c r="AP5" i="73" s="1"/>
  <c r="W6" i="73"/>
  <c r="U22" i="80"/>
  <c r="U78" i="48"/>
  <c r="AI5" i="69"/>
  <c r="AN5" i="69"/>
  <c r="Y6" i="22"/>
  <c r="X6" i="22"/>
  <c r="AE5" i="77"/>
  <c r="W6" i="77"/>
  <c r="AF5" i="77"/>
  <c r="AO5" i="77" s="1"/>
  <c r="AG5" i="77"/>
  <c r="AP5" i="77" s="1"/>
  <c r="U57" i="20"/>
  <c r="AI5" i="14"/>
  <c r="AN5" i="14"/>
  <c r="U68" i="99"/>
  <c r="U77" i="42"/>
  <c r="U57" i="84"/>
  <c r="AG5" i="66"/>
  <c r="AP5" i="66" s="1"/>
  <c r="AF5" i="66"/>
  <c r="AO5" i="66" s="1"/>
  <c r="AE5" i="66"/>
  <c r="W6" i="66"/>
  <c r="U78" i="35"/>
  <c r="U22" i="60"/>
  <c r="W6" i="36"/>
  <c r="AF5" i="36"/>
  <c r="AO5" i="36" s="1"/>
  <c r="AE5" i="36"/>
  <c r="AG5" i="36"/>
  <c r="AP5" i="36" s="1"/>
  <c r="U22" i="72"/>
  <c r="AE5" i="26"/>
  <c r="AF5" i="26"/>
  <c r="AO5" i="26" s="1"/>
  <c r="AG5" i="26"/>
  <c r="AP5" i="26" s="1"/>
  <c r="W6" i="26"/>
  <c r="U49" i="32"/>
  <c r="U49" i="46"/>
  <c r="U58" i="54"/>
  <c r="AF5" i="70"/>
  <c r="AO5" i="70" s="1"/>
  <c r="AG5" i="70"/>
  <c r="AP5" i="70" s="1"/>
  <c r="W6" i="70"/>
  <c r="AE5" i="70"/>
  <c r="AG5" i="30"/>
  <c r="AP5" i="30" s="1"/>
  <c r="AE5" i="30"/>
  <c r="AF5" i="30"/>
  <c r="AO5" i="30" s="1"/>
  <c r="W6" i="30"/>
  <c r="U77" i="85"/>
  <c r="W6" i="40"/>
  <c r="AG5" i="40"/>
  <c r="AP5" i="40" s="1"/>
  <c r="AF5" i="40"/>
  <c r="AO5" i="40" s="1"/>
  <c r="AE5" i="40"/>
  <c r="AE5" i="37"/>
  <c r="AF5" i="37"/>
  <c r="AO5" i="37" s="1"/>
  <c r="AG5" i="37"/>
  <c r="AP5" i="37" s="1"/>
  <c r="W6" i="37"/>
  <c r="U22" i="64"/>
  <c r="AF5" i="62"/>
  <c r="AO5" i="62" s="1"/>
  <c r="AE5" i="62"/>
  <c r="AG5" i="62"/>
  <c r="AP5" i="62" s="1"/>
  <c r="W6" i="62"/>
  <c r="U77" i="98"/>
  <c r="U59" i="88"/>
  <c r="U69" i="49"/>
  <c r="Y6" i="78"/>
  <c r="X6" i="78"/>
  <c r="U21" i="68"/>
  <c r="U22" i="34"/>
  <c r="Y6" i="31"/>
  <c r="X6" i="31"/>
  <c r="U67" i="95"/>
  <c r="U66" i="95" s="1"/>
  <c r="U49" i="97"/>
  <c r="U59" i="45"/>
  <c r="U78" i="82"/>
  <c r="Y6" i="69"/>
  <c r="X6" i="69"/>
  <c r="Y6" i="27"/>
  <c r="X6" i="27"/>
  <c r="AI5" i="22"/>
  <c r="AN5" i="22"/>
  <c r="U22" i="76"/>
  <c r="AF5" i="74"/>
  <c r="AO5" i="74" s="1"/>
  <c r="AG5" i="74"/>
  <c r="AP5" i="74" s="1"/>
  <c r="AE5" i="74"/>
  <c r="W6" i="74"/>
  <c r="U22" i="39"/>
  <c r="U49" i="53"/>
  <c r="U78" i="10"/>
  <c r="U58" i="92"/>
  <c r="U59" i="44"/>
  <c r="U48" i="52"/>
  <c r="U78" i="94"/>
  <c r="U58" i="104"/>
  <c r="U57" i="104" s="1"/>
  <c r="U22" i="25"/>
  <c r="U49" i="101"/>
  <c r="U48" i="47"/>
  <c r="U22" i="29"/>
  <c r="U67" i="11"/>
  <c r="AG5" i="17"/>
  <c r="AP5" i="17" s="1"/>
  <c r="AF5" i="17"/>
  <c r="AO5" i="17" s="1"/>
  <c r="AE5" i="17"/>
  <c r="W6" i="17"/>
  <c r="U68" i="16"/>
  <c r="U47" i="89"/>
  <c r="U59" i="13"/>
  <c r="U58" i="96"/>
  <c r="AG5" i="81"/>
  <c r="AP5" i="81" s="1"/>
  <c r="AE5" i="81"/>
  <c r="W6" i="81"/>
  <c r="AF5" i="81"/>
  <c r="AO5" i="81" s="1"/>
  <c r="U49" i="105"/>
  <c r="U69" i="41"/>
  <c r="AI5" i="27"/>
  <c r="AN5" i="27"/>
  <c r="U47" i="15"/>
  <c r="U57" i="51"/>
  <c r="U68" i="83"/>
  <c r="U68" i="91"/>
  <c r="U77" i="18"/>
  <c r="U78" i="102"/>
  <c r="U77" i="102" s="1"/>
  <c r="U68" i="43"/>
  <c r="AN5" i="78"/>
  <c r="AI5" i="78"/>
  <c r="AF5" i="61"/>
  <c r="AO5" i="61" s="1"/>
  <c r="W6" i="61"/>
  <c r="AG5" i="61"/>
  <c r="AP5" i="61" s="1"/>
  <c r="AE5" i="61"/>
  <c r="AI5" i="31"/>
  <c r="AN5" i="31"/>
  <c r="U68" i="55"/>
  <c r="U21" i="21"/>
  <c r="U68" i="87"/>
  <c r="U78" i="90"/>
  <c r="U59" i="100"/>
  <c r="U20" i="12"/>
  <c r="Y6" i="14"/>
  <c r="X6" i="14"/>
  <c r="Z6" i="14" s="1"/>
  <c r="AE5" i="23"/>
  <c r="AF5" i="23"/>
  <c r="AO5" i="23" s="1"/>
  <c r="W6" i="23"/>
  <c r="AG5" i="23"/>
  <c r="AP5" i="23" s="1"/>
  <c r="AF5" i="65"/>
  <c r="AO5" i="65" s="1"/>
  <c r="AE5" i="65"/>
  <c r="W6" i="65"/>
  <c r="AG5" i="65"/>
  <c r="AP5" i="65" s="1"/>
  <c r="U77" i="50"/>
  <c r="Z6" i="31" l="1"/>
  <c r="Z6" i="22"/>
  <c r="AE6" i="14"/>
  <c r="AF6" i="14"/>
  <c r="AO6" i="14" s="1"/>
  <c r="W7" i="14"/>
  <c r="AG6" i="14"/>
  <c r="AP6" i="14" s="1"/>
  <c r="AI5" i="65"/>
  <c r="AN5" i="65"/>
  <c r="U67" i="43"/>
  <c r="U67" i="91"/>
  <c r="U46" i="15"/>
  <c r="U48" i="105"/>
  <c r="U57" i="96"/>
  <c r="U67" i="16"/>
  <c r="U66" i="11"/>
  <c r="U48" i="101"/>
  <c r="U77" i="94"/>
  <c r="U57" i="92"/>
  <c r="U21" i="39"/>
  <c r="U21" i="76"/>
  <c r="AH6" i="69"/>
  <c r="AQ6" i="69" s="1"/>
  <c r="U58" i="45"/>
  <c r="AF6" i="31"/>
  <c r="AO6" i="31" s="1"/>
  <c r="AE6" i="31"/>
  <c r="W7" i="31"/>
  <c r="AG6" i="31"/>
  <c r="AP6" i="31" s="1"/>
  <c r="AH6" i="78"/>
  <c r="AQ6" i="78" s="1"/>
  <c r="U58" i="88"/>
  <c r="AN5" i="37"/>
  <c r="AI5" i="37"/>
  <c r="U76" i="85"/>
  <c r="Y6" i="70"/>
  <c r="X6" i="70"/>
  <c r="U48" i="46"/>
  <c r="AI5" i="26"/>
  <c r="AN5" i="26"/>
  <c r="Y6" i="36"/>
  <c r="X6" i="36"/>
  <c r="AI5" i="66"/>
  <c r="AN5" i="66"/>
  <c r="U76" i="42"/>
  <c r="U56" i="20"/>
  <c r="AE6" i="22"/>
  <c r="AF6" i="22"/>
  <c r="AO6" i="22" s="1"/>
  <c r="W7" i="22"/>
  <c r="AG6" i="22"/>
  <c r="AP6" i="22" s="1"/>
  <c r="Y6" i="61"/>
  <c r="X6" i="61"/>
  <c r="Y6" i="17"/>
  <c r="X6" i="17"/>
  <c r="Y6" i="74"/>
  <c r="X6" i="74"/>
  <c r="Z6" i="74" s="1"/>
  <c r="Z6" i="69"/>
  <c r="Z6" i="78"/>
  <c r="AN5" i="40"/>
  <c r="AI5" i="40"/>
  <c r="Y6" i="30"/>
  <c r="X6" i="30"/>
  <c r="Z6" i="30" s="1"/>
  <c r="U21" i="80"/>
  <c r="U47" i="93"/>
  <c r="U77" i="90"/>
  <c r="U67" i="55"/>
  <c r="U76" i="102"/>
  <c r="U67" i="83"/>
  <c r="AR5" i="27"/>
  <c r="Y6" i="81"/>
  <c r="X6" i="81"/>
  <c r="U58" i="13"/>
  <c r="AI5" i="17"/>
  <c r="AN5" i="17"/>
  <c r="U21" i="29"/>
  <c r="U21" i="25"/>
  <c r="U47" i="52"/>
  <c r="U77" i="10"/>
  <c r="AN5" i="74"/>
  <c r="AI5" i="74"/>
  <c r="AR5" i="22"/>
  <c r="U48" i="97"/>
  <c r="U76" i="98"/>
  <c r="U21" i="64"/>
  <c r="U48" i="32"/>
  <c r="U21" i="72"/>
  <c r="U21" i="60"/>
  <c r="U67" i="99"/>
  <c r="Y6" i="73"/>
  <c r="X6" i="73"/>
  <c r="AH6" i="14"/>
  <c r="AQ6" i="14" s="1"/>
  <c r="AR5" i="78"/>
  <c r="AN5" i="81"/>
  <c r="AI5" i="81"/>
  <c r="AH6" i="27"/>
  <c r="AQ6" i="27" s="1"/>
  <c r="U21" i="34"/>
  <c r="Y6" i="62"/>
  <c r="X6" i="62"/>
  <c r="Y6" i="37"/>
  <c r="X6" i="37"/>
  <c r="AI5" i="30"/>
  <c r="AN5" i="30"/>
  <c r="Y6" i="26"/>
  <c r="X6" i="26"/>
  <c r="Y6" i="77"/>
  <c r="X6" i="77"/>
  <c r="AR5" i="69"/>
  <c r="U67" i="103"/>
  <c r="U20" i="21"/>
  <c r="U76" i="50"/>
  <c r="U19" i="12"/>
  <c r="U67" i="87"/>
  <c r="AR5" i="31"/>
  <c r="U76" i="18"/>
  <c r="U56" i="51"/>
  <c r="U68" i="41"/>
  <c r="U46" i="89"/>
  <c r="U47" i="47"/>
  <c r="U56" i="104"/>
  <c r="U58" i="44"/>
  <c r="U48" i="53"/>
  <c r="Z6" i="27"/>
  <c r="U77" i="82"/>
  <c r="U65" i="95"/>
  <c r="U68" i="49"/>
  <c r="Y6" i="40"/>
  <c r="X6" i="40"/>
  <c r="U57" i="54"/>
  <c r="AI5" i="36"/>
  <c r="AN5" i="36"/>
  <c r="U77" i="35"/>
  <c r="U56" i="84"/>
  <c r="AR5" i="14"/>
  <c r="AN5" i="77"/>
  <c r="AI5" i="77"/>
  <c r="AN5" i="73"/>
  <c r="AI5" i="73"/>
  <c r="U58" i="100"/>
  <c r="Y6" i="23"/>
  <c r="X6" i="23"/>
  <c r="Y6" i="65"/>
  <c r="X6" i="65"/>
  <c r="AI5" i="23"/>
  <c r="AN5" i="23"/>
  <c r="AN5" i="61"/>
  <c r="AI5" i="61"/>
  <c r="AH6" i="31"/>
  <c r="AQ6" i="31" s="1"/>
  <c r="U20" i="68"/>
  <c r="AN5" i="62"/>
  <c r="AI5" i="62"/>
  <c r="AN5" i="70"/>
  <c r="AI5" i="70"/>
  <c r="Y6" i="66"/>
  <c r="X6" i="66"/>
  <c r="AH6" i="22"/>
  <c r="AQ6" i="22" s="1"/>
  <c r="U77" i="48"/>
  <c r="U47" i="86"/>
  <c r="Z6" i="65" l="1"/>
  <c r="Z6" i="61"/>
  <c r="Z6" i="81"/>
  <c r="Z6" i="26"/>
  <c r="AE6" i="26" s="1"/>
  <c r="AF6" i="61"/>
  <c r="AO6" i="61" s="1"/>
  <c r="W7" i="61"/>
  <c r="AE6" i="61"/>
  <c r="AG6" i="61"/>
  <c r="AP6" i="61" s="1"/>
  <c r="W7" i="81"/>
  <c r="AF6" i="81"/>
  <c r="AO6" i="81" s="1"/>
  <c r="AE6" i="81"/>
  <c r="AG6" i="81"/>
  <c r="AP6" i="81" s="1"/>
  <c r="AF6" i="26"/>
  <c r="AO6" i="26" s="1"/>
  <c r="AF6" i="74"/>
  <c r="AO6" i="74" s="1"/>
  <c r="AE6" i="74"/>
  <c r="W7" i="74"/>
  <c r="AG6" i="74"/>
  <c r="AP6" i="74" s="1"/>
  <c r="AR5" i="62"/>
  <c r="U57" i="100"/>
  <c r="AH6" i="65"/>
  <c r="AQ6" i="65" s="1"/>
  <c r="U76" i="82"/>
  <c r="U20" i="72"/>
  <c r="U75" i="98"/>
  <c r="U20" i="25"/>
  <c r="U57" i="13"/>
  <c r="AH6" i="30"/>
  <c r="AQ6" i="30" s="1"/>
  <c r="AF6" i="69"/>
  <c r="AO6" i="69" s="1"/>
  <c r="AE6" i="69"/>
  <c r="W7" i="69"/>
  <c r="AG6" i="69"/>
  <c r="AP6" i="69" s="1"/>
  <c r="AR5" i="26"/>
  <c r="AE6" i="65"/>
  <c r="W7" i="65"/>
  <c r="AG6" i="65"/>
  <c r="AP6" i="65" s="1"/>
  <c r="AF6" i="65"/>
  <c r="AO6" i="65" s="1"/>
  <c r="AR5" i="36"/>
  <c r="U55" i="104"/>
  <c r="AH6" i="62"/>
  <c r="AQ6" i="62" s="1"/>
  <c r="U20" i="76"/>
  <c r="U76" i="94"/>
  <c r="U46" i="86"/>
  <c r="AR5" i="61"/>
  <c r="AR5" i="73"/>
  <c r="U67" i="49"/>
  <c r="AH6" i="77"/>
  <c r="AQ6" i="77" s="1"/>
  <c r="Z6" i="62"/>
  <c r="U66" i="99"/>
  <c r="U47" i="32"/>
  <c r="U47" i="97"/>
  <c r="U76" i="10"/>
  <c r="U20" i="29"/>
  <c r="AH6" i="36"/>
  <c r="AQ6" i="36" s="1"/>
  <c r="U47" i="46"/>
  <c r="AR5" i="37"/>
  <c r="U57" i="45"/>
  <c r="W7" i="30"/>
  <c r="AE6" i="30"/>
  <c r="AF6" i="30"/>
  <c r="AO6" i="30" s="1"/>
  <c r="AG6" i="30"/>
  <c r="AP6" i="30" s="1"/>
  <c r="AH6" i="74"/>
  <c r="AQ6" i="74" s="1"/>
  <c r="AN6" i="22"/>
  <c r="AI6" i="22"/>
  <c r="U75" i="85"/>
  <c r="AR5" i="65"/>
  <c r="AH6" i="23"/>
  <c r="AQ6" i="23" s="1"/>
  <c r="U55" i="84"/>
  <c r="U56" i="54"/>
  <c r="U47" i="53"/>
  <c r="U46" i="47"/>
  <c r="U55" i="51"/>
  <c r="U66" i="87"/>
  <c r="U19" i="21"/>
  <c r="Z6" i="77"/>
  <c r="AR5" i="30"/>
  <c r="AR5" i="81"/>
  <c r="U75" i="102"/>
  <c r="U46" i="93"/>
  <c r="AR5" i="40"/>
  <c r="U55" i="20"/>
  <c r="Z6" i="36"/>
  <c r="AH6" i="70"/>
  <c r="AQ6" i="70" s="1"/>
  <c r="U20" i="39"/>
  <c r="U47" i="101"/>
  <c r="U56" i="96"/>
  <c r="U66" i="91"/>
  <c r="Y7" i="14"/>
  <c r="X7" i="14"/>
  <c r="AG6" i="27"/>
  <c r="AP6" i="27" s="1"/>
  <c r="AF6" i="27"/>
  <c r="AO6" i="27" s="1"/>
  <c r="AE6" i="27"/>
  <c r="W7" i="27"/>
  <c r="U67" i="41"/>
  <c r="U75" i="50"/>
  <c r="AH6" i="81"/>
  <c r="AQ6" i="81" s="1"/>
  <c r="U76" i="90"/>
  <c r="AH6" i="61"/>
  <c r="AQ6" i="61" s="1"/>
  <c r="AR5" i="66"/>
  <c r="U45" i="15"/>
  <c r="U19" i="68"/>
  <c r="U64" i="95"/>
  <c r="AH6" i="37"/>
  <c r="AQ6" i="37" s="1"/>
  <c r="AH6" i="73"/>
  <c r="AQ6" i="73" s="1"/>
  <c r="U20" i="60"/>
  <c r="U20" i="64"/>
  <c r="U46" i="52"/>
  <c r="AR5" i="17"/>
  <c r="AH6" i="17"/>
  <c r="AQ6" i="17" s="1"/>
  <c r="Z6" i="70"/>
  <c r="Y7" i="31"/>
  <c r="X7" i="31"/>
  <c r="U66" i="83"/>
  <c r="U66" i="16"/>
  <c r="AH6" i="66"/>
  <c r="AQ6" i="66" s="1"/>
  <c r="Z6" i="66"/>
  <c r="U76" i="48"/>
  <c r="Z6" i="23"/>
  <c r="AR5" i="77"/>
  <c r="AH6" i="40"/>
  <c r="AQ6" i="40" s="1"/>
  <c r="AR5" i="70"/>
  <c r="AR5" i="23"/>
  <c r="U76" i="35"/>
  <c r="U75" i="35" s="1"/>
  <c r="Z6" i="40"/>
  <c r="U57" i="44"/>
  <c r="U56" i="44" s="1"/>
  <c r="U55" i="44" s="1"/>
  <c r="U45" i="89"/>
  <c r="U75" i="18"/>
  <c r="U18" i="12"/>
  <c r="U66" i="103"/>
  <c r="AH6" i="26"/>
  <c r="AQ6" i="26" s="1"/>
  <c r="Z6" i="37"/>
  <c r="U20" i="34"/>
  <c r="Z6" i="73"/>
  <c r="AR5" i="74"/>
  <c r="U66" i="55"/>
  <c r="U20" i="80"/>
  <c r="AE6" i="78"/>
  <c r="AG6" i="78"/>
  <c r="AP6" i="78" s="1"/>
  <c r="AF6" i="78"/>
  <c r="AO6" i="78" s="1"/>
  <c r="W7" i="78"/>
  <c r="Z6" i="17"/>
  <c r="Y7" i="22"/>
  <c r="X7" i="22"/>
  <c r="U75" i="42"/>
  <c r="U57" i="88"/>
  <c r="AI6" i="31"/>
  <c r="AN6" i="31"/>
  <c r="U56" i="92"/>
  <c r="U65" i="11"/>
  <c r="U47" i="105"/>
  <c r="U66" i="43"/>
  <c r="U65" i="43" s="1"/>
  <c r="AN6" i="14"/>
  <c r="AI6" i="14"/>
  <c r="W7" i="26" l="1"/>
  <c r="AG6" i="26"/>
  <c r="AP6" i="26" s="1"/>
  <c r="U54" i="44"/>
  <c r="U53" i="44" s="1"/>
  <c r="U52" i="44" s="1"/>
  <c r="U18" i="68"/>
  <c r="U64" i="43"/>
  <c r="U55" i="92"/>
  <c r="U74" i="42"/>
  <c r="U65" i="55"/>
  <c r="AE6" i="37"/>
  <c r="AF6" i="37"/>
  <c r="AO6" i="37" s="1"/>
  <c r="AG6" i="37"/>
  <c r="AP6" i="37" s="1"/>
  <c r="W7" i="37"/>
  <c r="U65" i="83"/>
  <c r="Y7" i="27"/>
  <c r="X7" i="27"/>
  <c r="U46" i="101"/>
  <c r="AG6" i="36"/>
  <c r="AP6" i="36" s="1"/>
  <c r="AE6" i="36"/>
  <c r="W7" i="36"/>
  <c r="AF6" i="36"/>
  <c r="AO6" i="36" s="1"/>
  <c r="U45" i="93"/>
  <c r="U44" i="93" s="1"/>
  <c r="AI6" i="30"/>
  <c r="AN6" i="30"/>
  <c r="U19" i="29"/>
  <c r="U46" i="32"/>
  <c r="U45" i="32" s="1"/>
  <c r="U19" i="76"/>
  <c r="U19" i="25"/>
  <c r="U75" i="82"/>
  <c r="AI6" i="27"/>
  <c r="AN6" i="27"/>
  <c r="U54" i="51"/>
  <c r="Y7" i="30"/>
  <c r="X7" i="30"/>
  <c r="U46" i="46"/>
  <c r="Y7" i="26"/>
  <c r="X7" i="26"/>
  <c r="Y7" i="81"/>
  <c r="X7" i="81"/>
  <c r="U17" i="12"/>
  <c r="AH7" i="31"/>
  <c r="AQ7" i="31" s="1"/>
  <c r="U19" i="64"/>
  <c r="AE6" i="40"/>
  <c r="AF6" i="40"/>
  <c r="AO6" i="40" s="1"/>
  <c r="W7" i="40"/>
  <c r="AG6" i="40"/>
  <c r="AP6" i="40" s="1"/>
  <c r="W7" i="23"/>
  <c r="AF6" i="23"/>
  <c r="AO6" i="23" s="1"/>
  <c r="AE6" i="23"/>
  <c r="AG6" i="23"/>
  <c r="AP6" i="23" s="1"/>
  <c r="Z7" i="31"/>
  <c r="U65" i="91"/>
  <c r="U19" i="39"/>
  <c r="U54" i="20"/>
  <c r="U74" i="102"/>
  <c r="U75" i="10"/>
  <c r="U65" i="99"/>
  <c r="U66" i="49"/>
  <c r="U45" i="86"/>
  <c r="U74" i="98"/>
  <c r="AH7" i="22"/>
  <c r="AQ7" i="22" s="1"/>
  <c r="AG6" i="77"/>
  <c r="AP6" i="77" s="1"/>
  <c r="AE6" i="77"/>
  <c r="W7" i="77"/>
  <c r="AF6" i="77"/>
  <c r="AO6" i="77" s="1"/>
  <c r="U19" i="60"/>
  <c r="U44" i="15"/>
  <c r="U74" i="50"/>
  <c r="U18" i="21"/>
  <c r="U45" i="47"/>
  <c r="U54" i="84"/>
  <c r="U56" i="45"/>
  <c r="AF6" i="62"/>
  <c r="AO6" i="62" s="1"/>
  <c r="AG6" i="62"/>
  <c r="AP6" i="62" s="1"/>
  <c r="AE6" i="62"/>
  <c r="W7" i="62"/>
  <c r="Y7" i="69"/>
  <c r="X7" i="69"/>
  <c r="Y7" i="74"/>
  <c r="X7" i="74"/>
  <c r="Z7" i="74" s="1"/>
  <c r="AI6" i="26"/>
  <c r="AN6" i="26"/>
  <c r="AN6" i="61"/>
  <c r="AI6" i="61"/>
  <c r="AR6" i="31"/>
  <c r="AN6" i="78"/>
  <c r="AI6" i="78"/>
  <c r="AR6" i="14"/>
  <c r="U64" i="11"/>
  <c r="U56" i="88"/>
  <c r="W7" i="17"/>
  <c r="AE6" i="17"/>
  <c r="AF6" i="17"/>
  <c r="AO6" i="17" s="1"/>
  <c r="AG6" i="17"/>
  <c r="AP6" i="17" s="1"/>
  <c r="U19" i="80"/>
  <c r="U74" i="35"/>
  <c r="U75" i="48"/>
  <c r="U65" i="16"/>
  <c r="AE6" i="70"/>
  <c r="AF6" i="70"/>
  <c r="AO6" i="70" s="1"/>
  <c r="W7" i="70"/>
  <c r="AG6" i="70"/>
  <c r="AP6" i="70" s="1"/>
  <c r="U75" i="90"/>
  <c r="AH7" i="14"/>
  <c r="AQ7" i="14" s="1"/>
  <c r="U55" i="96"/>
  <c r="U74" i="85"/>
  <c r="U46" i="97"/>
  <c r="U75" i="94"/>
  <c r="Y7" i="65"/>
  <c r="X7" i="65"/>
  <c r="AN6" i="69"/>
  <c r="AI6" i="69"/>
  <c r="U56" i="13"/>
  <c r="U19" i="72"/>
  <c r="AN6" i="74"/>
  <c r="AI6" i="74"/>
  <c r="Y7" i="61"/>
  <c r="X7" i="61"/>
  <c r="U55" i="54"/>
  <c r="U46" i="105"/>
  <c r="U45" i="105" s="1"/>
  <c r="Z7" i="22"/>
  <c r="AE6" i="73"/>
  <c r="AG6" i="73"/>
  <c r="AP6" i="73" s="1"/>
  <c r="AF6" i="73"/>
  <c r="AO6" i="73" s="1"/>
  <c r="W7" i="73"/>
  <c r="U74" i="18"/>
  <c r="Y7" i="78"/>
  <c r="X7" i="78"/>
  <c r="U19" i="34"/>
  <c r="U65" i="103"/>
  <c r="U44" i="89"/>
  <c r="AF6" i="66"/>
  <c r="AO6" i="66" s="1"/>
  <c r="AE6" i="66"/>
  <c r="W7" i="66"/>
  <c r="AG6" i="66"/>
  <c r="AP6" i="66" s="1"/>
  <c r="U45" i="52"/>
  <c r="U63" i="95"/>
  <c r="U66" i="41"/>
  <c r="Z7" i="14"/>
  <c r="U65" i="87"/>
  <c r="U46" i="53"/>
  <c r="AR6" i="22"/>
  <c r="U54" i="104"/>
  <c r="AN6" i="65"/>
  <c r="AI6" i="65"/>
  <c r="U56" i="100"/>
  <c r="AN6" i="81"/>
  <c r="AI6" i="81"/>
  <c r="U62" i="95" l="1"/>
  <c r="U61" i="95" s="1"/>
  <c r="Y7" i="73"/>
  <c r="X7" i="73"/>
  <c r="U74" i="48"/>
  <c r="AF7" i="74"/>
  <c r="AO7" i="74" s="1"/>
  <c r="AG7" i="74"/>
  <c r="AP7" i="74" s="1"/>
  <c r="W8" i="74"/>
  <c r="AE7" i="74"/>
  <c r="U53" i="84"/>
  <c r="U73" i="50"/>
  <c r="Y7" i="77"/>
  <c r="Z7" i="77"/>
  <c r="X7" i="77"/>
  <c r="AG7" i="31"/>
  <c r="AP7" i="31" s="1"/>
  <c r="AF7" i="31"/>
  <c r="AO7" i="31" s="1"/>
  <c r="W8" i="31"/>
  <c r="AE7" i="31"/>
  <c r="Y7" i="40"/>
  <c r="Z7" i="40" s="1"/>
  <c r="X7" i="40"/>
  <c r="AH7" i="30"/>
  <c r="AQ7" i="30" s="1"/>
  <c r="AH7" i="78"/>
  <c r="AQ7" i="78" s="1"/>
  <c r="AH7" i="65"/>
  <c r="AQ7" i="65" s="1"/>
  <c r="U45" i="97"/>
  <c r="AI6" i="17"/>
  <c r="AN6" i="17"/>
  <c r="AR6" i="61"/>
  <c r="AN6" i="77"/>
  <c r="AI6" i="77"/>
  <c r="U73" i="98"/>
  <c r="U64" i="99"/>
  <c r="U53" i="20"/>
  <c r="AH7" i="26"/>
  <c r="AQ7" i="26" s="1"/>
  <c r="Z7" i="30"/>
  <c r="U64" i="83"/>
  <c r="U64" i="55"/>
  <c r="U63" i="43"/>
  <c r="AR6" i="81"/>
  <c r="AI6" i="62"/>
  <c r="AN6" i="62"/>
  <c r="U44" i="52"/>
  <c r="U54" i="54"/>
  <c r="U18" i="72"/>
  <c r="Z7" i="65"/>
  <c r="AI6" i="70"/>
  <c r="AN6" i="70"/>
  <c r="U73" i="35"/>
  <c r="Y7" i="17"/>
  <c r="Z7" i="17"/>
  <c r="X7" i="17"/>
  <c r="AH7" i="69"/>
  <c r="AQ7" i="69" s="1"/>
  <c r="U44" i="47"/>
  <c r="U43" i="15"/>
  <c r="AI6" i="23"/>
  <c r="AN6" i="23"/>
  <c r="AN6" i="40"/>
  <c r="AI6" i="40"/>
  <c r="Z7" i="26"/>
  <c r="U74" i="82"/>
  <c r="U44" i="32"/>
  <c r="U43" i="93"/>
  <c r="U45" i="101"/>
  <c r="Y7" i="37"/>
  <c r="X7" i="37"/>
  <c r="U44" i="105"/>
  <c r="U63" i="11"/>
  <c r="AR6" i="27"/>
  <c r="U53" i="104"/>
  <c r="U55" i="100"/>
  <c r="AI6" i="73"/>
  <c r="AN6" i="73"/>
  <c r="Z7" i="61"/>
  <c r="AH7" i="61"/>
  <c r="AQ7" i="61" s="1"/>
  <c r="U73" i="85"/>
  <c r="AR6" i="78"/>
  <c r="Z7" i="69"/>
  <c r="U44" i="86"/>
  <c r="U74" i="10"/>
  <c r="U18" i="39"/>
  <c r="U16" i="12"/>
  <c r="AH7" i="27"/>
  <c r="AQ7" i="27" s="1"/>
  <c r="U73" i="42"/>
  <c r="U17" i="68"/>
  <c r="U18" i="76"/>
  <c r="AE7" i="14"/>
  <c r="W8" i="14"/>
  <c r="AF7" i="14"/>
  <c r="AO7" i="14" s="1"/>
  <c r="AG7" i="14"/>
  <c r="AP7" i="14" s="1"/>
  <c r="Z7" i="78"/>
  <c r="AR6" i="65"/>
  <c r="U65" i="41"/>
  <c r="Y7" i="66"/>
  <c r="X7" i="66"/>
  <c r="U64" i="103"/>
  <c r="AE7" i="22"/>
  <c r="AF7" i="22"/>
  <c r="AO7" i="22" s="1"/>
  <c r="AG7" i="22"/>
  <c r="AP7" i="22" s="1"/>
  <c r="W8" i="22"/>
  <c r="U55" i="13"/>
  <c r="U74" i="90"/>
  <c r="U64" i="16"/>
  <c r="U63" i="16" s="1"/>
  <c r="U18" i="80"/>
  <c r="U55" i="88"/>
  <c r="AR6" i="26"/>
  <c r="U55" i="45"/>
  <c r="U54" i="45" s="1"/>
  <c r="U17" i="21"/>
  <c r="U18" i="60"/>
  <c r="Y7" i="23"/>
  <c r="X7" i="23"/>
  <c r="U18" i="64"/>
  <c r="AH7" i="81"/>
  <c r="AQ7" i="81" s="1"/>
  <c r="U53" i="51"/>
  <c r="U18" i="25"/>
  <c r="U18" i="29"/>
  <c r="Y7" i="36"/>
  <c r="X7" i="36"/>
  <c r="Z7" i="27"/>
  <c r="U18" i="34"/>
  <c r="Y7" i="70"/>
  <c r="X7" i="70"/>
  <c r="AR6" i="30"/>
  <c r="U64" i="87"/>
  <c r="U43" i="89"/>
  <c r="U45" i="53"/>
  <c r="AI6" i="66"/>
  <c r="AN6" i="66"/>
  <c r="U73" i="18"/>
  <c r="AR6" i="74"/>
  <c r="AR6" i="69"/>
  <c r="U74" i="94"/>
  <c r="U54" i="96"/>
  <c r="AH7" i="74"/>
  <c r="AQ7" i="74" s="1"/>
  <c r="Y7" i="62"/>
  <c r="X7" i="62"/>
  <c r="U65" i="49"/>
  <c r="U73" i="102"/>
  <c r="U64" i="91"/>
  <c r="Z7" i="81"/>
  <c r="U45" i="46"/>
  <c r="AI6" i="36"/>
  <c r="AN6" i="36"/>
  <c r="AN6" i="37"/>
  <c r="AI6" i="37"/>
  <c r="U54" i="92"/>
  <c r="U51" i="44"/>
  <c r="Z7" i="62" l="1"/>
  <c r="AG7" i="40"/>
  <c r="AP7" i="40" s="1"/>
  <c r="W8" i="40"/>
  <c r="AE7" i="40"/>
  <c r="AF7" i="40"/>
  <c r="AO7" i="40" s="1"/>
  <c r="U52" i="51"/>
  <c r="AH7" i="23"/>
  <c r="AQ7" i="23" s="1"/>
  <c r="U54" i="88"/>
  <c r="AH7" i="62"/>
  <c r="AQ7" i="62" s="1"/>
  <c r="U17" i="34"/>
  <c r="U17" i="29"/>
  <c r="U53" i="45"/>
  <c r="U17" i="80"/>
  <c r="U54" i="13"/>
  <c r="U63" i="103"/>
  <c r="AN7" i="14"/>
  <c r="AI7" i="14"/>
  <c r="U72" i="42"/>
  <c r="AE7" i="69"/>
  <c r="AG7" i="69"/>
  <c r="AP7" i="69" s="1"/>
  <c r="W8" i="69"/>
  <c r="AF7" i="69"/>
  <c r="AO7" i="69" s="1"/>
  <c r="U54" i="100"/>
  <c r="U62" i="11"/>
  <c r="AR6" i="23"/>
  <c r="U72" i="35"/>
  <c r="AR6" i="77"/>
  <c r="AH7" i="77"/>
  <c r="AQ7" i="77" s="1"/>
  <c r="U52" i="84"/>
  <c r="U73" i="48"/>
  <c r="AE7" i="62"/>
  <c r="AG7" i="62"/>
  <c r="AP7" i="62" s="1"/>
  <c r="W8" i="62"/>
  <c r="AF7" i="62"/>
  <c r="AO7" i="62" s="1"/>
  <c r="U44" i="53"/>
  <c r="AF7" i="27"/>
  <c r="AO7" i="27" s="1"/>
  <c r="W8" i="27"/>
  <c r="AG7" i="27"/>
  <c r="AP7" i="27" s="1"/>
  <c r="AE7" i="27"/>
  <c r="Y8" i="22"/>
  <c r="Z8" i="22" s="1"/>
  <c r="X8" i="22"/>
  <c r="AH7" i="66"/>
  <c r="AQ7" i="66" s="1"/>
  <c r="U17" i="39"/>
  <c r="U16" i="39" s="1"/>
  <c r="U44" i="101"/>
  <c r="U53" i="54"/>
  <c r="U63" i="83"/>
  <c r="AH7" i="73"/>
  <c r="AQ7" i="73" s="1"/>
  <c r="U50" i="44"/>
  <c r="AR6" i="36"/>
  <c r="AH7" i="70"/>
  <c r="AQ7" i="70" s="1"/>
  <c r="AH7" i="36"/>
  <c r="AQ7" i="36" s="1"/>
  <c r="U17" i="25"/>
  <c r="U17" i="60"/>
  <c r="U16" i="60" s="1"/>
  <c r="U62" i="16"/>
  <c r="Z7" i="66"/>
  <c r="AF7" i="78"/>
  <c r="AO7" i="78" s="1"/>
  <c r="AG7" i="78"/>
  <c r="AP7" i="78" s="1"/>
  <c r="W8" i="78"/>
  <c r="AE7" i="78"/>
  <c r="U17" i="76"/>
  <c r="AE7" i="61"/>
  <c r="W8" i="61"/>
  <c r="AG7" i="61"/>
  <c r="AP7" i="61" s="1"/>
  <c r="AF7" i="61"/>
  <c r="AO7" i="61" s="1"/>
  <c r="U52" i="104"/>
  <c r="U43" i="105"/>
  <c r="AE7" i="26"/>
  <c r="AF7" i="26"/>
  <c r="AO7" i="26" s="1"/>
  <c r="AG7" i="26"/>
  <c r="AP7" i="26" s="1"/>
  <c r="W8" i="26"/>
  <c r="U42" i="15"/>
  <c r="AH7" i="17"/>
  <c r="AQ7" i="17" s="1"/>
  <c r="AR6" i="70"/>
  <c r="AG7" i="30"/>
  <c r="AP7" i="30" s="1"/>
  <c r="W8" i="30"/>
  <c r="AE7" i="30"/>
  <c r="AF7" i="30"/>
  <c r="AO7" i="30" s="1"/>
  <c r="AI7" i="31"/>
  <c r="AN7" i="31"/>
  <c r="Y8" i="74"/>
  <c r="Z8" i="74" s="1"/>
  <c r="X8" i="74"/>
  <c r="Z7" i="73"/>
  <c r="U53" i="96"/>
  <c r="U73" i="82"/>
  <c r="U52" i="20"/>
  <c r="U44" i="97"/>
  <c r="U43" i="97" s="1"/>
  <c r="AF7" i="77"/>
  <c r="AO7" i="77" s="1"/>
  <c r="AG7" i="77"/>
  <c r="AP7" i="77" s="1"/>
  <c r="AE7" i="77"/>
  <c r="W8" i="77"/>
  <c r="AI7" i="74"/>
  <c r="AN7" i="74"/>
  <c r="U72" i="102"/>
  <c r="U73" i="94"/>
  <c r="U72" i="18"/>
  <c r="U42" i="89"/>
  <c r="Z7" i="70"/>
  <c r="Z7" i="36"/>
  <c r="U17" i="64"/>
  <c r="U73" i="10"/>
  <c r="AH7" i="37"/>
  <c r="AQ7" i="37" s="1"/>
  <c r="U42" i="93"/>
  <c r="AR6" i="40"/>
  <c r="W8" i="17"/>
  <c r="AF7" i="17"/>
  <c r="AO7" i="17" s="1"/>
  <c r="AG7" i="17"/>
  <c r="AP7" i="17" s="1"/>
  <c r="AE7" i="17"/>
  <c r="AE7" i="65"/>
  <c r="W8" i="65"/>
  <c r="AG7" i="65"/>
  <c r="AP7" i="65" s="1"/>
  <c r="AF7" i="65"/>
  <c r="AO7" i="65" s="1"/>
  <c r="U43" i="52"/>
  <c r="U62" i="43"/>
  <c r="U63" i="99"/>
  <c r="Y8" i="31"/>
  <c r="X8" i="31"/>
  <c r="U16" i="21"/>
  <c r="AN7" i="22"/>
  <c r="AI7" i="22"/>
  <c r="U16" i="68"/>
  <c r="U72" i="85"/>
  <c r="AR6" i="73"/>
  <c r="Z7" i="37"/>
  <c r="U43" i="47"/>
  <c r="U72" i="50"/>
  <c r="U63" i="91"/>
  <c r="U53" i="92"/>
  <c r="U44" i="46"/>
  <c r="U73" i="90"/>
  <c r="AR6" i="37"/>
  <c r="AF7" i="81"/>
  <c r="AO7" i="81" s="1"/>
  <c r="W8" i="81"/>
  <c r="AE7" i="81"/>
  <c r="AG7" i="81"/>
  <c r="AP7" i="81" s="1"/>
  <c r="U64" i="49"/>
  <c r="AR6" i="66"/>
  <c r="U63" i="87"/>
  <c r="Z7" i="23"/>
  <c r="U64" i="41"/>
  <c r="Y8" i="14"/>
  <c r="X8" i="14"/>
  <c r="U15" i="12"/>
  <c r="U43" i="86"/>
  <c r="U43" i="32"/>
  <c r="U17" i="72"/>
  <c r="AR6" i="62"/>
  <c r="U63" i="55"/>
  <c r="U72" i="98"/>
  <c r="AR6" i="17"/>
  <c r="AH7" i="40"/>
  <c r="AQ7" i="40" s="1"/>
  <c r="U60" i="95"/>
  <c r="AG8" i="22" l="1"/>
  <c r="AP8" i="22" s="1"/>
  <c r="W9" i="22"/>
  <c r="AF8" i="22"/>
  <c r="AO8" i="22" s="1"/>
  <c r="AE8" i="22"/>
  <c r="AG8" i="74"/>
  <c r="AP8" i="74" s="1"/>
  <c r="AF8" i="74"/>
  <c r="AO8" i="74" s="1"/>
  <c r="AE8" i="74"/>
  <c r="W9" i="74"/>
  <c r="U72" i="90"/>
  <c r="U41" i="15"/>
  <c r="U40" i="15" s="1"/>
  <c r="U42" i="105"/>
  <c r="AI7" i="61"/>
  <c r="AN7" i="61"/>
  <c r="U52" i="54"/>
  <c r="Y8" i="62"/>
  <c r="X8" i="62"/>
  <c r="U51" i="84"/>
  <c r="AH8" i="14"/>
  <c r="AQ8" i="14" s="1"/>
  <c r="U62" i="55"/>
  <c r="U62" i="87"/>
  <c r="AI7" i="81"/>
  <c r="AN7" i="81"/>
  <c r="U62" i="91"/>
  <c r="AR7" i="22"/>
  <c r="U42" i="52"/>
  <c r="U41" i="93"/>
  <c r="Y8" i="81"/>
  <c r="X8" i="81"/>
  <c r="U16" i="64"/>
  <c r="U15" i="64" s="1"/>
  <c r="U71" i="18"/>
  <c r="AR7" i="74"/>
  <c r="U42" i="97"/>
  <c r="U52" i="96"/>
  <c r="AR7" i="31"/>
  <c r="Y8" i="26"/>
  <c r="X8" i="26"/>
  <c r="W8" i="66"/>
  <c r="AG7" i="66"/>
  <c r="AP7" i="66" s="1"/>
  <c r="AF7" i="66"/>
  <c r="AO7" i="66" s="1"/>
  <c r="AE7" i="66"/>
  <c r="U16" i="25"/>
  <c r="U15" i="25" s="1"/>
  <c r="Y8" i="27"/>
  <c r="Z8" i="27" s="1"/>
  <c r="X8" i="27"/>
  <c r="U71" i="35"/>
  <c r="U53" i="100"/>
  <c r="U71" i="42"/>
  <c r="U53" i="13"/>
  <c r="U16" i="29"/>
  <c r="U51" i="51"/>
  <c r="U16" i="72"/>
  <c r="U63" i="49"/>
  <c r="Z8" i="14"/>
  <c r="U42" i="86"/>
  <c r="U43" i="46"/>
  <c r="U71" i="50"/>
  <c r="U62" i="99"/>
  <c r="Y8" i="17"/>
  <c r="X8" i="17"/>
  <c r="W8" i="36"/>
  <c r="AG7" i="36"/>
  <c r="AP7" i="36" s="1"/>
  <c r="AE7" i="36"/>
  <c r="AF7" i="36"/>
  <c r="AO7" i="36" s="1"/>
  <c r="Y8" i="77"/>
  <c r="X8" i="77"/>
  <c r="Z8" i="77" s="1"/>
  <c r="AG7" i="73"/>
  <c r="AP7" i="73" s="1"/>
  <c r="AE7" i="73"/>
  <c r="W8" i="73"/>
  <c r="AF7" i="73"/>
  <c r="AO7" i="73" s="1"/>
  <c r="U51" i="104"/>
  <c r="U16" i="76"/>
  <c r="U43" i="101"/>
  <c r="AH8" i="22"/>
  <c r="AQ8" i="22" s="1"/>
  <c r="AN7" i="62"/>
  <c r="AI7" i="62"/>
  <c r="AR7" i="14"/>
  <c r="U53" i="88"/>
  <c r="U71" i="98"/>
  <c r="U14" i="12"/>
  <c r="U15" i="68"/>
  <c r="U42" i="32"/>
  <c r="U59" i="95"/>
  <c r="U63" i="41"/>
  <c r="U71" i="85"/>
  <c r="U15" i="21"/>
  <c r="Y8" i="65"/>
  <c r="X8" i="65"/>
  <c r="AE7" i="70"/>
  <c r="W8" i="70"/>
  <c r="AG7" i="70"/>
  <c r="AP7" i="70" s="1"/>
  <c r="AF7" i="70"/>
  <c r="AO7" i="70" s="1"/>
  <c r="U72" i="94"/>
  <c r="AI7" i="77"/>
  <c r="AN7" i="77"/>
  <c r="U51" i="20"/>
  <c r="AH8" i="74"/>
  <c r="AQ8" i="74" s="1"/>
  <c r="AI7" i="30"/>
  <c r="AN7" i="30"/>
  <c r="AN7" i="78"/>
  <c r="AI7" i="78"/>
  <c r="U61" i="16"/>
  <c r="U60" i="16" s="1"/>
  <c r="Y8" i="69"/>
  <c r="X8" i="69"/>
  <c r="U16" i="80"/>
  <c r="U16" i="34"/>
  <c r="AN7" i="40"/>
  <c r="AI7" i="40"/>
  <c r="AE7" i="23"/>
  <c r="AG7" i="23"/>
  <c r="AP7" i="23" s="1"/>
  <c r="W8" i="23"/>
  <c r="AF7" i="23"/>
  <c r="AO7" i="23" s="1"/>
  <c r="U52" i="92"/>
  <c r="U42" i="47"/>
  <c r="AH8" i="31"/>
  <c r="AQ8" i="31" s="1"/>
  <c r="U61" i="43"/>
  <c r="AI7" i="65"/>
  <c r="AN7" i="65"/>
  <c r="Y8" i="30"/>
  <c r="X8" i="30"/>
  <c r="Z8" i="30" s="1"/>
  <c r="AI7" i="26"/>
  <c r="AN7" i="26"/>
  <c r="Y8" i="78"/>
  <c r="X8" i="78"/>
  <c r="Z8" i="78" s="1"/>
  <c r="U62" i="83"/>
  <c r="U15" i="39"/>
  <c r="U43" i="53"/>
  <c r="U72" i="48"/>
  <c r="Y8" i="40"/>
  <c r="X8" i="40"/>
  <c r="AG7" i="37"/>
  <c r="AP7" i="37" s="1"/>
  <c r="AF7" i="37"/>
  <c r="AO7" i="37" s="1"/>
  <c r="W8" i="37"/>
  <c r="AE7" i="37"/>
  <c r="Z8" i="31"/>
  <c r="AN7" i="17"/>
  <c r="AI7" i="17"/>
  <c r="U72" i="10"/>
  <c r="U41" i="89"/>
  <c r="U71" i="102"/>
  <c r="U72" i="82"/>
  <c r="Y8" i="61"/>
  <c r="X8" i="61"/>
  <c r="U15" i="60"/>
  <c r="U49" i="44"/>
  <c r="AI7" i="27"/>
  <c r="AN7" i="27"/>
  <c r="U61" i="11"/>
  <c r="AN7" i="69"/>
  <c r="AI7" i="69"/>
  <c r="U62" i="103"/>
  <c r="U52" i="45"/>
  <c r="Z8" i="69" l="1"/>
  <c r="Z8" i="81"/>
  <c r="W9" i="81" s="1"/>
  <c r="AE8" i="27"/>
  <c r="W9" i="27"/>
  <c r="AF8" i="27"/>
  <c r="AO8" i="27" s="1"/>
  <c r="AG8" i="27"/>
  <c r="AP8" i="27" s="1"/>
  <c r="AE8" i="81"/>
  <c r="AG8" i="81"/>
  <c r="AP8" i="81" s="1"/>
  <c r="AG8" i="78"/>
  <c r="AP8" i="78" s="1"/>
  <c r="AF8" i="78"/>
  <c r="AO8" i="78" s="1"/>
  <c r="AE8" i="78"/>
  <c r="W9" i="78"/>
  <c r="U50" i="104"/>
  <c r="U71" i="82"/>
  <c r="U71" i="10"/>
  <c r="U71" i="48"/>
  <c r="U61" i="83"/>
  <c r="AH8" i="30"/>
  <c r="AQ8" i="30" s="1"/>
  <c r="U60" i="43"/>
  <c r="AR7" i="40"/>
  <c r="AH8" i="69"/>
  <c r="AQ8" i="69" s="1"/>
  <c r="U62" i="41"/>
  <c r="U14" i="68"/>
  <c r="U52" i="88"/>
  <c r="AH8" i="77"/>
  <c r="AQ8" i="77" s="1"/>
  <c r="Y8" i="36"/>
  <c r="X8" i="36"/>
  <c r="AG8" i="14"/>
  <c r="AP8" i="14" s="1"/>
  <c r="AF8" i="14"/>
  <c r="AO8" i="14" s="1"/>
  <c r="W9" i="14"/>
  <c r="AE8" i="14"/>
  <c r="U50" i="51"/>
  <c r="U70" i="42"/>
  <c r="U51" i="45"/>
  <c r="AH8" i="17"/>
  <c r="AQ8" i="17" s="1"/>
  <c r="Y8" i="66"/>
  <c r="Z8" i="66" s="1"/>
  <c r="X8" i="66"/>
  <c r="U51" i="54"/>
  <c r="AH8" i="61"/>
  <c r="AQ8" i="61" s="1"/>
  <c r="U70" i="102"/>
  <c r="U69" i="102" s="1"/>
  <c r="AH8" i="40"/>
  <c r="AQ8" i="40" s="1"/>
  <c r="U42" i="53"/>
  <c r="AR7" i="30"/>
  <c r="Y8" i="70"/>
  <c r="X8" i="70"/>
  <c r="Z8" i="70" s="1"/>
  <c r="U14" i="21"/>
  <c r="U58" i="95"/>
  <c r="U13" i="12"/>
  <c r="Z8" i="17"/>
  <c r="U62" i="49"/>
  <c r="U15" i="29"/>
  <c r="U14" i="29" s="1"/>
  <c r="U52" i="100"/>
  <c r="AH8" i="26"/>
  <c r="AQ8" i="26" s="1"/>
  <c r="U51" i="96"/>
  <c r="U70" i="18"/>
  <c r="U50" i="84"/>
  <c r="AI8" i="22"/>
  <c r="AN8" i="22"/>
  <c r="U60" i="11"/>
  <c r="AR7" i="17"/>
  <c r="AH8" i="78"/>
  <c r="AQ8" i="78" s="1"/>
  <c r="W9" i="69"/>
  <c r="AF8" i="69"/>
  <c r="AO8" i="69" s="1"/>
  <c r="AG8" i="69"/>
  <c r="AP8" i="69" s="1"/>
  <c r="AE8" i="69"/>
  <c r="U50" i="20"/>
  <c r="U61" i="103"/>
  <c r="Z8" i="61"/>
  <c r="Z8" i="40"/>
  <c r="Y8" i="23"/>
  <c r="Z8" i="23" s="1"/>
  <c r="X8" i="23"/>
  <c r="U15" i="34"/>
  <c r="AR7" i="77"/>
  <c r="AN7" i="70"/>
  <c r="AI7" i="70"/>
  <c r="AR7" i="62"/>
  <c r="U42" i="101"/>
  <c r="Y8" i="73"/>
  <c r="X8" i="73"/>
  <c r="U42" i="46"/>
  <c r="U14" i="25"/>
  <c r="Z8" i="26"/>
  <c r="U40" i="93"/>
  <c r="U61" i="91"/>
  <c r="U61" i="55"/>
  <c r="AH8" i="62"/>
  <c r="AQ8" i="62" s="1"/>
  <c r="AR7" i="61"/>
  <c r="U71" i="90"/>
  <c r="U51" i="92"/>
  <c r="U50" i="92" s="1"/>
  <c r="AF8" i="77"/>
  <c r="AO8" i="77" s="1"/>
  <c r="AG8" i="77"/>
  <c r="AP8" i="77" s="1"/>
  <c r="AE8" i="77"/>
  <c r="W9" i="77"/>
  <c r="AH8" i="65"/>
  <c r="AQ8" i="65" s="1"/>
  <c r="U70" i="85"/>
  <c r="U41" i="32"/>
  <c r="U70" i="98"/>
  <c r="AN7" i="73"/>
  <c r="AI7" i="73"/>
  <c r="AI7" i="36"/>
  <c r="AN7" i="36"/>
  <c r="U15" i="72"/>
  <c r="U52" i="13"/>
  <c r="U70" i="35"/>
  <c r="AN7" i="66"/>
  <c r="AI7" i="66"/>
  <c r="U41" i="97"/>
  <c r="U14" i="64"/>
  <c r="Z8" i="62"/>
  <c r="Y9" i="74"/>
  <c r="X9" i="74"/>
  <c r="Y9" i="22"/>
  <c r="X9" i="22"/>
  <c r="U14" i="60"/>
  <c r="AF8" i="30"/>
  <c r="AO8" i="30" s="1"/>
  <c r="W9" i="30"/>
  <c r="AG8" i="30"/>
  <c r="AP8" i="30" s="1"/>
  <c r="AE8" i="30"/>
  <c r="U70" i="50"/>
  <c r="U61" i="87"/>
  <c r="U39" i="15"/>
  <c r="AR7" i="27"/>
  <c r="AG8" i="31"/>
  <c r="AP8" i="31" s="1"/>
  <c r="W9" i="31"/>
  <c r="AE8" i="31"/>
  <c r="AF8" i="31"/>
  <c r="AO8" i="31" s="1"/>
  <c r="AR7" i="69"/>
  <c r="U40" i="89"/>
  <c r="U39" i="89" s="1"/>
  <c r="AN7" i="37"/>
  <c r="AI7" i="37"/>
  <c r="U14" i="39"/>
  <c r="AR7" i="65"/>
  <c r="U59" i="16"/>
  <c r="U48" i="44"/>
  <c r="Y8" i="37"/>
  <c r="X8" i="37"/>
  <c r="AR7" i="26"/>
  <c r="U41" i="47"/>
  <c r="AI7" i="23"/>
  <c r="AN7" i="23"/>
  <c r="U15" i="80"/>
  <c r="U14" i="80" s="1"/>
  <c r="AR7" i="78"/>
  <c r="U71" i="94"/>
  <c r="Z8" i="65"/>
  <c r="U15" i="76"/>
  <c r="U61" i="99"/>
  <c r="U41" i="86"/>
  <c r="AH8" i="27"/>
  <c r="AQ8" i="27" s="1"/>
  <c r="AH8" i="81"/>
  <c r="AQ8" i="81" s="1"/>
  <c r="U41" i="52"/>
  <c r="AR7" i="81"/>
  <c r="U41" i="105"/>
  <c r="AN8" i="74"/>
  <c r="AI8" i="74"/>
  <c r="AF8" i="81" l="1"/>
  <c r="AO8" i="81" s="1"/>
  <c r="Z9" i="74"/>
  <c r="AF9" i="74" s="1"/>
  <c r="AO9" i="74" s="1"/>
  <c r="AF8" i="70"/>
  <c r="AO8" i="70" s="1"/>
  <c r="W9" i="70"/>
  <c r="AG8" i="70"/>
  <c r="AP8" i="70" s="1"/>
  <c r="AE8" i="70"/>
  <c r="AE9" i="74"/>
  <c r="W10" i="74"/>
  <c r="AG9" i="74"/>
  <c r="AP9" i="74" s="1"/>
  <c r="AG8" i="23"/>
  <c r="AP8" i="23" s="1"/>
  <c r="W9" i="23"/>
  <c r="AE8" i="23"/>
  <c r="AF8" i="23"/>
  <c r="AO8" i="23" s="1"/>
  <c r="AN8" i="78"/>
  <c r="AI8" i="78"/>
  <c r="U13" i="80"/>
  <c r="U40" i="86"/>
  <c r="AH8" i="37"/>
  <c r="AQ8" i="37" s="1"/>
  <c r="AI8" i="31"/>
  <c r="AN8" i="31"/>
  <c r="U70" i="94"/>
  <c r="AR8" i="74"/>
  <c r="U40" i="47"/>
  <c r="U40" i="97"/>
  <c r="U39" i="97" s="1"/>
  <c r="U51" i="13"/>
  <c r="U50" i="13" s="1"/>
  <c r="U69" i="85"/>
  <c r="U60" i="55"/>
  <c r="U59" i="11"/>
  <c r="U69" i="18"/>
  <c r="U68" i="18" s="1"/>
  <c r="W9" i="17"/>
  <c r="AE8" i="17"/>
  <c r="AG8" i="17"/>
  <c r="AP8" i="17" s="1"/>
  <c r="AF8" i="17"/>
  <c r="AO8" i="17" s="1"/>
  <c r="U13" i="21"/>
  <c r="U68" i="102"/>
  <c r="AH8" i="66"/>
  <c r="AQ8" i="66" s="1"/>
  <c r="AN8" i="14"/>
  <c r="AI8" i="14"/>
  <c r="Y9" i="78"/>
  <c r="X9" i="78"/>
  <c r="AN8" i="81"/>
  <c r="AI8" i="81"/>
  <c r="U47" i="44"/>
  <c r="U13" i="60"/>
  <c r="U41" i="53"/>
  <c r="AF8" i="66"/>
  <c r="AO8" i="66" s="1"/>
  <c r="W9" i="66"/>
  <c r="AG8" i="66"/>
  <c r="AP8" i="66" s="1"/>
  <c r="AE8" i="66"/>
  <c r="Y9" i="14"/>
  <c r="X9" i="14"/>
  <c r="U13" i="68"/>
  <c r="AF8" i="65"/>
  <c r="AO8" i="65" s="1"/>
  <c r="AE8" i="65"/>
  <c r="W9" i="65"/>
  <c r="AG8" i="65"/>
  <c r="AP8" i="65" s="1"/>
  <c r="AR7" i="37"/>
  <c r="AN8" i="30"/>
  <c r="AI8" i="30"/>
  <c r="AH9" i="22"/>
  <c r="AQ9" i="22" s="1"/>
  <c r="AF8" i="62"/>
  <c r="AO8" i="62" s="1"/>
  <c r="AE8" i="62"/>
  <c r="AG8" i="62"/>
  <c r="AP8" i="62" s="1"/>
  <c r="W9" i="62"/>
  <c r="U14" i="72"/>
  <c r="U69" i="98"/>
  <c r="U60" i="91"/>
  <c r="U41" i="101"/>
  <c r="U40" i="101" s="1"/>
  <c r="AG8" i="40"/>
  <c r="AP8" i="40" s="1"/>
  <c r="AF8" i="40"/>
  <c r="AO8" i="40" s="1"/>
  <c r="AE8" i="40"/>
  <c r="W9" i="40"/>
  <c r="AI8" i="69"/>
  <c r="AN8" i="69"/>
  <c r="AR8" i="22"/>
  <c r="U50" i="96"/>
  <c r="U12" i="12"/>
  <c r="U14" i="76"/>
  <c r="U13" i="39"/>
  <c r="U69" i="50"/>
  <c r="AR7" i="66"/>
  <c r="U50" i="45"/>
  <c r="U70" i="10"/>
  <c r="U58" i="16"/>
  <c r="U38" i="15"/>
  <c r="Z9" i="22"/>
  <c r="U49" i="92"/>
  <c r="U41" i="46"/>
  <c r="AE8" i="61"/>
  <c r="AF8" i="61"/>
  <c r="AO8" i="61" s="1"/>
  <c r="AG8" i="61"/>
  <c r="AP8" i="61" s="1"/>
  <c r="W9" i="61"/>
  <c r="U13" i="29"/>
  <c r="U69" i="42"/>
  <c r="U61" i="41"/>
  <c r="U60" i="83"/>
  <c r="U70" i="82"/>
  <c r="U40" i="52"/>
  <c r="U13" i="25"/>
  <c r="U49" i="20"/>
  <c r="U51" i="100"/>
  <c r="AH8" i="70"/>
  <c r="AQ8" i="70" s="1"/>
  <c r="Y9" i="81"/>
  <c r="X9" i="81"/>
  <c r="Z9" i="81" s="1"/>
  <c r="Y9" i="31"/>
  <c r="X9" i="31"/>
  <c r="Z9" i="31" s="1"/>
  <c r="U13" i="64"/>
  <c r="U69" i="35"/>
  <c r="AR7" i="36"/>
  <c r="U40" i="32"/>
  <c r="Y9" i="77"/>
  <c r="X9" i="77"/>
  <c r="U39" i="93"/>
  <c r="AH8" i="73"/>
  <c r="AQ8" i="73" s="1"/>
  <c r="U14" i="34"/>
  <c r="U49" i="84"/>
  <c r="U57" i="95"/>
  <c r="AH8" i="36"/>
  <c r="AQ8" i="36" s="1"/>
  <c r="U59" i="43"/>
  <c r="Y9" i="27"/>
  <c r="X9" i="27"/>
  <c r="U40" i="105"/>
  <c r="AR7" i="23"/>
  <c r="Z8" i="37"/>
  <c r="Y9" i="30"/>
  <c r="X9" i="30"/>
  <c r="U60" i="99"/>
  <c r="U38" i="89"/>
  <c r="U37" i="89" s="1"/>
  <c r="U60" i="87"/>
  <c r="AH9" i="74"/>
  <c r="AQ9" i="74" s="1"/>
  <c r="AR7" i="73"/>
  <c r="AI8" i="77"/>
  <c r="AN8" i="77"/>
  <c r="U70" i="90"/>
  <c r="W9" i="26"/>
  <c r="AE8" i="26"/>
  <c r="AF8" i="26"/>
  <c r="AO8" i="26" s="1"/>
  <c r="AG8" i="26"/>
  <c r="AP8" i="26" s="1"/>
  <c r="Z8" i="73"/>
  <c r="AR7" i="70"/>
  <c r="AH8" i="23"/>
  <c r="AQ8" i="23" s="1"/>
  <c r="U60" i="103"/>
  <c r="Y9" i="69"/>
  <c r="X9" i="69"/>
  <c r="U61" i="49"/>
  <c r="U50" i="54"/>
  <c r="U49" i="51"/>
  <c r="Z8" i="36"/>
  <c r="U51" i="88"/>
  <c r="U70" i="48"/>
  <c r="U49" i="104"/>
  <c r="AN8" i="27"/>
  <c r="AI8" i="27"/>
  <c r="Z9" i="14" l="1"/>
  <c r="Z9" i="27"/>
  <c r="AE9" i="27" s="1"/>
  <c r="Z9" i="69"/>
  <c r="AF9" i="31"/>
  <c r="AO9" i="31" s="1"/>
  <c r="AG9" i="31"/>
  <c r="AP9" i="31" s="1"/>
  <c r="W10" i="31"/>
  <c r="AE9" i="31"/>
  <c r="AG9" i="27"/>
  <c r="AP9" i="27" s="1"/>
  <c r="W10" i="27"/>
  <c r="AF9" i="27"/>
  <c r="AO9" i="27" s="1"/>
  <c r="AG9" i="69"/>
  <c r="AP9" i="69" s="1"/>
  <c r="AF9" i="69"/>
  <c r="AO9" i="69" s="1"/>
  <c r="AE9" i="69"/>
  <c r="W10" i="69"/>
  <c r="U38" i="93"/>
  <c r="U69" i="82"/>
  <c r="U48" i="104"/>
  <c r="AR8" i="77"/>
  <c r="AH9" i="30"/>
  <c r="AQ9" i="30" s="1"/>
  <c r="U58" i="43"/>
  <c r="AG9" i="81"/>
  <c r="AP9" i="81" s="1"/>
  <c r="AF9" i="81"/>
  <c r="AO9" i="81" s="1"/>
  <c r="AE9" i="81"/>
  <c r="W10" i="81"/>
  <c r="U50" i="100"/>
  <c r="U39" i="52"/>
  <c r="U60" i="41"/>
  <c r="U48" i="92"/>
  <c r="U48" i="51"/>
  <c r="AN8" i="26"/>
  <c r="AI8" i="26"/>
  <c r="U59" i="87"/>
  <c r="Z9" i="30"/>
  <c r="U39" i="105"/>
  <c r="U48" i="84"/>
  <c r="U39" i="32"/>
  <c r="U12" i="64"/>
  <c r="W10" i="22"/>
  <c r="AE9" i="22"/>
  <c r="AF9" i="22"/>
  <c r="AO9" i="22" s="1"/>
  <c r="AG9" i="22"/>
  <c r="AP9" i="22" s="1"/>
  <c r="U69" i="10"/>
  <c r="U68" i="50"/>
  <c r="U11" i="12"/>
  <c r="AR8" i="69"/>
  <c r="U39" i="101"/>
  <c r="U13" i="72"/>
  <c r="AH9" i="14"/>
  <c r="AQ9" i="14" s="1"/>
  <c r="U46" i="44"/>
  <c r="AR8" i="14"/>
  <c r="U67" i="102"/>
  <c r="Y9" i="17"/>
  <c r="X9" i="17"/>
  <c r="U59" i="55"/>
  <c r="U38" i="97"/>
  <c r="U69" i="94"/>
  <c r="AN9" i="74"/>
  <c r="AI9" i="74"/>
  <c r="U36" i="89"/>
  <c r="AE8" i="37"/>
  <c r="AF8" i="37"/>
  <c r="AO8" i="37" s="1"/>
  <c r="W9" i="37"/>
  <c r="AG8" i="37"/>
  <c r="AP8" i="37" s="1"/>
  <c r="U13" i="34"/>
  <c r="AH9" i="77"/>
  <c r="AQ9" i="77" s="1"/>
  <c r="U37" i="15"/>
  <c r="U49" i="45"/>
  <c r="U12" i="39"/>
  <c r="U49" i="96"/>
  <c r="AN8" i="40"/>
  <c r="AI8" i="40"/>
  <c r="U59" i="91"/>
  <c r="AR8" i="30"/>
  <c r="AN8" i="65"/>
  <c r="AI8" i="65"/>
  <c r="U40" i="53"/>
  <c r="U12" i="21"/>
  <c r="U67" i="18"/>
  <c r="U68" i="85"/>
  <c r="U39" i="47"/>
  <c r="AR8" i="31"/>
  <c r="Y9" i="23"/>
  <c r="X9" i="23"/>
  <c r="AN8" i="70"/>
  <c r="AI8" i="70"/>
  <c r="U68" i="42"/>
  <c r="Y9" i="62"/>
  <c r="X9" i="62"/>
  <c r="W10" i="14"/>
  <c r="AF9" i="14"/>
  <c r="AO9" i="14" s="1"/>
  <c r="AG9" i="14"/>
  <c r="AP9" i="14" s="1"/>
  <c r="AE9" i="14"/>
  <c r="AR8" i="81"/>
  <c r="U39" i="86"/>
  <c r="U50" i="88"/>
  <c r="U59" i="103"/>
  <c r="AG8" i="73"/>
  <c r="AP8" i="73" s="1"/>
  <c r="W9" i="73"/>
  <c r="AE8" i="73"/>
  <c r="AF8" i="73"/>
  <c r="AO8" i="73" s="1"/>
  <c r="U69" i="90"/>
  <c r="Z9" i="77"/>
  <c r="U12" i="25"/>
  <c r="U59" i="83"/>
  <c r="U12" i="29"/>
  <c r="U40" i="46"/>
  <c r="AN8" i="62"/>
  <c r="AI8" i="62"/>
  <c r="AI8" i="66"/>
  <c r="AN8" i="66"/>
  <c r="AH9" i="78"/>
  <c r="AQ9" i="78" s="1"/>
  <c r="U12" i="80"/>
  <c r="Y9" i="26"/>
  <c r="X9" i="26"/>
  <c r="AH9" i="27"/>
  <c r="AQ9" i="27" s="1"/>
  <c r="U48" i="20"/>
  <c r="Y9" i="40"/>
  <c r="X9" i="40"/>
  <c r="Z9" i="40" s="1"/>
  <c r="Y9" i="65"/>
  <c r="Z9" i="65" s="1"/>
  <c r="X9" i="65"/>
  <c r="AI8" i="23"/>
  <c r="AN8" i="23"/>
  <c r="AR8" i="27"/>
  <c r="U49" i="54"/>
  <c r="AF8" i="36"/>
  <c r="AO8" i="36" s="1"/>
  <c r="W9" i="36"/>
  <c r="AE8" i="36"/>
  <c r="AG8" i="36"/>
  <c r="AP8" i="36" s="1"/>
  <c r="U60" i="49"/>
  <c r="U59" i="99"/>
  <c r="U56" i="95"/>
  <c r="U68" i="35"/>
  <c r="AH9" i="81"/>
  <c r="AQ9" i="81" s="1"/>
  <c r="Y9" i="61"/>
  <c r="X9" i="61"/>
  <c r="Z9" i="61" s="1"/>
  <c r="U57" i="16"/>
  <c r="U13" i="76"/>
  <c r="U68" i="98"/>
  <c r="U12" i="60"/>
  <c r="Z9" i="78"/>
  <c r="U58" i="11"/>
  <c r="U49" i="13"/>
  <c r="AR8" i="78"/>
  <c r="Y9" i="70"/>
  <c r="X9" i="70"/>
  <c r="U69" i="48"/>
  <c r="AH9" i="31"/>
  <c r="AQ9" i="31" s="1"/>
  <c r="AN8" i="61"/>
  <c r="AI8" i="61"/>
  <c r="AH9" i="69"/>
  <c r="AQ9" i="69" s="1"/>
  <c r="U12" i="68"/>
  <c r="Y9" i="66"/>
  <c r="X9" i="66"/>
  <c r="AI8" i="17"/>
  <c r="AN8" i="17"/>
  <c r="Y10" i="74"/>
  <c r="X10" i="74"/>
  <c r="Z9" i="23" l="1"/>
  <c r="Z10" i="74"/>
  <c r="AG10" i="74" s="1"/>
  <c r="AP10" i="74" s="1"/>
  <c r="Z9" i="70"/>
  <c r="AG9" i="70" s="1"/>
  <c r="AP9" i="70" s="1"/>
  <c r="AF9" i="61"/>
  <c r="AO9" i="61" s="1"/>
  <c r="AE9" i="61"/>
  <c r="AG9" i="61"/>
  <c r="AP9" i="61" s="1"/>
  <c r="W10" i="61"/>
  <c r="AG9" i="65"/>
  <c r="AP9" i="65" s="1"/>
  <c r="AE9" i="65"/>
  <c r="W10" i="65"/>
  <c r="AF9" i="65"/>
  <c r="AO9" i="65" s="1"/>
  <c r="W11" i="74"/>
  <c r="AF10" i="74"/>
  <c r="AO10" i="74" s="1"/>
  <c r="AF9" i="70"/>
  <c r="AO9" i="70" s="1"/>
  <c r="W10" i="70"/>
  <c r="AE9" i="70"/>
  <c r="U12" i="76"/>
  <c r="U11" i="68"/>
  <c r="U67" i="98"/>
  <c r="U67" i="35"/>
  <c r="U59" i="49"/>
  <c r="U48" i="54"/>
  <c r="U47" i="20"/>
  <c r="AG9" i="77"/>
  <c r="AP9" i="77" s="1"/>
  <c r="W10" i="77"/>
  <c r="AF9" i="77"/>
  <c r="AO9" i="77" s="1"/>
  <c r="AE9" i="77"/>
  <c r="U38" i="86"/>
  <c r="Y10" i="14"/>
  <c r="X10" i="14"/>
  <c r="AR8" i="70"/>
  <c r="U66" i="18"/>
  <c r="U48" i="45"/>
  <c r="U45" i="44"/>
  <c r="AI9" i="22"/>
  <c r="AN9" i="22"/>
  <c r="U58" i="87"/>
  <c r="U47" i="92"/>
  <c r="U49" i="100"/>
  <c r="U57" i="43"/>
  <c r="Y10" i="69"/>
  <c r="X10" i="69"/>
  <c r="AI9" i="27"/>
  <c r="AN9" i="27"/>
  <c r="U57" i="11"/>
  <c r="AR8" i="66"/>
  <c r="U11" i="29"/>
  <c r="AH9" i="62"/>
  <c r="AQ9" i="62" s="1"/>
  <c r="U12" i="34"/>
  <c r="U35" i="89"/>
  <c r="U37" i="97"/>
  <c r="U38" i="101"/>
  <c r="U67" i="50"/>
  <c r="Y10" i="22"/>
  <c r="X10" i="22"/>
  <c r="Z10" i="22" s="1"/>
  <c r="U47" i="84"/>
  <c r="AR8" i="26"/>
  <c r="Y10" i="81"/>
  <c r="X10" i="81"/>
  <c r="U47" i="104"/>
  <c r="AN9" i="69"/>
  <c r="AI9" i="69"/>
  <c r="AH9" i="66"/>
  <c r="AQ9" i="66" s="1"/>
  <c r="U55" i="95"/>
  <c r="AI8" i="36"/>
  <c r="AN8" i="36"/>
  <c r="AH9" i="40"/>
  <c r="AQ9" i="40" s="1"/>
  <c r="U11" i="80"/>
  <c r="AR8" i="62"/>
  <c r="U68" i="90"/>
  <c r="U58" i="103"/>
  <c r="Z9" i="62"/>
  <c r="AH9" i="23"/>
  <c r="AQ9" i="23" s="1"/>
  <c r="U38" i="47"/>
  <c r="U11" i="21"/>
  <c r="U48" i="96"/>
  <c r="U36" i="15"/>
  <c r="AR9" i="74"/>
  <c r="U66" i="102"/>
  <c r="U59" i="41"/>
  <c r="AN9" i="81"/>
  <c r="AI9" i="81"/>
  <c r="AI9" i="31"/>
  <c r="AN9" i="31"/>
  <c r="U58" i="83"/>
  <c r="AN9" i="14"/>
  <c r="AI9" i="14"/>
  <c r="AF9" i="23"/>
  <c r="AO9" i="23" s="1"/>
  <c r="AG9" i="23"/>
  <c r="AP9" i="23" s="1"/>
  <c r="W10" i="23"/>
  <c r="AE9" i="23"/>
  <c r="Y9" i="37"/>
  <c r="X9" i="37"/>
  <c r="U58" i="55"/>
  <c r="U68" i="10"/>
  <c r="U11" i="64"/>
  <c r="U38" i="105"/>
  <c r="U68" i="82"/>
  <c r="Y10" i="31"/>
  <c r="X10" i="31"/>
  <c r="AR8" i="17"/>
  <c r="AG9" i="78"/>
  <c r="AP9" i="78" s="1"/>
  <c r="AE9" i="78"/>
  <c r="W10" i="78"/>
  <c r="AF9" i="78"/>
  <c r="AO9" i="78" s="1"/>
  <c r="Z9" i="66"/>
  <c r="AR8" i="61"/>
  <c r="U68" i="48"/>
  <c r="U11" i="60"/>
  <c r="U56" i="16"/>
  <c r="U58" i="99"/>
  <c r="AR8" i="23"/>
  <c r="AH9" i="26"/>
  <c r="AQ9" i="26" s="1"/>
  <c r="AI8" i="73"/>
  <c r="AN8" i="73"/>
  <c r="U49" i="88"/>
  <c r="U67" i="85"/>
  <c r="U39" i="53"/>
  <c r="U58" i="91"/>
  <c r="U11" i="39"/>
  <c r="AH9" i="17"/>
  <c r="AQ9" i="17" s="1"/>
  <c r="AG9" i="30"/>
  <c r="AP9" i="30" s="1"/>
  <c r="AE9" i="30"/>
  <c r="W10" i="30"/>
  <c r="AF9" i="30"/>
  <c r="AO9" i="30" s="1"/>
  <c r="U47" i="51"/>
  <c r="U38" i="52"/>
  <c r="AH10" i="74"/>
  <c r="AQ10" i="74" s="1"/>
  <c r="Y9" i="36"/>
  <c r="X9" i="36"/>
  <c r="W10" i="40"/>
  <c r="AF9" i="40"/>
  <c r="AO9" i="40" s="1"/>
  <c r="AE9" i="40"/>
  <c r="AG9" i="40"/>
  <c r="AP9" i="40" s="1"/>
  <c r="AH9" i="70"/>
  <c r="AQ9" i="70" s="1"/>
  <c r="U48" i="13"/>
  <c r="AH9" i="61"/>
  <c r="AQ9" i="61" s="1"/>
  <c r="AH9" i="65"/>
  <c r="AQ9" i="65" s="1"/>
  <c r="Z9" i="26"/>
  <c r="U39" i="46"/>
  <c r="U11" i="25"/>
  <c r="Y9" i="73"/>
  <c r="X9" i="73"/>
  <c r="U67" i="42"/>
  <c r="AR8" i="65"/>
  <c r="AR8" i="40"/>
  <c r="AI8" i="37"/>
  <c r="AN8" i="37"/>
  <c r="U68" i="94"/>
  <c r="Z9" i="17"/>
  <c r="U12" i="72"/>
  <c r="U10" i="12"/>
  <c r="U38" i="32"/>
  <c r="U37" i="93"/>
  <c r="Y10" i="27"/>
  <c r="X10" i="27"/>
  <c r="Z10" i="69" l="1"/>
  <c r="AE10" i="74"/>
  <c r="Z9" i="36"/>
  <c r="Z10" i="81"/>
  <c r="AF10" i="81" s="1"/>
  <c r="AO10" i="81" s="1"/>
  <c r="AE10" i="81"/>
  <c r="U36" i="93"/>
  <c r="AH9" i="73"/>
  <c r="AQ9" i="73" s="1"/>
  <c r="U9" i="12"/>
  <c r="U10" i="25"/>
  <c r="Y10" i="40"/>
  <c r="X10" i="40"/>
  <c r="AN9" i="30"/>
  <c r="AI9" i="30"/>
  <c r="U10" i="39"/>
  <c r="U66" i="85"/>
  <c r="U10" i="21"/>
  <c r="AF9" i="62"/>
  <c r="AO9" i="62" s="1"/>
  <c r="AE9" i="62"/>
  <c r="AG9" i="62"/>
  <c r="AP9" i="62" s="1"/>
  <c r="W10" i="62"/>
  <c r="AH10" i="22"/>
  <c r="AQ10" i="22" s="1"/>
  <c r="U37" i="101"/>
  <c r="U11" i="34"/>
  <c r="AH10" i="69"/>
  <c r="AQ10" i="69" s="1"/>
  <c r="U48" i="100"/>
  <c r="AR9" i="22"/>
  <c r="U65" i="18"/>
  <c r="U64" i="18" s="1"/>
  <c r="AI10" i="74"/>
  <c r="AN10" i="74"/>
  <c r="AN9" i="65"/>
  <c r="AI9" i="65"/>
  <c r="AH9" i="36"/>
  <c r="AQ9" i="36" s="1"/>
  <c r="U37" i="52"/>
  <c r="U55" i="16"/>
  <c r="U67" i="82"/>
  <c r="U67" i="10"/>
  <c r="AN9" i="23"/>
  <c r="AI9" i="23"/>
  <c r="AR8" i="36"/>
  <c r="AR9" i="69"/>
  <c r="W11" i="22"/>
  <c r="AE10" i="22"/>
  <c r="AF10" i="22"/>
  <c r="AO10" i="22" s="1"/>
  <c r="AG10" i="22"/>
  <c r="AP10" i="22" s="1"/>
  <c r="AE10" i="69"/>
  <c r="W11" i="69"/>
  <c r="AG10" i="69"/>
  <c r="AP10" i="69" s="1"/>
  <c r="AF10" i="69"/>
  <c r="AO10" i="69" s="1"/>
  <c r="U37" i="86"/>
  <c r="U36" i="86" s="1"/>
  <c r="U46" i="20"/>
  <c r="U66" i="35"/>
  <c r="U11" i="76"/>
  <c r="U57" i="91"/>
  <c r="U48" i="88"/>
  <c r="U47" i="88" s="1"/>
  <c r="AF9" i="66"/>
  <c r="AO9" i="66" s="1"/>
  <c r="AE9" i="66"/>
  <c r="W10" i="66"/>
  <c r="AG9" i="66"/>
  <c r="AP9" i="66" s="1"/>
  <c r="Y10" i="23"/>
  <c r="X10" i="23"/>
  <c r="U57" i="83"/>
  <c r="U58" i="41"/>
  <c r="U57" i="41" s="1"/>
  <c r="U35" i="15"/>
  <c r="U37" i="47"/>
  <c r="U57" i="103"/>
  <c r="U10" i="80"/>
  <c r="U36" i="97"/>
  <c r="U46" i="92"/>
  <c r="U44" i="44"/>
  <c r="AN9" i="77"/>
  <c r="AI9" i="77"/>
  <c r="Y10" i="61"/>
  <c r="X10" i="61"/>
  <c r="Z9" i="73"/>
  <c r="U10" i="60"/>
  <c r="AH10" i="31"/>
  <c r="AQ10" i="31" s="1"/>
  <c r="U37" i="105"/>
  <c r="U57" i="55"/>
  <c r="U54" i="95"/>
  <c r="U56" i="11"/>
  <c r="AH10" i="14"/>
  <c r="AQ10" i="14" s="1"/>
  <c r="U47" i="54"/>
  <c r="U66" i="98"/>
  <c r="AI9" i="70"/>
  <c r="AN9" i="70"/>
  <c r="Y11" i="74"/>
  <c r="Z11" i="74" s="1"/>
  <c r="X11" i="74"/>
  <c r="AR8" i="37"/>
  <c r="U11" i="72"/>
  <c r="U38" i="46"/>
  <c r="AE9" i="17"/>
  <c r="AG9" i="17"/>
  <c r="AP9" i="17" s="1"/>
  <c r="W10" i="17"/>
  <c r="AF9" i="17"/>
  <c r="AO9" i="17" s="1"/>
  <c r="AG9" i="26"/>
  <c r="AP9" i="26" s="1"/>
  <c r="W10" i="26"/>
  <c r="AE9" i="26"/>
  <c r="AF9" i="26"/>
  <c r="AO9" i="26" s="1"/>
  <c r="U37" i="32"/>
  <c r="AI9" i="40"/>
  <c r="AN9" i="40"/>
  <c r="U38" i="53"/>
  <c r="AR8" i="73"/>
  <c r="Y10" i="78"/>
  <c r="X10" i="78"/>
  <c r="Z10" i="31"/>
  <c r="AH9" i="37"/>
  <c r="AQ9" i="37" s="1"/>
  <c r="AR9" i="31"/>
  <c r="U65" i="102"/>
  <c r="U47" i="96"/>
  <c r="U67" i="90"/>
  <c r="U46" i="104"/>
  <c r="U66" i="50"/>
  <c r="U34" i="89"/>
  <c r="U56" i="43"/>
  <c r="U57" i="87"/>
  <c r="U47" i="45"/>
  <c r="Z10" i="14"/>
  <c r="Y10" i="77"/>
  <c r="X10" i="77"/>
  <c r="Y10" i="70"/>
  <c r="X10" i="70"/>
  <c r="Z10" i="70" s="1"/>
  <c r="AN9" i="61"/>
  <c r="AI9" i="61"/>
  <c r="U66" i="42"/>
  <c r="AG9" i="36"/>
  <c r="AP9" i="36" s="1"/>
  <c r="AF9" i="36"/>
  <c r="AO9" i="36" s="1"/>
  <c r="AE9" i="36"/>
  <c r="W10" i="36"/>
  <c r="U46" i="51"/>
  <c r="AH10" i="27"/>
  <c r="AQ10" i="27" s="1"/>
  <c r="Z10" i="27"/>
  <c r="U67" i="94"/>
  <c r="U47" i="13"/>
  <c r="U46" i="13" s="1"/>
  <c r="Y10" i="30"/>
  <c r="X10" i="30"/>
  <c r="Z10" i="30" s="1"/>
  <c r="U57" i="99"/>
  <c r="U67" i="48"/>
  <c r="AN9" i="78"/>
  <c r="AI9" i="78"/>
  <c r="U10" i="64"/>
  <c r="Z9" i="37"/>
  <c r="AR9" i="14"/>
  <c r="AR9" i="81"/>
  <c r="AH10" i="81"/>
  <c r="AQ10" i="81" s="1"/>
  <c r="U46" i="84"/>
  <c r="U10" i="29"/>
  <c r="AR9" i="27"/>
  <c r="U58" i="49"/>
  <c r="U10" i="68"/>
  <c r="Y10" i="65"/>
  <c r="X10" i="65"/>
  <c r="Z10" i="65" s="1"/>
  <c r="AG10" i="81" l="1"/>
  <c r="AP10" i="81" s="1"/>
  <c r="Z10" i="40"/>
  <c r="W11" i="81"/>
  <c r="Z10" i="77"/>
  <c r="AE10" i="77" s="1"/>
  <c r="AE11" i="74"/>
  <c r="W12" i="74"/>
  <c r="AG11" i="74"/>
  <c r="AP11" i="74" s="1"/>
  <c r="AF11" i="74"/>
  <c r="AO11" i="74" s="1"/>
  <c r="AE10" i="30"/>
  <c r="AG10" i="30"/>
  <c r="AP10" i="30" s="1"/>
  <c r="W11" i="30"/>
  <c r="AF10" i="30"/>
  <c r="AO10" i="30" s="1"/>
  <c r="AG9" i="37"/>
  <c r="AP9" i="37" s="1"/>
  <c r="W10" i="37"/>
  <c r="AF9" i="37"/>
  <c r="AO9" i="37" s="1"/>
  <c r="AE9" i="37"/>
  <c r="AH10" i="78"/>
  <c r="AQ10" i="78" s="1"/>
  <c r="U37" i="53"/>
  <c r="AI9" i="26"/>
  <c r="AN9" i="26"/>
  <c r="AI9" i="17"/>
  <c r="AN9" i="17"/>
  <c r="W10" i="73"/>
  <c r="AE9" i="73"/>
  <c r="AF9" i="73"/>
  <c r="AO9" i="73" s="1"/>
  <c r="AG9" i="73"/>
  <c r="AP9" i="73" s="1"/>
  <c r="AH10" i="23"/>
  <c r="AQ10" i="23" s="1"/>
  <c r="U10" i="76"/>
  <c r="U35" i="86"/>
  <c r="U66" i="82"/>
  <c r="U65" i="82" s="1"/>
  <c r="AR9" i="30"/>
  <c r="U9" i="25"/>
  <c r="U66" i="48"/>
  <c r="U45" i="13"/>
  <c r="U46" i="45"/>
  <c r="U33" i="89"/>
  <c r="U32" i="89" s="1"/>
  <c r="U31" i="89" s="1"/>
  <c r="U66" i="90"/>
  <c r="Z10" i="78"/>
  <c r="Y10" i="26"/>
  <c r="X10" i="26"/>
  <c r="AH11" i="74"/>
  <c r="AQ11" i="74" s="1"/>
  <c r="U65" i="98"/>
  <c r="U55" i="11"/>
  <c r="U36" i="105"/>
  <c r="AH10" i="61"/>
  <c r="AQ10" i="61" s="1"/>
  <c r="U43" i="44"/>
  <c r="U9" i="80"/>
  <c r="U34" i="15"/>
  <c r="Z10" i="23"/>
  <c r="AN10" i="22"/>
  <c r="AI10" i="22"/>
  <c r="AR9" i="23"/>
  <c r="U63" i="18"/>
  <c r="U9" i="21"/>
  <c r="U35" i="93"/>
  <c r="U56" i="99"/>
  <c r="U65" i="42"/>
  <c r="AR9" i="40"/>
  <c r="U37" i="46"/>
  <c r="Z10" i="61"/>
  <c r="U46" i="88"/>
  <c r="U65" i="35"/>
  <c r="Y11" i="22"/>
  <c r="X11" i="22"/>
  <c r="U54" i="16"/>
  <c r="AR9" i="65"/>
  <c r="Y10" i="62"/>
  <c r="X10" i="62"/>
  <c r="AH10" i="40"/>
  <c r="AQ10" i="40" s="1"/>
  <c r="U8" i="12"/>
  <c r="Y11" i="81"/>
  <c r="X11" i="81"/>
  <c r="U46" i="54"/>
  <c r="U53" i="95"/>
  <c r="U45" i="92"/>
  <c r="U56" i="103"/>
  <c r="U56" i="41"/>
  <c r="Y11" i="69"/>
  <c r="X11" i="69"/>
  <c r="U10" i="34"/>
  <c r="U65" i="85"/>
  <c r="W11" i="40"/>
  <c r="AE10" i="40"/>
  <c r="AF10" i="40"/>
  <c r="AO10" i="40" s="1"/>
  <c r="AG10" i="40"/>
  <c r="AP10" i="40" s="1"/>
  <c r="AI10" i="81"/>
  <c r="AN10" i="81"/>
  <c r="U9" i="29"/>
  <c r="U66" i="94"/>
  <c r="AR9" i="61"/>
  <c r="U56" i="87"/>
  <c r="U65" i="50"/>
  <c r="U46" i="96"/>
  <c r="AF10" i="27"/>
  <c r="AO10" i="27" s="1"/>
  <c r="AE10" i="27"/>
  <c r="W11" i="27"/>
  <c r="AG10" i="27"/>
  <c r="AP10" i="27" s="1"/>
  <c r="AN9" i="36"/>
  <c r="AI9" i="36"/>
  <c r="U36" i="32"/>
  <c r="Y10" i="17"/>
  <c r="X10" i="17"/>
  <c r="Z10" i="17" s="1"/>
  <c r="U10" i="72"/>
  <c r="AR9" i="77"/>
  <c r="Y10" i="66"/>
  <c r="X10" i="66"/>
  <c r="U56" i="91"/>
  <c r="U45" i="20"/>
  <c r="AN10" i="69"/>
  <c r="AI10" i="69"/>
  <c r="U66" i="10"/>
  <c r="U36" i="52"/>
  <c r="AN9" i="62"/>
  <c r="AI9" i="62"/>
  <c r="AG10" i="65"/>
  <c r="AP10" i="65" s="1"/>
  <c r="AE10" i="65"/>
  <c r="AF10" i="65"/>
  <c r="AO10" i="65" s="1"/>
  <c r="W11" i="65"/>
  <c r="AG10" i="70"/>
  <c r="AP10" i="70" s="1"/>
  <c r="AE10" i="70"/>
  <c r="AF10" i="70"/>
  <c r="AO10" i="70" s="1"/>
  <c r="W11" i="70"/>
  <c r="U9" i="64"/>
  <c r="U45" i="51"/>
  <c r="AH10" i="77"/>
  <c r="AQ10" i="77" s="1"/>
  <c r="U9" i="68"/>
  <c r="AR9" i="78"/>
  <c r="AH10" i="30"/>
  <c r="AQ10" i="30" s="1"/>
  <c r="Y10" i="36"/>
  <c r="X10" i="36"/>
  <c r="AH10" i="65"/>
  <c r="AQ10" i="65" s="1"/>
  <c r="U57" i="49"/>
  <c r="U45" i="84"/>
  <c r="AH10" i="70"/>
  <c r="AQ10" i="70" s="1"/>
  <c r="AG10" i="14"/>
  <c r="AP10" i="14" s="1"/>
  <c r="W11" i="14"/>
  <c r="AE10" i="14"/>
  <c r="AF10" i="14"/>
  <c r="AO10" i="14" s="1"/>
  <c r="U55" i="43"/>
  <c r="U45" i="104"/>
  <c r="U64" i="102"/>
  <c r="AE10" i="31"/>
  <c r="W11" i="31"/>
  <c r="AG10" i="31"/>
  <c r="AP10" i="31" s="1"/>
  <c r="AF10" i="31"/>
  <c r="AO10" i="31" s="1"/>
  <c r="AR9" i="70"/>
  <c r="U56" i="55"/>
  <c r="U9" i="60"/>
  <c r="U35" i="97"/>
  <c r="U36" i="47"/>
  <c r="U56" i="83"/>
  <c r="AN9" i="66"/>
  <c r="AI9" i="66"/>
  <c r="AR10" i="74"/>
  <c r="U47" i="100"/>
  <c r="U36" i="101"/>
  <c r="U9" i="39"/>
  <c r="Z10" i="66" l="1"/>
  <c r="W11" i="77"/>
  <c r="AF10" i="77"/>
  <c r="AO10" i="77" s="1"/>
  <c r="Z11" i="22"/>
  <c r="W12" i="22" s="1"/>
  <c r="AG10" i="77"/>
  <c r="AP10" i="77" s="1"/>
  <c r="W11" i="66"/>
  <c r="AG10" i="66"/>
  <c r="AP10" i="66" s="1"/>
  <c r="AF10" i="66"/>
  <c r="AO10" i="66" s="1"/>
  <c r="AE10" i="66"/>
  <c r="AR9" i="66"/>
  <c r="Z10" i="36"/>
  <c r="AH10" i="36"/>
  <c r="AQ10" i="36" s="1"/>
  <c r="Y11" i="65"/>
  <c r="X11" i="65"/>
  <c r="Z11" i="65" s="1"/>
  <c r="W11" i="17"/>
  <c r="AE10" i="17"/>
  <c r="AG10" i="17"/>
  <c r="AP10" i="17" s="1"/>
  <c r="AF10" i="17"/>
  <c r="AO10" i="17" s="1"/>
  <c r="U55" i="41"/>
  <c r="U52" i="95"/>
  <c r="U51" i="95" s="1"/>
  <c r="AG11" i="22"/>
  <c r="AP11" i="22" s="1"/>
  <c r="AF11" i="22"/>
  <c r="AO11" i="22" s="1"/>
  <c r="AE11" i="22"/>
  <c r="AG10" i="61"/>
  <c r="AP10" i="61" s="1"/>
  <c r="AE10" i="61"/>
  <c r="W11" i="61"/>
  <c r="AF10" i="61"/>
  <c r="AO10" i="61" s="1"/>
  <c r="U64" i="42"/>
  <c r="U8" i="21"/>
  <c r="AH10" i="26"/>
  <c r="AQ10" i="26" s="1"/>
  <c r="Y12" i="74"/>
  <c r="X12" i="74"/>
  <c r="U63" i="102"/>
  <c r="AN10" i="14"/>
  <c r="AI10" i="14"/>
  <c r="U44" i="84"/>
  <c r="U8" i="68"/>
  <c r="U8" i="64"/>
  <c r="U35" i="52"/>
  <c r="U44" i="20"/>
  <c r="Y11" i="27"/>
  <c r="X11" i="27"/>
  <c r="U64" i="50"/>
  <c r="U65" i="94"/>
  <c r="U9" i="34"/>
  <c r="U7" i="12"/>
  <c r="W11" i="23"/>
  <c r="AG10" i="23"/>
  <c r="AP10" i="23" s="1"/>
  <c r="AE10" i="23"/>
  <c r="AF10" i="23"/>
  <c r="AO10" i="23" s="1"/>
  <c r="U42" i="44"/>
  <c r="U54" i="11"/>
  <c r="Z10" i="26"/>
  <c r="U30" i="89"/>
  <c r="U65" i="48"/>
  <c r="U64" i="82"/>
  <c r="AR9" i="17"/>
  <c r="Y11" i="30"/>
  <c r="X11" i="30"/>
  <c r="AI11" i="74"/>
  <c r="AN11" i="74"/>
  <c r="Y11" i="70"/>
  <c r="X11" i="70"/>
  <c r="AI10" i="65"/>
  <c r="AN10" i="65"/>
  <c r="AI10" i="27"/>
  <c r="AN10" i="27"/>
  <c r="AI10" i="40"/>
  <c r="AN10" i="40"/>
  <c r="AH11" i="69"/>
  <c r="AQ11" i="69" s="1"/>
  <c r="U55" i="103"/>
  <c r="U45" i="54"/>
  <c r="U36" i="46"/>
  <c r="U55" i="99"/>
  <c r="U62" i="18"/>
  <c r="AN9" i="37"/>
  <c r="AI9" i="37"/>
  <c r="U55" i="83"/>
  <c r="U55" i="91"/>
  <c r="U55" i="87"/>
  <c r="U8" i="29"/>
  <c r="Y11" i="40"/>
  <c r="X11" i="40"/>
  <c r="Z11" i="69"/>
  <c r="AH11" i="81"/>
  <c r="AQ11" i="81" s="1"/>
  <c r="U64" i="35"/>
  <c r="U33" i="15"/>
  <c r="U64" i="98"/>
  <c r="AG10" i="78"/>
  <c r="AP10" i="78" s="1"/>
  <c r="AF10" i="78"/>
  <c r="AO10" i="78" s="1"/>
  <c r="AE10" i="78"/>
  <c r="W11" i="78"/>
  <c r="U45" i="45"/>
  <c r="U8" i="25"/>
  <c r="U34" i="86"/>
  <c r="AR9" i="26"/>
  <c r="AN10" i="30"/>
  <c r="AI10" i="30"/>
  <c r="Y11" i="77"/>
  <c r="X11" i="77"/>
  <c r="U34" i="97"/>
  <c r="Y11" i="14"/>
  <c r="X11" i="14"/>
  <c r="Z11" i="14" s="1"/>
  <c r="U46" i="100"/>
  <c r="U45" i="100" s="1"/>
  <c r="Y11" i="31"/>
  <c r="X11" i="31"/>
  <c r="AI10" i="70"/>
  <c r="AN10" i="70"/>
  <c r="AR9" i="62"/>
  <c r="AR10" i="69"/>
  <c r="AH10" i="66"/>
  <c r="AQ10" i="66" s="1"/>
  <c r="U9" i="72"/>
  <c r="AR9" i="36"/>
  <c r="U44" i="92"/>
  <c r="Z11" i="81"/>
  <c r="AH10" i="62"/>
  <c r="AQ10" i="62" s="1"/>
  <c r="U53" i="16"/>
  <c r="U34" i="93"/>
  <c r="AN9" i="73"/>
  <c r="AI9" i="73"/>
  <c r="Y10" i="37"/>
  <c r="X10" i="37"/>
  <c r="U35" i="101"/>
  <c r="U8" i="60"/>
  <c r="U44" i="104"/>
  <c r="U56" i="49"/>
  <c r="U65" i="10"/>
  <c r="U35" i="32"/>
  <c r="U8" i="39"/>
  <c r="U35" i="47"/>
  <c r="U55" i="55"/>
  <c r="AN10" i="31"/>
  <c r="AI10" i="31"/>
  <c r="U54" i="43"/>
  <c r="U44" i="51"/>
  <c r="AH10" i="17"/>
  <c r="AQ10" i="17" s="1"/>
  <c r="U45" i="96"/>
  <c r="AR10" i="81"/>
  <c r="U64" i="85"/>
  <c r="Z10" i="62"/>
  <c r="AH11" i="22"/>
  <c r="AQ11" i="22" s="1"/>
  <c r="U45" i="88"/>
  <c r="AR10" i="22"/>
  <c r="U8" i="80"/>
  <c r="U35" i="105"/>
  <c r="U65" i="90"/>
  <c r="U44" i="13"/>
  <c r="U9" i="76"/>
  <c r="Y10" i="73"/>
  <c r="X10" i="73"/>
  <c r="U36" i="53"/>
  <c r="AN10" i="77"/>
  <c r="AI10" i="77" l="1"/>
  <c r="Z12" i="74"/>
  <c r="AF12" i="74" s="1"/>
  <c r="AO12" i="74" s="1"/>
  <c r="AE11" i="14"/>
  <c r="W12" i="14"/>
  <c r="AF11" i="14"/>
  <c r="AO11" i="14" s="1"/>
  <c r="AG11" i="14"/>
  <c r="AP11" i="14" s="1"/>
  <c r="AG12" i="74"/>
  <c r="AP12" i="74" s="1"/>
  <c r="U34" i="105"/>
  <c r="AH10" i="37"/>
  <c r="AQ10" i="37" s="1"/>
  <c r="AH11" i="77"/>
  <c r="AQ11" i="77" s="1"/>
  <c r="U34" i="32"/>
  <c r="U43" i="92"/>
  <c r="AR10" i="70"/>
  <c r="Z11" i="77"/>
  <c r="AG11" i="69"/>
  <c r="AP11" i="69" s="1"/>
  <c r="AF11" i="69"/>
  <c r="AO11" i="69" s="1"/>
  <c r="W12" i="69"/>
  <c r="AE11" i="69"/>
  <c r="AR9" i="37"/>
  <c r="AH10" i="73"/>
  <c r="AQ10" i="73" s="1"/>
  <c r="U7" i="80"/>
  <c r="U63" i="85"/>
  <c r="U7" i="39"/>
  <c r="U55" i="49"/>
  <c r="U34" i="101"/>
  <c r="AF11" i="81"/>
  <c r="AO11" i="81" s="1"/>
  <c r="AE11" i="81"/>
  <c r="W12" i="81"/>
  <c r="AG11" i="81"/>
  <c r="AP11" i="81" s="1"/>
  <c r="U8" i="72"/>
  <c r="U33" i="97"/>
  <c r="U41" i="44"/>
  <c r="U6" i="12"/>
  <c r="U63" i="50"/>
  <c r="U34" i="52"/>
  <c r="U43" i="84"/>
  <c r="AN11" i="22"/>
  <c r="AI11" i="22"/>
  <c r="AH11" i="65"/>
  <c r="AQ11" i="65" s="1"/>
  <c r="U8" i="76"/>
  <c r="U54" i="103"/>
  <c r="Z11" i="27"/>
  <c r="AH11" i="27"/>
  <c r="AQ11" i="27" s="1"/>
  <c r="U44" i="88"/>
  <c r="U63" i="98"/>
  <c r="U54" i="99"/>
  <c r="AR10" i="27"/>
  <c r="AR10" i="14"/>
  <c r="U63" i="42"/>
  <c r="U35" i="53"/>
  <c r="W11" i="26"/>
  <c r="AE10" i="26"/>
  <c r="AF10" i="26"/>
  <c r="AO10" i="26" s="1"/>
  <c r="AG10" i="26"/>
  <c r="AP10" i="26" s="1"/>
  <c r="AI10" i="23"/>
  <c r="AN10" i="23"/>
  <c r="U8" i="34"/>
  <c r="U7" i="64"/>
  <c r="AI10" i="66"/>
  <c r="AN10" i="66"/>
  <c r="U33" i="93"/>
  <c r="U44" i="45"/>
  <c r="U54" i="83"/>
  <c r="U29" i="89"/>
  <c r="U54" i="41"/>
  <c r="U54" i="55"/>
  <c r="Z10" i="37"/>
  <c r="AH11" i="31"/>
  <c r="AQ11" i="31" s="1"/>
  <c r="U33" i="86"/>
  <c r="AI10" i="78"/>
  <c r="AN10" i="78"/>
  <c r="U32" i="15"/>
  <c r="AH11" i="40"/>
  <c r="AQ11" i="40" s="1"/>
  <c r="U54" i="87"/>
  <c r="U35" i="46"/>
  <c r="AR10" i="65"/>
  <c r="AH11" i="30"/>
  <c r="AQ11" i="30" s="1"/>
  <c r="U63" i="82"/>
  <c r="Y11" i="61"/>
  <c r="X11" i="61"/>
  <c r="Y12" i="22"/>
  <c r="X12" i="22"/>
  <c r="AR11" i="74"/>
  <c r="AF10" i="62"/>
  <c r="AO10" i="62" s="1"/>
  <c r="AG10" i="62"/>
  <c r="AP10" i="62" s="1"/>
  <c r="AE10" i="62"/>
  <c r="W11" i="62"/>
  <c r="U53" i="43"/>
  <c r="U34" i="47"/>
  <c r="U33" i="47" s="1"/>
  <c r="U32" i="47" s="1"/>
  <c r="U31" i="47" s="1"/>
  <c r="U64" i="10"/>
  <c r="U7" i="60"/>
  <c r="AR9" i="73"/>
  <c r="Z11" i="31"/>
  <c r="AR10" i="30"/>
  <c r="Z11" i="40"/>
  <c r="AH11" i="70"/>
  <c r="AQ11" i="70" s="1"/>
  <c r="Z11" i="30"/>
  <c r="U53" i="11"/>
  <c r="Y11" i="23"/>
  <c r="X11" i="23"/>
  <c r="U64" i="94"/>
  <c r="U43" i="20"/>
  <c r="U7" i="68"/>
  <c r="U62" i="102"/>
  <c r="AN10" i="61"/>
  <c r="AI10" i="61"/>
  <c r="AI10" i="17"/>
  <c r="AN10" i="17"/>
  <c r="U44" i="100"/>
  <c r="U7" i="29"/>
  <c r="AE11" i="65"/>
  <c r="W12" i="65"/>
  <c r="AF11" i="65"/>
  <c r="AO11" i="65" s="1"/>
  <c r="AG11" i="65"/>
  <c r="AP11" i="65" s="1"/>
  <c r="U43" i="51"/>
  <c r="U43" i="104"/>
  <c r="AH11" i="14"/>
  <c r="AQ11" i="14" s="1"/>
  <c r="Y11" i="78"/>
  <c r="X11" i="78"/>
  <c r="U43" i="13"/>
  <c r="U52" i="16"/>
  <c r="Z10" i="73"/>
  <c r="U44" i="96"/>
  <c r="AR10" i="77"/>
  <c r="U64" i="90"/>
  <c r="AR10" i="31"/>
  <c r="U7" i="25"/>
  <c r="U63" i="35"/>
  <c r="U54" i="91"/>
  <c r="U61" i="18"/>
  <c r="U44" i="54"/>
  <c r="AR10" i="40"/>
  <c r="Z11" i="70"/>
  <c r="U64" i="48"/>
  <c r="U63" i="48" s="1"/>
  <c r="AH12" i="74"/>
  <c r="AQ12" i="74" s="1"/>
  <c r="U7" i="21"/>
  <c r="U50" i="95"/>
  <c r="Y11" i="17"/>
  <c r="X11" i="17"/>
  <c r="W11" i="36"/>
  <c r="AE10" i="36"/>
  <c r="AF10" i="36"/>
  <c r="AO10" i="36" s="1"/>
  <c r="AG10" i="36"/>
  <c r="AP10" i="36" s="1"/>
  <c r="Y11" i="66"/>
  <c r="X11" i="66"/>
  <c r="Z11" i="66" s="1"/>
  <c r="AE12" i="74" l="1"/>
  <c r="W13" i="74"/>
  <c r="Z11" i="23"/>
  <c r="Z12" i="22"/>
  <c r="AG12" i="22" s="1"/>
  <c r="AP12" i="22" s="1"/>
  <c r="AF12" i="22"/>
  <c r="AO12" i="22" s="1"/>
  <c r="W12" i="23"/>
  <c r="AE11" i="23"/>
  <c r="AF11" i="23"/>
  <c r="AO11" i="23" s="1"/>
  <c r="AG11" i="23"/>
  <c r="AP11" i="23" s="1"/>
  <c r="W12" i="66"/>
  <c r="AF11" i="66"/>
  <c r="AO11" i="66" s="1"/>
  <c r="AE11" i="66"/>
  <c r="AG11" i="66"/>
  <c r="AP11" i="66" s="1"/>
  <c r="U60" i="18"/>
  <c r="U6" i="25"/>
  <c r="U43" i="100"/>
  <c r="U61" i="102"/>
  <c r="U63" i="94"/>
  <c r="AE11" i="30"/>
  <c r="AF11" i="30"/>
  <c r="AO11" i="30" s="1"/>
  <c r="W12" i="30"/>
  <c r="AG11" i="30"/>
  <c r="AP11" i="30" s="1"/>
  <c r="AE11" i="31"/>
  <c r="AF11" i="31"/>
  <c r="AO11" i="31" s="1"/>
  <c r="AG11" i="31"/>
  <c r="AP11" i="31" s="1"/>
  <c r="W12" i="31"/>
  <c r="U63" i="10"/>
  <c r="U62" i="10" s="1"/>
  <c r="AI10" i="62"/>
  <c r="AN10" i="62"/>
  <c r="U62" i="82"/>
  <c r="U34" i="46"/>
  <c r="U31" i="15"/>
  <c r="AN10" i="26"/>
  <c r="AI10" i="26"/>
  <c r="AF11" i="27"/>
  <c r="AO11" i="27" s="1"/>
  <c r="W12" i="27"/>
  <c r="AE11" i="27"/>
  <c r="AG11" i="27"/>
  <c r="AP11" i="27" s="1"/>
  <c r="U33" i="52"/>
  <c r="U40" i="44"/>
  <c r="Y12" i="81"/>
  <c r="X12" i="81"/>
  <c r="U54" i="49"/>
  <c r="U6" i="80"/>
  <c r="Y12" i="69"/>
  <c r="X12" i="69"/>
  <c r="AH11" i="17"/>
  <c r="AQ11" i="17" s="1"/>
  <c r="AF10" i="37"/>
  <c r="AO10" i="37" s="1"/>
  <c r="AG10" i="37"/>
  <c r="AP10" i="37" s="1"/>
  <c r="AE10" i="37"/>
  <c r="W11" i="37"/>
  <c r="U28" i="89"/>
  <c r="U32" i="93"/>
  <c r="U7" i="34"/>
  <c r="Y11" i="26"/>
  <c r="X11" i="26"/>
  <c r="U62" i="98"/>
  <c r="AR11" i="22"/>
  <c r="AN11" i="81"/>
  <c r="AI11" i="81"/>
  <c r="U42" i="92"/>
  <c r="AE11" i="70"/>
  <c r="W12" i="70"/>
  <c r="AG11" i="70"/>
  <c r="AP11" i="70" s="1"/>
  <c r="AF11" i="70"/>
  <c r="AO11" i="70" s="1"/>
  <c r="U53" i="91"/>
  <c r="U43" i="96"/>
  <c r="AH11" i="78"/>
  <c r="AQ11" i="78" s="1"/>
  <c r="U42" i="104"/>
  <c r="AN11" i="65"/>
  <c r="AI11" i="65"/>
  <c r="AR10" i="17"/>
  <c r="U6" i="68"/>
  <c r="U30" i="47"/>
  <c r="AH11" i="61"/>
  <c r="AQ11" i="61" s="1"/>
  <c r="U53" i="87"/>
  <c r="AR10" i="78"/>
  <c r="U53" i="103"/>
  <c r="U62" i="50"/>
  <c r="U32" i="97"/>
  <c r="U6" i="39"/>
  <c r="AI10" i="36"/>
  <c r="AN10" i="36"/>
  <c r="Y11" i="36"/>
  <c r="X11" i="36"/>
  <c r="AH11" i="23"/>
  <c r="AQ11" i="23" s="1"/>
  <c r="Z11" i="17"/>
  <c r="W11" i="73"/>
  <c r="AG10" i="73"/>
  <c r="AP10" i="73" s="1"/>
  <c r="AE10" i="73"/>
  <c r="AF10" i="73"/>
  <c r="AO10" i="73" s="1"/>
  <c r="Z11" i="78"/>
  <c r="AR10" i="61"/>
  <c r="AG11" i="40"/>
  <c r="AP11" i="40" s="1"/>
  <c r="AE11" i="40"/>
  <c r="AF11" i="40"/>
  <c r="AO11" i="40" s="1"/>
  <c r="W12" i="40"/>
  <c r="Z11" i="61"/>
  <c r="U53" i="55"/>
  <c r="U53" i="83"/>
  <c r="AR10" i="66"/>
  <c r="AR10" i="23"/>
  <c r="U34" i="53"/>
  <c r="U43" i="88"/>
  <c r="AF11" i="77"/>
  <c r="AO11" i="77" s="1"/>
  <c r="W12" i="77"/>
  <c r="AG11" i="77"/>
  <c r="AP11" i="77" s="1"/>
  <c r="AE11" i="77"/>
  <c r="U33" i="32"/>
  <c r="U33" i="105"/>
  <c r="U62" i="48"/>
  <c r="U61" i="48" s="1"/>
  <c r="AH11" i="66"/>
  <c r="AQ11" i="66" s="1"/>
  <c r="U6" i="21"/>
  <c r="U42" i="13"/>
  <c r="Y12" i="65"/>
  <c r="X12" i="65"/>
  <c r="Z12" i="65" s="1"/>
  <c r="U43" i="54"/>
  <c r="U62" i="35"/>
  <c r="U63" i="90"/>
  <c r="U42" i="51"/>
  <c r="U6" i="29"/>
  <c r="U42" i="20"/>
  <c r="U6" i="60"/>
  <c r="U52" i="43"/>
  <c r="U32" i="86"/>
  <c r="U7" i="76"/>
  <c r="U42" i="84"/>
  <c r="U5" i="12"/>
  <c r="X5" i="12" s="1"/>
  <c r="U7" i="72"/>
  <c r="U33" i="101"/>
  <c r="U62" i="85"/>
  <c r="AN12" i="74"/>
  <c r="AI12" i="74"/>
  <c r="Y12" i="14"/>
  <c r="X12" i="14"/>
  <c r="U49" i="95"/>
  <c r="U51" i="16"/>
  <c r="U52" i="11"/>
  <c r="Y11" i="62"/>
  <c r="X11" i="62"/>
  <c r="AH12" i="22"/>
  <c r="AQ12" i="22" s="1"/>
  <c r="U53" i="41"/>
  <c r="U43" i="45"/>
  <c r="U6" i="64"/>
  <c r="U62" i="42"/>
  <c r="U53" i="99"/>
  <c r="AN11" i="69"/>
  <c r="AI11" i="69"/>
  <c r="Y13" i="74"/>
  <c r="X13" i="74"/>
  <c r="AI11" i="14"/>
  <c r="AN11" i="14"/>
  <c r="AE12" i="22" l="1"/>
  <c r="Z13" i="74"/>
  <c r="AF13" i="74" s="1"/>
  <c r="AO13" i="74" s="1"/>
  <c r="W13" i="22"/>
  <c r="AE13" i="74"/>
  <c r="W14" i="74"/>
  <c r="AG13" i="74"/>
  <c r="AP13" i="74" s="1"/>
  <c r="U52" i="41"/>
  <c r="U48" i="95"/>
  <c r="AH12" i="65"/>
  <c r="AQ12" i="65" s="1"/>
  <c r="U5" i="21"/>
  <c r="X5" i="21" s="1"/>
  <c r="U32" i="105"/>
  <c r="U52" i="55"/>
  <c r="Y11" i="73"/>
  <c r="X11" i="73"/>
  <c r="U31" i="97"/>
  <c r="U30" i="97" s="1"/>
  <c r="U29" i="97" s="1"/>
  <c r="U29" i="47"/>
  <c r="U42" i="96"/>
  <c r="AN11" i="70"/>
  <c r="AI11" i="70"/>
  <c r="Y11" i="37"/>
  <c r="X11" i="37"/>
  <c r="AH12" i="69"/>
  <c r="AQ12" i="69" s="1"/>
  <c r="U53" i="49"/>
  <c r="AR10" i="26"/>
  <c r="Y12" i="31"/>
  <c r="X12" i="31"/>
  <c r="AN11" i="23"/>
  <c r="AI11" i="23"/>
  <c r="U23" i="2"/>
  <c r="Z5" i="12"/>
  <c r="AH5" i="12"/>
  <c r="AQ5" i="12" s="1"/>
  <c r="U31" i="86"/>
  <c r="U41" i="20"/>
  <c r="U62" i="90"/>
  <c r="AE12" i="65"/>
  <c r="AF12" i="65"/>
  <c r="AO12" i="65" s="1"/>
  <c r="W13" i="65"/>
  <c r="AG12" i="65"/>
  <c r="AP12" i="65" s="1"/>
  <c r="AE11" i="61"/>
  <c r="W12" i="61"/>
  <c r="AG11" i="61"/>
  <c r="AP11" i="61" s="1"/>
  <c r="AF11" i="61"/>
  <c r="AO11" i="61" s="1"/>
  <c r="W12" i="17"/>
  <c r="AG11" i="17"/>
  <c r="AP11" i="17" s="1"/>
  <c r="AF11" i="17"/>
  <c r="AO11" i="17" s="1"/>
  <c r="AE11" i="17"/>
  <c r="U6" i="34"/>
  <c r="AN10" i="37"/>
  <c r="AI10" i="37"/>
  <c r="Z12" i="69"/>
  <c r="AH12" i="81"/>
  <c r="AQ12" i="81" s="1"/>
  <c r="U32" i="52"/>
  <c r="U61" i="82"/>
  <c r="AN11" i="30"/>
  <c r="AI11" i="30"/>
  <c r="U42" i="100"/>
  <c r="AN11" i="66"/>
  <c r="AI11" i="66"/>
  <c r="Y12" i="23"/>
  <c r="X12" i="23"/>
  <c r="Z12" i="23" s="1"/>
  <c r="U51" i="11"/>
  <c r="U32" i="32"/>
  <c r="U42" i="88"/>
  <c r="Y12" i="40"/>
  <c r="X12" i="40"/>
  <c r="AF11" i="78"/>
  <c r="AO11" i="78" s="1"/>
  <c r="W12" i="78"/>
  <c r="AG11" i="78"/>
  <c r="AP11" i="78" s="1"/>
  <c r="AE11" i="78"/>
  <c r="AR10" i="36"/>
  <c r="U61" i="50"/>
  <c r="U52" i="87"/>
  <c r="U5" i="68"/>
  <c r="X5" i="68" s="1"/>
  <c r="U41" i="104"/>
  <c r="U52" i="91"/>
  <c r="U41" i="92"/>
  <c r="U61" i="98"/>
  <c r="Z12" i="81"/>
  <c r="Y13" i="22"/>
  <c r="X13" i="22"/>
  <c r="AR11" i="81"/>
  <c r="AH11" i="26"/>
  <c r="AQ11" i="26" s="1"/>
  <c r="U31" i="93"/>
  <c r="AI11" i="27"/>
  <c r="AN11" i="27"/>
  <c r="U30" i="15"/>
  <c r="AR10" i="62"/>
  <c r="AN11" i="31"/>
  <c r="AI11" i="31"/>
  <c r="U62" i="94"/>
  <c r="U5" i="25"/>
  <c r="X5" i="25" s="1"/>
  <c r="Y12" i="66"/>
  <c r="X12" i="66"/>
  <c r="U61" i="42"/>
  <c r="U60" i="42" s="1"/>
  <c r="AH12" i="14"/>
  <c r="AQ12" i="14" s="1"/>
  <c r="U41" i="84"/>
  <c r="U5" i="29"/>
  <c r="X5" i="29" s="1"/>
  <c r="AH11" i="62"/>
  <c r="AQ11" i="62" s="1"/>
  <c r="AR12" i="74"/>
  <c r="U41" i="13"/>
  <c r="U60" i="48"/>
  <c r="U33" i="53"/>
  <c r="U32" i="53" s="1"/>
  <c r="U52" i="83"/>
  <c r="AN11" i="40"/>
  <c r="AI11" i="40"/>
  <c r="AI10" i="73"/>
  <c r="AN10" i="73"/>
  <c r="AH11" i="36"/>
  <c r="AQ11" i="36" s="1"/>
  <c r="U5" i="39"/>
  <c r="X5" i="39" s="1"/>
  <c r="U52" i="103"/>
  <c r="Z11" i="26"/>
  <c r="U5" i="80"/>
  <c r="X5" i="80" s="1"/>
  <c r="Y12" i="27"/>
  <c r="X12" i="27"/>
  <c r="U61" i="85"/>
  <c r="AR11" i="69"/>
  <c r="Z12" i="14"/>
  <c r="U5" i="64"/>
  <c r="X5" i="64" s="1"/>
  <c r="U32" i="101"/>
  <c r="U51" i="43"/>
  <c r="U61" i="35"/>
  <c r="AN11" i="77"/>
  <c r="AI11" i="77"/>
  <c r="AR11" i="14"/>
  <c r="U50" i="16"/>
  <c r="AH13" i="74"/>
  <c r="AQ13" i="74" s="1"/>
  <c r="U52" i="99"/>
  <c r="U42" i="45"/>
  <c r="Z11" i="62"/>
  <c r="U6" i="72"/>
  <c r="U6" i="76"/>
  <c r="U5" i="60"/>
  <c r="X5" i="60" s="1"/>
  <c r="U41" i="51"/>
  <c r="U42" i="54"/>
  <c r="Y12" i="77"/>
  <c r="X12" i="77"/>
  <c r="Z11" i="36"/>
  <c r="AR11" i="65"/>
  <c r="Y12" i="70"/>
  <c r="X12" i="70"/>
  <c r="U27" i="89"/>
  <c r="U39" i="44"/>
  <c r="U33" i="46"/>
  <c r="U61" i="10"/>
  <c r="Y12" i="30"/>
  <c r="X12" i="30"/>
  <c r="U60" i="102"/>
  <c r="U59" i="18"/>
  <c r="AI12" i="22"/>
  <c r="AN12" i="22"/>
  <c r="Z12" i="70" l="1"/>
  <c r="Z12" i="66"/>
  <c r="W13" i="66" s="1"/>
  <c r="Z11" i="37"/>
  <c r="Z11" i="73"/>
  <c r="AG11" i="73" s="1"/>
  <c r="AP11" i="73" s="1"/>
  <c r="Z12" i="27"/>
  <c r="AG12" i="27" s="1"/>
  <c r="AP12" i="27" s="1"/>
  <c r="AG12" i="66"/>
  <c r="AP12" i="66" s="1"/>
  <c r="AF12" i="66"/>
  <c r="AO12" i="66" s="1"/>
  <c r="AE12" i="66"/>
  <c r="AG12" i="70"/>
  <c r="AP12" i="70" s="1"/>
  <c r="AE12" i="70"/>
  <c r="AF12" i="70"/>
  <c r="AO12" i="70" s="1"/>
  <c r="W13" i="70"/>
  <c r="U58" i="18"/>
  <c r="AE11" i="36"/>
  <c r="AG11" i="36"/>
  <c r="AP11" i="36" s="1"/>
  <c r="AF11" i="36"/>
  <c r="AO11" i="36" s="1"/>
  <c r="W12" i="36"/>
  <c r="AH12" i="77"/>
  <c r="AQ12" i="77" s="1"/>
  <c r="U38" i="44"/>
  <c r="U41" i="45"/>
  <c r="U49" i="16"/>
  <c r="U60" i="35"/>
  <c r="U23" i="63"/>
  <c r="AH5" i="64"/>
  <c r="AQ5" i="64" s="1"/>
  <c r="Z5" i="64"/>
  <c r="AH12" i="27"/>
  <c r="AQ12" i="27" s="1"/>
  <c r="AH12" i="66"/>
  <c r="AQ12" i="66" s="1"/>
  <c r="U61" i="94"/>
  <c r="U29" i="15"/>
  <c r="AG12" i="81"/>
  <c r="AP12" i="81" s="1"/>
  <c r="W13" i="81"/>
  <c r="AF12" i="81"/>
  <c r="AO12" i="81" s="1"/>
  <c r="AE12" i="81"/>
  <c r="U51" i="91"/>
  <c r="U50" i="91" s="1"/>
  <c r="U51" i="87"/>
  <c r="AH12" i="23"/>
  <c r="AQ12" i="23" s="1"/>
  <c r="U41" i="100"/>
  <c r="U31" i="52"/>
  <c r="U22" i="2"/>
  <c r="AH11" i="37"/>
  <c r="AQ11" i="37" s="1"/>
  <c r="U41" i="96"/>
  <c r="U5" i="76"/>
  <c r="X5" i="76" s="1"/>
  <c r="W13" i="14"/>
  <c r="AF12" i="14"/>
  <c r="AO12" i="14" s="1"/>
  <c r="AG12" i="14"/>
  <c r="AP12" i="14" s="1"/>
  <c r="AE12" i="14"/>
  <c r="U51" i="103"/>
  <c r="AR10" i="73"/>
  <c r="U31" i="53"/>
  <c r="U40" i="84"/>
  <c r="AR11" i="31"/>
  <c r="Y12" i="78"/>
  <c r="X12" i="78"/>
  <c r="U41" i="88"/>
  <c r="AF12" i="23"/>
  <c r="AO12" i="23" s="1"/>
  <c r="AE12" i="23"/>
  <c r="W13" i="23"/>
  <c r="AG12" i="23"/>
  <c r="AP12" i="23" s="1"/>
  <c r="AR11" i="30"/>
  <c r="U5" i="34"/>
  <c r="X5" i="34" s="1"/>
  <c r="AN12" i="65"/>
  <c r="AI12" i="65"/>
  <c r="U30" i="86"/>
  <c r="AR11" i="23"/>
  <c r="AF11" i="37"/>
  <c r="AO11" i="37" s="1"/>
  <c r="AG11" i="37"/>
  <c r="AP11" i="37" s="1"/>
  <c r="AE11" i="37"/>
  <c r="W12" i="37"/>
  <c r="U23" i="19"/>
  <c r="AH5" i="21"/>
  <c r="AQ5" i="21" s="1"/>
  <c r="Z5" i="21"/>
  <c r="U51" i="41"/>
  <c r="U50" i="43"/>
  <c r="U49" i="43" s="1"/>
  <c r="AR11" i="27"/>
  <c r="U60" i="98"/>
  <c r="U40" i="104"/>
  <c r="U60" i="50"/>
  <c r="AN11" i="17"/>
  <c r="AI11" i="17"/>
  <c r="Y12" i="61"/>
  <c r="X12" i="61"/>
  <c r="U28" i="47"/>
  <c r="AR11" i="77"/>
  <c r="AH13" i="22"/>
  <c r="AQ13" i="22" s="1"/>
  <c r="AH12" i="40"/>
  <c r="AQ12" i="40" s="1"/>
  <c r="U31" i="32"/>
  <c r="AR11" i="66"/>
  <c r="AF12" i="69"/>
  <c r="AO12" i="69" s="1"/>
  <c r="W13" i="69"/>
  <c r="AE12" i="69"/>
  <c r="AG12" i="69"/>
  <c r="AP12" i="69" s="1"/>
  <c r="AN11" i="61"/>
  <c r="AI11" i="61"/>
  <c r="U61" i="90"/>
  <c r="AH12" i="31"/>
  <c r="AQ12" i="31" s="1"/>
  <c r="U52" i="49"/>
  <c r="AR11" i="70"/>
  <c r="U51" i="55"/>
  <c r="U26" i="89"/>
  <c r="U51" i="99"/>
  <c r="U59" i="102"/>
  <c r="U23" i="38"/>
  <c r="AH5" i="39"/>
  <c r="AQ5" i="39" s="1"/>
  <c r="Z5" i="39"/>
  <c r="U59" i="48"/>
  <c r="AH12" i="30"/>
  <c r="AQ12" i="30" s="1"/>
  <c r="AF11" i="62"/>
  <c r="AO11" i="62" s="1"/>
  <c r="W12" i="62"/>
  <c r="AG11" i="62"/>
  <c r="AP11" i="62" s="1"/>
  <c r="AE11" i="62"/>
  <c r="U31" i="101"/>
  <c r="U23" i="79"/>
  <c r="AH5" i="80"/>
  <c r="AQ5" i="80" s="1"/>
  <c r="Z5" i="80"/>
  <c r="U23" i="24"/>
  <c r="AH5" i="25"/>
  <c r="AQ5" i="25" s="1"/>
  <c r="Z5" i="25"/>
  <c r="U30" i="93"/>
  <c r="Z13" i="22"/>
  <c r="U40" i="92"/>
  <c r="U23" i="67"/>
  <c r="AH5" i="68"/>
  <c r="AQ5" i="68" s="1"/>
  <c r="Z5" i="68"/>
  <c r="Z12" i="40"/>
  <c r="U60" i="82"/>
  <c r="AR10" i="37"/>
  <c r="Z12" i="31"/>
  <c r="U28" i="97"/>
  <c r="U27" i="97" s="1"/>
  <c r="Y14" i="74"/>
  <c r="X14" i="74"/>
  <c r="U41" i="54"/>
  <c r="U60" i="10"/>
  <c r="U59" i="10" s="1"/>
  <c r="AR11" i="40"/>
  <c r="AH12" i="70"/>
  <c r="AQ12" i="70" s="1"/>
  <c r="U40" i="51"/>
  <c r="U5" i="72"/>
  <c r="X5" i="72" s="1"/>
  <c r="U32" i="46"/>
  <c r="Z12" i="77"/>
  <c r="AR12" i="22"/>
  <c r="Z12" i="30"/>
  <c r="U23" i="59"/>
  <c r="AH5" i="60"/>
  <c r="AQ5" i="60" s="1"/>
  <c r="Z5" i="60"/>
  <c r="U60" i="85"/>
  <c r="AG11" i="26"/>
  <c r="AP11" i="26" s="1"/>
  <c r="AF11" i="26"/>
  <c r="AO11" i="26" s="1"/>
  <c r="AE11" i="26"/>
  <c r="W12" i="26"/>
  <c r="U51" i="83"/>
  <c r="U40" i="13"/>
  <c r="U23" i="28"/>
  <c r="AH5" i="29"/>
  <c r="AQ5" i="29" s="1"/>
  <c r="Z5" i="29"/>
  <c r="U59" i="42"/>
  <c r="AN11" i="78"/>
  <c r="AI11" i="78"/>
  <c r="U50" i="11"/>
  <c r="Y12" i="17"/>
  <c r="X12" i="17"/>
  <c r="Y13" i="65"/>
  <c r="X13" i="65"/>
  <c r="Z13" i="65" s="1"/>
  <c r="U40" i="20"/>
  <c r="AE5" i="12"/>
  <c r="W6" i="12"/>
  <c r="AF5" i="12"/>
  <c r="AO5" i="12" s="1"/>
  <c r="AG5" i="12"/>
  <c r="AP5" i="12" s="1"/>
  <c r="AH11" i="73"/>
  <c r="AQ11" i="73" s="1"/>
  <c r="U31" i="105"/>
  <c r="U47" i="95"/>
  <c r="AN13" i="74"/>
  <c r="AI13" i="74"/>
  <c r="W13" i="27" l="1"/>
  <c r="Z12" i="17"/>
  <c r="AF11" i="73"/>
  <c r="AO11" i="73" s="1"/>
  <c r="AF12" i="27"/>
  <c r="AO12" i="27" s="1"/>
  <c r="W12" i="73"/>
  <c r="AE12" i="27"/>
  <c r="AI12" i="27" s="1"/>
  <c r="AE11" i="73"/>
  <c r="AG13" i="65"/>
  <c r="AP13" i="65" s="1"/>
  <c r="AF13" i="65"/>
  <c r="AO13" i="65" s="1"/>
  <c r="AE13" i="65"/>
  <c r="W14" i="65"/>
  <c r="U29" i="93"/>
  <c r="U30" i="101"/>
  <c r="AR11" i="61"/>
  <c r="AH12" i="61"/>
  <c r="AQ12" i="61" s="1"/>
  <c r="U59" i="50"/>
  <c r="AR12" i="65"/>
  <c r="AH12" i="78"/>
  <c r="AQ12" i="78" s="1"/>
  <c r="U39" i="84"/>
  <c r="U50" i="103"/>
  <c r="U23" i="75"/>
  <c r="AH5" i="76"/>
  <c r="AQ5" i="76" s="1"/>
  <c r="Z5" i="76"/>
  <c r="U21" i="2"/>
  <c r="U60" i="94"/>
  <c r="Y13" i="27"/>
  <c r="X13" i="27"/>
  <c r="Z13" i="27" s="1"/>
  <c r="AE12" i="17"/>
  <c r="AF12" i="17"/>
  <c r="AO12" i="17" s="1"/>
  <c r="AG12" i="17"/>
  <c r="AP12" i="17" s="1"/>
  <c r="W13" i="17"/>
  <c r="U58" i="42"/>
  <c r="AF5" i="60"/>
  <c r="AO5" i="60" s="1"/>
  <c r="AE5" i="60"/>
  <c r="AG5" i="60"/>
  <c r="AP5" i="60" s="1"/>
  <c r="W6" i="60"/>
  <c r="AE12" i="77"/>
  <c r="AG12" i="77"/>
  <c r="AP12" i="77" s="1"/>
  <c r="AF12" i="77"/>
  <c r="AO12" i="77" s="1"/>
  <c r="W13" i="77"/>
  <c r="U39" i="51"/>
  <c r="U58" i="10"/>
  <c r="U59" i="82"/>
  <c r="U22" i="67"/>
  <c r="AN11" i="62"/>
  <c r="AI11" i="62"/>
  <c r="U22" i="38"/>
  <c r="U25" i="89"/>
  <c r="U51" i="49"/>
  <c r="Z12" i="61"/>
  <c r="AG5" i="21"/>
  <c r="AP5" i="21" s="1"/>
  <c r="W6" i="21"/>
  <c r="AE5" i="21"/>
  <c r="AF5" i="21"/>
  <c r="AO5" i="21" s="1"/>
  <c r="Y13" i="23"/>
  <c r="X13" i="23"/>
  <c r="Z12" i="78"/>
  <c r="AI12" i="14"/>
  <c r="AN12" i="14"/>
  <c r="Y13" i="81"/>
  <c r="X13" i="81"/>
  <c r="W6" i="64"/>
  <c r="AG5" i="64"/>
  <c r="AP5" i="64" s="1"/>
  <c r="AF5" i="64"/>
  <c r="AO5" i="64" s="1"/>
  <c r="AE5" i="64"/>
  <c r="U48" i="16"/>
  <c r="U57" i="18"/>
  <c r="U26" i="97"/>
  <c r="U25" i="97" s="1"/>
  <c r="AG12" i="40"/>
  <c r="AP12" i="40" s="1"/>
  <c r="W13" i="40"/>
  <c r="AF12" i="40"/>
  <c r="AO12" i="40" s="1"/>
  <c r="AE12" i="40"/>
  <c r="AF5" i="80"/>
  <c r="AO5" i="80" s="1"/>
  <c r="AE5" i="80"/>
  <c r="W6" i="80"/>
  <c r="AG5" i="80"/>
  <c r="AP5" i="80" s="1"/>
  <c r="U58" i="48"/>
  <c r="U39" i="104"/>
  <c r="U48" i="43"/>
  <c r="AN12" i="23"/>
  <c r="AI12" i="23"/>
  <c r="U30" i="53"/>
  <c r="U40" i="96"/>
  <c r="U30" i="52"/>
  <c r="U50" i="87"/>
  <c r="Y12" i="36"/>
  <c r="X12" i="36"/>
  <c r="Z12" i="36" s="1"/>
  <c r="Y13" i="70"/>
  <c r="Z13" i="70" s="1"/>
  <c r="X13" i="70"/>
  <c r="Y12" i="73"/>
  <c r="X12" i="73"/>
  <c r="Z12" i="73" s="1"/>
  <c r="AR13" i="74"/>
  <c r="U39" i="92"/>
  <c r="W6" i="25"/>
  <c r="AE5" i="25"/>
  <c r="AG5" i="25"/>
  <c r="AP5" i="25" s="1"/>
  <c r="AF5" i="25"/>
  <c r="AO5" i="25" s="1"/>
  <c r="Y12" i="62"/>
  <c r="X12" i="62"/>
  <c r="U58" i="102"/>
  <c r="U50" i="55"/>
  <c r="AN12" i="69"/>
  <c r="AI12" i="69"/>
  <c r="U30" i="32"/>
  <c r="AR11" i="17"/>
  <c r="U22" i="19"/>
  <c r="U23" i="33"/>
  <c r="AH5" i="34"/>
  <c r="AQ5" i="34" s="1"/>
  <c r="Z5" i="34"/>
  <c r="U22" i="63"/>
  <c r="U40" i="45"/>
  <c r="AN12" i="27"/>
  <c r="AN11" i="73"/>
  <c r="AI11" i="73"/>
  <c r="U39" i="20"/>
  <c r="AH13" i="65"/>
  <c r="AQ13" i="65" s="1"/>
  <c r="U39" i="13"/>
  <c r="U46" i="95"/>
  <c r="U49" i="11"/>
  <c r="U22" i="59"/>
  <c r="U31" i="46"/>
  <c r="U40" i="54"/>
  <c r="AG12" i="31"/>
  <c r="AP12" i="31" s="1"/>
  <c r="AF12" i="31"/>
  <c r="AO12" i="31" s="1"/>
  <c r="AE12" i="31"/>
  <c r="W13" i="31"/>
  <c r="Y6" i="12"/>
  <c r="X6" i="12"/>
  <c r="AR11" i="78"/>
  <c r="AE5" i="29"/>
  <c r="AF5" i="29"/>
  <c r="AO5" i="29" s="1"/>
  <c r="AG5" i="29"/>
  <c r="AP5" i="29" s="1"/>
  <c r="W6" i="29"/>
  <c r="U50" i="83"/>
  <c r="U59" i="85"/>
  <c r="W13" i="30"/>
  <c r="AF12" i="30"/>
  <c r="AO12" i="30" s="1"/>
  <c r="AE12" i="30"/>
  <c r="AG12" i="30"/>
  <c r="AP12" i="30" s="1"/>
  <c r="AH14" i="74"/>
  <c r="AQ14" i="74" s="1"/>
  <c r="AG13" i="22"/>
  <c r="AP13" i="22" s="1"/>
  <c r="AE13" i="22"/>
  <c r="W14" i="22"/>
  <c r="AF13" i="22"/>
  <c r="AO13" i="22" s="1"/>
  <c r="U22" i="79"/>
  <c r="Y13" i="69"/>
  <c r="X13" i="69"/>
  <c r="U59" i="98"/>
  <c r="U50" i="41"/>
  <c r="Y12" i="37"/>
  <c r="X12" i="37"/>
  <c r="Y13" i="14"/>
  <c r="X13" i="14"/>
  <c r="Z13" i="14" s="1"/>
  <c r="U40" i="100"/>
  <c r="U49" i="91"/>
  <c r="U28" i="15"/>
  <c r="AN12" i="70"/>
  <c r="AI12" i="70"/>
  <c r="Y13" i="66"/>
  <c r="X13" i="66"/>
  <c r="U22" i="28"/>
  <c r="AI11" i="26"/>
  <c r="AN11" i="26"/>
  <c r="U30" i="105"/>
  <c r="AI5" i="12"/>
  <c r="AN5" i="12"/>
  <c r="AH12" i="17"/>
  <c r="AQ12" i="17" s="1"/>
  <c r="Y12" i="26"/>
  <c r="X12" i="26"/>
  <c r="U23" i="71"/>
  <c r="AH5" i="72"/>
  <c r="AQ5" i="72" s="1"/>
  <c r="Z5" i="72"/>
  <c r="Z14" i="74"/>
  <c r="AG5" i="68"/>
  <c r="AP5" i="68" s="1"/>
  <c r="AE5" i="68"/>
  <c r="W6" i="68"/>
  <c r="AF5" i="68"/>
  <c r="AO5" i="68" s="1"/>
  <c r="U22" i="24"/>
  <c r="W6" i="39"/>
  <c r="AE5" i="39"/>
  <c r="AG5" i="39"/>
  <c r="AP5" i="39" s="1"/>
  <c r="AF5" i="39"/>
  <c r="AO5" i="39" s="1"/>
  <c r="U50" i="99"/>
  <c r="U60" i="90"/>
  <c r="U27" i="47"/>
  <c r="AN11" i="37"/>
  <c r="AI11" i="37"/>
  <c r="U29" i="86"/>
  <c r="U40" i="88"/>
  <c r="AN12" i="81"/>
  <c r="AI12" i="81"/>
  <c r="U59" i="35"/>
  <c r="U37" i="44"/>
  <c r="AN11" i="36"/>
  <c r="AI11" i="36"/>
  <c r="AN12" i="66"/>
  <c r="AI12" i="66"/>
  <c r="Z13" i="69" l="1"/>
  <c r="U59" i="90"/>
  <c r="AF13" i="69"/>
  <c r="AO13" i="69" s="1"/>
  <c r="AG13" i="69"/>
  <c r="AP13" i="69" s="1"/>
  <c r="AE13" i="69"/>
  <c r="W14" i="69"/>
  <c r="AN13" i="22"/>
  <c r="AI13" i="22"/>
  <c r="Y6" i="29"/>
  <c r="X6" i="29"/>
  <c r="AH6" i="12"/>
  <c r="AQ6" i="12" s="1"/>
  <c r="U21" i="59"/>
  <c r="U38" i="13"/>
  <c r="U37" i="13" s="1"/>
  <c r="U21" i="63"/>
  <c r="AR12" i="69"/>
  <c r="AH12" i="62"/>
  <c r="AQ12" i="62" s="1"/>
  <c r="Y6" i="25"/>
  <c r="X6" i="25"/>
  <c r="AF12" i="73"/>
  <c r="AO12" i="73" s="1"/>
  <c r="W13" i="73"/>
  <c r="AG12" i="73"/>
  <c r="AP12" i="73" s="1"/>
  <c r="AE12" i="73"/>
  <c r="AE12" i="36"/>
  <c r="AG12" i="36"/>
  <c r="AP12" i="36" s="1"/>
  <c r="W13" i="36"/>
  <c r="AF12" i="36"/>
  <c r="AO12" i="36" s="1"/>
  <c r="Y13" i="40"/>
  <c r="X13" i="40"/>
  <c r="AH13" i="81"/>
  <c r="AQ13" i="81" s="1"/>
  <c r="AH13" i="23"/>
  <c r="AQ13" i="23" s="1"/>
  <c r="Y13" i="77"/>
  <c r="X13" i="77"/>
  <c r="AN5" i="60"/>
  <c r="AI5" i="60"/>
  <c r="U59" i="94"/>
  <c r="U28" i="86"/>
  <c r="U22" i="71"/>
  <c r="AR11" i="37"/>
  <c r="AE14" i="74"/>
  <c r="AF14" i="74"/>
  <c r="AO14" i="74" s="1"/>
  <c r="W15" i="74"/>
  <c r="AG14" i="74"/>
  <c r="AP14" i="74" s="1"/>
  <c r="AH12" i="26"/>
  <c r="AQ12" i="26" s="1"/>
  <c r="AR5" i="12"/>
  <c r="U21" i="28"/>
  <c r="AH13" i="14"/>
  <c r="AQ13" i="14" s="1"/>
  <c r="Y13" i="30"/>
  <c r="X13" i="30"/>
  <c r="Z6" i="12"/>
  <c r="U21" i="19"/>
  <c r="Z12" i="62"/>
  <c r="U39" i="96"/>
  <c r="U47" i="43"/>
  <c r="Y6" i="80"/>
  <c r="X6" i="80"/>
  <c r="U47" i="16"/>
  <c r="Z13" i="81"/>
  <c r="Z13" i="23"/>
  <c r="AE12" i="61"/>
  <c r="AG12" i="61"/>
  <c r="AP12" i="61" s="1"/>
  <c r="W13" i="61"/>
  <c r="AF12" i="61"/>
  <c r="AO12" i="61" s="1"/>
  <c r="U21" i="38"/>
  <c r="U58" i="82"/>
  <c r="AN12" i="17"/>
  <c r="AI12" i="17"/>
  <c r="U22" i="75"/>
  <c r="U28" i="93"/>
  <c r="AH13" i="66"/>
  <c r="AQ13" i="66" s="1"/>
  <c r="W14" i="14"/>
  <c r="AG13" i="14"/>
  <c r="AP13" i="14" s="1"/>
  <c r="AE13" i="14"/>
  <c r="AF13" i="14"/>
  <c r="AO13" i="14" s="1"/>
  <c r="U39" i="54"/>
  <c r="U48" i="11"/>
  <c r="AR12" i="27"/>
  <c r="U38" i="92"/>
  <c r="AH13" i="70"/>
  <c r="AQ13" i="70" s="1"/>
  <c r="AN5" i="80"/>
  <c r="AI5" i="80"/>
  <c r="AN5" i="64"/>
  <c r="AI5" i="64"/>
  <c r="AR11" i="62"/>
  <c r="AH13" i="27"/>
  <c r="AQ13" i="27" s="1"/>
  <c r="U20" i="2"/>
  <c r="U19" i="2" s="1"/>
  <c r="Y14" i="65"/>
  <c r="Z14" i="65" s="1"/>
  <c r="X14" i="65"/>
  <c r="Z13" i="66"/>
  <c r="U21" i="79"/>
  <c r="AI5" i="29"/>
  <c r="AN5" i="29"/>
  <c r="Y13" i="31"/>
  <c r="X13" i="31"/>
  <c r="AF5" i="34"/>
  <c r="AO5" i="34" s="1"/>
  <c r="AG5" i="34"/>
  <c r="AP5" i="34" s="1"/>
  <c r="W6" i="34"/>
  <c r="AE5" i="34"/>
  <c r="U49" i="55"/>
  <c r="U48" i="55" s="1"/>
  <c r="AE13" i="70"/>
  <c r="AG13" i="70"/>
  <c r="AP13" i="70" s="1"/>
  <c r="AF13" i="70"/>
  <c r="AO13" i="70" s="1"/>
  <c r="W14" i="70"/>
  <c r="U49" i="87"/>
  <c r="U29" i="53"/>
  <c r="U38" i="104"/>
  <c r="U24" i="97"/>
  <c r="U50" i="49"/>
  <c r="U57" i="10"/>
  <c r="AI12" i="77"/>
  <c r="AN12" i="77"/>
  <c r="U57" i="42"/>
  <c r="W14" i="27"/>
  <c r="AF13" i="27"/>
  <c r="AO13" i="27" s="1"/>
  <c r="AE13" i="27"/>
  <c r="AG13" i="27"/>
  <c r="AP13" i="27" s="1"/>
  <c r="U49" i="103"/>
  <c r="AN13" i="65"/>
  <c r="AI13" i="65"/>
  <c r="Y6" i="39"/>
  <c r="X6" i="39"/>
  <c r="AR11" i="36"/>
  <c r="U21" i="24"/>
  <c r="Z12" i="26"/>
  <c r="U29" i="105"/>
  <c r="U58" i="85"/>
  <c r="U26" i="47"/>
  <c r="Y6" i="68"/>
  <c r="X6" i="68"/>
  <c r="Z6" i="68" s="1"/>
  <c r="U48" i="91"/>
  <c r="AH12" i="37"/>
  <c r="AQ12" i="37" s="1"/>
  <c r="U58" i="98"/>
  <c r="AI12" i="31"/>
  <c r="AN12" i="31"/>
  <c r="U30" i="46"/>
  <c r="U29" i="46" s="1"/>
  <c r="U45" i="95"/>
  <c r="U38" i="20"/>
  <c r="U39" i="45"/>
  <c r="AR12" i="23"/>
  <c r="AN12" i="40"/>
  <c r="AI12" i="40"/>
  <c r="AR12" i="14"/>
  <c r="AI5" i="21"/>
  <c r="AN5" i="21"/>
  <c r="Y6" i="60"/>
  <c r="X6" i="60"/>
  <c r="Y13" i="17"/>
  <c r="X13" i="17"/>
  <c r="U58" i="35"/>
  <c r="U39" i="100"/>
  <c r="AR12" i="81"/>
  <c r="U49" i="99"/>
  <c r="U27" i="15"/>
  <c r="U49" i="41"/>
  <c r="U36" i="44"/>
  <c r="U39" i="88"/>
  <c r="W6" i="72"/>
  <c r="AG5" i="72"/>
  <c r="AP5" i="72" s="1"/>
  <c r="AF5" i="72"/>
  <c r="AO5" i="72" s="1"/>
  <c r="AE5" i="72"/>
  <c r="AR12" i="66"/>
  <c r="AN5" i="39"/>
  <c r="AI5" i="39"/>
  <c r="AN5" i="68"/>
  <c r="AI5" i="68"/>
  <c r="AR11" i="26"/>
  <c r="AR12" i="70"/>
  <c r="Z12" i="37"/>
  <c r="AH13" i="69"/>
  <c r="AQ13" i="69" s="1"/>
  <c r="X14" i="22"/>
  <c r="Y14" i="22"/>
  <c r="Z14" i="22" s="1"/>
  <c r="AI12" i="30"/>
  <c r="AN12" i="30"/>
  <c r="U49" i="83"/>
  <c r="AR11" i="73"/>
  <c r="U22" i="33"/>
  <c r="U29" i="32"/>
  <c r="U57" i="102"/>
  <c r="AN5" i="25"/>
  <c r="AI5" i="25"/>
  <c r="AH12" i="73"/>
  <c r="AQ12" i="73" s="1"/>
  <c r="AH12" i="36"/>
  <c r="AQ12" i="36" s="1"/>
  <c r="U29" i="52"/>
  <c r="U57" i="48"/>
  <c r="U56" i="18"/>
  <c r="Y6" i="64"/>
  <c r="X6" i="64"/>
  <c r="AF12" i="78"/>
  <c r="AO12" i="78" s="1"/>
  <c r="W13" i="78"/>
  <c r="AE12" i="78"/>
  <c r="AG12" i="78"/>
  <c r="AP12" i="78" s="1"/>
  <c r="Y6" i="21"/>
  <c r="X6" i="21"/>
  <c r="U24" i="89"/>
  <c r="U21" i="67"/>
  <c r="U38" i="51"/>
  <c r="W6" i="76"/>
  <c r="AG5" i="76"/>
  <c r="AP5" i="76" s="1"/>
  <c r="AF5" i="76"/>
  <c r="AO5" i="76" s="1"/>
  <c r="AE5" i="76"/>
  <c r="U38" i="84"/>
  <c r="U58" i="50"/>
  <c r="U29" i="101"/>
  <c r="Z13" i="17" l="1"/>
  <c r="Z13" i="31"/>
  <c r="AE14" i="22"/>
  <c r="W15" i="22"/>
  <c r="AF14" i="22"/>
  <c r="AO14" i="22" s="1"/>
  <c r="AG14" i="22"/>
  <c r="AP14" i="22" s="1"/>
  <c r="AF14" i="65"/>
  <c r="AO14" i="65" s="1"/>
  <c r="AE14" i="65"/>
  <c r="W15" i="65"/>
  <c r="AG14" i="65"/>
  <c r="AP14" i="65" s="1"/>
  <c r="Y13" i="78"/>
  <c r="X13" i="78"/>
  <c r="U55" i="18"/>
  <c r="U56" i="102"/>
  <c r="Y6" i="72"/>
  <c r="X6" i="72"/>
  <c r="U48" i="41"/>
  <c r="AF13" i="17"/>
  <c r="AO13" i="17" s="1"/>
  <c r="AE13" i="17"/>
  <c r="W14" i="17"/>
  <c r="AG13" i="17"/>
  <c r="AP13" i="17" s="1"/>
  <c r="AR5" i="21"/>
  <c r="U44" i="95"/>
  <c r="U57" i="98"/>
  <c r="U56" i="98" s="1"/>
  <c r="AF6" i="68"/>
  <c r="AO6" i="68" s="1"/>
  <c r="AE6" i="68"/>
  <c r="AG6" i="68"/>
  <c r="AP6" i="68" s="1"/>
  <c r="W7" i="68"/>
  <c r="AR5" i="29"/>
  <c r="U47" i="11"/>
  <c r="Y14" i="14"/>
  <c r="X14" i="14"/>
  <c r="U21" i="75"/>
  <c r="U20" i="38"/>
  <c r="AE13" i="81"/>
  <c r="W14" i="81"/>
  <c r="AG13" i="81"/>
  <c r="AP13" i="81" s="1"/>
  <c r="AF13" i="81"/>
  <c r="AO13" i="81" s="1"/>
  <c r="U20" i="19"/>
  <c r="U58" i="94"/>
  <c r="Y14" i="69"/>
  <c r="X14" i="69"/>
  <c r="AH14" i="22"/>
  <c r="AQ14" i="22" s="1"/>
  <c r="U28" i="105"/>
  <c r="AH6" i="39"/>
  <c r="AQ6" i="39" s="1"/>
  <c r="U48" i="103"/>
  <c r="U56" i="42"/>
  <c r="U49" i="49"/>
  <c r="U28" i="53"/>
  <c r="AN13" i="70"/>
  <c r="AI13" i="70"/>
  <c r="AR5" i="64"/>
  <c r="AR12" i="17"/>
  <c r="U46" i="43"/>
  <c r="AE6" i="12"/>
  <c r="AG6" i="12"/>
  <c r="AP6" i="12" s="1"/>
  <c r="W7" i="12"/>
  <c r="AF6" i="12"/>
  <c r="AO6" i="12" s="1"/>
  <c r="AR5" i="60"/>
  <c r="Y13" i="73"/>
  <c r="X13" i="73"/>
  <c r="U36" i="13"/>
  <c r="AH6" i="29"/>
  <c r="AQ6" i="29" s="1"/>
  <c r="AI13" i="69"/>
  <c r="AN13" i="69"/>
  <c r="U57" i="50"/>
  <c r="U56" i="48"/>
  <c r="U38" i="88"/>
  <c r="U26" i="15"/>
  <c r="U38" i="100"/>
  <c r="AH6" i="60"/>
  <c r="AQ6" i="60" s="1"/>
  <c r="U38" i="45"/>
  <c r="U28" i="46"/>
  <c r="AG12" i="26"/>
  <c r="AP12" i="26" s="1"/>
  <c r="W13" i="26"/>
  <c r="AF12" i="26"/>
  <c r="AO12" i="26" s="1"/>
  <c r="AE12" i="26"/>
  <c r="Z6" i="39"/>
  <c r="AH13" i="31"/>
  <c r="AQ13" i="31" s="1"/>
  <c r="U20" i="79"/>
  <c r="U18" i="2"/>
  <c r="U37" i="92"/>
  <c r="U38" i="54"/>
  <c r="Y13" i="61"/>
  <c r="X13" i="61"/>
  <c r="U46" i="16"/>
  <c r="AH13" i="30"/>
  <c r="AQ13" i="30" s="1"/>
  <c r="U20" i="28"/>
  <c r="Y15" i="74"/>
  <c r="X15" i="74"/>
  <c r="U21" i="71"/>
  <c r="Y13" i="36"/>
  <c r="X13" i="36"/>
  <c r="Z13" i="36" s="1"/>
  <c r="Z6" i="29"/>
  <c r="U23" i="89"/>
  <c r="U37" i="84"/>
  <c r="U25" i="47"/>
  <c r="AI13" i="27"/>
  <c r="AN13" i="27"/>
  <c r="AR12" i="77"/>
  <c r="U23" i="97"/>
  <c r="U22" i="97" s="1"/>
  <c r="U48" i="87"/>
  <c r="U47" i="55"/>
  <c r="AE13" i="31"/>
  <c r="AF13" i="31"/>
  <c r="AO13" i="31" s="1"/>
  <c r="AG13" i="31"/>
  <c r="AP13" i="31" s="1"/>
  <c r="W14" i="31"/>
  <c r="AF13" i="66"/>
  <c r="AO13" i="66" s="1"/>
  <c r="AE13" i="66"/>
  <c r="AG13" i="66"/>
  <c r="AP13" i="66" s="1"/>
  <c r="W14" i="66"/>
  <c r="AR5" i="80"/>
  <c r="AH6" i="80"/>
  <c r="AQ6" i="80" s="1"/>
  <c r="U38" i="96"/>
  <c r="Z13" i="30"/>
  <c r="AH13" i="77"/>
  <c r="AQ13" i="77" s="1"/>
  <c r="AH6" i="25"/>
  <c r="AQ6" i="25" s="1"/>
  <c r="U20" i="59"/>
  <c r="Y6" i="76"/>
  <c r="X6" i="76"/>
  <c r="AH6" i="21"/>
  <c r="AQ6" i="21" s="1"/>
  <c r="U37" i="51"/>
  <c r="Z6" i="21"/>
  <c r="AH6" i="64"/>
  <c r="AQ6" i="64" s="1"/>
  <c r="U28" i="32"/>
  <c r="U48" i="83"/>
  <c r="U47" i="83" s="1"/>
  <c r="AI5" i="76"/>
  <c r="AN5" i="76"/>
  <c r="Z6" i="64"/>
  <c r="AR5" i="25"/>
  <c r="AR5" i="68"/>
  <c r="AN5" i="72"/>
  <c r="AI5" i="72"/>
  <c r="Z6" i="60"/>
  <c r="AR12" i="40"/>
  <c r="U28" i="101"/>
  <c r="U20" i="67"/>
  <c r="U28" i="52"/>
  <c r="U21" i="33"/>
  <c r="AR12" i="30"/>
  <c r="W13" i="37"/>
  <c r="AE12" i="37"/>
  <c r="AF12" i="37"/>
  <c r="AO12" i="37" s="1"/>
  <c r="AG12" i="37"/>
  <c r="AP12" i="37" s="1"/>
  <c r="U35" i="44"/>
  <c r="U48" i="99"/>
  <c r="U57" i="35"/>
  <c r="U37" i="20"/>
  <c r="AR12" i="31"/>
  <c r="U47" i="91"/>
  <c r="U20" i="24"/>
  <c r="AR13" i="65"/>
  <c r="Y14" i="70"/>
  <c r="X14" i="70"/>
  <c r="AI5" i="34"/>
  <c r="AN5" i="34"/>
  <c r="AH14" i="65"/>
  <c r="AQ14" i="65" s="1"/>
  <c r="AN13" i="14"/>
  <c r="AI13" i="14"/>
  <c r="U27" i="93"/>
  <c r="U57" i="82"/>
  <c r="AI12" i="61"/>
  <c r="AN12" i="61"/>
  <c r="Z6" i="80"/>
  <c r="AE12" i="62"/>
  <c r="AG12" i="62"/>
  <c r="AP12" i="62" s="1"/>
  <c r="W13" i="62"/>
  <c r="AF12" i="62"/>
  <c r="AO12" i="62" s="1"/>
  <c r="AI14" i="74"/>
  <c r="AN14" i="74"/>
  <c r="U27" i="86"/>
  <c r="Z13" i="77"/>
  <c r="AH13" i="40"/>
  <c r="AQ13" i="40" s="1"/>
  <c r="AN12" i="36"/>
  <c r="AI12" i="36"/>
  <c r="Z6" i="25"/>
  <c r="AR13" i="22"/>
  <c r="AI12" i="78"/>
  <c r="AN12" i="78"/>
  <c r="AR5" i="39"/>
  <c r="AH13" i="17"/>
  <c r="AQ13" i="17" s="1"/>
  <c r="AH6" i="68"/>
  <c r="AQ6" i="68" s="1"/>
  <c r="U57" i="85"/>
  <c r="Y14" i="27"/>
  <c r="X14" i="27"/>
  <c r="U56" i="10"/>
  <c r="U37" i="104"/>
  <c r="Y6" i="34"/>
  <c r="X6" i="34"/>
  <c r="Z6" i="34" s="1"/>
  <c r="W14" i="23"/>
  <c r="AF13" i="23"/>
  <c r="AO13" i="23" s="1"/>
  <c r="AE13" i="23"/>
  <c r="AG13" i="23"/>
  <c r="AP13" i="23" s="1"/>
  <c r="Z13" i="40"/>
  <c r="AN12" i="73"/>
  <c r="AI12" i="73"/>
  <c r="U20" i="63"/>
  <c r="U58" i="90"/>
  <c r="Z6" i="76" l="1"/>
  <c r="Z15" i="74"/>
  <c r="Z6" i="72"/>
  <c r="AF6" i="76"/>
  <c r="AO6" i="76" s="1"/>
  <c r="W7" i="76"/>
  <c r="AE6" i="76"/>
  <c r="AG6" i="76"/>
  <c r="AP6" i="76" s="1"/>
  <c r="W16" i="74"/>
  <c r="AF15" i="74"/>
  <c r="AO15" i="74" s="1"/>
  <c r="AG15" i="74"/>
  <c r="AP15" i="74" s="1"/>
  <c r="AE15" i="74"/>
  <c r="U57" i="90"/>
  <c r="AR12" i="78"/>
  <c r="AH6" i="34"/>
  <c r="AQ6" i="34" s="1"/>
  <c r="U55" i="10"/>
  <c r="U54" i="10" s="1"/>
  <c r="AR12" i="36"/>
  <c r="U26" i="86"/>
  <c r="AN12" i="62"/>
  <c r="AI12" i="62"/>
  <c r="U47" i="99"/>
  <c r="Y13" i="37"/>
  <c r="X13" i="37"/>
  <c r="U27" i="52"/>
  <c r="U26" i="52" s="1"/>
  <c r="U46" i="83"/>
  <c r="W7" i="21"/>
  <c r="AF6" i="21"/>
  <c r="AO6" i="21" s="1"/>
  <c r="AE6" i="21"/>
  <c r="AG6" i="21"/>
  <c r="AP6" i="21" s="1"/>
  <c r="AH6" i="76"/>
  <c r="AQ6" i="76" s="1"/>
  <c r="U37" i="96"/>
  <c r="Y14" i="66"/>
  <c r="X14" i="66"/>
  <c r="AG6" i="29"/>
  <c r="AP6" i="29" s="1"/>
  <c r="AF6" i="29"/>
  <c r="AO6" i="29" s="1"/>
  <c r="AE6" i="29"/>
  <c r="W7" i="29"/>
  <c r="AH15" i="74"/>
  <c r="AQ15" i="74" s="1"/>
  <c r="U37" i="45"/>
  <c r="AR13" i="70"/>
  <c r="U20" i="75"/>
  <c r="AH6" i="72"/>
  <c r="AQ6" i="72" s="1"/>
  <c r="U54" i="18"/>
  <c r="AN14" i="65"/>
  <c r="AI14" i="65"/>
  <c r="AH14" i="27"/>
  <c r="AQ14" i="27" s="1"/>
  <c r="W7" i="80"/>
  <c r="AE6" i="80"/>
  <c r="AG6" i="80"/>
  <c r="AP6" i="80" s="1"/>
  <c r="AF6" i="80"/>
  <c r="AO6" i="80" s="1"/>
  <c r="U26" i="93"/>
  <c r="AR5" i="34"/>
  <c r="W7" i="60"/>
  <c r="AG6" i="60"/>
  <c r="AP6" i="60" s="1"/>
  <c r="AF6" i="60"/>
  <c r="AO6" i="60" s="1"/>
  <c r="AE6" i="60"/>
  <c r="AI13" i="31"/>
  <c r="AN13" i="31"/>
  <c r="U21" i="97"/>
  <c r="U24" i="47"/>
  <c r="U23" i="47" s="1"/>
  <c r="AH13" i="36"/>
  <c r="AQ13" i="36" s="1"/>
  <c r="U37" i="54"/>
  <c r="U19" i="79"/>
  <c r="Y13" i="26"/>
  <c r="X13" i="26"/>
  <c r="U25" i="15"/>
  <c r="U56" i="50"/>
  <c r="U45" i="43"/>
  <c r="U55" i="42"/>
  <c r="Y14" i="81"/>
  <c r="Z14" i="81" s="1"/>
  <c r="X14" i="81"/>
  <c r="AH14" i="14"/>
  <c r="AQ14" i="14" s="1"/>
  <c r="U55" i="98"/>
  <c r="Y14" i="17"/>
  <c r="X14" i="17"/>
  <c r="AG6" i="72"/>
  <c r="AP6" i="72" s="1"/>
  <c r="AF6" i="72"/>
  <c r="AO6" i="72" s="1"/>
  <c r="AE6" i="72"/>
  <c r="W7" i="72"/>
  <c r="AH13" i="78"/>
  <c r="AQ13" i="78" s="1"/>
  <c r="Z14" i="27"/>
  <c r="AR14" i="74"/>
  <c r="AR13" i="14"/>
  <c r="AH14" i="70"/>
  <c r="AQ14" i="70" s="1"/>
  <c r="U19" i="24"/>
  <c r="U36" i="20"/>
  <c r="U34" i="44"/>
  <c r="U19" i="67"/>
  <c r="AR5" i="72"/>
  <c r="AE6" i="64"/>
  <c r="AG6" i="64"/>
  <c r="AP6" i="64" s="1"/>
  <c r="AF6" i="64"/>
  <c r="AO6" i="64" s="1"/>
  <c r="W7" i="64"/>
  <c r="U27" i="32"/>
  <c r="U36" i="51"/>
  <c r="AN13" i="66"/>
  <c r="AI13" i="66"/>
  <c r="AE13" i="36"/>
  <c r="AF13" i="36"/>
  <c r="AO13" i="36" s="1"/>
  <c r="AG13" i="36"/>
  <c r="AP13" i="36" s="1"/>
  <c r="W14" i="36"/>
  <c r="U45" i="16"/>
  <c r="U35" i="13"/>
  <c r="U27" i="105"/>
  <c r="U57" i="94"/>
  <c r="AI13" i="81"/>
  <c r="AN13" i="81"/>
  <c r="Z14" i="14"/>
  <c r="Y7" i="68"/>
  <c r="X7" i="68"/>
  <c r="AI13" i="17"/>
  <c r="AN13" i="17"/>
  <c r="Z13" i="78"/>
  <c r="U46" i="55"/>
  <c r="U36" i="84"/>
  <c r="AH13" i="61"/>
  <c r="AQ13" i="61" s="1"/>
  <c r="U36" i="92"/>
  <c r="U37" i="88"/>
  <c r="AR13" i="69"/>
  <c r="AH13" i="73"/>
  <c r="AQ13" i="73" s="1"/>
  <c r="Y7" i="12"/>
  <c r="X7" i="12"/>
  <c r="U27" i="53"/>
  <c r="U47" i="103"/>
  <c r="U43" i="95"/>
  <c r="W7" i="34"/>
  <c r="AG6" i="34"/>
  <c r="AP6" i="34" s="1"/>
  <c r="AF6" i="34"/>
  <c r="AO6" i="34" s="1"/>
  <c r="AE6" i="34"/>
  <c r="U36" i="104"/>
  <c r="AG13" i="77"/>
  <c r="AP13" i="77" s="1"/>
  <c r="AE13" i="77"/>
  <c r="W14" i="77"/>
  <c r="AF13" i="77"/>
  <c r="AO13" i="77" s="1"/>
  <c r="Y13" i="62"/>
  <c r="X13" i="62"/>
  <c r="U46" i="91"/>
  <c r="U56" i="35"/>
  <c r="U20" i="33"/>
  <c r="U27" i="101"/>
  <c r="AR5" i="76"/>
  <c r="U19" i="59"/>
  <c r="U18" i="59" s="1"/>
  <c r="AE13" i="30"/>
  <c r="AF13" i="30"/>
  <c r="AO13" i="30" s="1"/>
  <c r="W14" i="30"/>
  <c r="AG13" i="30"/>
  <c r="AP13" i="30" s="1"/>
  <c r="Y14" i="31"/>
  <c r="X14" i="31"/>
  <c r="U19" i="28"/>
  <c r="Z13" i="61"/>
  <c r="AE6" i="39"/>
  <c r="AG6" i="39"/>
  <c r="AP6" i="39" s="1"/>
  <c r="AF6" i="39"/>
  <c r="AO6" i="39" s="1"/>
  <c r="W7" i="39"/>
  <c r="U27" i="46"/>
  <c r="Z13" i="73"/>
  <c r="U19" i="19"/>
  <c r="U19" i="38"/>
  <c r="AI6" i="68"/>
  <c r="AN6" i="68"/>
  <c r="U55" i="102"/>
  <c r="Y15" i="22"/>
  <c r="X15" i="22"/>
  <c r="AE13" i="40"/>
  <c r="AG13" i="40"/>
  <c r="AP13" i="40" s="1"/>
  <c r="AF13" i="40"/>
  <c r="AO13" i="40" s="1"/>
  <c r="W14" i="40"/>
  <c r="AN13" i="23"/>
  <c r="AI13" i="23"/>
  <c r="AR12" i="61"/>
  <c r="Z14" i="70"/>
  <c r="U19" i="63"/>
  <c r="AR12" i="73"/>
  <c r="Y14" i="23"/>
  <c r="X14" i="23"/>
  <c r="Z14" i="23" s="1"/>
  <c r="U56" i="85"/>
  <c r="AE6" i="25"/>
  <c r="AG6" i="25"/>
  <c r="AP6" i="25" s="1"/>
  <c r="AF6" i="25"/>
  <c r="AO6" i="25" s="1"/>
  <c r="W7" i="25"/>
  <c r="U56" i="82"/>
  <c r="AI12" i="37"/>
  <c r="AN12" i="37"/>
  <c r="U47" i="87"/>
  <c r="AR13" i="27"/>
  <c r="U22" i="89"/>
  <c r="U20" i="71"/>
  <c r="U17" i="2"/>
  <c r="AI12" i="26"/>
  <c r="AN12" i="26"/>
  <c r="U37" i="100"/>
  <c r="U55" i="48"/>
  <c r="AN6" i="12"/>
  <c r="AI6" i="12"/>
  <c r="U48" i="49"/>
  <c r="Z14" i="69"/>
  <c r="AH14" i="69"/>
  <c r="AQ14" i="69" s="1"/>
  <c r="U46" i="11"/>
  <c r="U47" i="41"/>
  <c r="Y15" i="65"/>
  <c r="X15" i="65"/>
  <c r="AN14" i="22"/>
  <c r="AI14" i="22"/>
  <c r="Z13" i="37" l="1"/>
  <c r="Z13" i="62"/>
  <c r="Z15" i="65"/>
  <c r="W16" i="65" s="1"/>
  <c r="AE15" i="65"/>
  <c r="AF15" i="65"/>
  <c r="AO15" i="65" s="1"/>
  <c r="AG15" i="65"/>
  <c r="AP15" i="65" s="1"/>
  <c r="W14" i="62"/>
  <c r="AF13" i="62"/>
  <c r="AO13" i="62" s="1"/>
  <c r="AG13" i="62"/>
  <c r="AP13" i="62" s="1"/>
  <c r="AE13" i="62"/>
  <c r="W15" i="81"/>
  <c r="AG14" i="81"/>
  <c r="AP14" i="81" s="1"/>
  <c r="AE14" i="81"/>
  <c r="AF14" i="81"/>
  <c r="AO14" i="81" s="1"/>
  <c r="AH14" i="31"/>
  <c r="AQ14" i="31" s="1"/>
  <c r="AN13" i="77"/>
  <c r="AI13" i="77"/>
  <c r="AG13" i="78"/>
  <c r="AP13" i="78" s="1"/>
  <c r="W14" i="78"/>
  <c r="AF13" i="78"/>
  <c r="AO13" i="78" s="1"/>
  <c r="AE13" i="78"/>
  <c r="U26" i="105"/>
  <c r="U35" i="51"/>
  <c r="AN6" i="64"/>
  <c r="AI6" i="64"/>
  <c r="U33" i="44"/>
  <c r="AH13" i="26"/>
  <c r="AQ13" i="26" s="1"/>
  <c r="AR12" i="26"/>
  <c r="U21" i="89"/>
  <c r="AR12" i="37"/>
  <c r="AN6" i="25"/>
  <c r="AI6" i="25"/>
  <c r="AN13" i="40"/>
  <c r="AI13" i="40"/>
  <c r="AG13" i="73"/>
  <c r="AP13" i="73" s="1"/>
  <c r="AE13" i="73"/>
  <c r="W14" i="73"/>
  <c r="AF13" i="73"/>
  <c r="AO13" i="73" s="1"/>
  <c r="AN6" i="39"/>
  <c r="AI6" i="39"/>
  <c r="U17" i="59"/>
  <c r="U19" i="33"/>
  <c r="Z7" i="12"/>
  <c r="AH7" i="12"/>
  <c r="AQ7" i="12" s="1"/>
  <c r="AR13" i="17"/>
  <c r="AR13" i="81"/>
  <c r="U34" i="13"/>
  <c r="AI13" i="36"/>
  <c r="AN13" i="36"/>
  <c r="U26" i="32"/>
  <c r="U35" i="20"/>
  <c r="Y7" i="72"/>
  <c r="Z7" i="72"/>
  <c r="X7" i="72"/>
  <c r="AR13" i="31"/>
  <c r="Y7" i="80"/>
  <c r="X7" i="80"/>
  <c r="U53" i="18"/>
  <c r="Y7" i="29"/>
  <c r="X7" i="29"/>
  <c r="U46" i="99"/>
  <c r="U46" i="87"/>
  <c r="W15" i="70"/>
  <c r="AE14" i="70"/>
  <c r="AF14" i="70"/>
  <c r="AO14" i="70" s="1"/>
  <c r="AG14" i="70"/>
  <c r="AP14" i="70" s="1"/>
  <c r="U45" i="91"/>
  <c r="AR13" i="23"/>
  <c r="AH15" i="22"/>
  <c r="AQ15" i="22" s="1"/>
  <c r="AR6" i="68"/>
  <c r="W14" i="61"/>
  <c r="AG13" i="61"/>
  <c r="AP13" i="61" s="1"/>
  <c r="AF13" i="61"/>
  <c r="AO13" i="61" s="1"/>
  <c r="AE13" i="61"/>
  <c r="U35" i="104"/>
  <c r="U42" i="95"/>
  <c r="U36" i="88"/>
  <c r="U35" i="84"/>
  <c r="AH7" i="68"/>
  <c r="AQ7" i="68" s="1"/>
  <c r="AR13" i="66"/>
  <c r="Y7" i="64"/>
  <c r="X7" i="64"/>
  <c r="Z7" i="64" s="1"/>
  <c r="AI6" i="72"/>
  <c r="AN6" i="72"/>
  <c r="U55" i="50"/>
  <c r="AN6" i="60"/>
  <c r="AI6" i="60"/>
  <c r="AI6" i="29"/>
  <c r="AN6" i="29"/>
  <c r="AN6" i="21"/>
  <c r="AI6" i="21"/>
  <c r="U25" i="52"/>
  <c r="AR12" i="62"/>
  <c r="Y16" i="74"/>
  <c r="X16" i="74"/>
  <c r="U19" i="71"/>
  <c r="AG14" i="23"/>
  <c r="AP14" i="23" s="1"/>
  <c r="AE14" i="23"/>
  <c r="W15" i="23"/>
  <c r="AF14" i="23"/>
  <c r="AO14" i="23" s="1"/>
  <c r="U26" i="101"/>
  <c r="AF14" i="69"/>
  <c r="AO14" i="69" s="1"/>
  <c r="W15" i="69"/>
  <c r="AG14" i="69"/>
  <c r="AP14" i="69" s="1"/>
  <c r="AE14" i="69"/>
  <c r="U54" i="48"/>
  <c r="U16" i="2"/>
  <c r="U55" i="82"/>
  <c r="U55" i="85"/>
  <c r="Z15" i="22"/>
  <c r="U26" i="46"/>
  <c r="Y14" i="30"/>
  <c r="X14" i="30"/>
  <c r="U55" i="35"/>
  <c r="AN6" i="34"/>
  <c r="AI6" i="34"/>
  <c r="Z7" i="68"/>
  <c r="U56" i="94"/>
  <c r="U44" i="16"/>
  <c r="U18" i="67"/>
  <c r="U18" i="24"/>
  <c r="U54" i="98"/>
  <c r="U18" i="79"/>
  <c r="U22" i="47"/>
  <c r="U25" i="93"/>
  <c r="U36" i="96"/>
  <c r="AH13" i="37"/>
  <c r="AQ13" i="37" s="1"/>
  <c r="U53" i="10"/>
  <c r="U36" i="100"/>
  <c r="AN13" i="30"/>
  <c r="AI13" i="30"/>
  <c r="AR14" i="22"/>
  <c r="U46" i="41"/>
  <c r="Y7" i="25"/>
  <c r="X7" i="25"/>
  <c r="AH14" i="23"/>
  <c r="AQ14" i="23" s="1"/>
  <c r="U18" i="63"/>
  <c r="Y14" i="40"/>
  <c r="X14" i="40"/>
  <c r="U18" i="38"/>
  <c r="Y7" i="39"/>
  <c r="Z7" i="39" s="1"/>
  <c r="X7" i="39"/>
  <c r="U18" i="28"/>
  <c r="Y14" i="77"/>
  <c r="X14" i="77"/>
  <c r="U46" i="103"/>
  <c r="U35" i="92"/>
  <c r="U45" i="55"/>
  <c r="Y14" i="36"/>
  <c r="X14" i="36"/>
  <c r="W15" i="27"/>
  <c r="AF14" i="27"/>
  <c r="AO14" i="27" s="1"/>
  <c r="AE14" i="27"/>
  <c r="AG14" i="27"/>
  <c r="AP14" i="27" s="1"/>
  <c r="U54" i="42"/>
  <c r="U53" i="42" s="1"/>
  <c r="U24" i="15"/>
  <c r="AR14" i="65"/>
  <c r="U36" i="45"/>
  <c r="Y7" i="21"/>
  <c r="X7" i="21"/>
  <c r="W14" i="37"/>
  <c r="AE13" i="37"/>
  <c r="AF13" i="37"/>
  <c r="AO13" i="37" s="1"/>
  <c r="AG13" i="37"/>
  <c r="AP13" i="37" s="1"/>
  <c r="U56" i="90"/>
  <c r="AN6" i="76"/>
  <c r="AI6" i="76"/>
  <c r="U25" i="86"/>
  <c r="AI15" i="74"/>
  <c r="AN15" i="74"/>
  <c r="Y7" i="76"/>
  <c r="X7" i="76"/>
  <c r="U47" i="49"/>
  <c r="AG14" i="14"/>
  <c r="AP14" i="14" s="1"/>
  <c r="AE14" i="14"/>
  <c r="W15" i="14"/>
  <c r="AF14" i="14"/>
  <c r="AO14" i="14" s="1"/>
  <c r="AH14" i="17"/>
  <c r="AQ14" i="17" s="1"/>
  <c r="U36" i="54"/>
  <c r="U20" i="97"/>
  <c r="Y7" i="60"/>
  <c r="X7" i="60"/>
  <c r="AH14" i="66"/>
  <c r="AQ14" i="66" s="1"/>
  <c r="AH15" i="65"/>
  <c r="AQ15" i="65" s="1"/>
  <c r="U45" i="11"/>
  <c r="AR6" i="12"/>
  <c r="U54" i="102"/>
  <c r="U18" i="19"/>
  <c r="Z14" i="31"/>
  <c r="AH13" i="62"/>
  <c r="AQ13" i="62" s="1"/>
  <c r="Y7" i="34"/>
  <c r="X7" i="34"/>
  <c r="U26" i="53"/>
  <c r="Z14" i="17"/>
  <c r="AH14" i="81"/>
  <c r="AQ14" i="81" s="1"/>
  <c r="U44" i="43"/>
  <c r="Z13" i="26"/>
  <c r="AN6" i="80"/>
  <c r="AI6" i="80"/>
  <c r="U19" i="75"/>
  <c r="Z14" i="66"/>
  <c r="U45" i="83"/>
  <c r="Z7" i="29" l="1"/>
  <c r="Z7" i="25"/>
  <c r="AE7" i="25" s="1"/>
  <c r="AE7" i="39"/>
  <c r="W8" i="39"/>
  <c r="AG7" i="39"/>
  <c r="AP7" i="39" s="1"/>
  <c r="AF7" i="39"/>
  <c r="AO7" i="39" s="1"/>
  <c r="AF7" i="25"/>
  <c r="AO7" i="25" s="1"/>
  <c r="AG7" i="25"/>
  <c r="AP7" i="25" s="1"/>
  <c r="W8" i="25"/>
  <c r="U17" i="24"/>
  <c r="AR6" i="80"/>
  <c r="U46" i="49"/>
  <c r="U23" i="15"/>
  <c r="Y15" i="27"/>
  <c r="X15" i="27"/>
  <c r="Z15" i="27" s="1"/>
  <c r="U17" i="38"/>
  <c r="U45" i="41"/>
  <c r="U35" i="100"/>
  <c r="U35" i="96"/>
  <c r="U17" i="79"/>
  <c r="U17" i="67"/>
  <c r="AR6" i="34"/>
  <c r="AN14" i="69"/>
  <c r="AI14" i="69"/>
  <c r="AH16" i="74"/>
  <c r="AQ16" i="74" s="1"/>
  <c r="U24" i="52"/>
  <c r="W8" i="64"/>
  <c r="AF7" i="64"/>
  <c r="AO7" i="64" s="1"/>
  <c r="AE7" i="64"/>
  <c r="AG7" i="64"/>
  <c r="AP7" i="64" s="1"/>
  <c r="U41" i="95"/>
  <c r="Y14" i="61"/>
  <c r="X14" i="61"/>
  <c r="Y15" i="70"/>
  <c r="X15" i="70"/>
  <c r="W8" i="29"/>
  <c r="AE7" i="29"/>
  <c r="AF7" i="29"/>
  <c r="AO7" i="29" s="1"/>
  <c r="AG7" i="29"/>
  <c r="AP7" i="29" s="1"/>
  <c r="AN13" i="73"/>
  <c r="AI13" i="73"/>
  <c r="Y14" i="78"/>
  <c r="X14" i="78"/>
  <c r="U43" i="43"/>
  <c r="AH7" i="60"/>
  <c r="AQ7" i="60" s="1"/>
  <c r="W15" i="17"/>
  <c r="AE14" i="17"/>
  <c r="AF14" i="17"/>
  <c r="AO14" i="17" s="1"/>
  <c r="AG14" i="17"/>
  <c r="AP14" i="17" s="1"/>
  <c r="U53" i="102"/>
  <c r="AH7" i="76"/>
  <c r="AQ7" i="76" s="1"/>
  <c r="U24" i="86"/>
  <c r="AH14" i="36"/>
  <c r="AQ14" i="36" s="1"/>
  <c r="U34" i="92"/>
  <c r="U17" i="28"/>
  <c r="AH14" i="40"/>
  <c r="AQ14" i="40" s="1"/>
  <c r="U54" i="82"/>
  <c r="Y15" i="23"/>
  <c r="Z15" i="23"/>
  <c r="X15" i="23"/>
  <c r="Z16" i="74"/>
  <c r="AR6" i="21"/>
  <c r="U34" i="20"/>
  <c r="U33" i="13"/>
  <c r="U16" i="59"/>
  <c r="U34" i="51"/>
  <c r="AN14" i="81"/>
  <c r="AI14" i="81"/>
  <c r="Y14" i="62"/>
  <c r="X14" i="62"/>
  <c r="U19" i="97"/>
  <c r="X15" i="14"/>
  <c r="Y15" i="14"/>
  <c r="Z7" i="76"/>
  <c r="AR6" i="76"/>
  <c r="AI13" i="37"/>
  <c r="AN13" i="37"/>
  <c r="U35" i="45"/>
  <c r="U52" i="42"/>
  <c r="Z14" i="36"/>
  <c r="AH7" i="39"/>
  <c r="AQ7" i="39" s="1"/>
  <c r="Z14" i="40"/>
  <c r="AH7" i="25"/>
  <c r="AQ7" i="25" s="1"/>
  <c r="U52" i="10"/>
  <c r="U24" i="93"/>
  <c r="U53" i="98"/>
  <c r="U43" i="16"/>
  <c r="U25" i="46"/>
  <c r="Y15" i="69"/>
  <c r="X15" i="69"/>
  <c r="AN14" i="23"/>
  <c r="AI14" i="23"/>
  <c r="AR14" i="23" s="1"/>
  <c r="U54" i="50"/>
  <c r="U34" i="84"/>
  <c r="U34" i="104"/>
  <c r="U44" i="91"/>
  <c r="U45" i="87"/>
  <c r="AR6" i="39"/>
  <c r="AR13" i="40"/>
  <c r="AR13" i="77"/>
  <c r="Y16" i="65"/>
  <c r="X16" i="65"/>
  <c r="AH7" i="34"/>
  <c r="AQ7" i="34" s="1"/>
  <c r="U44" i="83"/>
  <c r="W14" i="26"/>
  <c r="AF13" i="26"/>
  <c r="AO13" i="26" s="1"/>
  <c r="AG13" i="26"/>
  <c r="AP13" i="26" s="1"/>
  <c r="AE13" i="26"/>
  <c r="AE14" i="66"/>
  <c r="W15" i="66"/>
  <c r="AG14" i="66"/>
  <c r="AP14" i="66" s="1"/>
  <c r="AF14" i="66"/>
  <c r="AO14" i="66" s="1"/>
  <c r="U25" i="53"/>
  <c r="AF14" i="31"/>
  <c r="AO14" i="31" s="1"/>
  <c r="W15" i="31"/>
  <c r="AE14" i="31"/>
  <c r="AG14" i="31"/>
  <c r="AP14" i="31" s="1"/>
  <c r="AN14" i="14"/>
  <c r="AI14" i="14"/>
  <c r="Y14" i="37"/>
  <c r="X14" i="37"/>
  <c r="U45" i="103"/>
  <c r="AR13" i="30"/>
  <c r="U54" i="35"/>
  <c r="AE15" i="22"/>
  <c r="W16" i="22"/>
  <c r="AF15" i="22"/>
  <c r="AO15" i="22" s="1"/>
  <c r="AG15" i="22"/>
  <c r="AP15" i="22" s="1"/>
  <c r="U15" i="2"/>
  <c r="AN13" i="61"/>
  <c r="AI13" i="61"/>
  <c r="U52" i="18"/>
  <c r="U51" i="18" s="1"/>
  <c r="U50" i="18" s="1"/>
  <c r="AH7" i="72"/>
  <c r="AQ7" i="72" s="1"/>
  <c r="U25" i="32"/>
  <c r="W8" i="12"/>
  <c r="AG7" i="12"/>
  <c r="AP7" i="12" s="1"/>
  <c r="AF7" i="12"/>
  <c r="AO7" i="12" s="1"/>
  <c r="AE7" i="12"/>
  <c r="U20" i="89"/>
  <c r="U32" i="44"/>
  <c r="U25" i="105"/>
  <c r="Y15" i="81"/>
  <c r="X15" i="81"/>
  <c r="U35" i="54"/>
  <c r="AH7" i="21"/>
  <c r="AQ7" i="21" s="1"/>
  <c r="AN14" i="27"/>
  <c r="AI14" i="27"/>
  <c r="AR14" i="27" s="1"/>
  <c r="Z14" i="77"/>
  <c r="AH14" i="77"/>
  <c r="AQ14" i="77" s="1"/>
  <c r="U21" i="47"/>
  <c r="U55" i="94"/>
  <c r="AH14" i="30"/>
  <c r="AQ14" i="30" s="1"/>
  <c r="AR6" i="29"/>
  <c r="AR6" i="72"/>
  <c r="U35" i="88"/>
  <c r="U45" i="99"/>
  <c r="AH7" i="80"/>
  <c r="AQ7" i="80" s="1"/>
  <c r="AF7" i="72"/>
  <c r="AO7" i="72" s="1"/>
  <c r="AE7" i="72"/>
  <c r="W8" i="72"/>
  <c r="AG7" i="72"/>
  <c r="AP7" i="72" s="1"/>
  <c r="AR6" i="25"/>
  <c r="AR6" i="64"/>
  <c r="AN13" i="78"/>
  <c r="AI13" i="78"/>
  <c r="AN13" i="62"/>
  <c r="AI13" i="62"/>
  <c r="U18" i="75"/>
  <c r="Z7" i="34"/>
  <c r="U17" i="19"/>
  <c r="U44" i="11"/>
  <c r="Z7" i="60"/>
  <c r="AR15" i="74"/>
  <c r="U55" i="90"/>
  <c r="Z7" i="21"/>
  <c r="U44" i="55"/>
  <c r="U17" i="63"/>
  <c r="W8" i="68"/>
  <c r="AG7" i="68"/>
  <c r="AP7" i="68" s="1"/>
  <c r="AF7" i="68"/>
  <c r="AO7" i="68" s="1"/>
  <c r="AE7" i="68"/>
  <c r="Z14" i="30"/>
  <c r="U54" i="85"/>
  <c r="U53" i="48"/>
  <c r="U25" i="101"/>
  <c r="U18" i="71"/>
  <c r="AR6" i="60"/>
  <c r="AH7" i="64"/>
  <c r="AQ7" i="64" s="1"/>
  <c r="AN14" i="70"/>
  <c r="AI14" i="70"/>
  <c r="AR14" i="70" s="1"/>
  <c r="AH7" i="29"/>
  <c r="AQ7" i="29" s="1"/>
  <c r="Z7" i="80"/>
  <c r="AR13" i="36"/>
  <c r="U18" i="33"/>
  <c r="Y14" i="73"/>
  <c r="X14" i="73"/>
  <c r="Z14" i="73" s="1"/>
  <c r="AI15" i="65"/>
  <c r="AN15" i="65"/>
  <c r="Z15" i="69" l="1"/>
  <c r="AE7" i="21"/>
  <c r="AG7" i="21"/>
  <c r="AP7" i="21" s="1"/>
  <c r="AF7" i="21"/>
  <c r="AO7" i="21" s="1"/>
  <c r="W8" i="21"/>
  <c r="U19" i="89"/>
  <c r="U24" i="32"/>
  <c r="AR13" i="61"/>
  <c r="Y16" i="22"/>
  <c r="X16" i="22"/>
  <c r="U24" i="53"/>
  <c r="U23" i="53" s="1"/>
  <c r="U22" i="53" s="1"/>
  <c r="U44" i="87"/>
  <c r="U33" i="84"/>
  <c r="AG15" i="69"/>
  <c r="AP15" i="69" s="1"/>
  <c r="AF15" i="69"/>
  <c r="AO15" i="69" s="1"/>
  <c r="AE15" i="69"/>
  <c r="W16" i="69"/>
  <c r="AH15" i="14"/>
  <c r="AQ15" i="14" s="1"/>
  <c r="AR14" i="81"/>
  <c r="W17" i="74"/>
  <c r="AF16" i="74"/>
  <c r="AO16" i="74" s="1"/>
  <c r="AG16" i="74"/>
  <c r="AP16" i="74" s="1"/>
  <c r="AE16" i="74"/>
  <c r="Y15" i="17"/>
  <c r="X15" i="17"/>
  <c r="AH14" i="78"/>
  <c r="AQ14" i="78" s="1"/>
  <c r="AH14" i="61"/>
  <c r="AQ14" i="61" s="1"/>
  <c r="AN7" i="64"/>
  <c r="AI7" i="64"/>
  <c r="U16" i="67"/>
  <c r="U34" i="100"/>
  <c r="AF15" i="27"/>
  <c r="AO15" i="27" s="1"/>
  <c r="AG15" i="27"/>
  <c r="AP15" i="27" s="1"/>
  <c r="W16" i="27"/>
  <c r="AE15" i="27"/>
  <c r="U52" i="48"/>
  <c r="U17" i="75"/>
  <c r="AH14" i="73"/>
  <c r="AQ14" i="73" s="1"/>
  <c r="Y8" i="68"/>
  <c r="X8" i="68"/>
  <c r="U43" i="11"/>
  <c r="AR13" i="62"/>
  <c r="U34" i="88"/>
  <c r="AI7" i="12"/>
  <c r="AN7" i="12"/>
  <c r="AI15" i="22"/>
  <c r="AN15" i="22"/>
  <c r="U44" i="103"/>
  <c r="U52" i="98"/>
  <c r="U51" i="98" s="1"/>
  <c r="AE14" i="36"/>
  <c r="AF14" i="36"/>
  <c r="AO14" i="36" s="1"/>
  <c r="W15" i="36"/>
  <c r="AG14" i="36"/>
  <c r="AP14" i="36" s="1"/>
  <c r="AR13" i="37"/>
  <c r="U32" i="13"/>
  <c r="AH15" i="23"/>
  <c r="AQ15" i="23" s="1"/>
  <c r="Z14" i="78"/>
  <c r="AN7" i="29"/>
  <c r="AI7" i="29"/>
  <c r="Z14" i="61"/>
  <c r="AR14" i="69"/>
  <c r="AN7" i="25"/>
  <c r="AI7" i="25"/>
  <c r="AG14" i="77"/>
  <c r="AP14" i="77" s="1"/>
  <c r="AE14" i="77"/>
  <c r="AF14" i="77"/>
  <c r="AO14" i="77" s="1"/>
  <c r="W15" i="77"/>
  <c r="U24" i="105"/>
  <c r="AH14" i="37"/>
  <c r="AQ14" i="37" s="1"/>
  <c r="AN14" i="31"/>
  <c r="AI14" i="31"/>
  <c r="AR14" i="31" s="1"/>
  <c r="Y14" i="26"/>
  <c r="X14" i="26"/>
  <c r="AH16" i="65"/>
  <c r="AQ16" i="65" s="1"/>
  <c r="U43" i="91"/>
  <c r="U53" i="50"/>
  <c r="U18" i="97"/>
  <c r="AG15" i="23"/>
  <c r="AP15" i="23" s="1"/>
  <c r="AE15" i="23"/>
  <c r="AF15" i="23"/>
  <c r="AO15" i="23" s="1"/>
  <c r="W16" i="23"/>
  <c r="U52" i="102"/>
  <c r="Y8" i="29"/>
  <c r="X8" i="29"/>
  <c r="Y8" i="64"/>
  <c r="X8" i="64"/>
  <c r="U16" i="79"/>
  <c r="U44" i="41"/>
  <c r="AR15" i="65"/>
  <c r="AG14" i="73"/>
  <c r="AP14" i="73" s="1"/>
  <c r="W15" i="73"/>
  <c r="AF14" i="73"/>
  <c r="AO14" i="73" s="1"/>
  <c r="AE14" i="73"/>
  <c r="U53" i="85"/>
  <c r="AE14" i="30"/>
  <c r="AG14" i="30"/>
  <c r="AP14" i="30" s="1"/>
  <c r="W15" i="30"/>
  <c r="AF14" i="30"/>
  <c r="AO14" i="30" s="1"/>
  <c r="U16" i="63"/>
  <c r="U16" i="19"/>
  <c r="AR13" i="78"/>
  <c r="U54" i="94"/>
  <c r="U34" i="54"/>
  <c r="U14" i="2"/>
  <c r="U53" i="35"/>
  <c r="Z14" i="37"/>
  <c r="Y15" i="31"/>
  <c r="X15" i="31"/>
  <c r="Y15" i="66"/>
  <c r="X15" i="66"/>
  <c r="Z16" i="65"/>
  <c r="U24" i="46"/>
  <c r="U23" i="93"/>
  <c r="U22" i="93" s="1"/>
  <c r="W15" i="40"/>
  <c r="AE14" i="40"/>
  <c r="AG14" i="40"/>
  <c r="AP14" i="40" s="1"/>
  <c r="AF14" i="40"/>
  <c r="AO14" i="40" s="1"/>
  <c r="U51" i="42"/>
  <c r="AH14" i="62"/>
  <c r="AQ14" i="62" s="1"/>
  <c r="U33" i="51"/>
  <c r="U33" i="20"/>
  <c r="U16" i="28"/>
  <c r="U23" i="86"/>
  <c r="AR13" i="73"/>
  <c r="AH15" i="70"/>
  <c r="AQ15" i="70" s="1"/>
  <c r="U22" i="15"/>
  <c r="U16" i="24"/>
  <c r="U17" i="71"/>
  <c r="U54" i="90"/>
  <c r="AH15" i="81"/>
  <c r="AQ15" i="81" s="1"/>
  <c r="U31" i="44"/>
  <c r="Y8" i="12"/>
  <c r="X8" i="12"/>
  <c r="Z8" i="12" s="1"/>
  <c r="AN14" i="66"/>
  <c r="AI14" i="66"/>
  <c r="U43" i="83"/>
  <c r="U33" i="104"/>
  <c r="AF7" i="76"/>
  <c r="AO7" i="76" s="1"/>
  <c r="AG7" i="76"/>
  <c r="AP7" i="76" s="1"/>
  <c r="AE7" i="76"/>
  <c r="W8" i="76"/>
  <c r="Z14" i="62"/>
  <c r="Z15" i="70"/>
  <c r="U40" i="95"/>
  <c r="U23" i="52"/>
  <c r="U34" i="96"/>
  <c r="U16" i="38"/>
  <c r="Y8" i="25"/>
  <c r="X8" i="25"/>
  <c r="Z8" i="25" s="1"/>
  <c r="Y8" i="39"/>
  <c r="X8" i="39"/>
  <c r="AF7" i="80"/>
  <c r="AO7" i="80" s="1"/>
  <c r="W8" i="80"/>
  <c r="AE7" i="80"/>
  <c r="AG7" i="80"/>
  <c r="AP7" i="80" s="1"/>
  <c r="U24" i="101"/>
  <c r="AN7" i="68"/>
  <c r="AI7" i="68"/>
  <c r="AE7" i="34"/>
  <c r="AF7" i="34"/>
  <c r="AO7" i="34" s="1"/>
  <c r="AG7" i="34"/>
  <c r="AP7" i="34" s="1"/>
  <c r="W8" i="34"/>
  <c r="Y8" i="72"/>
  <c r="X8" i="72"/>
  <c r="Z8" i="72" s="1"/>
  <c r="U17" i="33"/>
  <c r="U43" i="55"/>
  <c r="AF7" i="60"/>
  <c r="AO7" i="60" s="1"/>
  <c r="AG7" i="60"/>
  <c r="AP7" i="60" s="1"/>
  <c r="W8" i="60"/>
  <c r="AE7" i="60"/>
  <c r="AN7" i="72"/>
  <c r="AI7" i="72"/>
  <c r="U44" i="99"/>
  <c r="U20" i="47"/>
  <c r="Z15" i="81"/>
  <c r="U49" i="18"/>
  <c r="AR14" i="14"/>
  <c r="AI13" i="26"/>
  <c r="AN13" i="26"/>
  <c r="AH15" i="69"/>
  <c r="AQ15" i="69" s="1"/>
  <c r="U42" i="16"/>
  <c r="U51" i="10"/>
  <c r="U34" i="45"/>
  <c r="Z15" i="14"/>
  <c r="U15" i="59"/>
  <c r="U53" i="82"/>
  <c r="U33" i="92"/>
  <c r="AN14" i="17"/>
  <c r="AI14" i="17"/>
  <c r="U42" i="43"/>
  <c r="AH15" i="27"/>
  <c r="AQ15" i="27" s="1"/>
  <c r="U45" i="49"/>
  <c r="AN7" i="39"/>
  <c r="AI7" i="39"/>
  <c r="Z16" i="22" l="1"/>
  <c r="AG16" i="22"/>
  <c r="AP16" i="22" s="1"/>
  <c r="AE16" i="22"/>
  <c r="W17" i="22"/>
  <c r="AF16" i="22"/>
  <c r="AO16" i="22" s="1"/>
  <c r="AG8" i="25"/>
  <c r="AP8" i="25" s="1"/>
  <c r="W9" i="25"/>
  <c r="AE8" i="25"/>
  <c r="AF8" i="25"/>
  <c r="AO8" i="25" s="1"/>
  <c r="AF8" i="72"/>
  <c r="AO8" i="72" s="1"/>
  <c r="W9" i="72"/>
  <c r="AG8" i="72"/>
  <c r="AP8" i="72" s="1"/>
  <c r="AE8" i="72"/>
  <c r="U33" i="96"/>
  <c r="U32" i="104"/>
  <c r="U31" i="104" s="1"/>
  <c r="U30" i="104" s="1"/>
  <c r="W9" i="12"/>
  <c r="AG8" i="12"/>
  <c r="AP8" i="12" s="1"/>
  <c r="AE8" i="12"/>
  <c r="AF8" i="12"/>
  <c r="AO8" i="12" s="1"/>
  <c r="AH15" i="31"/>
  <c r="AQ15" i="31" s="1"/>
  <c r="AN14" i="73"/>
  <c r="AI14" i="73"/>
  <c r="Y16" i="23"/>
  <c r="X16" i="23"/>
  <c r="AH14" i="26"/>
  <c r="AQ14" i="26" s="1"/>
  <c r="AR7" i="29"/>
  <c r="U31" i="13"/>
  <c r="AN14" i="36"/>
  <c r="AI14" i="36"/>
  <c r="AR15" i="22"/>
  <c r="AI15" i="27"/>
  <c r="AN15" i="27"/>
  <c r="U32" i="84"/>
  <c r="AN7" i="34"/>
  <c r="AI7" i="34"/>
  <c r="U43" i="99"/>
  <c r="AR7" i="68"/>
  <c r="Y8" i="80"/>
  <c r="X8" i="80"/>
  <c r="Y8" i="76"/>
  <c r="X8" i="76"/>
  <c r="U53" i="90"/>
  <c r="U21" i="15"/>
  <c r="U22" i="86"/>
  <c r="U32" i="51"/>
  <c r="U23" i="46"/>
  <c r="Z15" i="31"/>
  <c r="U13" i="2"/>
  <c r="Y15" i="30"/>
  <c r="X15" i="30"/>
  <c r="U43" i="41"/>
  <c r="AH8" i="29"/>
  <c r="AQ8" i="29" s="1"/>
  <c r="U52" i="50"/>
  <c r="Z14" i="26"/>
  <c r="AR7" i="25"/>
  <c r="X16" i="27"/>
  <c r="Y16" i="27"/>
  <c r="Z16" i="27" s="1"/>
  <c r="U15" i="67"/>
  <c r="U14" i="67" s="1"/>
  <c r="Y16" i="69"/>
  <c r="X16" i="69"/>
  <c r="U18" i="89"/>
  <c r="U41" i="16"/>
  <c r="AH8" i="25"/>
  <c r="AQ8" i="25" s="1"/>
  <c r="U33" i="45"/>
  <c r="AR7" i="72"/>
  <c r="U22" i="52"/>
  <c r="AN7" i="76"/>
  <c r="AI7" i="76"/>
  <c r="U42" i="83"/>
  <c r="AN14" i="40"/>
  <c r="AI14" i="40"/>
  <c r="AF16" i="65"/>
  <c r="AO16" i="65" s="1"/>
  <c r="AG16" i="65"/>
  <c r="AP16" i="65" s="1"/>
  <c r="AE16" i="65"/>
  <c r="W17" i="65"/>
  <c r="Y15" i="73"/>
  <c r="Z15" i="73"/>
  <c r="X15" i="73"/>
  <c r="Z8" i="29"/>
  <c r="AN15" i="23"/>
  <c r="AI15" i="23"/>
  <c r="U23" i="105"/>
  <c r="AE14" i="78"/>
  <c r="AG14" i="78"/>
  <c r="AP14" i="78" s="1"/>
  <c r="W15" i="78"/>
  <c r="AF14" i="78"/>
  <c r="AO14" i="78" s="1"/>
  <c r="U50" i="98"/>
  <c r="AR7" i="12"/>
  <c r="U42" i="11"/>
  <c r="AR7" i="64"/>
  <c r="AH15" i="17"/>
  <c r="AQ15" i="17" s="1"/>
  <c r="Y17" i="74"/>
  <c r="X17" i="74"/>
  <c r="AN15" i="69"/>
  <c r="AI15" i="69"/>
  <c r="U43" i="87"/>
  <c r="Y8" i="21"/>
  <c r="X8" i="21"/>
  <c r="AN7" i="80"/>
  <c r="AI7" i="80"/>
  <c r="AH8" i="39"/>
  <c r="AQ8" i="39" s="1"/>
  <c r="AR14" i="66"/>
  <c r="U30" i="44"/>
  <c r="U16" i="71"/>
  <c r="U15" i="28"/>
  <c r="Y15" i="40"/>
  <c r="X15" i="40"/>
  <c r="AH15" i="66"/>
  <c r="AQ15" i="66" s="1"/>
  <c r="W15" i="37"/>
  <c r="AG14" i="37"/>
  <c r="AP14" i="37" s="1"/>
  <c r="AE14" i="37"/>
  <c r="AF14" i="37"/>
  <c r="AO14" i="37" s="1"/>
  <c r="U33" i="54"/>
  <c r="U15" i="19"/>
  <c r="AN14" i="30"/>
  <c r="AI14" i="30"/>
  <c r="U15" i="79"/>
  <c r="U42" i="91"/>
  <c r="Y15" i="77"/>
  <c r="X15" i="77"/>
  <c r="AH8" i="68"/>
  <c r="AQ8" i="68" s="1"/>
  <c r="U16" i="75"/>
  <c r="Z15" i="17"/>
  <c r="AG15" i="14"/>
  <c r="AP15" i="14" s="1"/>
  <c r="W16" i="14"/>
  <c r="AE15" i="14"/>
  <c r="AF15" i="14"/>
  <c r="AO15" i="14" s="1"/>
  <c r="AH8" i="72"/>
  <c r="AQ8" i="72" s="1"/>
  <c r="U48" i="18"/>
  <c r="U41" i="43"/>
  <c r="U52" i="82"/>
  <c r="Y8" i="34"/>
  <c r="X8" i="34"/>
  <c r="AR14" i="17"/>
  <c r="U50" i="10"/>
  <c r="AR13" i="26"/>
  <c r="AN7" i="60"/>
  <c r="AI7" i="60"/>
  <c r="U23" i="101"/>
  <c r="Z8" i="39"/>
  <c r="U15" i="38"/>
  <c r="U39" i="95"/>
  <c r="Z15" i="66"/>
  <c r="AH8" i="64"/>
  <c r="AQ8" i="64" s="1"/>
  <c r="Y15" i="36"/>
  <c r="X15" i="36"/>
  <c r="U43" i="103"/>
  <c r="U33" i="88"/>
  <c r="Z8" i="68"/>
  <c r="U21" i="53"/>
  <c r="AE14" i="62"/>
  <c r="AG14" i="62"/>
  <c r="AP14" i="62" s="1"/>
  <c r="W15" i="62"/>
  <c r="AF14" i="62"/>
  <c r="AO14" i="62" s="1"/>
  <c r="U32" i="92"/>
  <c r="AR7" i="39"/>
  <c r="AF15" i="81"/>
  <c r="AO15" i="81" s="1"/>
  <c r="W16" i="81"/>
  <c r="AE15" i="81"/>
  <c r="AG15" i="81"/>
  <c r="AP15" i="81" s="1"/>
  <c r="U42" i="55"/>
  <c r="U44" i="49"/>
  <c r="U14" i="59"/>
  <c r="U19" i="47"/>
  <c r="Y8" i="60"/>
  <c r="X8" i="60"/>
  <c r="Z8" i="60" s="1"/>
  <c r="U16" i="33"/>
  <c r="AF15" i="70"/>
  <c r="AO15" i="70" s="1"/>
  <c r="W16" i="70"/>
  <c r="AG15" i="70"/>
  <c r="AP15" i="70" s="1"/>
  <c r="AE15" i="70"/>
  <c r="AH8" i="12"/>
  <c r="AQ8" i="12" s="1"/>
  <c r="U15" i="24"/>
  <c r="U14" i="24" s="1"/>
  <c r="U32" i="20"/>
  <c r="U50" i="42"/>
  <c r="U21" i="93"/>
  <c r="U52" i="35"/>
  <c r="U53" i="94"/>
  <c r="U52" i="94" s="1"/>
  <c r="U15" i="63"/>
  <c r="U52" i="85"/>
  <c r="Z8" i="64"/>
  <c r="U51" i="102"/>
  <c r="U17" i="97"/>
  <c r="AN14" i="77"/>
  <c r="AI14" i="77"/>
  <c r="AG14" i="61"/>
  <c r="AP14" i="61" s="1"/>
  <c r="AF14" i="61"/>
  <c r="AO14" i="61" s="1"/>
  <c r="AE14" i="61"/>
  <c r="W15" i="61"/>
  <c r="U51" i="48"/>
  <c r="U33" i="100"/>
  <c r="AN16" i="74"/>
  <c r="AI16" i="74"/>
  <c r="AH16" i="22"/>
  <c r="AQ16" i="22" s="1"/>
  <c r="U23" i="32"/>
  <c r="AN7" i="21"/>
  <c r="AI7" i="21"/>
  <c r="AF8" i="60" l="1"/>
  <c r="AO8" i="60" s="1"/>
  <c r="AG8" i="60"/>
  <c r="AP8" i="60" s="1"/>
  <c r="W9" i="60"/>
  <c r="AE8" i="60"/>
  <c r="AR14" i="77"/>
  <c r="AF8" i="64"/>
  <c r="AO8" i="64" s="1"/>
  <c r="W9" i="64"/>
  <c r="AG8" i="64"/>
  <c r="AP8" i="64" s="1"/>
  <c r="AE8" i="64"/>
  <c r="U51" i="94"/>
  <c r="U49" i="42"/>
  <c r="U18" i="47"/>
  <c r="U41" i="55"/>
  <c r="AN14" i="62"/>
  <c r="AI14" i="62"/>
  <c r="U14" i="38"/>
  <c r="Z8" i="34"/>
  <c r="AH8" i="34"/>
  <c r="AQ8" i="34" s="1"/>
  <c r="AN15" i="14"/>
  <c r="AI15" i="14"/>
  <c r="U29" i="44"/>
  <c r="AR7" i="80"/>
  <c r="U42" i="87"/>
  <c r="AG8" i="29"/>
  <c r="AP8" i="29" s="1"/>
  <c r="W9" i="29"/>
  <c r="AE8" i="29"/>
  <c r="AF8" i="29"/>
  <c r="AO8" i="29" s="1"/>
  <c r="AR7" i="76"/>
  <c r="U40" i="16"/>
  <c r="U31" i="51"/>
  <c r="U52" i="90"/>
  <c r="AR14" i="73"/>
  <c r="AI8" i="72"/>
  <c r="AN8" i="72"/>
  <c r="Y9" i="25"/>
  <c r="X9" i="25"/>
  <c r="U15" i="33"/>
  <c r="U42" i="103"/>
  <c r="AF8" i="39"/>
  <c r="AO8" i="39" s="1"/>
  <c r="AE8" i="39"/>
  <c r="W9" i="39"/>
  <c r="AG8" i="39"/>
  <c r="AP8" i="39" s="1"/>
  <c r="U47" i="18"/>
  <c r="Y16" i="14"/>
  <c r="X16" i="14"/>
  <c r="Z16" i="14" s="1"/>
  <c r="U41" i="91"/>
  <c r="U14" i="19"/>
  <c r="Y15" i="37"/>
  <c r="Z15" i="37" s="1"/>
  <c r="X15" i="37"/>
  <c r="AR15" i="69"/>
  <c r="AN14" i="78"/>
  <c r="AI14" i="78"/>
  <c r="AH15" i="73"/>
  <c r="AQ15" i="73" s="1"/>
  <c r="U32" i="45"/>
  <c r="U13" i="67"/>
  <c r="AG14" i="26"/>
  <c r="AP14" i="26" s="1"/>
  <c r="AF14" i="26"/>
  <c r="AO14" i="26" s="1"/>
  <c r="W15" i="26"/>
  <c r="AE14" i="26"/>
  <c r="U12" i="2"/>
  <c r="AH8" i="76"/>
  <c r="AQ8" i="76" s="1"/>
  <c r="AR14" i="36"/>
  <c r="Y9" i="12"/>
  <c r="X9" i="12"/>
  <c r="Z9" i="12" s="1"/>
  <c r="Y15" i="61"/>
  <c r="X15" i="61"/>
  <c r="AN15" i="70"/>
  <c r="AI15" i="70"/>
  <c r="AR15" i="70" s="1"/>
  <c r="AI15" i="81"/>
  <c r="AN15" i="81"/>
  <c r="U31" i="92"/>
  <c r="U20" i="53"/>
  <c r="AH15" i="36"/>
  <c r="AQ15" i="36" s="1"/>
  <c r="W16" i="66"/>
  <c r="AG15" i="66"/>
  <c r="AP15" i="66" s="1"/>
  <c r="AF15" i="66"/>
  <c r="AO15" i="66" s="1"/>
  <c r="AE15" i="66"/>
  <c r="U14" i="28"/>
  <c r="AH8" i="21"/>
  <c r="AQ8" i="21" s="1"/>
  <c r="AF15" i="73"/>
  <c r="AO15" i="73" s="1"/>
  <c r="W16" i="73"/>
  <c r="AE15" i="73"/>
  <c r="AG15" i="73"/>
  <c r="AP15" i="73" s="1"/>
  <c r="AR14" i="40"/>
  <c r="U17" i="89"/>
  <c r="AG16" i="27"/>
  <c r="AP16" i="27" s="1"/>
  <c r="AE16" i="27"/>
  <c r="AF16" i="27"/>
  <c r="AO16" i="27" s="1"/>
  <c r="W17" i="27"/>
  <c r="U42" i="41"/>
  <c r="AF15" i="31"/>
  <c r="AO15" i="31" s="1"/>
  <c r="AE15" i="31"/>
  <c r="W16" i="31"/>
  <c r="AG15" i="31"/>
  <c r="AP15" i="31" s="1"/>
  <c r="U21" i="86"/>
  <c r="Z8" i="76"/>
  <c r="U31" i="84"/>
  <c r="Y9" i="72"/>
  <c r="X9" i="72"/>
  <c r="U49" i="10"/>
  <c r="AG15" i="17"/>
  <c r="AP15" i="17" s="1"/>
  <c r="AE15" i="17"/>
  <c r="AF15" i="17"/>
  <c r="AO15" i="17" s="1"/>
  <c r="W16" i="17"/>
  <c r="AH15" i="77"/>
  <c r="AQ15" i="77" s="1"/>
  <c r="U14" i="79"/>
  <c r="U32" i="54"/>
  <c r="Z8" i="21"/>
  <c r="AH17" i="74"/>
  <c r="AQ17" i="74" s="1"/>
  <c r="U49" i="98"/>
  <c r="U22" i="105"/>
  <c r="U21" i="52"/>
  <c r="AH16" i="69"/>
  <c r="AQ16" i="69" s="1"/>
  <c r="U51" i="50"/>
  <c r="AH15" i="30"/>
  <c r="AQ15" i="30" s="1"/>
  <c r="AH16" i="23"/>
  <c r="AQ16" i="23" s="1"/>
  <c r="U29" i="104"/>
  <c r="Y17" i="22"/>
  <c r="X17" i="22"/>
  <c r="Z17" i="22" s="1"/>
  <c r="U50" i="48"/>
  <c r="AR7" i="21"/>
  <c r="U51" i="35"/>
  <c r="U13" i="59"/>
  <c r="AI14" i="61"/>
  <c r="AN14" i="61"/>
  <c r="Y16" i="81"/>
  <c r="X16" i="81"/>
  <c r="Z15" i="36"/>
  <c r="U22" i="101"/>
  <c r="U14" i="63"/>
  <c r="U20" i="93"/>
  <c r="U13" i="24"/>
  <c r="Y16" i="70"/>
  <c r="X16" i="70"/>
  <c r="U43" i="49"/>
  <c r="Y15" i="62"/>
  <c r="X15" i="62"/>
  <c r="U38" i="95"/>
  <c r="AR7" i="60"/>
  <c r="Z15" i="77"/>
  <c r="AR14" i="30"/>
  <c r="AH15" i="40"/>
  <c r="AQ15" i="40" s="1"/>
  <c r="U15" i="71"/>
  <c r="Z17" i="74"/>
  <c r="AR15" i="23"/>
  <c r="Y17" i="65"/>
  <c r="X17" i="65"/>
  <c r="Z16" i="69"/>
  <c r="AH16" i="27"/>
  <c r="AQ16" i="27" s="1"/>
  <c r="Z15" i="30"/>
  <c r="U22" i="46"/>
  <c r="U20" i="15"/>
  <c r="AH8" i="80"/>
  <c r="AQ8" i="80" s="1"/>
  <c r="U42" i="99"/>
  <c r="AR15" i="27"/>
  <c r="U30" i="13"/>
  <c r="Z16" i="23"/>
  <c r="AN16" i="22"/>
  <c r="AI16" i="22"/>
  <c r="AR16" i="74"/>
  <c r="U51" i="85"/>
  <c r="U31" i="20"/>
  <c r="AH8" i="60"/>
  <c r="AQ8" i="60" s="1"/>
  <c r="U16" i="97"/>
  <c r="AF8" i="68"/>
  <c r="AO8" i="68" s="1"/>
  <c r="AE8" i="68"/>
  <c r="W9" i="68"/>
  <c r="AG8" i="68"/>
  <c r="AP8" i="68" s="1"/>
  <c r="U51" i="82"/>
  <c r="U22" i="32"/>
  <c r="U32" i="100"/>
  <c r="U50" i="102"/>
  <c r="U49" i="102" s="1"/>
  <c r="U32" i="88"/>
  <c r="U40" i="43"/>
  <c r="U15" i="75"/>
  <c r="AN14" i="37"/>
  <c r="AI14" i="37"/>
  <c r="Z15" i="40"/>
  <c r="U41" i="11"/>
  <c r="Y15" i="78"/>
  <c r="X15" i="78"/>
  <c r="AI16" i="65"/>
  <c r="AN16" i="65"/>
  <c r="U41" i="83"/>
  <c r="Z8" i="80"/>
  <c r="AR7" i="34"/>
  <c r="AN8" i="12"/>
  <c r="AI8" i="12"/>
  <c r="U32" i="96"/>
  <c r="AI8" i="25"/>
  <c r="AN8" i="25"/>
  <c r="Z9" i="72" l="1"/>
  <c r="Z15" i="78"/>
  <c r="W10" i="72"/>
  <c r="AF9" i="72"/>
  <c r="AO9" i="72" s="1"/>
  <c r="AE9" i="72"/>
  <c r="AG9" i="72"/>
  <c r="AP9" i="72" s="1"/>
  <c r="AG15" i="37"/>
  <c r="AP15" i="37" s="1"/>
  <c r="AE15" i="37"/>
  <c r="AF15" i="37"/>
  <c r="AO15" i="37" s="1"/>
  <c r="W16" i="37"/>
  <c r="AF15" i="78"/>
  <c r="AO15" i="78" s="1"/>
  <c r="W16" i="78"/>
  <c r="AG15" i="78"/>
  <c r="AP15" i="78" s="1"/>
  <c r="AE15" i="78"/>
  <c r="AR16" i="22"/>
  <c r="U37" i="95"/>
  <c r="AH16" i="70"/>
  <c r="AQ16" i="70" s="1"/>
  <c r="U19" i="93"/>
  <c r="AH16" i="81"/>
  <c r="AQ16" i="81" s="1"/>
  <c r="U12" i="59"/>
  <c r="U49" i="48"/>
  <c r="U31" i="54"/>
  <c r="U20" i="86"/>
  <c r="U41" i="41"/>
  <c r="U16" i="89"/>
  <c r="AN15" i="66"/>
  <c r="AI15" i="66"/>
  <c r="AF9" i="12"/>
  <c r="AO9" i="12" s="1"/>
  <c r="AG9" i="12"/>
  <c r="AP9" i="12" s="1"/>
  <c r="W10" i="12"/>
  <c r="AE9" i="12"/>
  <c r="AH16" i="14"/>
  <c r="AQ16" i="14" s="1"/>
  <c r="Y9" i="39"/>
  <c r="X9" i="39"/>
  <c r="U14" i="33"/>
  <c r="Y9" i="29"/>
  <c r="X9" i="29"/>
  <c r="U30" i="20"/>
  <c r="U19" i="15"/>
  <c r="W17" i="69"/>
  <c r="AF16" i="69"/>
  <c r="AO16" i="69" s="1"/>
  <c r="AE16" i="69"/>
  <c r="AG16" i="69"/>
  <c r="AP16" i="69" s="1"/>
  <c r="AF17" i="74"/>
  <c r="AO17" i="74" s="1"/>
  <c r="AG17" i="74"/>
  <c r="AP17" i="74" s="1"/>
  <c r="AE17" i="74"/>
  <c r="W18" i="74"/>
  <c r="AH15" i="62"/>
  <c r="AQ15" i="62" s="1"/>
  <c r="Z16" i="70"/>
  <c r="Z16" i="81"/>
  <c r="AH17" i="22"/>
  <c r="AQ17" i="22" s="1"/>
  <c r="U48" i="98"/>
  <c r="AI15" i="17"/>
  <c r="AN15" i="17"/>
  <c r="Y17" i="27"/>
  <c r="X17" i="27"/>
  <c r="U19" i="53"/>
  <c r="AR14" i="78"/>
  <c r="AF16" i="14"/>
  <c r="AO16" i="14" s="1"/>
  <c r="AE16" i="14"/>
  <c r="W17" i="14"/>
  <c r="AG16" i="14"/>
  <c r="AP16" i="14" s="1"/>
  <c r="AN8" i="39"/>
  <c r="AI8" i="39"/>
  <c r="AH9" i="25"/>
  <c r="AQ9" i="25" s="1"/>
  <c r="U39" i="16"/>
  <c r="U28" i="44"/>
  <c r="W9" i="34"/>
  <c r="AG8" i="34"/>
  <c r="AP8" i="34" s="1"/>
  <c r="AE8" i="34"/>
  <c r="AF8" i="34"/>
  <c r="AO8" i="34" s="1"/>
  <c r="U40" i="55"/>
  <c r="U50" i="94"/>
  <c r="U50" i="82"/>
  <c r="U15" i="97"/>
  <c r="AF16" i="23"/>
  <c r="AO16" i="23" s="1"/>
  <c r="AG16" i="23"/>
  <c r="AP16" i="23" s="1"/>
  <c r="AE16" i="23"/>
  <c r="W17" i="23"/>
  <c r="U41" i="99"/>
  <c r="AH17" i="65"/>
  <c r="AQ17" i="65" s="1"/>
  <c r="AF15" i="77"/>
  <c r="AO15" i="77" s="1"/>
  <c r="AG15" i="77"/>
  <c r="AP15" i="77" s="1"/>
  <c r="W16" i="77"/>
  <c r="AE15" i="77"/>
  <c r="Z15" i="62"/>
  <c r="U13" i="63"/>
  <c r="U50" i="35"/>
  <c r="U49" i="35" s="1"/>
  <c r="AE17" i="22"/>
  <c r="W18" i="22"/>
  <c r="AF17" i="22"/>
  <c r="AO17" i="22" s="1"/>
  <c r="AG17" i="22"/>
  <c r="AP17" i="22" s="1"/>
  <c r="U13" i="79"/>
  <c r="Y16" i="31"/>
  <c r="X16" i="31"/>
  <c r="AH15" i="61"/>
  <c r="AQ15" i="61" s="1"/>
  <c r="U11" i="2"/>
  <c r="U12" i="67"/>
  <c r="Z9" i="25"/>
  <c r="AR15" i="14"/>
  <c r="AN8" i="64"/>
  <c r="AI8" i="64"/>
  <c r="AI8" i="60"/>
  <c r="AN8" i="60"/>
  <c r="Z17" i="65"/>
  <c r="U14" i="71"/>
  <c r="U20" i="52"/>
  <c r="U30" i="84"/>
  <c r="AN15" i="31"/>
  <c r="AI15" i="31"/>
  <c r="AN16" i="27"/>
  <c r="AI16" i="27"/>
  <c r="Y16" i="66"/>
  <c r="X16" i="66"/>
  <c r="U30" i="92"/>
  <c r="Z15" i="61"/>
  <c r="AN14" i="26"/>
  <c r="AI14" i="26"/>
  <c r="U13" i="19"/>
  <c r="U51" i="90"/>
  <c r="U41" i="87"/>
  <c r="U13" i="38"/>
  <c r="U17" i="47"/>
  <c r="Y9" i="60"/>
  <c r="X9" i="60"/>
  <c r="AF8" i="80"/>
  <c r="AO8" i="80" s="1"/>
  <c r="AE8" i="80"/>
  <c r="W9" i="80"/>
  <c r="AG8" i="80"/>
  <c r="AP8" i="80" s="1"/>
  <c r="U31" i="88"/>
  <c r="U31" i="96"/>
  <c r="U40" i="83"/>
  <c r="U14" i="75"/>
  <c r="U40" i="11"/>
  <c r="U39" i="43"/>
  <c r="U29" i="13"/>
  <c r="AE15" i="30"/>
  <c r="AG15" i="30"/>
  <c r="AP15" i="30" s="1"/>
  <c r="W16" i="30"/>
  <c r="AF15" i="30"/>
  <c r="AO15" i="30" s="1"/>
  <c r="U12" i="24"/>
  <c r="U21" i="101"/>
  <c r="AR14" i="61"/>
  <c r="AF8" i="21"/>
  <c r="AO8" i="21" s="1"/>
  <c r="AG8" i="21"/>
  <c r="AP8" i="21" s="1"/>
  <c r="W9" i="21"/>
  <c r="AE8" i="21"/>
  <c r="U48" i="10"/>
  <c r="W9" i="76"/>
  <c r="AE8" i="76"/>
  <c r="AF8" i="76"/>
  <c r="AO8" i="76" s="1"/>
  <c r="AG8" i="76"/>
  <c r="AP8" i="76" s="1"/>
  <c r="AN15" i="73"/>
  <c r="AI15" i="73"/>
  <c r="Y15" i="26"/>
  <c r="X15" i="26"/>
  <c r="Z15" i="26" s="1"/>
  <c r="U31" i="45"/>
  <c r="U46" i="18"/>
  <c r="U41" i="103"/>
  <c r="AR14" i="62"/>
  <c r="Y9" i="64"/>
  <c r="X9" i="64"/>
  <c r="U21" i="32"/>
  <c r="AR8" i="12"/>
  <c r="U48" i="102"/>
  <c r="U50" i="85"/>
  <c r="U21" i="46"/>
  <c r="AR16" i="65"/>
  <c r="W16" i="40"/>
  <c r="AG15" i="40"/>
  <c r="AP15" i="40" s="1"/>
  <c r="AE15" i="40"/>
  <c r="AF15" i="40"/>
  <c r="AO15" i="40" s="1"/>
  <c r="U31" i="100"/>
  <c r="Y9" i="68"/>
  <c r="X9" i="68"/>
  <c r="AR8" i="25"/>
  <c r="AH15" i="78"/>
  <c r="AQ15" i="78" s="1"/>
  <c r="AR14" i="37"/>
  <c r="AI8" i="68"/>
  <c r="AN8" i="68"/>
  <c r="U42" i="49"/>
  <c r="W16" i="36"/>
  <c r="AG15" i="36"/>
  <c r="AP15" i="36" s="1"/>
  <c r="AF15" i="36"/>
  <c r="AO15" i="36" s="1"/>
  <c r="AE15" i="36"/>
  <c r="U28" i="104"/>
  <c r="U50" i="50"/>
  <c r="U21" i="105"/>
  <c r="Y16" i="17"/>
  <c r="X16" i="17"/>
  <c r="AH9" i="72"/>
  <c r="AQ9" i="72" s="1"/>
  <c r="Y16" i="73"/>
  <c r="X16" i="73"/>
  <c r="U13" i="28"/>
  <c r="AR15" i="81"/>
  <c r="AH9" i="12"/>
  <c r="AQ9" i="12" s="1"/>
  <c r="AH15" i="37"/>
  <c r="AQ15" i="37" s="1"/>
  <c r="U40" i="91"/>
  <c r="AR8" i="72"/>
  <c r="U30" i="51"/>
  <c r="AN8" i="29"/>
  <c r="AI8" i="29"/>
  <c r="U48" i="42"/>
  <c r="U27" i="104" l="1"/>
  <c r="AH9" i="64"/>
  <c r="AQ9" i="64" s="1"/>
  <c r="U40" i="103"/>
  <c r="W16" i="26"/>
  <c r="AE15" i="26"/>
  <c r="AF15" i="26"/>
  <c r="AO15" i="26" s="1"/>
  <c r="AG15" i="26"/>
  <c r="AP15" i="26" s="1"/>
  <c r="AN8" i="76"/>
  <c r="AI8" i="76"/>
  <c r="AH9" i="60"/>
  <c r="AQ9" i="60" s="1"/>
  <c r="U12" i="38"/>
  <c r="U12" i="19"/>
  <c r="AH16" i="66"/>
  <c r="AQ16" i="66" s="1"/>
  <c r="U13" i="71"/>
  <c r="U10" i="2"/>
  <c r="U12" i="79"/>
  <c r="U48" i="35"/>
  <c r="Y17" i="23"/>
  <c r="X17" i="23"/>
  <c r="W17" i="81"/>
  <c r="AG16" i="81"/>
  <c r="AP16" i="81" s="1"/>
  <c r="AF16" i="81"/>
  <c r="AO16" i="81" s="1"/>
  <c r="AE16" i="81"/>
  <c r="AR15" i="66"/>
  <c r="AN15" i="78"/>
  <c r="AI15" i="78"/>
  <c r="AN15" i="37"/>
  <c r="AI15" i="37"/>
  <c r="AI15" i="36"/>
  <c r="AN15" i="36"/>
  <c r="U30" i="100"/>
  <c r="U47" i="102"/>
  <c r="Z9" i="64"/>
  <c r="Y9" i="76"/>
  <c r="X9" i="76"/>
  <c r="Z9" i="76" s="1"/>
  <c r="U11" i="24"/>
  <c r="U28" i="13"/>
  <c r="U13" i="75"/>
  <c r="U30" i="88"/>
  <c r="Z9" i="60"/>
  <c r="AR14" i="26"/>
  <c r="Z16" i="66"/>
  <c r="AG17" i="65"/>
  <c r="AP17" i="65" s="1"/>
  <c r="W18" i="65"/>
  <c r="AF17" i="65"/>
  <c r="AO17" i="65" s="1"/>
  <c r="AE17" i="65"/>
  <c r="AI16" i="23"/>
  <c r="AN16" i="23"/>
  <c r="U49" i="82"/>
  <c r="AN8" i="34"/>
  <c r="AI8" i="34"/>
  <c r="U38" i="16"/>
  <c r="AR15" i="17"/>
  <c r="AF16" i="70"/>
  <c r="AO16" i="70" s="1"/>
  <c r="AE16" i="70"/>
  <c r="W17" i="70"/>
  <c r="AG16" i="70"/>
  <c r="AP16" i="70" s="1"/>
  <c r="U18" i="15"/>
  <c r="U19" i="86"/>
  <c r="U11" i="59"/>
  <c r="U29" i="51"/>
  <c r="U20" i="105"/>
  <c r="AR15" i="73"/>
  <c r="U40" i="87"/>
  <c r="U29" i="84"/>
  <c r="U28" i="84" s="1"/>
  <c r="AG9" i="25"/>
  <c r="AP9" i="25" s="1"/>
  <c r="W10" i="25"/>
  <c r="AE9" i="25"/>
  <c r="AF9" i="25"/>
  <c r="AO9" i="25" s="1"/>
  <c r="U12" i="63"/>
  <c r="Y17" i="14"/>
  <c r="X17" i="14"/>
  <c r="U18" i="53"/>
  <c r="U13" i="33"/>
  <c r="AI9" i="12"/>
  <c r="AN9" i="12"/>
  <c r="Y16" i="78"/>
  <c r="X16" i="78"/>
  <c r="U41" i="49"/>
  <c r="U47" i="10"/>
  <c r="U38" i="43"/>
  <c r="Y9" i="80"/>
  <c r="X9" i="80"/>
  <c r="W16" i="61"/>
  <c r="AF15" i="61"/>
  <c r="AO15" i="61" s="1"/>
  <c r="AE15" i="61"/>
  <c r="AG15" i="61"/>
  <c r="AP15" i="61" s="1"/>
  <c r="AR16" i="27"/>
  <c r="AR8" i="60"/>
  <c r="Z16" i="31"/>
  <c r="AH16" i="31"/>
  <c r="AQ16" i="31" s="1"/>
  <c r="Y18" i="22"/>
  <c r="X18" i="22"/>
  <c r="AG15" i="62"/>
  <c r="AP15" i="62" s="1"/>
  <c r="AF15" i="62"/>
  <c r="AO15" i="62" s="1"/>
  <c r="AE15" i="62"/>
  <c r="W16" i="62"/>
  <c r="U49" i="94"/>
  <c r="Y9" i="34"/>
  <c r="X9" i="34"/>
  <c r="AI16" i="14"/>
  <c r="AN16" i="14"/>
  <c r="AH17" i="27"/>
  <c r="AQ17" i="27" s="1"/>
  <c r="U47" i="98"/>
  <c r="AN16" i="69"/>
  <c r="AI16" i="69"/>
  <c r="U29" i="20"/>
  <c r="AH9" i="39"/>
  <c r="AQ9" i="39" s="1"/>
  <c r="Y10" i="12"/>
  <c r="X10" i="12"/>
  <c r="U15" i="89"/>
  <c r="U30" i="54"/>
  <c r="U36" i="95"/>
  <c r="U35" i="95" s="1"/>
  <c r="AN9" i="72"/>
  <c r="AI9" i="72"/>
  <c r="AR8" i="68"/>
  <c r="U45" i="18"/>
  <c r="U12" i="28"/>
  <c r="AH9" i="68"/>
  <c r="AQ9" i="68" s="1"/>
  <c r="U20" i="46"/>
  <c r="Y16" i="30"/>
  <c r="X16" i="30"/>
  <c r="U47" i="42"/>
  <c r="AH16" i="73"/>
  <c r="AQ16" i="73" s="1"/>
  <c r="AH16" i="17"/>
  <c r="AQ16" i="17" s="1"/>
  <c r="U49" i="50"/>
  <c r="Y16" i="36"/>
  <c r="X16" i="36"/>
  <c r="Z16" i="36" s="1"/>
  <c r="Z9" i="68"/>
  <c r="U30" i="45"/>
  <c r="AI8" i="21"/>
  <c r="AN8" i="21"/>
  <c r="AN8" i="80"/>
  <c r="AI8" i="80"/>
  <c r="U16" i="47"/>
  <c r="U50" i="90"/>
  <c r="U19" i="52"/>
  <c r="AR8" i="64"/>
  <c r="U11" i="67"/>
  <c r="AN17" i="22"/>
  <c r="AI17" i="22"/>
  <c r="AI15" i="77"/>
  <c r="AN15" i="77"/>
  <c r="Z17" i="27"/>
  <c r="Y18" i="74"/>
  <c r="X18" i="74"/>
  <c r="AH9" i="29"/>
  <c r="AQ9" i="29" s="1"/>
  <c r="Z9" i="39"/>
  <c r="Y16" i="37"/>
  <c r="X16" i="37"/>
  <c r="U39" i="91"/>
  <c r="AI15" i="40"/>
  <c r="AN15" i="40"/>
  <c r="U39" i="83"/>
  <c r="AR8" i="29"/>
  <c r="Z16" i="73"/>
  <c r="Z16" i="17"/>
  <c r="Y16" i="40"/>
  <c r="X16" i="40"/>
  <c r="U49" i="85"/>
  <c r="U20" i="32"/>
  <c r="AH15" i="26"/>
  <c r="AQ15" i="26" s="1"/>
  <c r="Y9" i="21"/>
  <c r="X9" i="21"/>
  <c r="Z9" i="21" s="1"/>
  <c r="U20" i="101"/>
  <c r="AN15" i="30"/>
  <c r="AI15" i="30"/>
  <c r="U39" i="11"/>
  <c r="U30" i="96"/>
  <c r="U29" i="92"/>
  <c r="AR15" i="31"/>
  <c r="Y16" i="77"/>
  <c r="X16" i="77"/>
  <c r="U40" i="99"/>
  <c r="U14" i="97"/>
  <c r="U39" i="55"/>
  <c r="U27" i="44"/>
  <c r="AR8" i="39"/>
  <c r="AI17" i="74"/>
  <c r="AN17" i="74"/>
  <c r="Y17" i="69"/>
  <c r="X17" i="69"/>
  <c r="Z17" i="69" s="1"/>
  <c r="Z9" i="29"/>
  <c r="U40" i="41"/>
  <c r="U48" i="48"/>
  <c r="U18" i="93"/>
  <c r="Y10" i="72"/>
  <c r="X10" i="72"/>
  <c r="Z17" i="14" l="1"/>
  <c r="Z9" i="80"/>
  <c r="Z16" i="30"/>
  <c r="W17" i="30" s="1"/>
  <c r="Z18" i="74"/>
  <c r="AE18" i="74" s="1"/>
  <c r="AG17" i="14"/>
  <c r="AP17" i="14" s="1"/>
  <c r="W18" i="14"/>
  <c r="AE17" i="14"/>
  <c r="AF17" i="14"/>
  <c r="AO17" i="14" s="1"/>
  <c r="AG9" i="80"/>
  <c r="AP9" i="80" s="1"/>
  <c r="AE9" i="80"/>
  <c r="AF9" i="80"/>
  <c r="AO9" i="80" s="1"/>
  <c r="W10" i="80"/>
  <c r="AF16" i="30"/>
  <c r="AO16" i="30" s="1"/>
  <c r="AG16" i="30"/>
  <c r="AP16" i="30" s="1"/>
  <c r="AF18" i="74"/>
  <c r="AO18" i="74" s="1"/>
  <c r="W19" i="74"/>
  <c r="AH16" i="77"/>
  <c r="AQ16" i="77" s="1"/>
  <c r="U28" i="92"/>
  <c r="U17" i="93"/>
  <c r="AH17" i="69"/>
  <c r="AQ17" i="69" s="1"/>
  <c r="U13" i="97"/>
  <c r="AH9" i="21"/>
  <c r="AQ9" i="21" s="1"/>
  <c r="U19" i="32"/>
  <c r="AG16" i="17"/>
  <c r="AP16" i="17" s="1"/>
  <c r="W17" i="17"/>
  <c r="AF16" i="17"/>
  <c r="AO16" i="17" s="1"/>
  <c r="AE16" i="17"/>
  <c r="U18" i="52"/>
  <c r="AH16" i="36"/>
  <c r="AQ16" i="36" s="1"/>
  <c r="U29" i="54"/>
  <c r="AR16" i="14"/>
  <c r="Y16" i="62"/>
  <c r="Z16" i="62"/>
  <c r="X16" i="62"/>
  <c r="AH9" i="80"/>
  <c r="AQ9" i="80" s="1"/>
  <c r="U46" i="10"/>
  <c r="AH17" i="14"/>
  <c r="AQ17" i="14" s="1"/>
  <c r="AN9" i="25"/>
  <c r="AI9" i="25"/>
  <c r="U39" i="87"/>
  <c r="U28" i="51"/>
  <c r="U17" i="15"/>
  <c r="U48" i="82"/>
  <c r="U29" i="88"/>
  <c r="U10" i="24"/>
  <c r="U46" i="102"/>
  <c r="U39" i="103"/>
  <c r="AF17" i="69"/>
  <c r="AO17" i="69" s="1"/>
  <c r="AG17" i="69"/>
  <c r="AP17" i="69" s="1"/>
  <c r="W18" i="69"/>
  <c r="AE17" i="69"/>
  <c r="U38" i="11"/>
  <c r="U37" i="11" s="1"/>
  <c r="AG16" i="73"/>
  <c r="AP16" i="73" s="1"/>
  <c r="AE16" i="73"/>
  <c r="AF16" i="73"/>
  <c r="AO16" i="73" s="1"/>
  <c r="W17" i="73"/>
  <c r="AR15" i="40"/>
  <c r="AE9" i="39"/>
  <c r="W10" i="39"/>
  <c r="AF9" i="39"/>
  <c r="AO9" i="39" s="1"/>
  <c r="AG9" i="39"/>
  <c r="AP9" i="39" s="1"/>
  <c r="AF16" i="36"/>
  <c r="AO16" i="36" s="1"/>
  <c r="AE16" i="36"/>
  <c r="W17" i="36"/>
  <c r="AG16" i="36"/>
  <c r="AP16" i="36" s="1"/>
  <c r="AR9" i="72"/>
  <c r="AH9" i="34"/>
  <c r="AQ9" i="34" s="1"/>
  <c r="AN15" i="62"/>
  <c r="AI15" i="62"/>
  <c r="AR9" i="12"/>
  <c r="Y10" i="25"/>
  <c r="X10" i="25"/>
  <c r="Z10" i="25" s="1"/>
  <c r="AG16" i="66"/>
  <c r="AP16" i="66" s="1"/>
  <c r="AF16" i="66"/>
  <c r="AO16" i="66" s="1"/>
  <c r="AE16" i="66"/>
  <c r="W17" i="66"/>
  <c r="AH9" i="76"/>
  <c r="AQ9" i="76" s="1"/>
  <c r="AR15" i="78"/>
  <c r="U47" i="35"/>
  <c r="U12" i="71"/>
  <c r="U11" i="38"/>
  <c r="AE17" i="27"/>
  <c r="AG17" i="27"/>
  <c r="AP17" i="27" s="1"/>
  <c r="AF17" i="27"/>
  <c r="AO17" i="27" s="1"/>
  <c r="W18" i="27"/>
  <c r="U10" i="67"/>
  <c r="U49" i="90"/>
  <c r="AR8" i="21"/>
  <c r="U11" i="28"/>
  <c r="U14" i="89"/>
  <c r="U46" i="98"/>
  <c r="Z9" i="34"/>
  <c r="U40" i="49"/>
  <c r="U10" i="59"/>
  <c r="Y17" i="70"/>
  <c r="X17" i="70"/>
  <c r="U37" i="16"/>
  <c r="AR16" i="23"/>
  <c r="U12" i="75"/>
  <c r="AF9" i="76"/>
  <c r="AO9" i="76" s="1"/>
  <c r="W10" i="76"/>
  <c r="AG9" i="76"/>
  <c r="AP9" i="76" s="1"/>
  <c r="AE9" i="76"/>
  <c r="U29" i="100"/>
  <c r="Y17" i="81"/>
  <c r="X17" i="81"/>
  <c r="AH16" i="40"/>
  <c r="AQ16" i="40" s="1"/>
  <c r="U19" i="46"/>
  <c r="AH10" i="12"/>
  <c r="AQ10" i="12" s="1"/>
  <c r="AE16" i="31"/>
  <c r="AF16" i="31"/>
  <c r="AO16" i="31" s="1"/>
  <c r="W17" i="31"/>
  <c r="AG16" i="31"/>
  <c r="AP16" i="31" s="1"/>
  <c r="AN15" i="61"/>
  <c r="AI15" i="61"/>
  <c r="AH16" i="78"/>
  <c r="AQ16" i="78" s="1"/>
  <c r="U12" i="33"/>
  <c r="AN16" i="70"/>
  <c r="AI16" i="70"/>
  <c r="AR8" i="34"/>
  <c r="AI17" i="65"/>
  <c r="AN17" i="65"/>
  <c r="AH17" i="23"/>
  <c r="AQ17" i="23" s="1"/>
  <c r="U11" i="79"/>
  <c r="AN15" i="26"/>
  <c r="AI15" i="26"/>
  <c r="W10" i="21"/>
  <c r="AF9" i="21"/>
  <c r="AO9" i="21" s="1"/>
  <c r="AE9" i="21"/>
  <c r="AG9" i="21"/>
  <c r="AP9" i="21" s="1"/>
  <c r="AH10" i="72"/>
  <c r="AQ10" i="72" s="1"/>
  <c r="U39" i="99"/>
  <c r="AR15" i="30"/>
  <c r="Z10" i="72"/>
  <c r="U38" i="91"/>
  <c r="AR17" i="74"/>
  <c r="Z16" i="77"/>
  <c r="Z16" i="40"/>
  <c r="AH16" i="37"/>
  <c r="AQ16" i="37" s="1"/>
  <c r="AR15" i="77"/>
  <c r="U15" i="47"/>
  <c r="U29" i="45"/>
  <c r="U48" i="50"/>
  <c r="U46" i="42"/>
  <c r="U44" i="18"/>
  <c r="U34" i="95"/>
  <c r="Z10" i="12"/>
  <c r="U28" i="20"/>
  <c r="AH18" i="22"/>
  <c r="AQ18" i="22" s="1"/>
  <c r="U37" i="43"/>
  <c r="Z16" i="78"/>
  <c r="U11" i="63"/>
  <c r="U27" i="84"/>
  <c r="U19" i="105"/>
  <c r="U18" i="86"/>
  <c r="W10" i="60"/>
  <c r="AG9" i="60"/>
  <c r="AP9" i="60" s="1"/>
  <c r="AE9" i="60"/>
  <c r="AF9" i="60"/>
  <c r="AO9" i="60" s="1"/>
  <c r="U27" i="13"/>
  <c r="AF9" i="64"/>
  <c r="AO9" i="64" s="1"/>
  <c r="W10" i="64"/>
  <c r="AE9" i="64"/>
  <c r="AG9" i="64"/>
  <c r="AP9" i="64" s="1"/>
  <c r="AR15" i="36"/>
  <c r="Z17" i="23"/>
  <c r="Y16" i="26"/>
  <c r="X16" i="26"/>
  <c r="U47" i="48"/>
  <c r="U26" i="44"/>
  <c r="U48" i="85"/>
  <c r="U39" i="41"/>
  <c r="U38" i="55"/>
  <c r="W10" i="29"/>
  <c r="AG9" i="29"/>
  <c r="AP9" i="29" s="1"/>
  <c r="AE9" i="29"/>
  <c r="AF9" i="29"/>
  <c r="AO9" i="29" s="1"/>
  <c r="U29" i="96"/>
  <c r="U19" i="101"/>
  <c r="U38" i="83"/>
  <c r="Z16" i="37"/>
  <c r="AH18" i="74"/>
  <c r="AQ18" i="74" s="1"/>
  <c r="AR17" i="22"/>
  <c r="AR8" i="80"/>
  <c r="AF9" i="68"/>
  <c r="AO9" i="68" s="1"/>
  <c r="W10" i="68"/>
  <c r="AG9" i="68"/>
  <c r="AP9" i="68" s="1"/>
  <c r="AE9" i="68"/>
  <c r="AH16" i="30"/>
  <c r="AQ16" i="30" s="1"/>
  <c r="AR16" i="69"/>
  <c r="U48" i="94"/>
  <c r="Z18" i="22"/>
  <c r="Y16" i="61"/>
  <c r="X16" i="61"/>
  <c r="U17" i="53"/>
  <c r="Y18" i="65"/>
  <c r="X18" i="65"/>
  <c r="AR15" i="37"/>
  <c r="AN16" i="81"/>
  <c r="AI16" i="81"/>
  <c r="U9" i="2"/>
  <c r="U11" i="19"/>
  <c r="AR8" i="76"/>
  <c r="U26" i="104"/>
  <c r="AE16" i="30" l="1"/>
  <c r="Z17" i="81"/>
  <c r="AG18" i="74"/>
  <c r="AP18" i="74" s="1"/>
  <c r="Z18" i="65"/>
  <c r="AF18" i="65" s="1"/>
  <c r="AO18" i="65" s="1"/>
  <c r="Z16" i="61"/>
  <c r="AE16" i="61" s="1"/>
  <c r="AG18" i="65"/>
  <c r="AP18" i="65" s="1"/>
  <c r="AE18" i="65"/>
  <c r="AF16" i="61"/>
  <c r="AO16" i="61" s="1"/>
  <c r="AG16" i="61"/>
  <c r="AP16" i="61" s="1"/>
  <c r="AE18" i="22"/>
  <c r="AG18" i="22"/>
  <c r="AP18" i="22" s="1"/>
  <c r="W19" i="22"/>
  <c r="AF18" i="22"/>
  <c r="AO18" i="22" s="1"/>
  <c r="U38" i="99"/>
  <c r="Y10" i="21"/>
  <c r="X10" i="21"/>
  <c r="AG17" i="81"/>
  <c r="AP17" i="81" s="1"/>
  <c r="AF17" i="81"/>
  <c r="AO17" i="81" s="1"/>
  <c r="AE17" i="81"/>
  <c r="W18" i="81"/>
  <c r="Y10" i="76"/>
  <c r="X10" i="76"/>
  <c r="U9" i="59"/>
  <c r="AE10" i="25"/>
  <c r="AG10" i="25"/>
  <c r="AP10" i="25" s="1"/>
  <c r="AF10" i="25"/>
  <c r="AO10" i="25" s="1"/>
  <c r="W11" i="25"/>
  <c r="Y17" i="36"/>
  <c r="X17" i="36"/>
  <c r="AN9" i="39"/>
  <c r="AI9" i="39"/>
  <c r="U9" i="24"/>
  <c r="U16" i="15"/>
  <c r="U17" i="52"/>
  <c r="U18" i="32"/>
  <c r="AN9" i="80"/>
  <c r="AI9" i="80"/>
  <c r="AR16" i="81"/>
  <c r="U38" i="41"/>
  <c r="U46" i="48"/>
  <c r="U45" i="48" s="1"/>
  <c r="U26" i="13"/>
  <c r="U17" i="86"/>
  <c r="U10" i="63"/>
  <c r="U43" i="18"/>
  <c r="U28" i="45"/>
  <c r="U37" i="91"/>
  <c r="AR15" i="26"/>
  <c r="U36" i="16"/>
  <c r="U13" i="89"/>
  <c r="U48" i="90"/>
  <c r="AN17" i="27"/>
  <c r="AI17" i="27"/>
  <c r="U46" i="35"/>
  <c r="Y17" i="66"/>
  <c r="X17" i="66"/>
  <c r="AN16" i="36"/>
  <c r="AI16" i="36"/>
  <c r="AN16" i="17"/>
  <c r="AI16" i="17"/>
  <c r="AG16" i="78"/>
  <c r="AP16" i="78" s="1"/>
  <c r="AE16" i="78"/>
  <c r="AF16" i="78"/>
  <c r="AO16" i="78" s="1"/>
  <c r="W17" i="78"/>
  <c r="U27" i="20"/>
  <c r="W17" i="40"/>
  <c r="AE16" i="40"/>
  <c r="AF16" i="40"/>
  <c r="AO16" i="40" s="1"/>
  <c r="AG16" i="40"/>
  <c r="AP16" i="40" s="1"/>
  <c r="AG10" i="72"/>
  <c r="AP10" i="72" s="1"/>
  <c r="AF10" i="72"/>
  <c r="AO10" i="72" s="1"/>
  <c r="AE10" i="72"/>
  <c r="W11" i="72"/>
  <c r="AR17" i="65"/>
  <c r="U11" i="33"/>
  <c r="Y17" i="31"/>
  <c r="X17" i="31"/>
  <c r="Z17" i="31" s="1"/>
  <c r="U18" i="46"/>
  <c r="AH17" i="70"/>
  <c r="AQ17" i="70" s="1"/>
  <c r="U39" i="49"/>
  <c r="AI16" i="66"/>
  <c r="AN16" i="66"/>
  <c r="U36" i="11"/>
  <c r="U38" i="103"/>
  <c r="U28" i="88"/>
  <c r="U27" i="51"/>
  <c r="AH16" i="62"/>
  <c r="AQ16" i="62" s="1"/>
  <c r="U28" i="54"/>
  <c r="AN18" i="74"/>
  <c r="AI18" i="74"/>
  <c r="AR18" i="74" s="1"/>
  <c r="AI16" i="30"/>
  <c r="AN16" i="30"/>
  <c r="U18" i="101"/>
  <c r="U14" i="47"/>
  <c r="U28" i="100"/>
  <c r="U11" i="75"/>
  <c r="Z17" i="70"/>
  <c r="W10" i="34"/>
  <c r="AG9" i="34"/>
  <c r="AP9" i="34" s="1"/>
  <c r="AE9" i="34"/>
  <c r="AF9" i="34"/>
  <c r="AO9" i="34" s="1"/>
  <c r="U10" i="28"/>
  <c r="U9" i="67"/>
  <c r="U10" i="38"/>
  <c r="Y17" i="73"/>
  <c r="X17" i="73"/>
  <c r="AN17" i="69"/>
  <c r="AI17" i="69"/>
  <c r="AE16" i="62"/>
  <c r="AF16" i="62"/>
  <c r="AO16" i="62" s="1"/>
  <c r="W17" i="62"/>
  <c r="AG16" i="62"/>
  <c r="AP16" i="62" s="1"/>
  <c r="Y17" i="17"/>
  <c r="X17" i="17"/>
  <c r="U16" i="93"/>
  <c r="Y17" i="30"/>
  <c r="X17" i="30"/>
  <c r="Z17" i="30" s="1"/>
  <c r="AN17" i="14"/>
  <c r="AI17" i="14"/>
  <c r="AI9" i="29"/>
  <c r="AN9" i="29"/>
  <c r="U16" i="53"/>
  <c r="AH16" i="26"/>
  <c r="AQ16" i="26" s="1"/>
  <c r="U47" i="85"/>
  <c r="AN9" i="64"/>
  <c r="AI9" i="64"/>
  <c r="AI9" i="60"/>
  <c r="AN9" i="60"/>
  <c r="U18" i="105"/>
  <c r="AF10" i="12"/>
  <c r="AO10" i="12" s="1"/>
  <c r="AG10" i="12"/>
  <c r="AP10" i="12" s="1"/>
  <c r="AE10" i="12"/>
  <c r="W11" i="12"/>
  <c r="U45" i="42"/>
  <c r="AF16" i="77"/>
  <c r="AO16" i="77" s="1"/>
  <c r="AG16" i="77"/>
  <c r="AP16" i="77" s="1"/>
  <c r="AE16" i="77"/>
  <c r="W17" i="77"/>
  <c r="AH18" i="65"/>
  <c r="AQ18" i="65" s="1"/>
  <c r="Y10" i="64"/>
  <c r="X10" i="64"/>
  <c r="U36" i="43"/>
  <c r="AI9" i="21"/>
  <c r="AN9" i="21"/>
  <c r="U10" i="79"/>
  <c r="AN16" i="31"/>
  <c r="AI16" i="31"/>
  <c r="AR16" i="31" s="1"/>
  <c r="AN9" i="76"/>
  <c r="AI9" i="76"/>
  <c r="Y18" i="27"/>
  <c r="X18" i="27"/>
  <c r="Z18" i="27" s="1"/>
  <c r="AR15" i="62"/>
  <c r="X18" i="69"/>
  <c r="Y18" i="69"/>
  <c r="U45" i="102"/>
  <c r="U47" i="82"/>
  <c r="U38" i="87"/>
  <c r="U45" i="10"/>
  <c r="Y19" i="74"/>
  <c r="X19" i="74"/>
  <c r="Z19" i="74" s="1"/>
  <c r="Y10" i="80"/>
  <c r="X10" i="80"/>
  <c r="Y18" i="14"/>
  <c r="X18" i="14"/>
  <c r="Z18" i="14" s="1"/>
  <c r="AN9" i="68"/>
  <c r="AI9" i="68"/>
  <c r="U37" i="83"/>
  <c r="U47" i="94"/>
  <c r="U10" i="19"/>
  <c r="AH16" i="61"/>
  <c r="AQ16" i="61" s="1"/>
  <c r="Y10" i="68"/>
  <c r="X10" i="68"/>
  <c r="Y10" i="29"/>
  <c r="X10" i="29"/>
  <c r="Z16" i="26"/>
  <c r="U25" i="104"/>
  <c r="U24" i="104" s="1"/>
  <c r="U8" i="2"/>
  <c r="AE16" i="37"/>
  <c r="AG16" i="37"/>
  <c r="AP16" i="37" s="1"/>
  <c r="W17" i="37"/>
  <c r="AF16" i="37"/>
  <c r="AO16" i="37" s="1"/>
  <c r="U28" i="96"/>
  <c r="U37" i="55"/>
  <c r="U25" i="44"/>
  <c r="AG17" i="23"/>
  <c r="AP17" i="23" s="1"/>
  <c r="AF17" i="23"/>
  <c r="AO17" i="23" s="1"/>
  <c r="W18" i="23"/>
  <c r="AE17" i="23"/>
  <c r="Y10" i="60"/>
  <c r="X10" i="60"/>
  <c r="Z10" i="60" s="1"/>
  <c r="U26" i="84"/>
  <c r="U33" i="95"/>
  <c r="U47" i="50"/>
  <c r="AR16" i="70"/>
  <c r="AR15" i="61"/>
  <c r="AH17" i="81"/>
  <c r="AQ17" i="81" s="1"/>
  <c r="U45" i="98"/>
  <c r="U11" i="71"/>
  <c r="AH10" i="25"/>
  <c r="AQ10" i="25" s="1"/>
  <c r="Y10" i="39"/>
  <c r="X10" i="39"/>
  <c r="AN16" i="73"/>
  <c r="AI16" i="73"/>
  <c r="AR9" i="25"/>
  <c r="U12" i="97"/>
  <c r="U27" i="92"/>
  <c r="W17" i="61" l="1"/>
  <c r="W19" i="65"/>
  <c r="Z10" i="39"/>
  <c r="AG10" i="39" s="1"/>
  <c r="AP10" i="39" s="1"/>
  <c r="W11" i="60"/>
  <c r="AE10" i="60"/>
  <c r="AF10" i="60"/>
  <c r="AO10" i="60" s="1"/>
  <c r="AG10" i="60"/>
  <c r="AP10" i="60" s="1"/>
  <c r="AE10" i="39"/>
  <c r="AF10" i="39"/>
  <c r="AO10" i="39" s="1"/>
  <c r="W19" i="27"/>
  <c r="AE18" i="27"/>
  <c r="AF18" i="27"/>
  <c r="AO18" i="27" s="1"/>
  <c r="AG18" i="27"/>
  <c r="AP18" i="27" s="1"/>
  <c r="AN17" i="23"/>
  <c r="AI17" i="23"/>
  <c r="U46" i="94"/>
  <c r="AF18" i="14"/>
  <c r="AO18" i="14" s="1"/>
  <c r="AE18" i="14"/>
  <c r="W19" i="14"/>
  <c r="AG18" i="14"/>
  <c r="AP18" i="14" s="1"/>
  <c r="W20" i="74"/>
  <c r="AF19" i="74"/>
  <c r="AO19" i="74" s="1"/>
  <c r="AE19" i="74"/>
  <c r="AG19" i="74"/>
  <c r="AP19" i="74" s="1"/>
  <c r="AH18" i="69"/>
  <c r="AQ18" i="69" s="1"/>
  <c r="AR9" i="76"/>
  <c r="U15" i="53"/>
  <c r="AG17" i="30"/>
  <c r="AP17" i="30" s="1"/>
  <c r="W18" i="30"/>
  <c r="AE17" i="30"/>
  <c r="AF17" i="30"/>
  <c r="AO17" i="30" s="1"/>
  <c r="U27" i="100"/>
  <c r="AR16" i="30"/>
  <c r="U37" i="103"/>
  <c r="U38" i="49"/>
  <c r="W18" i="31"/>
  <c r="AG17" i="31"/>
  <c r="AP17" i="31" s="1"/>
  <c r="AF17" i="31"/>
  <c r="AO17" i="31" s="1"/>
  <c r="AE17" i="31"/>
  <c r="Y11" i="72"/>
  <c r="X11" i="72"/>
  <c r="AN16" i="40"/>
  <c r="AI16" i="40"/>
  <c r="AN16" i="78"/>
  <c r="AI16" i="78"/>
  <c r="AH17" i="66"/>
  <c r="AQ17" i="66" s="1"/>
  <c r="U35" i="16"/>
  <c r="U27" i="45"/>
  <c r="U16" i="86"/>
  <c r="U37" i="41"/>
  <c r="U17" i="32"/>
  <c r="U8" i="24"/>
  <c r="Y11" i="25"/>
  <c r="X11" i="25"/>
  <c r="AH10" i="76"/>
  <c r="AQ10" i="76" s="1"/>
  <c r="U10" i="71"/>
  <c r="U9" i="71" s="1"/>
  <c r="Y18" i="23"/>
  <c r="X18" i="23"/>
  <c r="AH10" i="29"/>
  <c r="AQ10" i="29" s="1"/>
  <c r="U46" i="82"/>
  <c r="AR9" i="21"/>
  <c r="AH17" i="73"/>
  <c r="AQ17" i="73" s="1"/>
  <c r="U8" i="67"/>
  <c r="Y10" i="34"/>
  <c r="X10" i="34"/>
  <c r="AN10" i="72"/>
  <c r="AI10" i="72"/>
  <c r="Y17" i="40"/>
  <c r="X17" i="40"/>
  <c r="Z17" i="66"/>
  <c r="AR9" i="39"/>
  <c r="Z10" i="76"/>
  <c r="AH10" i="21"/>
  <c r="AQ10" i="21" s="1"/>
  <c r="Y19" i="22"/>
  <c r="X19" i="22"/>
  <c r="Y17" i="61"/>
  <c r="X17" i="61"/>
  <c r="Z10" i="29"/>
  <c r="U36" i="83"/>
  <c r="U44" i="42"/>
  <c r="U17" i="105"/>
  <c r="U46" i="85"/>
  <c r="AR9" i="29"/>
  <c r="Y17" i="62"/>
  <c r="X17" i="62"/>
  <c r="Z17" i="62" s="1"/>
  <c r="Z17" i="73"/>
  <c r="AF17" i="70"/>
  <c r="AO17" i="70" s="1"/>
  <c r="AE17" i="70"/>
  <c r="W18" i="70"/>
  <c r="AG17" i="70"/>
  <c r="AP17" i="70" s="1"/>
  <c r="U13" i="47"/>
  <c r="U26" i="51"/>
  <c r="U35" i="11"/>
  <c r="AR16" i="17"/>
  <c r="U47" i="90"/>
  <c r="U42" i="18"/>
  <c r="U41" i="18" s="1"/>
  <c r="U25" i="13"/>
  <c r="U16" i="52"/>
  <c r="Z10" i="21"/>
  <c r="AN18" i="65"/>
  <c r="AI18" i="65"/>
  <c r="AG16" i="26"/>
  <c r="AP16" i="26" s="1"/>
  <c r="AF16" i="26"/>
  <c r="AO16" i="26" s="1"/>
  <c r="AE16" i="26"/>
  <c r="W17" i="26"/>
  <c r="U44" i="10"/>
  <c r="Y17" i="77"/>
  <c r="X17" i="77"/>
  <c r="Z17" i="77" s="1"/>
  <c r="AR17" i="14"/>
  <c r="U15" i="93"/>
  <c r="U9" i="28"/>
  <c r="U10" i="33"/>
  <c r="U26" i="20"/>
  <c r="AR9" i="80"/>
  <c r="AH17" i="36"/>
  <c r="AQ17" i="36" s="1"/>
  <c r="AN10" i="25"/>
  <c r="AI10" i="25"/>
  <c r="Y18" i="81"/>
  <c r="X18" i="81"/>
  <c r="AI18" i="22"/>
  <c r="AN18" i="22"/>
  <c r="Y19" i="65"/>
  <c r="X19" i="65"/>
  <c r="Z19" i="65" s="1"/>
  <c r="U32" i="95"/>
  <c r="U11" i="97"/>
  <c r="AN16" i="37"/>
  <c r="AI16" i="37"/>
  <c r="U44" i="98"/>
  <c r="U25" i="84"/>
  <c r="U27" i="96"/>
  <c r="AR9" i="68"/>
  <c r="U44" i="102"/>
  <c r="AR16" i="73"/>
  <c r="U46" i="50"/>
  <c r="AH10" i="68"/>
  <c r="AQ10" i="68" s="1"/>
  <c r="U9" i="19"/>
  <c r="Z18" i="69"/>
  <c r="AH10" i="64"/>
  <c r="AQ10" i="64" s="1"/>
  <c r="AI16" i="77"/>
  <c r="AN16" i="77"/>
  <c r="AI10" i="12"/>
  <c r="AN10" i="12"/>
  <c r="AR9" i="60"/>
  <c r="AH17" i="17"/>
  <c r="AQ17" i="17" s="1"/>
  <c r="AN16" i="62"/>
  <c r="AI16" i="62"/>
  <c r="U10" i="75"/>
  <c r="U17" i="101"/>
  <c r="U27" i="54"/>
  <c r="U27" i="88"/>
  <c r="AR16" i="66"/>
  <c r="U17" i="46"/>
  <c r="X17" i="78"/>
  <c r="Y17" i="78"/>
  <c r="AR16" i="36"/>
  <c r="U45" i="35"/>
  <c r="U12" i="89"/>
  <c r="U36" i="91"/>
  <c r="U9" i="63"/>
  <c r="U44" i="48"/>
  <c r="U15" i="15"/>
  <c r="Z17" i="36"/>
  <c r="AN17" i="81"/>
  <c r="AI17" i="81"/>
  <c r="AN16" i="61"/>
  <c r="AI16" i="61"/>
  <c r="AH10" i="39"/>
  <c r="AQ10" i="39" s="1"/>
  <c r="U36" i="55"/>
  <c r="AH10" i="80"/>
  <c r="AQ10" i="80" s="1"/>
  <c r="AH10" i="60"/>
  <c r="AQ10" i="60" s="1"/>
  <c r="U7" i="2"/>
  <c r="Z10" i="80"/>
  <c r="AH18" i="27"/>
  <c r="AQ18" i="27" s="1"/>
  <c r="U35" i="43"/>
  <c r="Y11" i="12"/>
  <c r="X11" i="12"/>
  <c r="U26" i="92"/>
  <c r="U25" i="92" s="1"/>
  <c r="U24" i="44"/>
  <c r="Y17" i="37"/>
  <c r="X17" i="37"/>
  <c r="U23" i="104"/>
  <c r="Z10" i="68"/>
  <c r="AH18" i="14"/>
  <c r="AQ18" i="14" s="1"/>
  <c r="AH19" i="74"/>
  <c r="AQ19" i="74" s="1"/>
  <c r="U37" i="87"/>
  <c r="U9" i="79"/>
  <c r="Z10" i="64"/>
  <c r="AR9" i="64"/>
  <c r="AH17" i="30"/>
  <c r="AQ17" i="30" s="1"/>
  <c r="Z17" i="17"/>
  <c r="AR17" i="69"/>
  <c r="U9" i="38"/>
  <c r="AN9" i="34"/>
  <c r="AI9" i="34"/>
  <c r="AH17" i="31"/>
  <c r="AQ17" i="31" s="1"/>
  <c r="AR17" i="27"/>
  <c r="U8" i="59"/>
  <c r="U37" i="99"/>
  <c r="Z19" i="22" l="1"/>
  <c r="W11" i="39"/>
  <c r="Z11" i="72"/>
  <c r="AG19" i="22"/>
  <c r="AP19" i="22" s="1"/>
  <c r="AE19" i="22"/>
  <c r="AF19" i="22"/>
  <c r="AO19" i="22" s="1"/>
  <c r="W20" i="22"/>
  <c r="U23" i="44"/>
  <c r="AH17" i="78"/>
  <c r="AQ17" i="78" s="1"/>
  <c r="U26" i="88"/>
  <c r="U9" i="75"/>
  <c r="U8" i="75" s="1"/>
  <c r="AR18" i="22"/>
  <c r="U43" i="10"/>
  <c r="W18" i="62"/>
  <c r="AE17" i="62"/>
  <c r="AF17" i="62"/>
  <c r="AO17" i="62" s="1"/>
  <c r="AG17" i="62"/>
  <c r="AP17" i="62" s="1"/>
  <c r="AF10" i="29"/>
  <c r="AO10" i="29" s="1"/>
  <c r="AG10" i="29"/>
  <c r="AP10" i="29" s="1"/>
  <c r="W11" i="29"/>
  <c r="AE10" i="29"/>
  <c r="W18" i="66"/>
  <c r="AG17" i="66"/>
  <c r="AP17" i="66" s="1"/>
  <c r="AF17" i="66"/>
  <c r="AO17" i="66" s="1"/>
  <c r="AE17" i="66"/>
  <c r="AH10" i="34"/>
  <c r="AQ10" i="34" s="1"/>
  <c r="U7" i="24"/>
  <c r="U15" i="86"/>
  <c r="AF11" i="72"/>
  <c r="AO11" i="72" s="1"/>
  <c r="AG11" i="72"/>
  <c r="AP11" i="72" s="1"/>
  <c r="AE11" i="72"/>
  <c r="W12" i="72"/>
  <c r="AI18" i="14"/>
  <c r="AN18" i="14"/>
  <c r="AI10" i="39"/>
  <c r="AN10" i="39"/>
  <c r="U22" i="104"/>
  <c r="AG17" i="36"/>
  <c r="AP17" i="36" s="1"/>
  <c r="W18" i="36"/>
  <c r="AE17" i="36"/>
  <c r="AF17" i="36"/>
  <c r="AO17" i="36" s="1"/>
  <c r="U8" i="63"/>
  <c r="U44" i="35"/>
  <c r="AR16" i="62"/>
  <c r="W19" i="69"/>
  <c r="AG18" i="69"/>
  <c r="AP18" i="69" s="1"/>
  <c r="AE18" i="69"/>
  <c r="AF18" i="69"/>
  <c r="AO18" i="69" s="1"/>
  <c r="U45" i="50"/>
  <c r="U43" i="98"/>
  <c r="U42" i="98" s="1"/>
  <c r="U31" i="95"/>
  <c r="AH18" i="81"/>
  <c r="AQ18" i="81" s="1"/>
  <c r="U9" i="33"/>
  <c r="Y17" i="26"/>
  <c r="X17" i="26"/>
  <c r="AF10" i="21"/>
  <c r="AO10" i="21" s="1"/>
  <c r="AE10" i="21"/>
  <c r="AG10" i="21"/>
  <c r="AP10" i="21" s="1"/>
  <c r="W11" i="21"/>
  <c r="U40" i="18"/>
  <c r="U34" i="11"/>
  <c r="U33" i="11" s="1"/>
  <c r="U32" i="11" s="1"/>
  <c r="Y18" i="70"/>
  <c r="X18" i="70"/>
  <c r="U16" i="105"/>
  <c r="AH17" i="61"/>
  <c r="AQ17" i="61" s="1"/>
  <c r="AH17" i="40"/>
  <c r="AQ17" i="40" s="1"/>
  <c r="Z10" i="34"/>
  <c r="AH18" i="23"/>
  <c r="AQ18" i="23" s="1"/>
  <c r="AR16" i="78"/>
  <c r="U37" i="49"/>
  <c r="U26" i="100"/>
  <c r="U14" i="53"/>
  <c r="AI19" i="74"/>
  <c r="AN19" i="74"/>
  <c r="U35" i="55"/>
  <c r="U16" i="46"/>
  <c r="U26" i="54"/>
  <c r="AR10" i="12"/>
  <c r="AR16" i="37"/>
  <c r="AH19" i="65"/>
  <c r="AQ19" i="65" s="1"/>
  <c r="Z18" i="81"/>
  <c r="AH17" i="77"/>
  <c r="AQ17" i="77" s="1"/>
  <c r="AN16" i="26"/>
  <c r="AI16" i="26"/>
  <c r="AN17" i="70"/>
  <c r="AI17" i="70"/>
  <c r="Z17" i="61"/>
  <c r="Z17" i="40"/>
  <c r="Z18" i="23"/>
  <c r="AH11" i="25"/>
  <c r="AQ11" i="25" s="1"/>
  <c r="U16" i="32"/>
  <c r="U26" i="45"/>
  <c r="AI17" i="31"/>
  <c r="AN17" i="31"/>
  <c r="AI18" i="27"/>
  <c r="AN18" i="27"/>
  <c r="U36" i="87"/>
  <c r="AH11" i="12"/>
  <c r="AQ11" i="12" s="1"/>
  <c r="U35" i="91"/>
  <c r="U34" i="91" s="1"/>
  <c r="U8" i="19"/>
  <c r="U26" i="96"/>
  <c r="AG19" i="65"/>
  <c r="AP19" i="65" s="1"/>
  <c r="AE19" i="65"/>
  <c r="AF19" i="65"/>
  <c r="AO19" i="65" s="1"/>
  <c r="W20" i="65"/>
  <c r="U8" i="28"/>
  <c r="AG17" i="77"/>
  <c r="AP17" i="77" s="1"/>
  <c r="AE17" i="77"/>
  <c r="AF17" i="77"/>
  <c r="AO17" i="77" s="1"/>
  <c r="W18" i="77"/>
  <c r="U15" i="52"/>
  <c r="U46" i="90"/>
  <c r="U25" i="51"/>
  <c r="U43" i="42"/>
  <c r="W11" i="76"/>
  <c r="AG10" i="76"/>
  <c r="AP10" i="76" s="1"/>
  <c r="AF10" i="76"/>
  <c r="AO10" i="76" s="1"/>
  <c r="AE10" i="76"/>
  <c r="Z11" i="25"/>
  <c r="AR16" i="40"/>
  <c r="U36" i="103"/>
  <c r="AN17" i="30"/>
  <c r="AI17" i="30"/>
  <c r="Y20" i="74"/>
  <c r="X20" i="74"/>
  <c r="U45" i="94"/>
  <c r="Y19" i="27"/>
  <c r="X19" i="27"/>
  <c r="Z19" i="27" s="1"/>
  <c r="U34" i="43"/>
  <c r="U36" i="99"/>
  <c r="AH17" i="37"/>
  <c r="AQ17" i="37" s="1"/>
  <c r="U14" i="15"/>
  <c r="U7" i="59"/>
  <c r="U8" i="79"/>
  <c r="Z11" i="12"/>
  <c r="AF10" i="80"/>
  <c r="AO10" i="80" s="1"/>
  <c r="AG10" i="80"/>
  <c r="AP10" i="80" s="1"/>
  <c r="AE10" i="80"/>
  <c r="W11" i="80"/>
  <c r="Z17" i="78"/>
  <c r="U16" i="101"/>
  <c r="AR16" i="77"/>
  <c r="AR10" i="25"/>
  <c r="W18" i="73"/>
  <c r="AE17" i="73"/>
  <c r="AF17" i="73"/>
  <c r="AO17" i="73" s="1"/>
  <c r="AG17" i="73"/>
  <c r="AP17" i="73" s="1"/>
  <c r="AH19" i="22"/>
  <c r="AQ19" i="22" s="1"/>
  <c r="AR10" i="72"/>
  <c r="U7" i="67"/>
  <c r="U45" i="82"/>
  <c r="U36" i="41"/>
  <c r="U34" i="16"/>
  <c r="Y18" i="30"/>
  <c r="X18" i="30"/>
  <c r="AR17" i="23"/>
  <c r="AN10" i="60"/>
  <c r="AI10" i="60"/>
  <c r="U8" i="38"/>
  <c r="U6" i="2"/>
  <c r="AG10" i="64"/>
  <c r="AP10" i="64" s="1"/>
  <c r="AF10" i="64"/>
  <c r="AO10" i="64" s="1"/>
  <c r="AE10" i="64"/>
  <c r="W11" i="64"/>
  <c r="U24" i="92"/>
  <c r="AR9" i="34"/>
  <c r="AE17" i="17"/>
  <c r="W18" i="17"/>
  <c r="AF17" i="17"/>
  <c r="AO17" i="17" s="1"/>
  <c r="AG17" i="17"/>
  <c r="AP17" i="17" s="1"/>
  <c r="Z17" i="37"/>
  <c r="AR16" i="61"/>
  <c r="AG10" i="68"/>
  <c r="AP10" i="68" s="1"/>
  <c r="W11" i="68"/>
  <c r="AF10" i="68"/>
  <c r="AO10" i="68" s="1"/>
  <c r="AE10" i="68"/>
  <c r="AR17" i="81"/>
  <c r="U43" i="48"/>
  <c r="U11" i="89"/>
  <c r="U43" i="102"/>
  <c r="U24" i="84"/>
  <c r="U10" i="97"/>
  <c r="U25" i="20"/>
  <c r="U14" i="93"/>
  <c r="AR18" i="65"/>
  <c r="U24" i="13"/>
  <c r="U12" i="47"/>
  <c r="AH17" i="62"/>
  <c r="AQ17" i="62" s="1"/>
  <c r="U45" i="85"/>
  <c r="U35" i="83"/>
  <c r="U8" i="71"/>
  <c r="AH11" i="72"/>
  <c r="AQ11" i="72" s="1"/>
  <c r="Y18" i="31"/>
  <c r="X18" i="31"/>
  <c r="Y19" i="14"/>
  <c r="X19" i="14"/>
  <c r="Z19" i="14" s="1"/>
  <c r="Y11" i="39"/>
  <c r="X11" i="39"/>
  <c r="Y11" i="60"/>
  <c r="X11" i="60"/>
  <c r="Z11" i="60" s="1"/>
  <c r="Z17" i="26" l="1"/>
  <c r="Z18" i="30"/>
  <c r="Z20" i="74"/>
  <c r="AE20" i="74" s="1"/>
  <c r="W18" i="26"/>
  <c r="AG17" i="26"/>
  <c r="AP17" i="26" s="1"/>
  <c r="AF17" i="26"/>
  <c r="AO17" i="26" s="1"/>
  <c r="AE17" i="26"/>
  <c r="AF18" i="30"/>
  <c r="AO18" i="30" s="1"/>
  <c r="AG18" i="30"/>
  <c r="AP18" i="30" s="1"/>
  <c r="W19" i="30"/>
  <c r="AE18" i="30"/>
  <c r="AG20" i="74"/>
  <c r="AP20" i="74" s="1"/>
  <c r="AF20" i="74"/>
  <c r="AO20" i="74" s="1"/>
  <c r="W21" i="74"/>
  <c r="U44" i="85"/>
  <c r="Y11" i="29"/>
  <c r="X11" i="29"/>
  <c r="AH11" i="60"/>
  <c r="AQ11" i="60" s="1"/>
  <c r="AH19" i="14"/>
  <c r="AQ19" i="14" s="1"/>
  <c r="AN17" i="17"/>
  <c r="AI17" i="17"/>
  <c r="AN10" i="64"/>
  <c r="AI10" i="64"/>
  <c r="U7" i="38"/>
  <c r="W18" i="78"/>
  <c r="AG17" i="78"/>
  <c r="AP17" i="78" s="1"/>
  <c r="AF17" i="78"/>
  <c r="AO17" i="78" s="1"/>
  <c r="AE17" i="78"/>
  <c r="AH19" i="27"/>
  <c r="AQ19" i="27" s="1"/>
  <c r="Y11" i="76"/>
  <c r="X11" i="76"/>
  <c r="Z11" i="76" s="1"/>
  <c r="U45" i="90"/>
  <c r="U33" i="91"/>
  <c r="AR18" i="27"/>
  <c r="U15" i="32"/>
  <c r="AR17" i="70"/>
  <c r="AF18" i="81"/>
  <c r="AO18" i="81" s="1"/>
  <c r="W19" i="81"/>
  <c r="AG18" i="81"/>
  <c r="AP18" i="81" s="1"/>
  <c r="AE18" i="81"/>
  <c r="U34" i="55"/>
  <c r="U25" i="100"/>
  <c r="U31" i="11"/>
  <c r="AN10" i="29"/>
  <c r="AI10" i="29"/>
  <c r="AN17" i="62"/>
  <c r="AI17" i="62"/>
  <c r="AE19" i="27"/>
  <c r="AF19" i="27"/>
  <c r="AO19" i="27" s="1"/>
  <c r="W20" i="27"/>
  <c r="AG19" i="27"/>
  <c r="AP19" i="27" s="1"/>
  <c r="W11" i="34"/>
  <c r="AG10" i="34"/>
  <c r="AP10" i="34" s="1"/>
  <c r="AE10" i="34"/>
  <c r="AF10" i="34"/>
  <c r="AO10" i="34" s="1"/>
  <c r="U44" i="50"/>
  <c r="AN17" i="36"/>
  <c r="AI17" i="36"/>
  <c r="AR10" i="39"/>
  <c r="Y18" i="62"/>
  <c r="X18" i="62"/>
  <c r="AN10" i="68"/>
  <c r="AI10" i="68"/>
  <c r="AR17" i="30"/>
  <c r="AE11" i="25"/>
  <c r="AG11" i="25"/>
  <c r="AP11" i="25" s="1"/>
  <c r="AF11" i="25"/>
  <c r="AO11" i="25" s="1"/>
  <c r="W12" i="25"/>
  <c r="U42" i="42"/>
  <c r="AR17" i="31"/>
  <c r="AR16" i="26"/>
  <c r="U25" i="54"/>
  <c r="AR19" i="74"/>
  <c r="U36" i="49"/>
  <c r="AH18" i="70"/>
  <c r="AQ18" i="70" s="1"/>
  <c r="U39" i="18"/>
  <c r="Y18" i="36"/>
  <c r="X18" i="36"/>
  <c r="AN17" i="66"/>
  <c r="AI17" i="66"/>
  <c r="AR17" i="66" s="1"/>
  <c r="Y20" i="22"/>
  <c r="X20" i="22"/>
  <c r="AF11" i="60"/>
  <c r="AO11" i="60" s="1"/>
  <c r="W12" i="60"/>
  <c r="AG11" i="60"/>
  <c r="AP11" i="60" s="1"/>
  <c r="AE11" i="60"/>
  <c r="U23" i="13"/>
  <c r="U44" i="82"/>
  <c r="U43" i="82" s="1"/>
  <c r="Y11" i="80"/>
  <c r="Z11" i="80" s="1"/>
  <c r="X11" i="80"/>
  <c r="U7" i="75"/>
  <c r="AE17" i="37"/>
  <c r="W18" i="37"/>
  <c r="AF17" i="37"/>
  <c r="AO17" i="37" s="1"/>
  <c r="AG17" i="37"/>
  <c r="AP17" i="37" s="1"/>
  <c r="AI10" i="80"/>
  <c r="AN10" i="80"/>
  <c r="U14" i="52"/>
  <c r="AH18" i="31"/>
  <c r="AQ18" i="31" s="1"/>
  <c r="U9" i="97"/>
  <c r="U33" i="16"/>
  <c r="U6" i="67"/>
  <c r="U6" i="59"/>
  <c r="U35" i="99"/>
  <c r="AI10" i="76"/>
  <c r="AN10" i="76"/>
  <c r="Y18" i="77"/>
  <c r="X18" i="77"/>
  <c r="Y20" i="65"/>
  <c r="X20" i="65"/>
  <c r="W19" i="23"/>
  <c r="AE18" i="23"/>
  <c r="AF18" i="23"/>
  <c r="AO18" i="23" s="1"/>
  <c r="AG18" i="23"/>
  <c r="AP18" i="23" s="1"/>
  <c r="Z18" i="70"/>
  <c r="Y11" i="21"/>
  <c r="X11" i="21"/>
  <c r="U30" i="95"/>
  <c r="AN18" i="69"/>
  <c r="AI18" i="69"/>
  <c r="U43" i="35"/>
  <c r="AR18" i="14"/>
  <c r="U14" i="86"/>
  <c r="U42" i="10"/>
  <c r="U25" i="88"/>
  <c r="U24" i="20"/>
  <c r="U15" i="105"/>
  <c r="AH17" i="26"/>
  <c r="AQ17" i="26" s="1"/>
  <c r="U22" i="44"/>
  <c r="U7" i="28"/>
  <c r="U23" i="92"/>
  <c r="AI17" i="73"/>
  <c r="AN17" i="73"/>
  <c r="U44" i="94"/>
  <c r="U24" i="51"/>
  <c r="U7" i="19"/>
  <c r="U35" i="87"/>
  <c r="U25" i="45"/>
  <c r="AE17" i="40"/>
  <c r="AG17" i="40"/>
  <c r="AP17" i="40" s="1"/>
  <c r="W18" i="40"/>
  <c r="AF17" i="40"/>
  <c r="AO17" i="40" s="1"/>
  <c r="U15" i="46"/>
  <c r="U14" i="46" s="1"/>
  <c r="U13" i="53"/>
  <c r="Y12" i="72"/>
  <c r="X12" i="72"/>
  <c r="AN19" i="22"/>
  <c r="AI19" i="22"/>
  <c r="AF19" i="14"/>
  <c r="AO19" i="14" s="1"/>
  <c r="AE19" i="14"/>
  <c r="AG19" i="14"/>
  <c r="AP19" i="14" s="1"/>
  <c r="W20" i="14"/>
  <c r="U42" i="102"/>
  <c r="AR10" i="60"/>
  <c r="U7" i="79"/>
  <c r="U25" i="96"/>
  <c r="AH11" i="39"/>
  <c r="AQ11" i="39" s="1"/>
  <c r="U7" i="71"/>
  <c r="U10" i="89"/>
  <c r="Z11" i="39"/>
  <c r="Z18" i="31"/>
  <c r="Y11" i="68"/>
  <c r="X11" i="68"/>
  <c r="U5" i="2"/>
  <c r="X5" i="2" s="1"/>
  <c r="U34" i="83"/>
  <c r="U11" i="47"/>
  <c r="U13" i="93"/>
  <c r="U23" i="84"/>
  <c r="U42" i="48"/>
  <c r="Y18" i="17"/>
  <c r="X18" i="17"/>
  <c r="Y11" i="64"/>
  <c r="X11" i="64"/>
  <c r="AH18" i="30"/>
  <c r="AQ18" i="30" s="1"/>
  <c r="U35" i="41"/>
  <c r="Y18" i="73"/>
  <c r="X18" i="73"/>
  <c r="U15" i="101"/>
  <c r="AF11" i="12"/>
  <c r="AO11" i="12" s="1"/>
  <c r="AG11" i="12"/>
  <c r="AP11" i="12" s="1"/>
  <c r="W12" i="12"/>
  <c r="AE11" i="12"/>
  <c r="U13" i="15"/>
  <c r="U33" i="43"/>
  <c r="AH20" i="74"/>
  <c r="AQ20" i="74" s="1"/>
  <c r="U35" i="103"/>
  <c r="AN17" i="77"/>
  <c r="AI17" i="77"/>
  <c r="AI19" i="65"/>
  <c r="AN19" i="65"/>
  <c r="AE17" i="61"/>
  <c r="W18" i="61"/>
  <c r="AG17" i="61"/>
  <c r="AP17" i="61" s="1"/>
  <c r="AF17" i="61"/>
  <c r="AO17" i="61" s="1"/>
  <c r="AN10" i="21"/>
  <c r="AI10" i="21"/>
  <c r="U8" i="33"/>
  <c r="U41" i="98"/>
  <c r="Y19" i="69"/>
  <c r="X19" i="69"/>
  <c r="U7" i="63"/>
  <c r="U21" i="104"/>
  <c r="AN11" i="72"/>
  <c r="AI11" i="72"/>
  <c r="U6" i="24"/>
  <c r="Y18" i="66"/>
  <c r="X18" i="66"/>
  <c r="Z18" i="66" s="1"/>
  <c r="Z19" i="69" l="1"/>
  <c r="Z18" i="17"/>
  <c r="Z20" i="22"/>
  <c r="W21" i="22" s="1"/>
  <c r="Z12" i="72"/>
  <c r="Z20" i="65"/>
  <c r="W21" i="65" s="1"/>
  <c r="AE20" i="65"/>
  <c r="W12" i="80"/>
  <c r="AF11" i="80"/>
  <c r="AO11" i="80" s="1"/>
  <c r="AE11" i="80"/>
  <c r="AG11" i="80"/>
  <c r="AP11" i="80" s="1"/>
  <c r="AF20" i="22"/>
  <c r="AO20" i="22" s="1"/>
  <c r="AE20" i="22"/>
  <c r="AE18" i="66"/>
  <c r="AG18" i="66"/>
  <c r="AP18" i="66" s="1"/>
  <c r="W19" i="66"/>
  <c r="AF18" i="66"/>
  <c r="AO18" i="66" s="1"/>
  <c r="AF18" i="17"/>
  <c r="AO18" i="17" s="1"/>
  <c r="AE18" i="17"/>
  <c r="AG18" i="17"/>
  <c r="AP18" i="17" s="1"/>
  <c r="W19" i="17"/>
  <c r="AE12" i="72"/>
  <c r="AG12" i="72"/>
  <c r="AP12" i="72" s="1"/>
  <c r="W13" i="72"/>
  <c r="AF12" i="72"/>
  <c r="AO12" i="72" s="1"/>
  <c r="Y12" i="12"/>
  <c r="X12" i="12"/>
  <c r="U20" i="104"/>
  <c r="AR11" i="72"/>
  <c r="AH19" i="69"/>
  <c r="AQ19" i="69" s="1"/>
  <c r="U7" i="33"/>
  <c r="AI17" i="61"/>
  <c r="AN17" i="61"/>
  <c r="U34" i="103"/>
  <c r="U12" i="15"/>
  <c r="U14" i="101"/>
  <c r="W12" i="39"/>
  <c r="AE11" i="39"/>
  <c r="AG11" i="39"/>
  <c r="AP11" i="39" s="1"/>
  <c r="AF11" i="39"/>
  <c r="AO11" i="39" s="1"/>
  <c r="AR18" i="69"/>
  <c r="AH20" i="65"/>
  <c r="AQ20" i="65" s="1"/>
  <c r="AH11" i="80"/>
  <c r="AQ11" i="80" s="1"/>
  <c r="U22" i="13"/>
  <c r="U35" i="49"/>
  <c r="AR17" i="36"/>
  <c r="AR17" i="62"/>
  <c r="Y19" i="81"/>
  <c r="X19" i="81"/>
  <c r="AH11" i="76"/>
  <c r="AQ11" i="76" s="1"/>
  <c r="Y21" i="74"/>
  <c r="X21" i="74"/>
  <c r="AH18" i="66"/>
  <c r="AQ18" i="66" s="1"/>
  <c r="AH18" i="73"/>
  <c r="AQ18" i="73" s="1"/>
  <c r="U12" i="93"/>
  <c r="U23" i="9"/>
  <c r="Z5" i="2"/>
  <c r="AH5" i="2"/>
  <c r="AQ5" i="2" s="1"/>
  <c r="AR19" i="22"/>
  <c r="U12" i="53"/>
  <c r="AN17" i="40"/>
  <c r="AI17" i="40"/>
  <c r="U6" i="19"/>
  <c r="AR17" i="73"/>
  <c r="U21" i="44"/>
  <c r="U23" i="20"/>
  <c r="U13" i="86"/>
  <c r="AF18" i="70"/>
  <c r="AO18" i="70" s="1"/>
  <c r="AE18" i="70"/>
  <c r="W19" i="70"/>
  <c r="AG18" i="70"/>
  <c r="AP18" i="70" s="1"/>
  <c r="AR10" i="76"/>
  <c r="U5" i="67"/>
  <c r="X5" i="67" s="1"/>
  <c r="AI11" i="60"/>
  <c r="AN11" i="60"/>
  <c r="AH18" i="62"/>
  <c r="AQ18" i="62" s="1"/>
  <c r="Y11" i="34"/>
  <c r="X11" i="34"/>
  <c r="U24" i="100"/>
  <c r="AG11" i="76"/>
  <c r="AP11" i="76" s="1"/>
  <c r="W12" i="76"/>
  <c r="AF11" i="76"/>
  <c r="AO11" i="76" s="1"/>
  <c r="AE11" i="76"/>
  <c r="AR17" i="17"/>
  <c r="AH11" i="29"/>
  <c r="AQ11" i="29" s="1"/>
  <c r="AH11" i="68"/>
  <c r="AQ11" i="68" s="1"/>
  <c r="U9" i="89"/>
  <c r="U8" i="89" s="1"/>
  <c r="U24" i="96"/>
  <c r="U41" i="102"/>
  <c r="Y18" i="37"/>
  <c r="X18" i="37"/>
  <c r="U38" i="18"/>
  <c r="AN11" i="25"/>
  <c r="AI11" i="25"/>
  <c r="Z18" i="62"/>
  <c r="AR10" i="29"/>
  <c r="Y18" i="78"/>
  <c r="X18" i="78"/>
  <c r="Z18" i="78" s="1"/>
  <c r="Z11" i="29"/>
  <c r="AN20" i="74"/>
  <c r="AI20" i="74"/>
  <c r="AN17" i="26"/>
  <c r="AI17" i="26"/>
  <c r="U13" i="46"/>
  <c r="U24" i="45"/>
  <c r="U23" i="51"/>
  <c r="U22" i="92"/>
  <c r="U24" i="88"/>
  <c r="U29" i="95"/>
  <c r="AH18" i="77"/>
  <c r="AQ18" i="77" s="1"/>
  <c r="U34" i="99"/>
  <c r="U32" i="16"/>
  <c r="U13" i="52"/>
  <c r="AN17" i="37"/>
  <c r="AI17" i="37"/>
  <c r="Y12" i="60"/>
  <c r="X12" i="60"/>
  <c r="U43" i="50"/>
  <c r="Y20" i="27"/>
  <c r="X20" i="27"/>
  <c r="U33" i="55"/>
  <c r="U32" i="91"/>
  <c r="AF19" i="69"/>
  <c r="AO19" i="69" s="1"/>
  <c r="AE19" i="69"/>
  <c r="W20" i="69"/>
  <c r="AG19" i="69"/>
  <c r="AP19" i="69" s="1"/>
  <c r="AN11" i="12"/>
  <c r="AI11" i="12"/>
  <c r="AR19" i="65"/>
  <c r="Z18" i="73"/>
  <c r="AR17" i="77"/>
  <c r="U10" i="47"/>
  <c r="Y20" i="14"/>
  <c r="X20" i="14"/>
  <c r="U40" i="98"/>
  <c r="U32" i="43"/>
  <c r="U6" i="71"/>
  <c r="U6" i="79"/>
  <c r="AH11" i="21"/>
  <c r="AQ11" i="21" s="1"/>
  <c r="AN18" i="23"/>
  <c r="AI18" i="23"/>
  <c r="Z18" i="77"/>
  <c r="U42" i="82"/>
  <c r="AH18" i="36"/>
  <c r="AQ18" i="36" s="1"/>
  <c r="U24" i="54"/>
  <c r="U41" i="42"/>
  <c r="AN18" i="81"/>
  <c r="AI18" i="81"/>
  <c r="U6" i="38"/>
  <c r="AI18" i="30"/>
  <c r="AN18" i="30"/>
  <c r="AR10" i="21"/>
  <c r="AH11" i="64"/>
  <c r="AQ11" i="64" s="1"/>
  <c r="Z11" i="64"/>
  <c r="U41" i="48"/>
  <c r="Z11" i="68"/>
  <c r="AH12" i="72"/>
  <c r="AQ12" i="72" s="1"/>
  <c r="U5" i="24"/>
  <c r="X5" i="24" s="1"/>
  <c r="U6" i="63"/>
  <c r="Y18" i="61"/>
  <c r="X18" i="61"/>
  <c r="Z18" i="61" s="1"/>
  <c r="U34" i="41"/>
  <c r="AH18" i="17"/>
  <c r="AQ18" i="17" s="1"/>
  <c r="U22" i="84"/>
  <c r="U33" i="83"/>
  <c r="AF18" i="31"/>
  <c r="AO18" i="31" s="1"/>
  <c r="AE18" i="31"/>
  <c r="AG18" i="31"/>
  <c r="AP18" i="31" s="1"/>
  <c r="W19" i="31"/>
  <c r="AN19" i="14"/>
  <c r="AI19" i="14"/>
  <c r="Y18" i="40"/>
  <c r="X18" i="40"/>
  <c r="U34" i="87"/>
  <c r="U43" i="94"/>
  <c r="U6" i="28"/>
  <c r="U14" i="105"/>
  <c r="U41" i="10"/>
  <c r="U42" i="35"/>
  <c r="Z11" i="21"/>
  <c r="Y19" i="23"/>
  <c r="X19" i="23"/>
  <c r="U5" i="59"/>
  <c r="X5" i="59" s="1"/>
  <c r="U8" i="97"/>
  <c r="AR10" i="80"/>
  <c r="U6" i="75"/>
  <c r="AH20" i="22"/>
  <c r="AQ20" i="22" s="1"/>
  <c r="Z18" i="36"/>
  <c r="Y12" i="25"/>
  <c r="X12" i="25"/>
  <c r="AR10" i="68"/>
  <c r="AN10" i="34"/>
  <c r="AI10" i="34"/>
  <c r="AI19" i="27"/>
  <c r="AN19" i="27"/>
  <c r="U30" i="11"/>
  <c r="U14" i="32"/>
  <c r="U44" i="90"/>
  <c r="AN17" i="78"/>
  <c r="AI17" i="78"/>
  <c r="AR10" i="64"/>
  <c r="U43" i="85"/>
  <c r="Y19" i="30"/>
  <c r="X19" i="30"/>
  <c r="Y18" i="26"/>
  <c r="X18" i="26"/>
  <c r="Z20" i="14" l="1"/>
  <c r="AF20" i="65"/>
  <c r="AO20" i="65" s="1"/>
  <c r="AG20" i="22"/>
  <c r="AP20" i="22" s="1"/>
  <c r="AG20" i="65"/>
  <c r="AP20" i="65" s="1"/>
  <c r="AE18" i="77"/>
  <c r="W19" i="77"/>
  <c r="AG18" i="77"/>
  <c r="AP18" i="77" s="1"/>
  <c r="AF18" i="77"/>
  <c r="AO18" i="77" s="1"/>
  <c r="U5" i="79"/>
  <c r="X5" i="79" s="1"/>
  <c r="U39" i="98"/>
  <c r="U31" i="91"/>
  <c r="U33" i="99"/>
  <c r="U23" i="88"/>
  <c r="U23" i="45"/>
  <c r="AH18" i="37"/>
  <c r="AQ18" i="37" s="1"/>
  <c r="U23" i="96"/>
  <c r="U21" i="13"/>
  <c r="U13" i="101"/>
  <c r="AR17" i="61"/>
  <c r="AN18" i="17"/>
  <c r="AI18" i="17"/>
  <c r="AN20" i="22"/>
  <c r="AI20" i="22"/>
  <c r="AH18" i="26"/>
  <c r="AQ18" i="26" s="1"/>
  <c r="AH12" i="25"/>
  <c r="AQ12" i="25" s="1"/>
  <c r="AH18" i="40"/>
  <c r="AQ18" i="40" s="1"/>
  <c r="U42" i="85"/>
  <c r="Z12" i="25"/>
  <c r="U41" i="35"/>
  <c r="U40" i="35" s="1"/>
  <c r="U5" i="28"/>
  <c r="X5" i="28" s="1"/>
  <c r="Z18" i="40"/>
  <c r="AN18" i="31"/>
  <c r="AI18" i="31"/>
  <c r="U5" i="38"/>
  <c r="X5" i="38" s="1"/>
  <c r="U23" i="54"/>
  <c r="AR18" i="23"/>
  <c r="AH20" i="14"/>
  <c r="AQ20" i="14" s="1"/>
  <c r="U42" i="50"/>
  <c r="AG11" i="29"/>
  <c r="AP11" i="29" s="1"/>
  <c r="AE11" i="29"/>
  <c r="W12" i="29"/>
  <c r="AF11" i="29"/>
  <c r="AO11" i="29" s="1"/>
  <c r="W19" i="62"/>
  <c r="AE18" i="62"/>
  <c r="AG18" i="62"/>
  <c r="AP18" i="62" s="1"/>
  <c r="AF18" i="62"/>
  <c r="AO18" i="62" s="1"/>
  <c r="Z18" i="37"/>
  <c r="U12" i="86"/>
  <c r="U11" i="53"/>
  <c r="AG5" i="2"/>
  <c r="AP5" i="2" s="1"/>
  <c r="AE5" i="2"/>
  <c r="AF5" i="2"/>
  <c r="AO5" i="2" s="1"/>
  <c r="W6" i="2"/>
  <c r="Y13" i="72"/>
  <c r="X13" i="72"/>
  <c r="Y21" i="22"/>
  <c r="X21" i="22"/>
  <c r="Z21" i="22" s="1"/>
  <c r="Y12" i="80"/>
  <c r="X12" i="80"/>
  <c r="AH19" i="23"/>
  <c r="AQ19" i="23" s="1"/>
  <c r="AG11" i="68"/>
  <c r="AP11" i="68" s="1"/>
  <c r="AE11" i="68"/>
  <c r="AF11" i="68"/>
  <c r="AO11" i="68" s="1"/>
  <c r="W12" i="68"/>
  <c r="AR18" i="81"/>
  <c r="U5" i="71"/>
  <c r="X5" i="71" s="1"/>
  <c r="AE20" i="14"/>
  <c r="W21" i="14"/>
  <c r="AF20" i="14"/>
  <c r="AO20" i="14" s="1"/>
  <c r="AG20" i="14"/>
  <c r="AP20" i="14" s="1"/>
  <c r="AE18" i="73"/>
  <c r="AG18" i="73"/>
  <c r="AP18" i="73" s="1"/>
  <c r="W19" i="73"/>
  <c r="AF18" i="73"/>
  <c r="AO18" i="73" s="1"/>
  <c r="Y20" i="69"/>
  <c r="X20" i="69"/>
  <c r="Z20" i="69" s="1"/>
  <c r="U32" i="55"/>
  <c r="AH12" i="60"/>
  <c r="AQ12" i="60" s="1"/>
  <c r="U12" i="52"/>
  <c r="U21" i="92"/>
  <c r="U12" i="46"/>
  <c r="AH18" i="78"/>
  <c r="AQ18" i="78" s="1"/>
  <c r="AR11" i="25"/>
  <c r="U7" i="89"/>
  <c r="U23" i="100"/>
  <c r="U22" i="9"/>
  <c r="AH19" i="81"/>
  <c r="AQ19" i="81" s="1"/>
  <c r="U11" i="15"/>
  <c r="U6" i="33"/>
  <c r="U19" i="104"/>
  <c r="AN19" i="69"/>
  <c r="AI19" i="69"/>
  <c r="AH20" i="27"/>
  <c r="AQ20" i="27" s="1"/>
  <c r="Z12" i="60"/>
  <c r="AR17" i="26"/>
  <c r="W19" i="78"/>
  <c r="AE18" i="78"/>
  <c r="AF18" i="78"/>
  <c r="AO18" i="78" s="1"/>
  <c r="AG18" i="78"/>
  <c r="AP18" i="78" s="1"/>
  <c r="AN11" i="76"/>
  <c r="AI11" i="76"/>
  <c r="AH11" i="34"/>
  <c r="AQ11" i="34" s="1"/>
  <c r="AR11" i="60"/>
  <c r="Y19" i="70"/>
  <c r="X19" i="70"/>
  <c r="Z19" i="70" s="1"/>
  <c r="U22" i="20"/>
  <c r="U5" i="19"/>
  <c r="X5" i="19" s="1"/>
  <c r="AH21" i="74"/>
  <c r="AQ21" i="74" s="1"/>
  <c r="Z19" i="81"/>
  <c r="AI11" i="39"/>
  <c r="AN11" i="39"/>
  <c r="AH12" i="12"/>
  <c r="AQ12" i="12" s="1"/>
  <c r="AI12" i="72"/>
  <c r="AN12" i="72"/>
  <c r="Y19" i="66"/>
  <c r="X19" i="66"/>
  <c r="AF18" i="61"/>
  <c r="AO18" i="61" s="1"/>
  <c r="AE18" i="61"/>
  <c r="W19" i="61"/>
  <c r="AG18" i="61"/>
  <c r="AP18" i="61" s="1"/>
  <c r="U43" i="90"/>
  <c r="AR19" i="27"/>
  <c r="U5" i="75"/>
  <c r="X5" i="75" s="1"/>
  <c r="AR10" i="34"/>
  <c r="AH19" i="30"/>
  <c r="AQ19" i="30" s="1"/>
  <c r="U13" i="32"/>
  <c r="U40" i="10"/>
  <c r="U42" i="94"/>
  <c r="Z19" i="30"/>
  <c r="AR17" i="78"/>
  <c r="U32" i="83"/>
  <c r="U33" i="41"/>
  <c r="U40" i="48"/>
  <c r="U31" i="43"/>
  <c r="Z20" i="27"/>
  <c r="U31" i="16"/>
  <c r="U28" i="95"/>
  <c r="U22" i="51"/>
  <c r="U40" i="102"/>
  <c r="Z11" i="34"/>
  <c r="AN18" i="70"/>
  <c r="AI18" i="70"/>
  <c r="AR17" i="40"/>
  <c r="U11" i="93"/>
  <c r="U10" i="93" s="1"/>
  <c r="Z21" i="74"/>
  <c r="U34" i="49"/>
  <c r="Y12" i="39"/>
  <c r="X12" i="39"/>
  <c r="U33" i="103"/>
  <c r="Z12" i="12"/>
  <c r="Y19" i="17"/>
  <c r="X19" i="17"/>
  <c r="Y21" i="65"/>
  <c r="Z21" i="65"/>
  <c r="X21" i="65"/>
  <c r="U21" i="84"/>
  <c r="Z18" i="26"/>
  <c r="U23" i="58"/>
  <c r="AH5" i="59"/>
  <c r="AQ5" i="59" s="1"/>
  <c r="Z5" i="59"/>
  <c r="AE18" i="36"/>
  <c r="AG18" i="36"/>
  <c r="AP18" i="36" s="1"/>
  <c r="W19" i="36"/>
  <c r="AF18" i="36"/>
  <c r="AO18" i="36" s="1"/>
  <c r="Z19" i="23"/>
  <c r="AR19" i="14"/>
  <c r="U5" i="63"/>
  <c r="X5" i="63" s="1"/>
  <c r="U29" i="11"/>
  <c r="U7" i="97"/>
  <c r="AE11" i="21"/>
  <c r="AF11" i="21"/>
  <c r="AO11" i="21" s="1"/>
  <c r="W12" i="21"/>
  <c r="AG11" i="21"/>
  <c r="AP11" i="21" s="1"/>
  <c r="U13" i="105"/>
  <c r="U33" i="87"/>
  <c r="X19" i="31"/>
  <c r="Y19" i="31"/>
  <c r="Z19" i="31" s="1"/>
  <c r="AH18" i="61"/>
  <c r="AQ18" i="61" s="1"/>
  <c r="AH5" i="24"/>
  <c r="AQ5" i="24" s="1"/>
  <c r="Z5" i="24"/>
  <c r="AE11" i="64"/>
  <c r="W12" i="64"/>
  <c r="AF11" i="64"/>
  <c r="AO11" i="64" s="1"/>
  <c r="AG11" i="64"/>
  <c r="AP11" i="64" s="1"/>
  <c r="AR18" i="30"/>
  <c r="U40" i="42"/>
  <c r="U41" i="82"/>
  <c r="U9" i="47"/>
  <c r="AR11" i="12"/>
  <c r="AR17" i="37"/>
  <c r="AR20" i="74"/>
  <c r="U37" i="18"/>
  <c r="Y12" i="76"/>
  <c r="X12" i="76"/>
  <c r="AH5" i="67"/>
  <c r="AQ5" i="67" s="1"/>
  <c r="Z5" i="67"/>
  <c r="U20" i="44"/>
  <c r="AN18" i="66"/>
  <c r="AI18" i="66"/>
  <c r="AN11" i="80"/>
  <c r="AI11" i="80"/>
  <c r="AN20" i="65"/>
  <c r="AI20" i="65"/>
  <c r="W20" i="31" l="1"/>
  <c r="AF19" i="31"/>
  <c r="AO19" i="31" s="1"/>
  <c r="AE19" i="31"/>
  <c r="AG19" i="31"/>
  <c r="AP19" i="31" s="1"/>
  <c r="W22" i="65"/>
  <c r="AE21" i="65"/>
  <c r="AF21" i="65"/>
  <c r="AO21" i="65" s="1"/>
  <c r="AG21" i="65"/>
  <c r="AP21" i="65" s="1"/>
  <c r="U33" i="49"/>
  <c r="U32" i="49" s="1"/>
  <c r="AR18" i="70"/>
  <c r="U21" i="51"/>
  <c r="U41" i="94"/>
  <c r="W20" i="70"/>
  <c r="AF19" i="70"/>
  <c r="AO19" i="70" s="1"/>
  <c r="AE19" i="70"/>
  <c r="AG19" i="70"/>
  <c r="AP19" i="70" s="1"/>
  <c r="AR11" i="76"/>
  <c r="U10" i="15"/>
  <c r="U22" i="100"/>
  <c r="U11" i="52"/>
  <c r="U10" i="52" s="1"/>
  <c r="AF20" i="69"/>
  <c r="AO20" i="69" s="1"/>
  <c r="AE20" i="69"/>
  <c r="W21" i="69"/>
  <c r="AG20" i="69"/>
  <c r="AP20" i="69" s="1"/>
  <c r="W22" i="22"/>
  <c r="AE21" i="22"/>
  <c r="AF21" i="22"/>
  <c r="AO21" i="22" s="1"/>
  <c r="AG21" i="22"/>
  <c r="AP21" i="22" s="1"/>
  <c r="U11" i="86"/>
  <c r="AH5" i="28"/>
  <c r="AQ5" i="28" s="1"/>
  <c r="Z5" i="28"/>
  <c r="AR20" i="22"/>
  <c r="U40" i="82"/>
  <c r="U32" i="87"/>
  <c r="AI11" i="21"/>
  <c r="AN11" i="21"/>
  <c r="Z5" i="63"/>
  <c r="AH5" i="63"/>
  <c r="AQ5" i="63" s="1"/>
  <c r="U22" i="58"/>
  <c r="U32" i="103"/>
  <c r="W22" i="74"/>
  <c r="AE21" i="74"/>
  <c r="AF21" i="74"/>
  <c r="AO21" i="74" s="1"/>
  <c r="AG21" i="74"/>
  <c r="AP21" i="74" s="1"/>
  <c r="U30" i="43"/>
  <c r="U31" i="83"/>
  <c r="AH19" i="66"/>
  <c r="AQ19" i="66" s="1"/>
  <c r="AN5" i="2"/>
  <c r="AI5" i="2"/>
  <c r="AE18" i="37"/>
  <c r="AF18" i="37"/>
  <c r="AO18" i="37" s="1"/>
  <c r="W19" i="37"/>
  <c r="AG18" i="37"/>
  <c r="AP18" i="37" s="1"/>
  <c r="Y12" i="29"/>
  <c r="X12" i="29"/>
  <c r="AH5" i="38"/>
  <c r="AQ5" i="38" s="1"/>
  <c r="Z5" i="38"/>
  <c r="U12" i="101"/>
  <c r="U32" i="99"/>
  <c r="AH5" i="79"/>
  <c r="AQ5" i="79" s="1"/>
  <c r="Z5" i="79"/>
  <c r="AR11" i="80"/>
  <c r="W6" i="67"/>
  <c r="AG5" i="67"/>
  <c r="AP5" i="67" s="1"/>
  <c r="AF5" i="67"/>
  <c r="AO5" i="67" s="1"/>
  <c r="AE5" i="67"/>
  <c r="AN18" i="36"/>
  <c r="AI18" i="36"/>
  <c r="AE18" i="26"/>
  <c r="W19" i="26"/>
  <c r="AF18" i="26"/>
  <c r="AO18" i="26" s="1"/>
  <c r="AG18" i="26"/>
  <c r="AP18" i="26" s="1"/>
  <c r="AH19" i="17"/>
  <c r="AQ19" i="17" s="1"/>
  <c r="AH12" i="39"/>
  <c r="AQ12" i="39" s="1"/>
  <c r="AF11" i="34"/>
  <c r="AO11" i="34" s="1"/>
  <c r="AE11" i="34"/>
  <c r="AG11" i="34"/>
  <c r="AP11" i="34" s="1"/>
  <c r="W12" i="34"/>
  <c r="U27" i="95"/>
  <c r="U39" i="10"/>
  <c r="U42" i="90"/>
  <c r="Z19" i="66"/>
  <c r="AH5" i="19"/>
  <c r="AQ5" i="19" s="1"/>
  <c r="Z5" i="19"/>
  <c r="AE12" i="60"/>
  <c r="AG12" i="60"/>
  <c r="AP12" i="60" s="1"/>
  <c r="AF12" i="60"/>
  <c r="AO12" i="60" s="1"/>
  <c r="W13" i="60"/>
  <c r="U18" i="104"/>
  <c r="U6" i="89"/>
  <c r="U11" i="46"/>
  <c r="Y21" i="14"/>
  <c r="X21" i="14"/>
  <c r="Z21" i="14" s="1"/>
  <c r="Y12" i="68"/>
  <c r="X12" i="68"/>
  <c r="AH12" i="80"/>
  <c r="AQ12" i="80" s="1"/>
  <c r="AH13" i="72"/>
  <c r="AQ13" i="72" s="1"/>
  <c r="AI11" i="29"/>
  <c r="AN11" i="29"/>
  <c r="AR18" i="31"/>
  <c r="U39" i="35"/>
  <c r="AR18" i="17"/>
  <c r="Y19" i="36"/>
  <c r="X19" i="36"/>
  <c r="U12" i="105"/>
  <c r="U11" i="105" s="1"/>
  <c r="Z12" i="39"/>
  <c r="U39" i="48"/>
  <c r="AR11" i="39"/>
  <c r="Y19" i="73"/>
  <c r="X19" i="73"/>
  <c r="AI20" i="14"/>
  <c r="AN20" i="14"/>
  <c r="Z12" i="80"/>
  <c r="Z13" i="72"/>
  <c r="AG12" i="25"/>
  <c r="AP12" i="25" s="1"/>
  <c r="AE12" i="25"/>
  <c r="AF12" i="25"/>
  <c r="AO12" i="25" s="1"/>
  <c r="W13" i="25"/>
  <c r="U20" i="13"/>
  <c r="U22" i="45"/>
  <c r="U30" i="91"/>
  <c r="Y12" i="64"/>
  <c r="X12" i="64"/>
  <c r="U36" i="18"/>
  <c r="AN11" i="64"/>
  <c r="AI11" i="64"/>
  <c r="U6" i="97"/>
  <c r="W20" i="23"/>
  <c r="AF19" i="23"/>
  <c r="AO19" i="23" s="1"/>
  <c r="AE19" i="23"/>
  <c r="AG19" i="23"/>
  <c r="AP19" i="23" s="1"/>
  <c r="U20" i="84"/>
  <c r="U39" i="102"/>
  <c r="U30" i="16"/>
  <c r="AF19" i="30"/>
  <c r="AO19" i="30" s="1"/>
  <c r="W20" i="30"/>
  <c r="AG19" i="30"/>
  <c r="AP19" i="30" s="1"/>
  <c r="AE19" i="30"/>
  <c r="U12" i="32"/>
  <c r="AH5" i="75"/>
  <c r="AQ5" i="75" s="1"/>
  <c r="Z5" i="75"/>
  <c r="Y19" i="61"/>
  <c r="X19" i="61"/>
  <c r="W20" i="81"/>
  <c r="AG19" i="81"/>
  <c r="AP19" i="81" s="1"/>
  <c r="AF19" i="81"/>
  <c r="AO19" i="81" s="1"/>
  <c r="AE19" i="81"/>
  <c r="U21" i="20"/>
  <c r="AN18" i="78"/>
  <c r="AI18" i="78"/>
  <c r="U5" i="33"/>
  <c r="X5" i="33" s="1"/>
  <c r="U21" i="9"/>
  <c r="U20" i="92"/>
  <c r="U31" i="55"/>
  <c r="AN11" i="68"/>
  <c r="AI11" i="68"/>
  <c r="U10" i="53"/>
  <c r="AN18" i="62"/>
  <c r="AI18" i="62"/>
  <c r="AE18" i="40"/>
  <c r="AF18" i="40"/>
  <c r="AO18" i="40" s="1"/>
  <c r="W19" i="40"/>
  <c r="AG18" i="40"/>
  <c r="AP18" i="40" s="1"/>
  <c r="Y19" i="77"/>
  <c r="X19" i="77"/>
  <c r="Z19" i="77" s="1"/>
  <c r="AR18" i="66"/>
  <c r="U39" i="42"/>
  <c r="Z19" i="17"/>
  <c r="U9" i="93"/>
  <c r="AR20" i="65"/>
  <c r="AH12" i="76"/>
  <c r="AQ12" i="76" s="1"/>
  <c r="U8" i="47"/>
  <c r="U19" i="44"/>
  <c r="U18" i="44" s="1"/>
  <c r="Z12" i="76"/>
  <c r="AE5" i="24"/>
  <c r="AF5" i="24"/>
  <c r="AO5" i="24" s="1"/>
  <c r="AG5" i="24"/>
  <c r="AP5" i="24" s="1"/>
  <c r="W6" i="24"/>
  <c r="AH19" i="31"/>
  <c r="AQ19" i="31" s="1"/>
  <c r="Y12" i="21"/>
  <c r="X12" i="21"/>
  <c r="U28" i="11"/>
  <c r="AF5" i="59"/>
  <c r="AO5" i="59" s="1"/>
  <c r="AE5" i="59"/>
  <c r="W6" i="59"/>
  <c r="AG5" i="59"/>
  <c r="AP5" i="59" s="1"/>
  <c r="AH21" i="65"/>
  <c r="AQ21" i="65" s="1"/>
  <c r="AF12" i="12"/>
  <c r="AO12" i="12" s="1"/>
  <c r="AG12" i="12"/>
  <c r="AP12" i="12" s="1"/>
  <c r="W13" i="12"/>
  <c r="AE12" i="12"/>
  <c r="W21" i="27"/>
  <c r="AE20" i="27"/>
  <c r="AF20" i="27"/>
  <c r="AO20" i="27" s="1"/>
  <c r="AG20" i="27"/>
  <c r="AP20" i="27" s="1"/>
  <c r="U32" i="41"/>
  <c r="AN18" i="61"/>
  <c r="AI18" i="61"/>
  <c r="AR12" i="72"/>
  <c r="AH19" i="70"/>
  <c r="AQ19" i="70" s="1"/>
  <c r="Y19" i="78"/>
  <c r="X19" i="78"/>
  <c r="AR19" i="69"/>
  <c r="AH20" i="69"/>
  <c r="AQ20" i="69" s="1"/>
  <c r="AN18" i="73"/>
  <c r="AI18" i="73"/>
  <c r="AH5" i="71"/>
  <c r="AQ5" i="71" s="1"/>
  <c r="Z5" i="71"/>
  <c r="AH21" i="22"/>
  <c r="AQ21" i="22" s="1"/>
  <c r="Y6" i="2"/>
  <c r="X6" i="2"/>
  <c r="Y19" i="62"/>
  <c r="X19" i="62"/>
  <c r="U41" i="50"/>
  <c r="U22" i="54"/>
  <c r="U41" i="85"/>
  <c r="U22" i="96"/>
  <c r="U22" i="88"/>
  <c r="U38" i="98"/>
  <c r="AN18" i="77"/>
  <c r="AI18" i="77"/>
  <c r="AF19" i="77" l="1"/>
  <c r="AO19" i="77" s="1"/>
  <c r="AG19" i="77"/>
  <c r="AP19" i="77" s="1"/>
  <c r="AE19" i="77"/>
  <c r="W20" i="77"/>
  <c r="AR18" i="62"/>
  <c r="AN19" i="81"/>
  <c r="AI19" i="81"/>
  <c r="U11" i="32"/>
  <c r="U29" i="16"/>
  <c r="U28" i="16" s="1"/>
  <c r="AI19" i="23"/>
  <c r="AN19" i="23"/>
  <c r="Y13" i="25"/>
  <c r="X13" i="25"/>
  <c r="Z19" i="36"/>
  <c r="AH19" i="36"/>
  <c r="AQ19" i="36" s="1"/>
  <c r="AF21" i="14"/>
  <c r="AO21" i="14" s="1"/>
  <c r="W22" i="14"/>
  <c r="AE21" i="14"/>
  <c r="AG21" i="14"/>
  <c r="AP21" i="14" s="1"/>
  <c r="U41" i="90"/>
  <c r="U31" i="99"/>
  <c r="AN21" i="74"/>
  <c r="AI21" i="74"/>
  <c r="AI20" i="69"/>
  <c r="AN20" i="69"/>
  <c r="AN21" i="65"/>
  <c r="AI21" i="65"/>
  <c r="AI5" i="24"/>
  <c r="AN5" i="24"/>
  <c r="AH19" i="78"/>
  <c r="AQ19" i="78" s="1"/>
  <c r="W13" i="76"/>
  <c r="AE12" i="76"/>
  <c r="AG12" i="76"/>
  <c r="AP12" i="76" s="1"/>
  <c r="AF12" i="76"/>
  <c r="AO12" i="76" s="1"/>
  <c r="U30" i="55"/>
  <c r="AH5" i="33"/>
  <c r="AQ5" i="33" s="1"/>
  <c r="Z5" i="33"/>
  <c r="AN19" i="30"/>
  <c r="AI19" i="30"/>
  <c r="U29" i="91"/>
  <c r="AR20" i="14"/>
  <c r="U17" i="104"/>
  <c r="AN11" i="34"/>
  <c r="AI11" i="34"/>
  <c r="AN5" i="67"/>
  <c r="AI5" i="67"/>
  <c r="AH12" i="29"/>
  <c r="AQ12" i="29" s="1"/>
  <c r="AN18" i="37"/>
  <c r="AI18" i="37"/>
  <c r="U30" i="83"/>
  <c r="Y22" i="74"/>
  <c r="X22" i="74"/>
  <c r="U31" i="87"/>
  <c r="U9" i="15"/>
  <c r="Y20" i="70"/>
  <c r="X20" i="70"/>
  <c r="Y22" i="65"/>
  <c r="X22" i="65"/>
  <c r="AI5" i="59"/>
  <c r="AN5" i="59"/>
  <c r="U40" i="85"/>
  <c r="AR18" i="61"/>
  <c r="U38" i="42"/>
  <c r="AR18" i="78"/>
  <c r="U38" i="102"/>
  <c r="Y20" i="23"/>
  <c r="X20" i="23"/>
  <c r="U35" i="18"/>
  <c r="U34" i="18" s="1"/>
  <c r="AN12" i="25"/>
  <c r="AI12" i="25"/>
  <c r="AH19" i="73"/>
  <c r="AQ19" i="73" s="1"/>
  <c r="U38" i="48"/>
  <c r="AH12" i="68"/>
  <c r="AQ12" i="68" s="1"/>
  <c r="Y13" i="60"/>
  <c r="X13" i="60"/>
  <c r="W6" i="19"/>
  <c r="AF5" i="19"/>
  <c r="AO5" i="19" s="1"/>
  <c r="AE5" i="19"/>
  <c r="AG5" i="19"/>
  <c r="AP5" i="19" s="1"/>
  <c r="U38" i="10"/>
  <c r="U11" i="101"/>
  <c r="Z12" i="29"/>
  <c r="AR5" i="2"/>
  <c r="W6" i="28"/>
  <c r="AE5" i="28"/>
  <c r="AG5" i="28"/>
  <c r="AP5" i="28" s="1"/>
  <c r="AF5" i="28"/>
  <c r="AO5" i="28" s="1"/>
  <c r="AN21" i="22"/>
  <c r="AI21" i="22"/>
  <c r="U40" i="50"/>
  <c r="AR18" i="73"/>
  <c r="Y6" i="24"/>
  <c r="X6" i="24"/>
  <c r="U19" i="92"/>
  <c r="W6" i="75"/>
  <c r="AG5" i="75"/>
  <c r="AP5" i="75" s="1"/>
  <c r="AE5" i="75"/>
  <c r="AF5" i="75"/>
  <c r="AO5" i="75" s="1"/>
  <c r="Y20" i="30"/>
  <c r="X20" i="30"/>
  <c r="Z20" i="30" s="1"/>
  <c r="AH12" i="64"/>
  <c r="AQ12" i="64" s="1"/>
  <c r="U21" i="45"/>
  <c r="Z19" i="73"/>
  <c r="AF12" i="39"/>
  <c r="AO12" i="39" s="1"/>
  <c r="W13" i="39"/>
  <c r="AG12" i="39"/>
  <c r="AP12" i="39" s="1"/>
  <c r="AE12" i="39"/>
  <c r="AR11" i="29"/>
  <c r="Z12" i="68"/>
  <c r="U10" i="46"/>
  <c r="Y19" i="26"/>
  <c r="X19" i="26"/>
  <c r="AE5" i="79"/>
  <c r="W6" i="79"/>
  <c r="AF5" i="79"/>
  <c r="AO5" i="79" s="1"/>
  <c r="AG5" i="79"/>
  <c r="AP5" i="79" s="1"/>
  <c r="U29" i="43"/>
  <c r="U31" i="103"/>
  <c r="AG5" i="63"/>
  <c r="AP5" i="63" s="1"/>
  <c r="AF5" i="63"/>
  <c r="AO5" i="63" s="1"/>
  <c r="AE5" i="63"/>
  <c r="W6" i="63"/>
  <c r="U39" i="82"/>
  <c r="Y22" i="22"/>
  <c r="X22" i="22"/>
  <c r="U9" i="52"/>
  <c r="U40" i="94"/>
  <c r="U31" i="49"/>
  <c r="AN19" i="31"/>
  <c r="AI19" i="31"/>
  <c r="AR19" i="31" s="1"/>
  <c r="AH19" i="62"/>
  <c r="AQ19" i="62" s="1"/>
  <c r="Z19" i="78"/>
  <c r="Y21" i="27"/>
  <c r="X21" i="27"/>
  <c r="Z21" i="27" s="1"/>
  <c r="U27" i="11"/>
  <c r="AN12" i="12"/>
  <c r="AI12" i="12"/>
  <c r="AR11" i="68"/>
  <c r="AH19" i="61"/>
  <c r="AQ19" i="61" s="1"/>
  <c r="U19" i="84"/>
  <c r="U5" i="97"/>
  <c r="X5" i="97" s="1"/>
  <c r="Z12" i="64"/>
  <c r="W14" i="72"/>
  <c r="AG13" i="72"/>
  <c r="AP13" i="72" s="1"/>
  <c r="AE13" i="72"/>
  <c r="AF13" i="72"/>
  <c r="AO13" i="72" s="1"/>
  <c r="AE19" i="66"/>
  <c r="AF19" i="66"/>
  <c r="AO19" i="66" s="1"/>
  <c r="AG19" i="66"/>
  <c r="AP19" i="66" s="1"/>
  <c r="W20" i="66"/>
  <c r="U26" i="95"/>
  <c r="AI18" i="26"/>
  <c r="AN18" i="26"/>
  <c r="Y6" i="67"/>
  <c r="X6" i="67"/>
  <c r="U21" i="96"/>
  <c r="AF19" i="17"/>
  <c r="AO19" i="17" s="1"/>
  <c r="AE19" i="17"/>
  <c r="W20" i="17"/>
  <c r="AG19" i="17"/>
  <c r="AP19" i="17" s="1"/>
  <c r="U37" i="98"/>
  <c r="Z19" i="62"/>
  <c r="AI20" i="27"/>
  <c r="AN20" i="27"/>
  <c r="U17" i="44"/>
  <c r="Y19" i="40"/>
  <c r="X19" i="40"/>
  <c r="U9" i="53"/>
  <c r="Y20" i="81"/>
  <c r="X20" i="81"/>
  <c r="U21" i="88"/>
  <c r="U21" i="54"/>
  <c r="AH6" i="2"/>
  <c r="AQ6" i="2" s="1"/>
  <c r="AH12" i="21"/>
  <c r="AQ12" i="21" s="1"/>
  <c r="AR18" i="77"/>
  <c r="Z6" i="2"/>
  <c r="AG5" i="71"/>
  <c r="AP5" i="71" s="1"/>
  <c r="AF5" i="71"/>
  <c r="AO5" i="71" s="1"/>
  <c r="AE5" i="71"/>
  <c r="W6" i="71"/>
  <c r="U31" i="41"/>
  <c r="Y13" i="12"/>
  <c r="X13" i="12"/>
  <c r="Y6" i="59"/>
  <c r="X6" i="59"/>
  <c r="Z12" i="21"/>
  <c r="U7" i="47"/>
  <c r="U8" i="93"/>
  <c r="AH19" i="77"/>
  <c r="AQ19" i="77" s="1"/>
  <c r="AN18" i="40"/>
  <c r="AI18" i="40"/>
  <c r="U20" i="9"/>
  <c r="U19" i="9" s="1"/>
  <c r="U20" i="20"/>
  <c r="Z19" i="61"/>
  <c r="AR11" i="64"/>
  <c r="U19" i="13"/>
  <c r="AF12" i="80"/>
  <c r="AO12" i="80" s="1"/>
  <c r="AG12" i="80"/>
  <c r="AP12" i="80" s="1"/>
  <c r="AE12" i="80"/>
  <c r="W13" i="80"/>
  <c r="U10" i="105"/>
  <c r="U38" i="35"/>
  <c r="AH21" i="14"/>
  <c r="AQ21" i="14" s="1"/>
  <c r="U5" i="89"/>
  <c r="X5" i="89" s="1"/>
  <c r="AN12" i="60"/>
  <c r="AI12" i="60"/>
  <c r="Y12" i="34"/>
  <c r="X12" i="34"/>
  <c r="Z12" i="34" s="1"/>
  <c r="AR18" i="36"/>
  <c r="AE5" i="38"/>
  <c r="AF5" i="38"/>
  <c r="AO5" i="38" s="1"/>
  <c r="W6" i="38"/>
  <c r="AG5" i="38"/>
  <c r="AP5" i="38" s="1"/>
  <c r="Y19" i="37"/>
  <c r="X19" i="37"/>
  <c r="U21" i="58"/>
  <c r="AR11" i="21"/>
  <c r="U10" i="86"/>
  <c r="Y21" i="69"/>
  <c r="X21" i="69"/>
  <c r="U21" i="100"/>
  <c r="AN19" i="70"/>
  <c r="AI19" i="70"/>
  <c r="U20" i="51"/>
  <c r="Y20" i="31"/>
  <c r="X20" i="31"/>
  <c r="Z22" i="65" l="1"/>
  <c r="Z22" i="74"/>
  <c r="AG22" i="74" s="1"/>
  <c r="AP22" i="74" s="1"/>
  <c r="Z20" i="81"/>
  <c r="AF20" i="81" s="1"/>
  <c r="AO20" i="81" s="1"/>
  <c r="Z21" i="69"/>
  <c r="AF21" i="69" s="1"/>
  <c r="AO21" i="69" s="1"/>
  <c r="AF22" i="74"/>
  <c r="AO22" i="74" s="1"/>
  <c r="AE22" i="74"/>
  <c r="W23" i="74"/>
  <c r="W23" i="65"/>
  <c r="AE22" i="65"/>
  <c r="AG22" i="65"/>
  <c r="AP22" i="65" s="1"/>
  <c r="AF22" i="65"/>
  <c r="AO22" i="65" s="1"/>
  <c r="W21" i="81"/>
  <c r="AG20" i="81"/>
  <c r="AP20" i="81" s="1"/>
  <c r="W22" i="69"/>
  <c r="AE21" i="69"/>
  <c r="AH12" i="34"/>
  <c r="AQ12" i="34" s="1"/>
  <c r="AH5" i="89"/>
  <c r="AQ5" i="89" s="1"/>
  <c r="Z5" i="89"/>
  <c r="U9" i="105"/>
  <c r="U8" i="105" s="1"/>
  <c r="U18" i="13"/>
  <c r="Y6" i="71"/>
  <c r="X6" i="71"/>
  <c r="U36" i="98"/>
  <c r="U20" i="96"/>
  <c r="AH5" i="97"/>
  <c r="AQ5" i="97" s="1"/>
  <c r="Z5" i="97"/>
  <c r="AF21" i="27"/>
  <c r="AO21" i="27" s="1"/>
  <c r="AE21" i="27"/>
  <c r="AG21" i="27"/>
  <c r="AP21" i="27" s="1"/>
  <c r="W22" i="27"/>
  <c r="U8" i="52"/>
  <c r="Y6" i="63"/>
  <c r="Z6" i="63" s="1"/>
  <c r="X6" i="63"/>
  <c r="AH19" i="26"/>
  <c r="AQ19" i="26" s="1"/>
  <c r="AE19" i="73"/>
  <c r="AF19" i="73"/>
  <c r="AO19" i="73" s="1"/>
  <c r="W20" i="73"/>
  <c r="AG19" i="73"/>
  <c r="AP19" i="73" s="1"/>
  <c r="W21" i="30"/>
  <c r="AE20" i="30"/>
  <c r="AF20" i="30"/>
  <c r="AO20" i="30" s="1"/>
  <c r="AG20" i="30"/>
  <c r="AP20" i="30" s="1"/>
  <c r="AH22" i="65"/>
  <c r="AQ22" i="65" s="1"/>
  <c r="U16" i="104"/>
  <c r="U15" i="104" s="1"/>
  <c r="U29" i="55"/>
  <c r="AR20" i="69"/>
  <c r="U40" i="90"/>
  <c r="Y13" i="80"/>
  <c r="X13" i="80"/>
  <c r="U18" i="9"/>
  <c r="U7" i="93"/>
  <c r="AH13" i="12"/>
  <c r="AQ13" i="12" s="1"/>
  <c r="AI5" i="71"/>
  <c r="AN5" i="71"/>
  <c r="U20" i="54"/>
  <c r="U16" i="44"/>
  <c r="AH6" i="67"/>
  <c r="AQ6" i="67" s="1"/>
  <c r="U25" i="95"/>
  <c r="AN13" i="72"/>
  <c r="AI13" i="72"/>
  <c r="AR12" i="12"/>
  <c r="AH22" i="22"/>
  <c r="AQ22" i="22" s="1"/>
  <c r="AI5" i="63"/>
  <c r="AN5" i="63"/>
  <c r="U28" i="43"/>
  <c r="Z19" i="26"/>
  <c r="U18" i="92"/>
  <c r="AI5" i="28"/>
  <c r="AN5" i="28"/>
  <c r="U10" i="101"/>
  <c r="U9" i="101" s="1"/>
  <c r="Y6" i="19"/>
  <c r="Z6" i="19" s="1"/>
  <c r="X6" i="19"/>
  <c r="U37" i="102"/>
  <c r="U36" i="102" s="1"/>
  <c r="U8" i="15"/>
  <c r="AR5" i="67"/>
  <c r="AR21" i="74"/>
  <c r="W20" i="36"/>
  <c r="AG19" i="36"/>
  <c r="AP19" i="36" s="1"/>
  <c r="AE19" i="36"/>
  <c r="AF19" i="36"/>
  <c r="AO19" i="36" s="1"/>
  <c r="U27" i="16"/>
  <c r="AR18" i="40"/>
  <c r="Z13" i="12"/>
  <c r="U8" i="53"/>
  <c r="Y20" i="17"/>
  <c r="X20" i="17"/>
  <c r="Z6" i="67"/>
  <c r="Y20" i="66"/>
  <c r="X20" i="66"/>
  <c r="U18" i="84"/>
  <c r="AG19" i="78"/>
  <c r="AP19" i="78" s="1"/>
  <c r="AE19" i="78"/>
  <c r="W20" i="78"/>
  <c r="AF19" i="78"/>
  <c r="AO19" i="78" s="1"/>
  <c r="U30" i="49"/>
  <c r="U29" i="49" s="1"/>
  <c r="Z22" i="22"/>
  <c r="AN12" i="39"/>
  <c r="AI12" i="39"/>
  <c r="U20" i="45"/>
  <c r="AH6" i="24"/>
  <c r="AQ6" i="24" s="1"/>
  <c r="U39" i="50"/>
  <c r="Y6" i="28"/>
  <c r="X6" i="28"/>
  <c r="AH13" i="60"/>
  <c r="AQ13" i="60" s="1"/>
  <c r="U37" i="48"/>
  <c r="U33" i="18"/>
  <c r="U29" i="83"/>
  <c r="AR5" i="24"/>
  <c r="AN21" i="14"/>
  <c r="AI21" i="14"/>
  <c r="Z13" i="25"/>
  <c r="AH13" i="25"/>
  <c r="AQ13" i="25" s="1"/>
  <c r="Y20" i="77"/>
  <c r="X20" i="77"/>
  <c r="AR12" i="60"/>
  <c r="AN5" i="75"/>
  <c r="AI5" i="75"/>
  <c r="Z6" i="24"/>
  <c r="AR21" i="22"/>
  <c r="U37" i="10"/>
  <c r="Z13" i="60"/>
  <c r="AH20" i="23"/>
  <c r="AQ20" i="23" s="1"/>
  <c r="U39" i="85"/>
  <c r="AH20" i="70"/>
  <c r="AQ20" i="70" s="1"/>
  <c r="U30" i="87"/>
  <c r="AR18" i="37"/>
  <c r="AR11" i="34"/>
  <c r="AE5" i="33"/>
  <c r="AG5" i="33"/>
  <c r="AP5" i="33" s="1"/>
  <c r="W6" i="33"/>
  <c r="AF5" i="33"/>
  <c r="AO5" i="33" s="1"/>
  <c r="AN12" i="76"/>
  <c r="AI12" i="76"/>
  <c r="AR21" i="65"/>
  <c r="Y22" i="14"/>
  <c r="X22" i="14"/>
  <c r="U10" i="32"/>
  <c r="AN19" i="77"/>
  <c r="AI19" i="77"/>
  <c r="U19" i="51"/>
  <c r="Y6" i="38"/>
  <c r="X6" i="38"/>
  <c r="U20" i="58"/>
  <c r="AH20" i="31"/>
  <c r="AQ20" i="31" s="1"/>
  <c r="AH19" i="37"/>
  <c r="AQ19" i="37" s="1"/>
  <c r="AH19" i="40"/>
  <c r="AQ19" i="40" s="1"/>
  <c r="AI19" i="17"/>
  <c r="AN19" i="17"/>
  <c r="Y14" i="72"/>
  <c r="X14" i="72"/>
  <c r="U9" i="86"/>
  <c r="Z19" i="37"/>
  <c r="U37" i="35"/>
  <c r="W13" i="21"/>
  <c r="AG12" i="21"/>
  <c r="AP12" i="21" s="1"/>
  <c r="AE12" i="21"/>
  <c r="AF12" i="21"/>
  <c r="AO12" i="21" s="1"/>
  <c r="AF6" i="2"/>
  <c r="AO6" i="2" s="1"/>
  <c r="W7" i="2"/>
  <c r="AE6" i="2"/>
  <c r="AG6" i="2"/>
  <c r="AP6" i="2" s="1"/>
  <c r="AH20" i="81"/>
  <c r="AQ20" i="81" s="1"/>
  <c r="Z19" i="40"/>
  <c r="AG19" i="62"/>
  <c r="AP19" i="62" s="1"/>
  <c r="AE19" i="62"/>
  <c r="AF19" i="62"/>
  <c r="AO19" i="62" s="1"/>
  <c r="W20" i="62"/>
  <c r="W13" i="64"/>
  <c r="AG12" i="64"/>
  <c r="AP12" i="64" s="1"/>
  <c r="AF12" i="64"/>
  <c r="AO12" i="64" s="1"/>
  <c r="AE12" i="64"/>
  <c r="U26" i="11"/>
  <c r="U39" i="94"/>
  <c r="Y6" i="79"/>
  <c r="X6" i="79"/>
  <c r="Z6" i="79" s="1"/>
  <c r="U9" i="46"/>
  <c r="Y13" i="39"/>
  <c r="Z13" i="39" s="1"/>
  <c r="X13" i="39"/>
  <c r="Z20" i="23"/>
  <c r="Z20" i="70"/>
  <c r="AH22" i="74"/>
  <c r="AQ22" i="74" s="1"/>
  <c r="U28" i="91"/>
  <c r="U27" i="91" s="1"/>
  <c r="Y13" i="76"/>
  <c r="X13" i="76"/>
  <c r="U30" i="99"/>
  <c r="AR19" i="81"/>
  <c r="AH21" i="69"/>
  <c r="AQ21" i="69" s="1"/>
  <c r="W13" i="34"/>
  <c r="AG12" i="34"/>
  <c r="AP12" i="34" s="1"/>
  <c r="AE12" i="34"/>
  <c r="AF12" i="34"/>
  <c r="AO12" i="34" s="1"/>
  <c r="AR19" i="70"/>
  <c r="AN12" i="80"/>
  <c r="AI12" i="80"/>
  <c r="AI5" i="38"/>
  <c r="AN5" i="38"/>
  <c r="AF19" i="61"/>
  <c r="AO19" i="61" s="1"/>
  <c r="AE19" i="61"/>
  <c r="AG19" i="61"/>
  <c r="AP19" i="61" s="1"/>
  <c r="W20" i="61"/>
  <c r="U6" i="47"/>
  <c r="U20" i="88"/>
  <c r="AR20" i="27"/>
  <c r="Z20" i="31"/>
  <c r="U20" i="100"/>
  <c r="U19" i="20"/>
  <c r="U18" i="20" s="1"/>
  <c r="Z6" i="59"/>
  <c r="AH6" i="59"/>
  <c r="AQ6" i="59" s="1"/>
  <c r="U30" i="41"/>
  <c r="AR18" i="26"/>
  <c r="AN19" i="66"/>
  <c r="AI19" i="66"/>
  <c r="AH21" i="27"/>
  <c r="AQ21" i="27" s="1"/>
  <c r="U38" i="82"/>
  <c r="U30" i="103"/>
  <c r="AN5" i="79"/>
  <c r="AI5" i="79"/>
  <c r="AG12" i="68"/>
  <c r="AP12" i="68" s="1"/>
  <c r="W13" i="68"/>
  <c r="AF12" i="68"/>
  <c r="AO12" i="68" s="1"/>
  <c r="AE12" i="68"/>
  <c r="AH20" i="30"/>
  <c r="AQ20" i="30" s="1"/>
  <c r="Y6" i="75"/>
  <c r="X6" i="75"/>
  <c r="AF12" i="29"/>
  <c r="AO12" i="29" s="1"/>
  <c r="AE12" i="29"/>
  <c r="AG12" i="29"/>
  <c r="AP12" i="29" s="1"/>
  <c r="W13" i="29"/>
  <c r="AN5" i="19"/>
  <c r="AI5" i="19"/>
  <c r="AR12" i="25"/>
  <c r="U37" i="42"/>
  <c r="AR5" i="59"/>
  <c r="AR19" i="30"/>
  <c r="AR19" i="23"/>
  <c r="Z6" i="71" l="1"/>
  <c r="AG21" i="69"/>
  <c r="AP21" i="69" s="1"/>
  <c r="AE20" i="81"/>
  <c r="Z6" i="75"/>
  <c r="AG6" i="75" s="1"/>
  <c r="AP6" i="75" s="1"/>
  <c r="Z20" i="17"/>
  <c r="Z14" i="72"/>
  <c r="AF14" i="72" s="1"/>
  <c r="AO14" i="72" s="1"/>
  <c r="AG6" i="19"/>
  <c r="AP6" i="19" s="1"/>
  <c r="AE6" i="19"/>
  <c r="AF6" i="19"/>
  <c r="AO6" i="19" s="1"/>
  <c r="W7" i="19"/>
  <c r="AG6" i="71"/>
  <c r="AP6" i="71" s="1"/>
  <c r="AF6" i="71"/>
  <c r="AO6" i="71" s="1"/>
  <c r="W7" i="71"/>
  <c r="AE6" i="71"/>
  <c r="W7" i="63"/>
  <c r="AG6" i="63"/>
  <c r="AP6" i="63" s="1"/>
  <c r="AF6" i="63"/>
  <c r="AO6" i="63" s="1"/>
  <c r="AE6" i="63"/>
  <c r="AE6" i="75"/>
  <c r="W7" i="75"/>
  <c r="AG6" i="79"/>
  <c r="AP6" i="79" s="1"/>
  <c r="AF6" i="79"/>
  <c r="AO6" i="79" s="1"/>
  <c r="AE6" i="79"/>
  <c r="W7" i="79"/>
  <c r="AE13" i="39"/>
  <c r="W14" i="39"/>
  <c r="AF13" i="39"/>
  <c r="AO13" i="39" s="1"/>
  <c r="AG13" i="39"/>
  <c r="AP13" i="39" s="1"/>
  <c r="AI12" i="29"/>
  <c r="AN12" i="29"/>
  <c r="U29" i="41"/>
  <c r="U28" i="41" s="1"/>
  <c r="AN19" i="61"/>
  <c r="AI19" i="61"/>
  <c r="Y13" i="64"/>
  <c r="X13" i="64"/>
  <c r="W20" i="37"/>
  <c r="AF19" i="37"/>
  <c r="AO19" i="37" s="1"/>
  <c r="AG19" i="37"/>
  <c r="AP19" i="37" s="1"/>
  <c r="AE19" i="37"/>
  <c r="AR12" i="76"/>
  <c r="Y13" i="68"/>
  <c r="X13" i="68"/>
  <c r="W21" i="31"/>
  <c r="AF20" i="31"/>
  <c r="AO20" i="31" s="1"/>
  <c r="AE20" i="31"/>
  <c r="AG20" i="31"/>
  <c r="AP20" i="31" s="1"/>
  <c r="U5" i="47"/>
  <c r="X5" i="47" s="1"/>
  <c r="AR5" i="38"/>
  <c r="AN12" i="34"/>
  <c r="AI12" i="34"/>
  <c r="AH13" i="39"/>
  <c r="AQ13" i="39" s="1"/>
  <c r="AN12" i="64"/>
  <c r="AI12" i="64"/>
  <c r="AN19" i="62"/>
  <c r="AI19" i="62"/>
  <c r="AN6" i="2"/>
  <c r="AI6" i="2"/>
  <c r="Y13" i="21"/>
  <c r="X13" i="21"/>
  <c r="Z13" i="21" s="1"/>
  <c r="AH14" i="72"/>
  <c r="AQ14" i="72" s="1"/>
  <c r="U19" i="58"/>
  <c r="AR19" i="77"/>
  <c r="Y6" i="33"/>
  <c r="X6" i="33"/>
  <c r="Z6" i="33" s="1"/>
  <c r="U38" i="85"/>
  <c r="W14" i="25"/>
  <c r="AF13" i="25"/>
  <c r="AO13" i="25" s="1"/>
  <c r="AG13" i="25"/>
  <c r="AP13" i="25" s="1"/>
  <c r="AE13" i="25"/>
  <c r="U28" i="83"/>
  <c r="AN19" i="78"/>
  <c r="AI19" i="78"/>
  <c r="AR19" i="78" s="1"/>
  <c r="U7" i="53"/>
  <c r="AH6" i="19"/>
  <c r="AQ6" i="19" s="1"/>
  <c r="AR5" i="28"/>
  <c r="AR13" i="72"/>
  <c r="AR5" i="71"/>
  <c r="U17" i="9"/>
  <c r="AH6" i="63"/>
  <c r="AQ6" i="63" s="1"/>
  <c r="AF5" i="97"/>
  <c r="AO5" i="97" s="1"/>
  <c r="W6" i="97"/>
  <c r="AG5" i="97"/>
  <c r="AP5" i="97" s="1"/>
  <c r="AE5" i="97"/>
  <c r="AH6" i="71"/>
  <c r="AQ6" i="71" s="1"/>
  <c r="U7" i="105"/>
  <c r="AN22" i="65"/>
  <c r="AI22" i="65"/>
  <c r="W7" i="59"/>
  <c r="AG6" i="59"/>
  <c r="AP6" i="59" s="1"/>
  <c r="AF6" i="59"/>
  <c r="AO6" i="59" s="1"/>
  <c r="AE6" i="59"/>
  <c r="Y20" i="61"/>
  <c r="X20" i="61"/>
  <c r="AR12" i="80"/>
  <c r="U26" i="91"/>
  <c r="Y7" i="2"/>
  <c r="X7" i="2"/>
  <c r="AH6" i="38"/>
  <c r="AQ6" i="38" s="1"/>
  <c r="AH20" i="77"/>
  <c r="AQ20" i="77" s="1"/>
  <c r="AR21" i="14"/>
  <c r="AH6" i="28"/>
  <c r="AQ6" i="28" s="1"/>
  <c r="AE22" i="22"/>
  <c r="AF22" i="22"/>
  <c r="AO22" i="22" s="1"/>
  <c r="AG22" i="22"/>
  <c r="AP22" i="22" s="1"/>
  <c r="W23" i="22"/>
  <c r="AE6" i="67"/>
  <c r="AG6" i="67"/>
  <c r="AP6" i="67" s="1"/>
  <c r="W7" i="67"/>
  <c r="AF6" i="67"/>
  <c r="AO6" i="67" s="1"/>
  <c r="AF13" i="12"/>
  <c r="AO13" i="12" s="1"/>
  <c r="AE13" i="12"/>
  <c r="AG13" i="12"/>
  <c r="AP13" i="12" s="1"/>
  <c r="W14" i="12"/>
  <c r="AI19" i="36"/>
  <c r="AN19" i="36"/>
  <c r="AR5" i="63"/>
  <c r="AH13" i="80"/>
  <c r="AQ13" i="80" s="1"/>
  <c r="Y20" i="73"/>
  <c r="X20" i="73"/>
  <c r="AI21" i="27"/>
  <c r="AN21" i="27"/>
  <c r="Y21" i="81"/>
  <c r="X21" i="81"/>
  <c r="Y23" i="65"/>
  <c r="X23" i="65"/>
  <c r="Y13" i="34"/>
  <c r="X13" i="34"/>
  <c r="U29" i="99"/>
  <c r="W20" i="40"/>
  <c r="AE19" i="40"/>
  <c r="AG19" i="40"/>
  <c r="AP19" i="40" s="1"/>
  <c r="AF19" i="40"/>
  <c r="AO19" i="40" s="1"/>
  <c r="U36" i="35"/>
  <c r="Z6" i="38"/>
  <c r="AI5" i="33"/>
  <c r="AN5" i="33"/>
  <c r="U29" i="87"/>
  <c r="AF6" i="24"/>
  <c r="AO6" i="24" s="1"/>
  <c r="AE6" i="24"/>
  <c r="AG6" i="24"/>
  <c r="AP6" i="24" s="1"/>
  <c r="W7" i="24"/>
  <c r="Z20" i="77"/>
  <c r="U32" i="18"/>
  <c r="Z6" i="28"/>
  <c r="AH20" i="17"/>
  <c r="AQ20" i="17" s="1"/>
  <c r="U17" i="92"/>
  <c r="U15" i="44"/>
  <c r="Z13" i="80"/>
  <c r="AN20" i="81"/>
  <c r="AI20" i="81"/>
  <c r="Y23" i="74"/>
  <c r="X23" i="74"/>
  <c r="W14" i="60"/>
  <c r="AG13" i="60"/>
  <c r="AP13" i="60" s="1"/>
  <c r="AF13" i="60"/>
  <c r="AO13" i="60" s="1"/>
  <c r="AE13" i="60"/>
  <c r="AR5" i="75"/>
  <c r="U28" i="49"/>
  <c r="U17" i="84"/>
  <c r="AG20" i="17"/>
  <c r="AP20" i="17" s="1"/>
  <c r="W21" i="17"/>
  <c r="AE20" i="17"/>
  <c r="AF20" i="17"/>
  <c r="AO20" i="17" s="1"/>
  <c r="Y20" i="36"/>
  <c r="X20" i="36"/>
  <c r="U7" i="15"/>
  <c r="AF19" i="26"/>
  <c r="AO19" i="26" s="1"/>
  <c r="AG19" i="26"/>
  <c r="AP19" i="26" s="1"/>
  <c r="W20" i="26"/>
  <c r="AE19" i="26"/>
  <c r="U24" i="95"/>
  <c r="U28" i="55"/>
  <c r="AN19" i="73"/>
  <c r="AI19" i="73"/>
  <c r="U19" i="96"/>
  <c r="U37" i="82"/>
  <c r="AR5" i="79"/>
  <c r="AH13" i="76"/>
  <c r="AQ13" i="76" s="1"/>
  <c r="U9" i="32"/>
  <c r="U19" i="88"/>
  <c r="Z13" i="76"/>
  <c r="AF20" i="70"/>
  <c r="AO20" i="70" s="1"/>
  <c r="W21" i="70"/>
  <c r="AG20" i="70"/>
  <c r="AP20" i="70" s="1"/>
  <c r="AE20" i="70"/>
  <c r="U8" i="46"/>
  <c r="Y20" i="62"/>
  <c r="X20" i="62"/>
  <c r="AI12" i="21"/>
  <c r="AN12" i="21"/>
  <c r="AR19" i="17"/>
  <c r="AH22" i="14"/>
  <c r="AQ22" i="14" s="1"/>
  <c r="U36" i="48"/>
  <c r="U19" i="45"/>
  <c r="AH20" i="66"/>
  <c r="AQ20" i="66" s="1"/>
  <c r="U8" i="101"/>
  <c r="U19" i="54"/>
  <c r="U6" i="93"/>
  <c r="AI20" i="30"/>
  <c r="AN20" i="30"/>
  <c r="U7" i="52"/>
  <c r="U17" i="13"/>
  <c r="AE5" i="89"/>
  <c r="W6" i="89"/>
  <c r="AF5" i="89"/>
  <c r="AO5" i="89" s="1"/>
  <c r="AG5" i="89"/>
  <c r="AP5" i="89" s="1"/>
  <c r="AN21" i="69"/>
  <c r="AI21" i="69"/>
  <c r="AI22" i="74"/>
  <c r="AN22" i="74"/>
  <c r="Y13" i="29"/>
  <c r="X13" i="29"/>
  <c r="U36" i="42"/>
  <c r="U17" i="20"/>
  <c r="U38" i="94"/>
  <c r="AN12" i="68"/>
  <c r="AI12" i="68"/>
  <c r="AR19" i="66"/>
  <c r="AR5" i="19"/>
  <c r="AH6" i="75"/>
  <c r="AQ6" i="75" s="1"/>
  <c r="U29" i="103"/>
  <c r="U19" i="100"/>
  <c r="AG20" i="23"/>
  <c r="AP20" i="23" s="1"/>
  <c r="AF20" i="23"/>
  <c r="AO20" i="23" s="1"/>
  <c r="W21" i="23"/>
  <c r="AE20" i="23"/>
  <c r="AH6" i="79"/>
  <c r="AQ6" i="79" s="1"/>
  <c r="U25" i="11"/>
  <c r="U8" i="86"/>
  <c r="U18" i="51"/>
  <c r="Z22" i="14"/>
  <c r="U36" i="10"/>
  <c r="U38" i="50"/>
  <c r="AR12" i="39"/>
  <c r="Y20" i="78"/>
  <c r="X20" i="78"/>
  <c r="Z20" i="66"/>
  <c r="U26" i="16"/>
  <c r="U35" i="102"/>
  <c r="U27" i="43"/>
  <c r="U39" i="90"/>
  <c r="U14" i="104"/>
  <c r="Y21" i="30"/>
  <c r="X21" i="30"/>
  <c r="Y22" i="27"/>
  <c r="X22" i="27"/>
  <c r="Z22" i="27" s="1"/>
  <c r="U35" i="98"/>
  <c r="Y22" i="69"/>
  <c r="X22" i="69"/>
  <c r="AG14" i="72" l="1"/>
  <c r="AP14" i="72" s="1"/>
  <c r="Z13" i="29"/>
  <c r="Z20" i="62"/>
  <c r="AE14" i="72"/>
  <c r="W15" i="72"/>
  <c r="AF6" i="75"/>
  <c r="AO6" i="75" s="1"/>
  <c r="Z20" i="61"/>
  <c r="W21" i="61" s="1"/>
  <c r="Z13" i="64"/>
  <c r="Z20" i="78"/>
  <c r="AF20" i="78" s="1"/>
  <c r="AO20" i="78" s="1"/>
  <c r="AF20" i="61"/>
  <c r="AO20" i="61" s="1"/>
  <c r="AG20" i="61"/>
  <c r="AP20" i="61" s="1"/>
  <c r="AE20" i="61"/>
  <c r="AG13" i="64"/>
  <c r="AP13" i="64" s="1"/>
  <c r="AE13" i="64"/>
  <c r="W14" i="64"/>
  <c r="AF13" i="64"/>
  <c r="AO13" i="64" s="1"/>
  <c r="W21" i="78"/>
  <c r="AG20" i="78"/>
  <c r="AP20" i="78" s="1"/>
  <c r="AF13" i="29"/>
  <c r="AO13" i="29" s="1"/>
  <c r="AG13" i="29"/>
  <c r="AP13" i="29" s="1"/>
  <c r="W14" i="29"/>
  <c r="AE13" i="29"/>
  <c r="AE20" i="62"/>
  <c r="AF20" i="62"/>
  <c r="AO20" i="62" s="1"/>
  <c r="W21" i="62"/>
  <c r="AG20" i="62"/>
  <c r="AP20" i="62" s="1"/>
  <c r="U35" i="10"/>
  <c r="Y21" i="23"/>
  <c r="X21" i="23"/>
  <c r="U28" i="103"/>
  <c r="AI20" i="17"/>
  <c r="AR20" i="17" s="1"/>
  <c r="AN20" i="17"/>
  <c r="U27" i="49"/>
  <c r="Y14" i="60"/>
  <c r="X14" i="60"/>
  <c r="AG13" i="80"/>
  <c r="AP13" i="80" s="1"/>
  <c r="AF13" i="80"/>
  <c r="AO13" i="80" s="1"/>
  <c r="W14" i="80"/>
  <c r="AE13" i="80"/>
  <c r="AR5" i="33"/>
  <c r="AI19" i="40"/>
  <c r="AN19" i="40"/>
  <c r="Y14" i="12"/>
  <c r="X14" i="12"/>
  <c r="AR22" i="65"/>
  <c r="AG13" i="21"/>
  <c r="AP13" i="21" s="1"/>
  <c r="AF13" i="21"/>
  <c r="AO13" i="21" s="1"/>
  <c r="W14" i="21"/>
  <c r="AE13" i="21"/>
  <c r="AR12" i="64"/>
  <c r="AN6" i="63"/>
  <c r="AI6" i="63"/>
  <c r="U6" i="52"/>
  <c r="U18" i="54"/>
  <c r="U18" i="45"/>
  <c r="AE13" i="76"/>
  <c r="AF13" i="76"/>
  <c r="AO13" i="76" s="1"/>
  <c r="W14" i="76"/>
  <c r="AG13" i="76"/>
  <c r="AP13" i="76" s="1"/>
  <c r="U18" i="96"/>
  <c r="U23" i="95"/>
  <c r="U6" i="15"/>
  <c r="Y21" i="17"/>
  <c r="X21" i="17"/>
  <c r="AH23" i="74"/>
  <c r="AQ23" i="74" s="1"/>
  <c r="AQ25" i="74" s="1"/>
  <c r="AZ3" i="74"/>
  <c r="AG6" i="28"/>
  <c r="AP6" i="28" s="1"/>
  <c r="AE6" i="28"/>
  <c r="W7" i="28"/>
  <c r="AF6" i="28"/>
  <c r="AO6" i="28" s="1"/>
  <c r="AI6" i="24"/>
  <c r="AN6" i="24"/>
  <c r="AE6" i="38"/>
  <c r="AG6" i="38"/>
  <c r="AP6" i="38" s="1"/>
  <c r="AF6" i="38"/>
  <c r="AO6" i="38" s="1"/>
  <c r="W7" i="38"/>
  <c r="Y20" i="40"/>
  <c r="Z20" i="40"/>
  <c r="X20" i="40"/>
  <c r="AH23" i="65"/>
  <c r="AQ23" i="65" s="1"/>
  <c r="AQ25" i="65" s="1"/>
  <c r="AZ3" i="65"/>
  <c r="AN6" i="67"/>
  <c r="AI6" i="67"/>
  <c r="U27" i="83"/>
  <c r="U37" i="85"/>
  <c r="Y21" i="31"/>
  <c r="Z21" i="31"/>
  <c r="X21" i="31"/>
  <c r="AN19" i="37"/>
  <c r="AI19" i="37"/>
  <c r="AR19" i="37" s="1"/>
  <c r="AR12" i="29"/>
  <c r="U13" i="104"/>
  <c r="U24" i="11"/>
  <c r="U23" i="11" s="1"/>
  <c r="U25" i="16"/>
  <c r="AR12" i="68"/>
  <c r="AR22" i="74"/>
  <c r="Y6" i="89"/>
  <c r="X6" i="89"/>
  <c r="U7" i="46"/>
  <c r="U6" i="46" s="1"/>
  <c r="AR19" i="73"/>
  <c r="AN19" i="26"/>
  <c r="AI19" i="26"/>
  <c r="AH20" i="36"/>
  <c r="AQ20" i="36" s="1"/>
  <c r="Z23" i="74"/>
  <c r="U14" i="44"/>
  <c r="Z23" i="65"/>
  <c r="AR21" i="27"/>
  <c r="AN13" i="12"/>
  <c r="AI13" i="12"/>
  <c r="Y23" i="22"/>
  <c r="Z23" i="22"/>
  <c r="X23" i="22"/>
  <c r="U25" i="91"/>
  <c r="AI6" i="59"/>
  <c r="AN6" i="59"/>
  <c r="AN5" i="97"/>
  <c r="AI5" i="97"/>
  <c r="AN13" i="25"/>
  <c r="AI13" i="25"/>
  <c r="AH6" i="33"/>
  <c r="AQ6" i="33" s="1"/>
  <c r="U18" i="58"/>
  <c r="AR6" i="2"/>
  <c r="AH13" i="68"/>
  <c r="AQ13" i="68" s="1"/>
  <c r="AR19" i="61"/>
  <c r="Y14" i="39"/>
  <c r="Z14" i="39"/>
  <c r="X14" i="39"/>
  <c r="Y7" i="75"/>
  <c r="X7" i="75"/>
  <c r="Y7" i="19"/>
  <c r="X7" i="19"/>
  <c r="AF22" i="27"/>
  <c r="AO22" i="27" s="1"/>
  <c r="W23" i="27"/>
  <c r="AG22" i="27"/>
  <c r="AP22" i="27" s="1"/>
  <c r="AE22" i="27"/>
  <c r="AF22" i="14"/>
  <c r="AO22" i="14" s="1"/>
  <c r="AG22" i="14"/>
  <c r="AP22" i="14" s="1"/>
  <c r="W23" i="14"/>
  <c r="AE22" i="14"/>
  <c r="U16" i="20"/>
  <c r="AH21" i="30"/>
  <c r="AQ21" i="30" s="1"/>
  <c r="U17" i="51"/>
  <c r="AR21" i="69"/>
  <c r="U7" i="101"/>
  <c r="AR12" i="21"/>
  <c r="AN20" i="70"/>
  <c r="AI20" i="70"/>
  <c r="U18" i="88"/>
  <c r="Y20" i="26"/>
  <c r="X20" i="26"/>
  <c r="Z20" i="36"/>
  <c r="AN13" i="60"/>
  <c r="AI13" i="60"/>
  <c r="U31" i="18"/>
  <c r="U35" i="35"/>
  <c r="U28" i="99"/>
  <c r="AH20" i="73"/>
  <c r="AQ20" i="73" s="1"/>
  <c r="U6" i="105"/>
  <c r="U6" i="53"/>
  <c r="AE6" i="33"/>
  <c r="AF6" i="33"/>
  <c r="AO6" i="33" s="1"/>
  <c r="AG6" i="33"/>
  <c r="AP6" i="33" s="1"/>
  <c r="W7" i="33"/>
  <c r="Z5" i="47"/>
  <c r="AH5" i="47"/>
  <c r="AQ5" i="47" s="1"/>
  <c r="Z13" i="68"/>
  <c r="AN14" i="72"/>
  <c r="AI14" i="72"/>
  <c r="AN13" i="39"/>
  <c r="AI13" i="39"/>
  <c r="AN6" i="75"/>
  <c r="AI6" i="75"/>
  <c r="Y7" i="63"/>
  <c r="X7" i="63"/>
  <c r="AH22" i="69"/>
  <c r="AQ22" i="69" s="1"/>
  <c r="Z22" i="69"/>
  <c r="U38" i="90"/>
  <c r="Z21" i="30"/>
  <c r="AG20" i="66"/>
  <c r="AP20" i="66" s="1"/>
  <c r="AF20" i="66"/>
  <c r="AO20" i="66" s="1"/>
  <c r="AE20" i="66"/>
  <c r="W21" i="66"/>
  <c r="U35" i="42"/>
  <c r="AI5" i="89"/>
  <c r="AN5" i="89"/>
  <c r="AR20" i="30"/>
  <c r="U35" i="48"/>
  <c r="U34" i="98"/>
  <c r="U33" i="98" s="1"/>
  <c r="U26" i="43"/>
  <c r="AH20" i="78"/>
  <c r="AQ20" i="78" s="1"/>
  <c r="U37" i="50"/>
  <c r="U18" i="100"/>
  <c r="AH13" i="29"/>
  <c r="AQ13" i="29" s="1"/>
  <c r="AH20" i="62"/>
  <c r="AQ20" i="62" s="1"/>
  <c r="U16" i="84"/>
  <c r="AR20" i="81"/>
  <c r="U16" i="92"/>
  <c r="AE20" i="77"/>
  <c r="W21" i="77"/>
  <c r="AG20" i="77"/>
  <c r="AP20" i="77" s="1"/>
  <c r="AF20" i="77"/>
  <c r="AO20" i="77" s="1"/>
  <c r="U28" i="87"/>
  <c r="AH13" i="34"/>
  <c r="AQ13" i="34" s="1"/>
  <c r="AH21" i="81"/>
  <c r="AQ21" i="81" s="1"/>
  <c r="Z20" i="73"/>
  <c r="AH7" i="2"/>
  <c r="AQ7" i="2" s="1"/>
  <c r="Y6" i="97"/>
  <c r="X6" i="97"/>
  <c r="Z6" i="97" s="1"/>
  <c r="U16" i="9"/>
  <c r="AR19" i="62"/>
  <c r="AR12" i="34"/>
  <c r="Y20" i="37"/>
  <c r="X20" i="37"/>
  <c r="Y15" i="72"/>
  <c r="X15" i="72"/>
  <c r="Y7" i="79"/>
  <c r="X7" i="79"/>
  <c r="AN6" i="71"/>
  <c r="AI6" i="71"/>
  <c r="AI6" i="19"/>
  <c r="AN6" i="19"/>
  <c r="U34" i="102"/>
  <c r="AH22" i="27"/>
  <c r="AQ22" i="27" s="1"/>
  <c r="U7" i="86"/>
  <c r="AI20" i="23"/>
  <c r="AN20" i="23"/>
  <c r="U37" i="94"/>
  <c r="U16" i="13"/>
  <c r="U5" i="93"/>
  <c r="X5" i="93" s="1"/>
  <c r="Y21" i="70"/>
  <c r="X21" i="70"/>
  <c r="Z21" i="70" s="1"/>
  <c r="U8" i="32"/>
  <c r="U36" i="82"/>
  <c r="U27" i="55"/>
  <c r="Y7" i="24"/>
  <c r="X7" i="24"/>
  <c r="Z13" i="34"/>
  <c r="Z21" i="81"/>
  <c r="AR19" i="36"/>
  <c r="Y7" i="67"/>
  <c r="X7" i="67"/>
  <c r="AN22" i="22"/>
  <c r="AI22" i="22"/>
  <c r="Z7" i="2"/>
  <c r="AH20" i="61"/>
  <c r="AQ20" i="61" s="1"/>
  <c r="Y7" i="59"/>
  <c r="X7" i="59"/>
  <c r="Z7" i="59" s="1"/>
  <c r="Y14" i="25"/>
  <c r="X14" i="25"/>
  <c r="AH13" i="21"/>
  <c r="AQ13" i="21" s="1"/>
  <c r="AI20" i="31"/>
  <c r="AN20" i="31"/>
  <c r="AH13" i="64"/>
  <c r="AQ13" i="64" s="1"/>
  <c r="U27" i="41"/>
  <c r="AN6" i="79"/>
  <c r="AI6" i="79"/>
  <c r="Y7" i="71"/>
  <c r="X7" i="71"/>
  <c r="Z15" i="72" l="1"/>
  <c r="Z20" i="26"/>
  <c r="AF20" i="26" s="1"/>
  <c r="AO20" i="26" s="1"/>
  <c r="Z7" i="19"/>
  <c r="Z7" i="75"/>
  <c r="AG7" i="75" s="1"/>
  <c r="AP7" i="75" s="1"/>
  <c r="AE20" i="78"/>
  <c r="Z21" i="23"/>
  <c r="AG21" i="23" s="1"/>
  <c r="AP21" i="23" s="1"/>
  <c r="AE20" i="26"/>
  <c r="AG20" i="26"/>
  <c r="AP20" i="26" s="1"/>
  <c r="W22" i="23"/>
  <c r="W8" i="75"/>
  <c r="AF7" i="75"/>
  <c r="AO7" i="75" s="1"/>
  <c r="AR20" i="31"/>
  <c r="AH7" i="59"/>
  <c r="AQ7" i="59" s="1"/>
  <c r="AR22" i="22"/>
  <c r="AH21" i="70"/>
  <c r="AQ21" i="70" s="1"/>
  <c r="U15" i="13"/>
  <c r="U6" i="86"/>
  <c r="AR6" i="19"/>
  <c r="AH15" i="72"/>
  <c r="AQ15" i="72" s="1"/>
  <c r="AH6" i="97"/>
  <c r="AQ6" i="97" s="1"/>
  <c r="AG20" i="73"/>
  <c r="AP20" i="73" s="1"/>
  <c r="W21" i="73"/>
  <c r="AF20" i="73"/>
  <c r="AO20" i="73" s="1"/>
  <c r="AE20" i="73"/>
  <c r="U27" i="87"/>
  <c r="U15" i="92"/>
  <c r="U36" i="50"/>
  <c r="U32" i="98"/>
  <c r="U31" i="98" s="1"/>
  <c r="AR5" i="89"/>
  <c r="AR13" i="39"/>
  <c r="AN22" i="14"/>
  <c r="AI22" i="14"/>
  <c r="Y23" i="27"/>
  <c r="X23" i="27"/>
  <c r="Z23" i="27" s="1"/>
  <c r="U17" i="58"/>
  <c r="AR5" i="97"/>
  <c r="AH23" i="22"/>
  <c r="AQ23" i="22" s="1"/>
  <c r="AQ25" i="22" s="1"/>
  <c r="AZ3" i="22"/>
  <c r="U5" i="46"/>
  <c r="X5" i="46" s="1"/>
  <c r="AH21" i="31"/>
  <c r="AQ21" i="31" s="1"/>
  <c r="U26" i="83"/>
  <c r="AH20" i="40"/>
  <c r="AQ20" i="40" s="1"/>
  <c r="AN6" i="38"/>
  <c r="AI6" i="38"/>
  <c r="U17" i="96"/>
  <c r="U17" i="45"/>
  <c r="U26" i="49"/>
  <c r="AI13" i="64"/>
  <c r="AN13" i="64"/>
  <c r="AE21" i="30"/>
  <c r="AF21" i="30"/>
  <c r="AO21" i="30" s="1"/>
  <c r="AG21" i="30"/>
  <c r="AP21" i="30" s="1"/>
  <c r="W22" i="30"/>
  <c r="AH7" i="63"/>
  <c r="AQ7" i="63" s="1"/>
  <c r="AN6" i="33"/>
  <c r="AI6" i="33"/>
  <c r="U30" i="18"/>
  <c r="U29" i="18" s="1"/>
  <c r="U16" i="51"/>
  <c r="Y23" i="14"/>
  <c r="X23" i="14"/>
  <c r="AE23" i="22"/>
  <c r="AG23" i="22"/>
  <c r="AP23" i="22" s="1"/>
  <c r="AP25" i="22" s="1"/>
  <c r="AF23" i="22"/>
  <c r="AO23" i="22" s="1"/>
  <c r="AO25" i="22" s="1"/>
  <c r="AG23" i="65"/>
  <c r="AP23" i="65" s="1"/>
  <c r="AP25" i="65" s="1"/>
  <c r="AF23" i="65"/>
  <c r="AO23" i="65" s="1"/>
  <c r="AO25" i="65" s="1"/>
  <c r="AE23" i="65"/>
  <c r="AR19" i="26"/>
  <c r="AH6" i="89"/>
  <c r="AQ6" i="89" s="1"/>
  <c r="U12" i="104"/>
  <c r="W22" i="31"/>
  <c r="AF21" i="31"/>
  <c r="AO21" i="31" s="1"/>
  <c r="AE21" i="31"/>
  <c r="AG21" i="31"/>
  <c r="AP21" i="31" s="1"/>
  <c r="AR6" i="67"/>
  <c r="AG20" i="40"/>
  <c r="AP20" i="40" s="1"/>
  <c r="AE20" i="40"/>
  <c r="AF20" i="40"/>
  <c r="AO20" i="40" s="1"/>
  <c r="W21" i="40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9" i="40"/>
  <c r="AI20" i="62"/>
  <c r="AN20" i="62"/>
  <c r="AN20" i="78"/>
  <c r="AI20" i="78"/>
  <c r="AR20" i="78" s="1"/>
  <c r="AF7" i="59"/>
  <c r="AO7" i="59" s="1"/>
  <c r="AE7" i="59"/>
  <c r="AG7" i="59"/>
  <c r="AP7" i="59" s="1"/>
  <c r="W8" i="59"/>
  <c r="AE21" i="70"/>
  <c r="AG21" i="70"/>
  <c r="AP21" i="70" s="1"/>
  <c r="W22" i="70"/>
  <c r="AF21" i="70"/>
  <c r="AO21" i="70" s="1"/>
  <c r="AR6" i="71"/>
  <c r="W14" i="34"/>
  <c r="AF13" i="34"/>
  <c r="AO13" i="34" s="1"/>
  <c r="AE13" i="34"/>
  <c r="AG13" i="34"/>
  <c r="AP13" i="34" s="1"/>
  <c r="U36" i="94"/>
  <c r="U34" i="48"/>
  <c r="U34" i="42"/>
  <c r="Z7" i="63"/>
  <c r="AR14" i="72"/>
  <c r="AR13" i="60"/>
  <c r="AH7" i="19"/>
  <c r="AQ7" i="19" s="1"/>
  <c r="AH14" i="39"/>
  <c r="AQ14" i="39" s="1"/>
  <c r="Z6" i="89"/>
  <c r="AR6" i="24"/>
  <c r="AX22" i="74"/>
  <c r="S22" i="74" s="1"/>
  <c r="AC22" i="74" s="1"/>
  <c r="AB23" i="74" s="1"/>
  <c r="U5" i="15"/>
  <c r="X5" i="15" s="1"/>
  <c r="Y14" i="76"/>
  <c r="X14" i="76"/>
  <c r="U17" i="54"/>
  <c r="AH14" i="60"/>
  <c r="AQ14" i="60" s="1"/>
  <c r="AI13" i="29"/>
  <c r="AN13" i="29"/>
  <c r="AN20" i="61"/>
  <c r="AI20" i="61"/>
  <c r="AG21" i="81"/>
  <c r="AP21" i="81" s="1"/>
  <c r="W22" i="81"/>
  <c r="AF21" i="81"/>
  <c r="AO21" i="81" s="1"/>
  <c r="AE21" i="81"/>
  <c r="AG6" i="97"/>
  <c r="AP6" i="97" s="1"/>
  <c r="AF6" i="97"/>
  <c r="AO6" i="97" s="1"/>
  <c r="AE6" i="97"/>
  <c r="W7" i="97"/>
  <c r="AH7" i="71"/>
  <c r="AQ7" i="71" s="1"/>
  <c r="AH14" i="25"/>
  <c r="AQ14" i="25" s="1"/>
  <c r="Y21" i="77"/>
  <c r="X21" i="77"/>
  <c r="Y21" i="66"/>
  <c r="X21" i="66"/>
  <c r="U37" i="90"/>
  <c r="U36" i="90" s="1"/>
  <c r="AF5" i="47"/>
  <c r="AO5" i="47" s="1"/>
  <c r="AG5" i="47"/>
  <c r="AP5" i="47" s="1"/>
  <c r="W6" i="47"/>
  <c r="AE5" i="47"/>
  <c r="U5" i="53"/>
  <c r="X5" i="53" s="1"/>
  <c r="U27" i="99"/>
  <c r="U17" i="88"/>
  <c r="U6" i="101"/>
  <c r="AE7" i="19"/>
  <c r="W8" i="19"/>
  <c r="AF7" i="19"/>
  <c r="AO7" i="19" s="1"/>
  <c r="AG7" i="19"/>
  <c r="AP7" i="19" s="1"/>
  <c r="AG14" i="39"/>
  <c r="AP14" i="39" s="1"/>
  <c r="AE14" i="39"/>
  <c r="AF14" i="39"/>
  <c r="AO14" i="39" s="1"/>
  <c r="W15" i="39"/>
  <c r="AR6" i="59"/>
  <c r="AR13" i="12"/>
  <c r="U13" i="44"/>
  <c r="U24" i="16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Y7" i="38"/>
  <c r="Z7" i="38" s="1"/>
  <c r="X7" i="38"/>
  <c r="AN13" i="21"/>
  <c r="AI13" i="21"/>
  <c r="AH14" i="12"/>
  <c r="AQ14" i="12" s="1"/>
  <c r="Z14" i="60"/>
  <c r="U34" i="10"/>
  <c r="Y14" i="29"/>
  <c r="X14" i="29"/>
  <c r="Y21" i="78"/>
  <c r="X21" i="78"/>
  <c r="Z21" i="78" s="1"/>
  <c r="U26" i="55"/>
  <c r="AE15" i="72"/>
  <c r="AG15" i="72"/>
  <c r="AP15" i="72" s="1"/>
  <c r="W16" i="72"/>
  <c r="AF15" i="72"/>
  <c r="AO15" i="72" s="1"/>
  <c r="U26" i="41"/>
  <c r="AH7" i="67"/>
  <c r="AQ7" i="67" s="1"/>
  <c r="Z7" i="71"/>
  <c r="Z7" i="67"/>
  <c r="AH7" i="24"/>
  <c r="AQ7" i="24" s="1"/>
  <c r="U35" i="82"/>
  <c r="AH7" i="79"/>
  <c r="AQ7" i="79" s="1"/>
  <c r="AH20" i="37"/>
  <c r="AQ20" i="37" s="1"/>
  <c r="Z14" i="25"/>
  <c r="Z7" i="24"/>
  <c r="Z5" i="93"/>
  <c r="AH5" i="93"/>
  <c r="AQ5" i="93" s="1"/>
  <c r="AR20" i="23"/>
  <c r="U33" i="102"/>
  <c r="Z7" i="79"/>
  <c r="Z20" i="37"/>
  <c r="AN20" i="77"/>
  <c r="AI20" i="77"/>
  <c r="U15" i="84"/>
  <c r="U17" i="100"/>
  <c r="U25" i="43"/>
  <c r="AN20" i="66"/>
  <c r="AI20" i="66"/>
  <c r="AR20" i="66" s="1"/>
  <c r="AF22" i="69"/>
  <c r="AO22" i="69" s="1"/>
  <c r="AE22" i="69"/>
  <c r="AG22" i="69"/>
  <c r="AP22" i="69" s="1"/>
  <c r="W23" i="69"/>
  <c r="AR6" i="75"/>
  <c r="AG13" i="68"/>
  <c r="AP13" i="68" s="1"/>
  <c r="AF13" i="68"/>
  <c r="AO13" i="68" s="1"/>
  <c r="AE13" i="68"/>
  <c r="W14" i="68"/>
  <c r="Y7" i="33"/>
  <c r="X7" i="33"/>
  <c r="AF20" i="36"/>
  <c r="AO20" i="36" s="1"/>
  <c r="AE20" i="36"/>
  <c r="AG20" i="36"/>
  <c r="AP20" i="36" s="1"/>
  <c r="W21" i="36"/>
  <c r="AR20" i="70"/>
  <c r="AI22" i="27"/>
  <c r="AN22" i="27"/>
  <c r="AR13" i="25"/>
  <c r="AG23" i="74"/>
  <c r="AP23" i="74" s="1"/>
  <c r="AP25" i="74" s="1"/>
  <c r="AF23" i="74"/>
  <c r="AO23" i="74" s="1"/>
  <c r="AO25" i="74" s="1"/>
  <c r="AE23" i="74"/>
  <c r="U36" i="85"/>
  <c r="AX22" i="65"/>
  <c r="S22" i="65" s="1"/>
  <c r="AC22" i="65" s="1"/>
  <c r="AB23" i="65" s="1"/>
  <c r="Y7" i="28"/>
  <c r="X7" i="28"/>
  <c r="Z7" i="28" s="1"/>
  <c r="AH21" i="17"/>
  <c r="AQ21" i="17" s="1"/>
  <c r="U22" i="95"/>
  <c r="AI13" i="76"/>
  <c r="AN13" i="76"/>
  <c r="U5" i="52"/>
  <c r="X5" i="52" s="1"/>
  <c r="Y14" i="21"/>
  <c r="X14" i="21"/>
  <c r="Z14" i="12"/>
  <c r="AN13" i="80"/>
  <c r="AI13" i="80"/>
  <c r="U27" i="103"/>
  <c r="AR6" i="79"/>
  <c r="AG7" i="2"/>
  <c r="AP7" i="2" s="1"/>
  <c r="W8" i="2"/>
  <c r="AE7" i="2"/>
  <c r="AF7" i="2"/>
  <c r="AO7" i="2" s="1"/>
  <c r="U7" i="32"/>
  <c r="U15" i="9"/>
  <c r="U5" i="105"/>
  <c r="X5" i="105" s="1"/>
  <c r="U34" i="35"/>
  <c r="AH20" i="26"/>
  <c r="AQ20" i="26" s="1"/>
  <c r="U15" i="20"/>
  <c r="AH7" i="75"/>
  <c r="AQ7" i="75" s="1"/>
  <c r="U24" i="91"/>
  <c r="U22" i="11"/>
  <c r="AN6" i="28"/>
  <c r="AI6" i="28"/>
  <c r="Z21" i="17"/>
  <c r="AR6" i="63"/>
  <c r="Y14" i="80"/>
  <c r="X14" i="80"/>
  <c r="AH21" i="23"/>
  <c r="AQ21" i="23" s="1"/>
  <c r="Y21" i="62"/>
  <c r="X21" i="62"/>
  <c r="Y14" i="64"/>
  <c r="X14" i="64"/>
  <c r="Z14" i="64" s="1"/>
  <c r="Y21" i="61"/>
  <c r="X21" i="61"/>
  <c r="Z23" i="14" l="1"/>
  <c r="Z14" i="80"/>
  <c r="AE7" i="75"/>
  <c r="AF21" i="23"/>
  <c r="AO21" i="23" s="1"/>
  <c r="Z21" i="77"/>
  <c r="Z14" i="76"/>
  <c r="W21" i="26"/>
  <c r="AE21" i="23"/>
  <c r="AF23" i="27"/>
  <c r="AO23" i="27" s="1"/>
  <c r="AO25" i="27" s="1"/>
  <c r="AE23" i="27"/>
  <c r="AG23" i="27"/>
  <c r="AP23" i="27" s="1"/>
  <c r="AP25" i="27" s="1"/>
  <c r="AE14" i="64"/>
  <c r="AF14" i="64"/>
  <c r="AO14" i="64" s="1"/>
  <c r="AG14" i="64"/>
  <c r="AP14" i="64" s="1"/>
  <c r="W15" i="64"/>
  <c r="AF7" i="38"/>
  <c r="AO7" i="38" s="1"/>
  <c r="AE7" i="38"/>
  <c r="W8" i="38"/>
  <c r="AG7" i="38"/>
  <c r="AP7" i="38" s="1"/>
  <c r="AF7" i="28"/>
  <c r="AO7" i="28" s="1"/>
  <c r="AG7" i="28"/>
  <c r="AP7" i="28" s="1"/>
  <c r="AE7" i="28"/>
  <c r="W8" i="28"/>
  <c r="AG21" i="78"/>
  <c r="AP21" i="78" s="1"/>
  <c r="AF21" i="78"/>
  <c r="AO21" i="78" s="1"/>
  <c r="AE21" i="78"/>
  <c r="W22" i="78"/>
  <c r="AG21" i="77"/>
  <c r="AP21" i="77" s="1"/>
  <c r="W22" i="77"/>
  <c r="AF21" i="77"/>
  <c r="AO21" i="77" s="1"/>
  <c r="AE21" i="77"/>
  <c r="AF14" i="80"/>
  <c r="AO14" i="80" s="1"/>
  <c r="W15" i="80"/>
  <c r="AE14" i="80"/>
  <c r="AG14" i="80"/>
  <c r="AP14" i="80" s="1"/>
  <c r="AN23" i="74"/>
  <c r="AN25" i="74" s="1"/>
  <c r="AI23" i="74"/>
  <c r="AR23" i="74" s="1"/>
  <c r="AR25" i="74" s="1"/>
  <c r="AR22" i="27"/>
  <c r="AN22" i="69"/>
  <c r="AI22" i="69"/>
  <c r="AK8" i="65"/>
  <c r="AT8" i="65" s="1"/>
  <c r="AJ8" i="65"/>
  <c r="U35" i="90"/>
  <c r="AG14" i="76"/>
  <c r="AP14" i="76" s="1"/>
  <c r="AE14" i="76"/>
  <c r="W15" i="76"/>
  <c r="AF14" i="76"/>
  <c r="AO14" i="76" s="1"/>
  <c r="AI7" i="2"/>
  <c r="AN7" i="2"/>
  <c r="U26" i="103"/>
  <c r="U21" i="95"/>
  <c r="Y21" i="36"/>
  <c r="X21" i="36"/>
  <c r="U32" i="102"/>
  <c r="AJ17" i="65"/>
  <c r="AK17" i="65"/>
  <c r="AT17" i="65" s="1"/>
  <c r="U26" i="99"/>
  <c r="AG21" i="17"/>
  <c r="AP21" i="17" s="1"/>
  <c r="W22" i="17"/>
  <c r="AF21" i="17"/>
  <c r="AO21" i="17" s="1"/>
  <c r="AE21" i="17"/>
  <c r="Y8" i="2"/>
  <c r="X8" i="2"/>
  <c r="AH14" i="80"/>
  <c r="AQ14" i="80" s="1"/>
  <c r="AR6" i="28"/>
  <c r="U14" i="9"/>
  <c r="Z5" i="52"/>
  <c r="AH5" i="52"/>
  <c r="AQ5" i="52" s="1"/>
  <c r="U35" i="85"/>
  <c r="AN20" i="36"/>
  <c r="AI20" i="36"/>
  <c r="AN13" i="68"/>
  <c r="AI13" i="68"/>
  <c r="U24" i="43"/>
  <c r="U23" i="43" s="1"/>
  <c r="AG7" i="24"/>
  <c r="AP7" i="24" s="1"/>
  <c r="W8" i="24"/>
  <c r="AE7" i="24"/>
  <c r="AF7" i="24"/>
  <c r="AO7" i="24" s="1"/>
  <c r="AE7" i="67"/>
  <c r="W8" i="67"/>
  <c r="AG7" i="67"/>
  <c r="AP7" i="67" s="1"/>
  <c r="AF7" i="67"/>
  <c r="AO7" i="67" s="1"/>
  <c r="U25" i="41"/>
  <c r="U25" i="55"/>
  <c r="AR13" i="21"/>
  <c r="AK21" i="65"/>
  <c r="AT21" i="65" s="1"/>
  <c r="AJ21" i="65"/>
  <c r="AJ15" i="65"/>
  <c r="AK15" i="65"/>
  <c r="AT15" i="65" s="1"/>
  <c r="AJ9" i="65"/>
  <c r="AK9" i="65"/>
  <c r="AT9" i="65" s="1"/>
  <c r="AB4" i="65"/>
  <c r="AJ3" i="65"/>
  <c r="U5" i="101"/>
  <c r="X5" i="101" s="1"/>
  <c r="AH5" i="53"/>
  <c r="AQ5" i="53" s="1"/>
  <c r="Z5" i="53"/>
  <c r="AN21" i="81"/>
  <c r="AI21" i="81"/>
  <c r="AH14" i="76"/>
  <c r="AQ14" i="76" s="1"/>
  <c r="AG7" i="63"/>
  <c r="AP7" i="63" s="1"/>
  <c r="AF7" i="63"/>
  <c r="AO7" i="63" s="1"/>
  <c r="AE7" i="63"/>
  <c r="W8" i="63"/>
  <c r="U35" i="94"/>
  <c r="AR20" i="62"/>
  <c r="AJ19" i="74"/>
  <c r="AK19" i="74"/>
  <c r="AT19" i="74" s="1"/>
  <c r="AJ13" i="74"/>
  <c r="AK13" i="74"/>
  <c r="AT13" i="74" s="1"/>
  <c r="AK7" i="74"/>
  <c r="AT7" i="74" s="1"/>
  <c r="AJ7" i="74"/>
  <c r="AN21" i="31"/>
  <c r="AI21" i="31"/>
  <c r="AN23" i="65"/>
  <c r="AN25" i="65" s="1"/>
  <c r="AI23" i="65"/>
  <c r="AH23" i="14"/>
  <c r="AQ23" i="14" s="1"/>
  <c r="AQ25" i="14" s="1"/>
  <c r="AZ3" i="14"/>
  <c r="U28" i="18"/>
  <c r="Y22" i="30"/>
  <c r="X22" i="30"/>
  <c r="Z22" i="30" s="1"/>
  <c r="AR6" i="38"/>
  <c r="Y21" i="73"/>
  <c r="X21" i="73"/>
  <c r="U5" i="86"/>
  <c r="X5" i="86" s="1"/>
  <c r="AN7" i="75"/>
  <c r="AI7" i="75"/>
  <c r="W15" i="25"/>
  <c r="AE14" i="25"/>
  <c r="AG14" i="25"/>
  <c r="AP14" i="25" s="1"/>
  <c r="AF14" i="25"/>
  <c r="AO14" i="25" s="1"/>
  <c r="AR13" i="29"/>
  <c r="AJ6" i="74"/>
  <c r="AK6" i="74"/>
  <c r="AT6" i="74" s="1"/>
  <c r="AI20" i="40"/>
  <c r="AN20" i="40"/>
  <c r="AE23" i="14"/>
  <c r="AG23" i="14"/>
  <c r="AP23" i="14" s="1"/>
  <c r="AP25" i="14" s="1"/>
  <c r="AF23" i="14"/>
  <c r="AO23" i="14" s="1"/>
  <c r="AO25" i="14" s="1"/>
  <c r="AR6" i="33"/>
  <c r="U25" i="49"/>
  <c r="U14" i="92"/>
  <c r="AH21" i="61"/>
  <c r="AQ21" i="61" s="1"/>
  <c r="AJ20" i="65"/>
  <c r="AK20" i="65"/>
  <c r="AT20" i="65" s="1"/>
  <c r="Z21" i="61"/>
  <c r="U33" i="35"/>
  <c r="U6" i="32"/>
  <c r="AH14" i="21"/>
  <c r="AQ14" i="21" s="1"/>
  <c r="AR13" i="76"/>
  <c r="AH7" i="33"/>
  <c r="AQ7" i="33" s="1"/>
  <c r="U16" i="100"/>
  <c r="AF7" i="79"/>
  <c r="AO7" i="79" s="1"/>
  <c r="AE7" i="79"/>
  <c r="AG7" i="79"/>
  <c r="AP7" i="79" s="1"/>
  <c r="W8" i="79"/>
  <c r="U34" i="82"/>
  <c r="Y16" i="72"/>
  <c r="X16" i="72"/>
  <c r="Z16" i="72" s="1"/>
  <c r="U33" i="10"/>
  <c r="AH7" i="38"/>
  <c r="AQ7" i="38" s="1"/>
  <c r="AK19" i="65"/>
  <c r="AT19" i="65" s="1"/>
  <c r="AJ19" i="65"/>
  <c r="AJ13" i="65"/>
  <c r="AK13" i="65"/>
  <c r="AT13" i="65" s="1"/>
  <c r="AJ7" i="65"/>
  <c r="AK7" i="65"/>
  <c r="AT7" i="65" s="1"/>
  <c r="U23" i="16"/>
  <c r="U16" i="88"/>
  <c r="AI5" i="47"/>
  <c r="AN5" i="47"/>
  <c r="AH21" i="66"/>
  <c r="AQ21" i="66" s="1"/>
  <c r="Y7" i="97"/>
  <c r="X7" i="97"/>
  <c r="Y22" i="81"/>
  <c r="X22" i="81"/>
  <c r="AE6" i="89"/>
  <c r="W7" i="89"/>
  <c r="AF6" i="89"/>
  <c r="AO6" i="89" s="1"/>
  <c r="AG6" i="89"/>
  <c r="AP6" i="89" s="1"/>
  <c r="U33" i="42"/>
  <c r="U32" i="42" s="1"/>
  <c r="AI13" i="34"/>
  <c r="AN13" i="34"/>
  <c r="Y22" i="70"/>
  <c r="X22" i="70"/>
  <c r="Z22" i="70" s="1"/>
  <c r="AJ17" i="74"/>
  <c r="AK17" i="74"/>
  <c r="AT17" i="74" s="1"/>
  <c r="AJ11" i="74"/>
  <c r="AK11" i="74"/>
  <c r="AT11" i="74" s="1"/>
  <c r="AJ5" i="74"/>
  <c r="AK5" i="74"/>
  <c r="AT5" i="74" s="1"/>
  <c r="Y22" i="31"/>
  <c r="X22" i="31"/>
  <c r="AR22" i="14"/>
  <c r="U14" i="13"/>
  <c r="AF7" i="71"/>
  <c r="AO7" i="71" s="1"/>
  <c r="AE7" i="71"/>
  <c r="AG7" i="71"/>
  <c r="AP7" i="71" s="1"/>
  <c r="W8" i="71"/>
  <c r="AH21" i="78"/>
  <c r="AQ21" i="78" s="1"/>
  <c r="AI7" i="59"/>
  <c r="AN7" i="59"/>
  <c r="Z14" i="21"/>
  <c r="Z7" i="33"/>
  <c r="W15" i="60"/>
  <c r="AG14" i="60"/>
  <c r="AP14" i="60" s="1"/>
  <c r="AF14" i="60"/>
  <c r="AO14" i="60" s="1"/>
  <c r="AE14" i="60"/>
  <c r="AK18" i="65"/>
  <c r="AT18" i="65" s="1"/>
  <c r="AJ18" i="65"/>
  <c r="AJ12" i="65"/>
  <c r="AK12" i="65"/>
  <c r="AT12" i="65" s="1"/>
  <c r="AJ6" i="65"/>
  <c r="AK6" i="65"/>
  <c r="AT6" i="65" s="1"/>
  <c r="Y15" i="39"/>
  <c r="X15" i="39"/>
  <c r="Z15" i="39" s="1"/>
  <c r="Y8" i="19"/>
  <c r="X8" i="19"/>
  <c r="Y6" i="47"/>
  <c r="X6" i="47"/>
  <c r="Z21" i="66"/>
  <c r="AN6" i="97"/>
  <c r="AI6" i="97"/>
  <c r="AJ22" i="74"/>
  <c r="AK22" i="74"/>
  <c r="AT22" i="74" s="1"/>
  <c r="AJ16" i="74"/>
  <c r="AK16" i="74"/>
  <c r="AT16" i="74" s="1"/>
  <c r="AJ10" i="74"/>
  <c r="AK10" i="74"/>
  <c r="AT10" i="74" s="1"/>
  <c r="AN21" i="30"/>
  <c r="AI21" i="30"/>
  <c r="U16" i="45"/>
  <c r="Z5" i="46"/>
  <c r="AH5" i="46"/>
  <c r="AQ5" i="46" s="1"/>
  <c r="U30" i="98"/>
  <c r="U26" i="87"/>
  <c r="Y8" i="75"/>
  <c r="Z8" i="75" s="1"/>
  <c r="X8" i="75"/>
  <c r="Y21" i="26"/>
  <c r="X21" i="26"/>
  <c r="AH21" i="62"/>
  <c r="AQ21" i="62" s="1"/>
  <c r="AH7" i="28"/>
  <c r="AQ7" i="28" s="1"/>
  <c r="AF20" i="37"/>
  <c r="AO20" i="37" s="1"/>
  <c r="AG20" i="37"/>
  <c r="AP20" i="37" s="1"/>
  <c r="W21" i="37"/>
  <c r="AE20" i="37"/>
  <c r="AJ14" i="65"/>
  <c r="AK14" i="65"/>
  <c r="AT14" i="65" s="1"/>
  <c r="AJ18" i="74"/>
  <c r="AS18" i="74" s="1"/>
  <c r="AK18" i="74"/>
  <c r="Z5" i="105"/>
  <c r="AH5" i="105"/>
  <c r="AQ5" i="105" s="1"/>
  <c r="AJ5" i="65"/>
  <c r="AK5" i="65"/>
  <c r="AT5" i="65" s="1"/>
  <c r="U12" i="44"/>
  <c r="AR20" i="61"/>
  <c r="Z5" i="15"/>
  <c r="AH5" i="15"/>
  <c r="AQ5" i="15" s="1"/>
  <c r="U33" i="48"/>
  <c r="Y14" i="34"/>
  <c r="X14" i="34"/>
  <c r="AN21" i="70"/>
  <c r="AI21" i="70"/>
  <c r="AJ21" i="74"/>
  <c r="AK21" i="74"/>
  <c r="AT21" i="74" s="1"/>
  <c r="AJ15" i="74"/>
  <c r="AK15" i="74"/>
  <c r="AT15" i="74" s="1"/>
  <c r="AJ9" i="74"/>
  <c r="AK9" i="74"/>
  <c r="AT9" i="74" s="1"/>
  <c r="AB4" i="74"/>
  <c r="AJ3" i="74"/>
  <c r="U11" i="104"/>
  <c r="U15" i="5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6" i="58"/>
  <c r="AN20" i="73"/>
  <c r="AI20" i="73"/>
  <c r="AN21" i="23"/>
  <c r="AI21" i="23"/>
  <c r="AI20" i="26"/>
  <c r="AN20" i="26"/>
  <c r="W15" i="12"/>
  <c r="AG14" i="12"/>
  <c r="AP14" i="12" s="1"/>
  <c r="AF14" i="12"/>
  <c r="AO14" i="12" s="1"/>
  <c r="AE14" i="12"/>
  <c r="AK12" i="74"/>
  <c r="AT12" i="74" s="1"/>
  <c r="AJ12" i="74"/>
  <c r="Z21" i="62"/>
  <c r="U21" i="11"/>
  <c r="AH14" i="64"/>
  <c r="AQ14" i="64" s="1"/>
  <c r="U14" i="20"/>
  <c r="AK23" i="65"/>
  <c r="AT23" i="65" s="1"/>
  <c r="AJ23" i="65"/>
  <c r="AS23" i="65" s="1"/>
  <c r="U14" i="84"/>
  <c r="AN15" i="72"/>
  <c r="AI15" i="72"/>
  <c r="AH14" i="29"/>
  <c r="AQ14" i="29" s="1"/>
  <c r="AK11" i="65"/>
  <c r="AT11" i="65" s="1"/>
  <c r="AJ11" i="65"/>
  <c r="AI7" i="19"/>
  <c r="AN7" i="19"/>
  <c r="U23" i="91"/>
  <c r="AR13" i="80"/>
  <c r="Y14" i="68"/>
  <c r="X14" i="68"/>
  <c r="Y23" i="69"/>
  <c r="X23" i="69"/>
  <c r="AR20" i="77"/>
  <c r="AG5" i="93"/>
  <c r="AP5" i="93" s="1"/>
  <c r="AF5" i="93"/>
  <c r="AO5" i="93" s="1"/>
  <c r="W6" i="93"/>
  <c r="AE5" i="93"/>
  <c r="Z14" i="29"/>
  <c r="AJ22" i="65"/>
  <c r="AK22" i="65"/>
  <c r="AT22" i="65" s="1"/>
  <c r="AJ16" i="65"/>
  <c r="AK16" i="65"/>
  <c r="AT16" i="65" s="1"/>
  <c r="AK10" i="65"/>
  <c r="AT10" i="65" s="1"/>
  <c r="AJ10" i="65"/>
  <c r="AN14" i="39"/>
  <c r="AI14" i="39"/>
  <c r="AH21" i="77"/>
  <c r="AQ21" i="77" s="1"/>
  <c r="U16" i="54"/>
  <c r="AJ23" i="74"/>
  <c r="AS23" i="74" s="1"/>
  <c r="AK23" i="74"/>
  <c r="Y8" i="59"/>
  <c r="X8" i="59"/>
  <c r="AJ20" i="74"/>
  <c r="AK20" i="74"/>
  <c r="AT20" i="74" s="1"/>
  <c r="AJ14" i="74"/>
  <c r="AK14" i="74"/>
  <c r="AT14" i="74" s="1"/>
  <c r="AK8" i="74"/>
  <c r="AT8" i="74" s="1"/>
  <c r="AJ8" i="74"/>
  <c r="Y21" i="40"/>
  <c r="X21" i="40"/>
  <c r="AN23" i="22"/>
  <c r="AN25" i="22" s="1"/>
  <c r="AI23" i="22"/>
  <c r="AR13" i="64"/>
  <c r="U16" i="96"/>
  <c r="U25" i="83"/>
  <c r="AX22" i="22"/>
  <c r="S22" i="22" s="1"/>
  <c r="AC22" i="22" s="1"/>
  <c r="AB23" i="22" s="1"/>
  <c r="AH23" i="27"/>
  <c r="AQ23" i="27" s="1"/>
  <c r="AQ25" i="27" s="1"/>
  <c r="AZ3" i="27"/>
  <c r="U35" i="50"/>
  <c r="Y22" i="23"/>
  <c r="X22" i="23"/>
  <c r="Z6" i="47" l="1"/>
  <c r="Z22" i="81"/>
  <c r="Z21" i="36"/>
  <c r="Z21" i="26"/>
  <c r="AG21" i="26" s="1"/>
  <c r="AP21" i="26" s="1"/>
  <c r="AE22" i="81"/>
  <c r="AG22" i="81"/>
  <c r="AP22" i="81" s="1"/>
  <c r="W23" i="81"/>
  <c r="AF22" i="81"/>
  <c r="AO22" i="81" s="1"/>
  <c r="AF22" i="30"/>
  <c r="AO22" i="30" s="1"/>
  <c r="AG22" i="30"/>
  <c r="AP22" i="30" s="1"/>
  <c r="AE22" i="30"/>
  <c r="W23" i="30"/>
  <c r="AE8" i="75"/>
  <c r="W9" i="75"/>
  <c r="AF8" i="75"/>
  <c r="AO8" i="75" s="1"/>
  <c r="AG8" i="75"/>
  <c r="AP8" i="75" s="1"/>
  <c r="AF21" i="36"/>
  <c r="AO21" i="36" s="1"/>
  <c r="W22" i="36"/>
  <c r="AG21" i="36"/>
  <c r="AP21" i="36" s="1"/>
  <c r="AE21" i="36"/>
  <c r="AE21" i="26"/>
  <c r="AF21" i="26"/>
  <c r="AO21" i="26" s="1"/>
  <c r="W22" i="26"/>
  <c r="U25" i="87"/>
  <c r="AR6" i="97"/>
  <c r="AH8" i="19"/>
  <c r="AQ8" i="19" s="1"/>
  <c r="AI14" i="60"/>
  <c r="AN14" i="60"/>
  <c r="AI7" i="71"/>
  <c r="AN7" i="71"/>
  <c r="AH22" i="31"/>
  <c r="AQ22" i="31" s="1"/>
  <c r="AS11" i="74"/>
  <c r="AL11" i="74"/>
  <c r="AU11" i="74" s="1"/>
  <c r="AH7" i="97"/>
  <c r="AQ7" i="97" s="1"/>
  <c r="AR5" i="47"/>
  <c r="AS7" i="65"/>
  <c r="AL7" i="65"/>
  <c r="AU7" i="65" s="1"/>
  <c r="AN14" i="25"/>
  <c r="AI14" i="25"/>
  <c r="AH21" i="73"/>
  <c r="AQ21" i="73" s="1"/>
  <c r="AR23" i="65"/>
  <c r="AR25" i="65" s="1"/>
  <c r="AL23" i="65"/>
  <c r="AU23" i="65" s="1"/>
  <c r="AK4" i="65"/>
  <c r="AT4" i="65" s="1"/>
  <c r="AT25" i="65" s="1"/>
  <c r="AJ4" i="65"/>
  <c r="U24" i="41"/>
  <c r="AI7" i="24"/>
  <c r="AN7" i="24"/>
  <c r="AI21" i="17"/>
  <c r="AN21" i="17"/>
  <c r="AR7" i="2"/>
  <c r="U34" i="90"/>
  <c r="AN21" i="78"/>
  <c r="AI21" i="78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23" i="74"/>
  <c r="AU23" i="74" s="1"/>
  <c r="AT23" i="74"/>
  <c r="U15" i="96"/>
  <c r="AH14" i="68"/>
  <c r="AQ14" i="68" s="1"/>
  <c r="AF14" i="29"/>
  <c r="AO14" i="29" s="1"/>
  <c r="W15" i="29"/>
  <c r="AE14" i="29"/>
  <c r="AG14" i="29"/>
  <c r="AP14" i="29" s="1"/>
  <c r="AR15" i="72"/>
  <c r="Y15" i="12"/>
  <c r="Z15" i="12" s="1"/>
  <c r="X15" i="12"/>
  <c r="AJ13" i="22"/>
  <c r="AK13" i="22"/>
  <c r="AT13" i="22" s="1"/>
  <c r="U14" i="51"/>
  <c r="AR7" i="19"/>
  <c r="U13" i="20"/>
  <c r="AS12" i="74"/>
  <c r="AL12" i="74"/>
  <c r="AU12" i="74" s="1"/>
  <c r="AJ18" i="22"/>
  <c r="AK18" i="22"/>
  <c r="AT18" i="22" s="1"/>
  <c r="AK12" i="22"/>
  <c r="AT12" i="22" s="1"/>
  <c r="AJ12" i="22"/>
  <c r="AK6" i="22"/>
  <c r="AT6" i="22" s="1"/>
  <c r="AJ6" i="22"/>
  <c r="AH14" i="34"/>
  <c r="AQ14" i="34" s="1"/>
  <c r="AS14" i="65"/>
  <c r="AL14" i="65"/>
  <c r="AU14" i="65" s="1"/>
  <c r="AF5" i="46"/>
  <c r="AO5" i="46" s="1"/>
  <c r="AG5" i="46"/>
  <c r="AP5" i="46" s="1"/>
  <c r="W6" i="46"/>
  <c r="AE5" i="46"/>
  <c r="AS10" i="74"/>
  <c r="AL10" i="74"/>
  <c r="AU10" i="74" s="1"/>
  <c r="Z8" i="19"/>
  <c r="AS6" i="65"/>
  <c r="AL6" i="65"/>
  <c r="AU6" i="65" s="1"/>
  <c r="AR7" i="59"/>
  <c r="Z22" i="31"/>
  <c r="AR13" i="34"/>
  <c r="Y7" i="89"/>
  <c r="Z7" i="89" s="1"/>
  <c r="X7" i="89"/>
  <c r="Z7" i="97"/>
  <c r="U32" i="35"/>
  <c r="AS6" i="74"/>
  <c r="AL6" i="74"/>
  <c r="AU6" i="74" s="1"/>
  <c r="Y15" i="25"/>
  <c r="X15" i="25"/>
  <c r="Z21" i="73"/>
  <c r="AS13" i="74"/>
  <c r="AL13" i="74"/>
  <c r="AU13" i="74" s="1"/>
  <c r="U34" i="94"/>
  <c r="W6" i="53"/>
  <c r="AG5" i="53"/>
  <c r="AP5" i="53" s="1"/>
  <c r="AF5" i="53"/>
  <c r="AO5" i="53" s="1"/>
  <c r="AE5" i="53"/>
  <c r="Y8" i="24"/>
  <c r="X8" i="24"/>
  <c r="AR20" i="36"/>
  <c r="AS17" i="65"/>
  <c r="AL17" i="65"/>
  <c r="AU17" i="65" s="1"/>
  <c r="AS8" i="65"/>
  <c r="AL8" i="65"/>
  <c r="AU8" i="65" s="1"/>
  <c r="AN21" i="77"/>
  <c r="AI21" i="77"/>
  <c r="AH21" i="40"/>
  <c r="AQ21" i="40" s="1"/>
  <c r="AR14" i="39"/>
  <c r="AH22" i="23"/>
  <c r="AQ22" i="23" s="1"/>
  <c r="Z21" i="40"/>
  <c r="AS20" i="74"/>
  <c r="AL20" i="74"/>
  <c r="AU20" i="74" s="1"/>
  <c r="AS10" i="65"/>
  <c r="AL10" i="65"/>
  <c r="AU10" i="65" s="1"/>
  <c r="Z14" i="68"/>
  <c r="AF21" i="62"/>
  <c r="AO21" i="62" s="1"/>
  <c r="AG21" i="62"/>
  <c r="AP21" i="62" s="1"/>
  <c r="W22" i="62"/>
  <c r="AE21" i="62"/>
  <c r="AK7" i="22"/>
  <c r="AT7" i="22" s="1"/>
  <c r="AJ7" i="22"/>
  <c r="AH8" i="59"/>
  <c r="AQ8" i="59" s="1"/>
  <c r="U15" i="54"/>
  <c r="AR23" i="22"/>
  <c r="AR25" i="22" s="1"/>
  <c r="Z8" i="59"/>
  <c r="AI5" i="93"/>
  <c r="AN5" i="93"/>
  <c r="AH23" i="69"/>
  <c r="AQ23" i="69" s="1"/>
  <c r="AQ25" i="69" s="1"/>
  <c r="AZ3" i="69"/>
  <c r="AX22" i="69" s="1"/>
  <c r="S22" i="69" s="1"/>
  <c r="AC22" i="69" s="1"/>
  <c r="AB23" i="69" s="1"/>
  <c r="AS11" i="65"/>
  <c r="AL11" i="65"/>
  <c r="AU11" i="65" s="1"/>
  <c r="AR20" i="26"/>
  <c r="U15" i="58"/>
  <c r="AJ17" i="22"/>
  <c r="AK17" i="22"/>
  <c r="AT17" i="22" s="1"/>
  <c r="AK11" i="22"/>
  <c r="AT11" i="22" s="1"/>
  <c r="AJ11" i="22"/>
  <c r="AK5" i="22"/>
  <c r="AT5" i="22" s="1"/>
  <c r="AJ5" i="22"/>
  <c r="U10" i="104"/>
  <c r="AS15" i="74"/>
  <c r="AL15" i="74"/>
  <c r="AU15" i="74" s="1"/>
  <c r="Z14" i="34"/>
  <c r="U11" i="44"/>
  <c r="AN20" i="37"/>
  <c r="AI20" i="37"/>
  <c r="AR20" i="37" s="1"/>
  <c r="AH8" i="75"/>
  <c r="AQ8" i="75" s="1"/>
  <c r="U29" i="98"/>
  <c r="AG21" i="66"/>
  <c r="AP21" i="66" s="1"/>
  <c r="AF21" i="66"/>
  <c r="AO21" i="66" s="1"/>
  <c r="W22" i="66"/>
  <c r="AE21" i="66"/>
  <c r="AS17" i="74"/>
  <c r="AL17" i="74"/>
  <c r="AU17" i="74" s="1"/>
  <c r="AN6" i="89"/>
  <c r="AI6" i="89"/>
  <c r="U15" i="88"/>
  <c r="AS13" i="65"/>
  <c r="AL13" i="65"/>
  <c r="AU13" i="65" s="1"/>
  <c r="U33" i="82"/>
  <c r="U15" i="100"/>
  <c r="W22" i="61"/>
  <c r="AG21" i="61"/>
  <c r="AP21" i="61" s="1"/>
  <c r="AF21" i="61"/>
  <c r="AO21" i="61" s="1"/>
  <c r="AE21" i="61"/>
  <c r="U13" i="92"/>
  <c r="AR7" i="75"/>
  <c r="AR21" i="31"/>
  <c r="Y8" i="63"/>
  <c r="X8" i="63"/>
  <c r="AR21" i="81"/>
  <c r="AS9" i="65"/>
  <c r="AL9" i="65"/>
  <c r="AU9" i="65" s="1"/>
  <c r="AG5" i="52"/>
  <c r="AP5" i="52" s="1"/>
  <c r="W6" i="52"/>
  <c r="AE5" i="52"/>
  <c r="AF5" i="52"/>
  <c r="AO5" i="52" s="1"/>
  <c r="Y22" i="17"/>
  <c r="X22" i="17"/>
  <c r="U20" i="95"/>
  <c r="Y15" i="76"/>
  <c r="X15" i="76"/>
  <c r="Y8" i="38"/>
  <c r="X8" i="38"/>
  <c r="AN14" i="64"/>
  <c r="AI14" i="64"/>
  <c r="AS14" i="74"/>
  <c r="AL14" i="74"/>
  <c r="AU14" i="74" s="1"/>
  <c r="AX22" i="27"/>
  <c r="S22" i="27" s="1"/>
  <c r="AC22" i="27" s="1"/>
  <c r="AB23" i="27" s="1"/>
  <c r="AS22" i="65"/>
  <c r="AL22" i="65"/>
  <c r="AU22" i="65" s="1"/>
  <c r="Z22" i="23"/>
  <c r="AJ19" i="22"/>
  <c r="AK19" i="22"/>
  <c r="AT19" i="22" s="1"/>
  <c r="AS9" i="74"/>
  <c r="AL9" i="74"/>
  <c r="AU9" i="74" s="1"/>
  <c r="AK23" i="22"/>
  <c r="AT23" i="22" s="1"/>
  <c r="AJ23" i="22"/>
  <c r="AS23" i="22" s="1"/>
  <c r="AS8" i="74"/>
  <c r="AL8" i="74"/>
  <c r="AU8" i="74" s="1"/>
  <c r="U34" i="50"/>
  <c r="U24" i="83"/>
  <c r="AS16" i="65"/>
  <c r="AL16" i="65"/>
  <c r="AU16" i="65" s="1"/>
  <c r="Y6" i="93"/>
  <c r="X6" i="93"/>
  <c r="Z23" i="69"/>
  <c r="U13" i="84"/>
  <c r="AI14" i="12"/>
  <c r="AN14" i="12"/>
  <c r="AR21" i="23"/>
  <c r="AJ22" i="22"/>
  <c r="AK22" i="22"/>
  <c r="AT22" i="22" s="1"/>
  <c r="AJ16" i="22"/>
  <c r="AK16" i="22"/>
  <c r="AT16" i="22" s="1"/>
  <c r="AK10" i="22"/>
  <c r="AT10" i="22" s="1"/>
  <c r="AJ10" i="22"/>
  <c r="AL3" i="74"/>
  <c r="AU3" i="74" s="1"/>
  <c r="AS3" i="74"/>
  <c r="AE5" i="105"/>
  <c r="AG5" i="105"/>
  <c r="AP5" i="105" s="1"/>
  <c r="AF5" i="105"/>
  <c r="AO5" i="105" s="1"/>
  <c r="W6" i="105"/>
  <c r="Y21" i="37"/>
  <c r="X21" i="37"/>
  <c r="U15" i="45"/>
  <c r="AS16" i="74"/>
  <c r="AL16" i="74"/>
  <c r="AU16" i="74" s="1"/>
  <c r="AH6" i="47"/>
  <c r="AQ6" i="47" s="1"/>
  <c r="AH15" i="39"/>
  <c r="AQ15" i="39" s="1"/>
  <c r="AS12" i="65"/>
  <c r="AL12" i="65"/>
  <c r="AU12" i="65" s="1"/>
  <c r="Y15" i="60"/>
  <c r="Z15" i="60"/>
  <c r="X15" i="60"/>
  <c r="U13" i="13"/>
  <c r="U12" i="13" s="1"/>
  <c r="AH22" i="70"/>
  <c r="AQ22" i="70" s="1"/>
  <c r="U31" i="42"/>
  <c r="AH22" i="81"/>
  <c r="AQ22" i="81" s="1"/>
  <c r="AS19" i="65"/>
  <c r="AL19" i="65"/>
  <c r="AU19" i="65" s="1"/>
  <c r="U32" i="10"/>
  <c r="Y8" i="79"/>
  <c r="X8" i="79"/>
  <c r="AN23" i="14"/>
  <c r="AN25" i="14" s="1"/>
  <c r="AI23" i="14"/>
  <c r="U27" i="18"/>
  <c r="AS19" i="74"/>
  <c r="AL19" i="74"/>
  <c r="AU19" i="74" s="1"/>
  <c r="AN7" i="63"/>
  <c r="AI7" i="63"/>
  <c r="Y8" i="67"/>
  <c r="X8" i="67"/>
  <c r="AH8" i="2"/>
  <c r="AQ8" i="2" s="1"/>
  <c r="U31" i="102"/>
  <c r="AN14" i="76"/>
  <c r="AI14" i="76"/>
  <c r="AR22" i="69"/>
  <c r="Y22" i="77"/>
  <c r="X22" i="77"/>
  <c r="Y8" i="28"/>
  <c r="X8" i="28"/>
  <c r="AI7" i="38"/>
  <c r="AN7" i="38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4" i="74"/>
  <c r="AT4" i="74" s="1"/>
  <c r="AJ4" i="74"/>
  <c r="AS21" i="74"/>
  <c r="AL21" i="74"/>
  <c r="AU21" i="74" s="1"/>
  <c r="AE5" i="15"/>
  <c r="W6" i="15"/>
  <c r="AF5" i="15"/>
  <c r="AO5" i="15" s="1"/>
  <c r="AG5" i="15"/>
  <c r="AP5" i="15" s="1"/>
  <c r="AS5" i="65"/>
  <c r="AL5" i="65"/>
  <c r="AU5" i="65" s="1"/>
  <c r="AL18" i="74"/>
  <c r="AU18" i="74" s="1"/>
  <c r="AT18" i="74"/>
  <c r="AR21" i="30"/>
  <c r="W7" i="47"/>
  <c r="AF6" i="47"/>
  <c r="AO6" i="47" s="1"/>
  <c r="AE6" i="47"/>
  <c r="AG6" i="47"/>
  <c r="AP6" i="47" s="1"/>
  <c r="AF15" i="39"/>
  <c r="AO15" i="39" s="1"/>
  <c r="AG15" i="39"/>
  <c r="AP15" i="39" s="1"/>
  <c r="W16" i="39"/>
  <c r="AE15" i="39"/>
  <c r="AS18" i="65"/>
  <c r="AL18" i="65"/>
  <c r="AU18" i="65" s="1"/>
  <c r="AE7" i="33"/>
  <c r="W8" i="33"/>
  <c r="AF7" i="33"/>
  <c r="AO7" i="33" s="1"/>
  <c r="AG7" i="33"/>
  <c r="AP7" i="33" s="1"/>
  <c r="Y8" i="71"/>
  <c r="Z8" i="71" s="1"/>
  <c r="X8" i="71"/>
  <c r="AS5" i="74"/>
  <c r="AL5" i="74"/>
  <c r="AU5" i="74" s="1"/>
  <c r="AG22" i="70"/>
  <c r="AP22" i="70" s="1"/>
  <c r="AF22" i="70"/>
  <c r="AO22" i="70" s="1"/>
  <c r="AE22" i="70"/>
  <c r="W23" i="70"/>
  <c r="U22" i="16"/>
  <c r="AH16" i="72"/>
  <c r="AQ16" i="72" s="1"/>
  <c r="AS20" i="65"/>
  <c r="AL20" i="65"/>
  <c r="AU20" i="65" s="1"/>
  <c r="U24" i="49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7" i="74"/>
  <c r="AL7" i="74"/>
  <c r="AU7" i="74" s="1"/>
  <c r="Z5" i="101"/>
  <c r="AH5" i="101"/>
  <c r="AQ5" i="101" s="1"/>
  <c r="AS15" i="65"/>
  <c r="AL15" i="65"/>
  <c r="AU15" i="65" s="1"/>
  <c r="U24" i="55"/>
  <c r="AN7" i="67"/>
  <c r="AI7" i="67"/>
  <c r="U22" i="43"/>
  <c r="U34" i="85"/>
  <c r="U13" i="9"/>
  <c r="Z8" i="2"/>
  <c r="AH21" i="36"/>
  <c r="AQ21" i="36" s="1"/>
  <c r="U25" i="103"/>
  <c r="AI14" i="80"/>
  <c r="AN14" i="80"/>
  <c r="AI7" i="28"/>
  <c r="AN7" i="28"/>
  <c r="AN23" i="27"/>
  <c r="AN25" i="27" s="1"/>
  <c r="AI23" i="27"/>
  <c r="U22" i="91"/>
  <c r="U20" i="11"/>
  <c r="AR20" i="73"/>
  <c r="AK20" i="22"/>
  <c r="AT20" i="22" s="1"/>
  <c r="AJ20" i="22"/>
  <c r="AJ14" i="22"/>
  <c r="AK14" i="22"/>
  <c r="AT14" i="22" s="1"/>
  <c r="AJ8" i="22"/>
  <c r="AK8" i="22"/>
  <c r="AT8" i="22" s="1"/>
  <c r="AR21" i="70"/>
  <c r="U32" i="48"/>
  <c r="AH21" i="26"/>
  <c r="AQ21" i="26" s="1"/>
  <c r="AS22" i="74"/>
  <c r="AL22" i="74"/>
  <c r="AU22" i="74" s="1"/>
  <c r="W15" i="21"/>
  <c r="AF14" i="21"/>
  <c r="AO14" i="21" s="1"/>
  <c r="AG14" i="21"/>
  <c r="AP14" i="21" s="1"/>
  <c r="AE14" i="21"/>
  <c r="W17" i="72"/>
  <c r="AG16" i="72"/>
  <c r="AP16" i="72" s="1"/>
  <c r="AF16" i="72"/>
  <c r="AO16" i="72" s="1"/>
  <c r="AE16" i="72"/>
  <c r="AN7" i="79"/>
  <c r="AI7" i="79"/>
  <c r="U5" i="32"/>
  <c r="X5" i="32" s="1"/>
  <c r="AR20" i="40"/>
  <c r="AH5" i="86"/>
  <c r="AQ5" i="86" s="1"/>
  <c r="Z5" i="86"/>
  <c r="AH22" i="30"/>
  <c r="AQ22" i="30" s="1"/>
  <c r="AL3" i="65"/>
  <c r="AU3" i="65" s="1"/>
  <c r="AS3" i="65"/>
  <c r="AS21" i="65"/>
  <c r="AL21" i="65"/>
  <c r="AU21" i="65" s="1"/>
  <c r="AR13" i="68"/>
  <c r="U25" i="99"/>
  <c r="X15" i="80"/>
  <c r="Z15" i="80" s="1"/>
  <c r="Y15" i="80"/>
  <c r="Y22" i="78"/>
  <c r="X22" i="78"/>
  <c r="Z22" i="78" s="1"/>
  <c r="Y15" i="64"/>
  <c r="X15" i="64"/>
  <c r="Z15" i="25" l="1"/>
  <c r="Z15" i="76"/>
  <c r="Z8" i="63"/>
  <c r="AE8" i="63" s="1"/>
  <c r="Z22" i="17"/>
  <c r="W23" i="17" s="1"/>
  <c r="AE22" i="17"/>
  <c r="W16" i="76"/>
  <c r="AG15" i="76"/>
  <c r="AP15" i="76" s="1"/>
  <c r="AF15" i="76"/>
  <c r="AO15" i="76" s="1"/>
  <c r="AE15" i="76"/>
  <c r="AF8" i="63"/>
  <c r="AO8" i="63" s="1"/>
  <c r="AG8" i="63"/>
  <c r="AP8" i="63" s="1"/>
  <c r="AG22" i="78"/>
  <c r="AP22" i="78" s="1"/>
  <c r="W23" i="78"/>
  <c r="AF22" i="78"/>
  <c r="AO22" i="78" s="1"/>
  <c r="AE22" i="78"/>
  <c r="AJ22" i="14"/>
  <c r="AK22" i="14"/>
  <c r="AT22" i="14" s="1"/>
  <c r="AJ16" i="14"/>
  <c r="AK16" i="14"/>
  <c r="AT16" i="14" s="1"/>
  <c r="AK10" i="14"/>
  <c r="AT10" i="14" s="1"/>
  <c r="AJ10" i="14"/>
  <c r="AN22" i="70"/>
  <c r="AI22" i="70"/>
  <c r="AF8" i="71"/>
  <c r="AO8" i="71" s="1"/>
  <c r="AG8" i="71"/>
  <c r="AP8" i="71" s="1"/>
  <c r="W9" i="71"/>
  <c r="AE8" i="71"/>
  <c r="AS4" i="74"/>
  <c r="AS25" i="74" s="1"/>
  <c r="AL4" i="74"/>
  <c r="AU4" i="74" s="1"/>
  <c r="AU25" i="74" s="1"/>
  <c r="C11" i="74" s="1"/>
  <c r="F18" i="57" s="1"/>
  <c r="AH8" i="28"/>
  <c r="AQ8" i="28" s="1"/>
  <c r="AR7" i="63"/>
  <c r="AR23" i="14"/>
  <c r="AR25" i="14" s="1"/>
  <c r="AL23" i="14"/>
  <c r="AU23" i="14" s="1"/>
  <c r="U31" i="10"/>
  <c r="U30" i="42"/>
  <c r="AF15" i="60"/>
  <c r="AO15" i="60" s="1"/>
  <c r="AE15" i="60"/>
  <c r="W16" i="60"/>
  <c r="AG15" i="60"/>
  <c r="AP15" i="60" s="1"/>
  <c r="AS22" i="22"/>
  <c r="AL22" i="22"/>
  <c r="AU22" i="22" s="1"/>
  <c r="U12" i="84"/>
  <c r="AS19" i="22"/>
  <c r="AL19" i="22"/>
  <c r="AU19" i="22" s="1"/>
  <c r="AH15" i="76"/>
  <c r="AQ15" i="76" s="1"/>
  <c r="AN21" i="66"/>
  <c r="AI21" i="66"/>
  <c r="U10" i="44"/>
  <c r="AS5" i="22"/>
  <c r="AL5" i="22"/>
  <c r="AU5" i="22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L23" i="22"/>
  <c r="AU23" i="22" s="1"/>
  <c r="AE21" i="40"/>
  <c r="AF21" i="40"/>
  <c r="AO21" i="40" s="1"/>
  <c r="W22" i="40"/>
  <c r="AG21" i="40"/>
  <c r="AP21" i="40" s="1"/>
  <c r="U33" i="94"/>
  <c r="AH7" i="89"/>
  <c r="AQ7" i="89" s="1"/>
  <c r="AS12" i="22"/>
  <c r="AL12" i="22"/>
  <c r="AU12" i="22" s="1"/>
  <c r="AJ21" i="27"/>
  <c r="AK21" i="27"/>
  <c r="AT21" i="27" s="1"/>
  <c r="AJ15" i="27"/>
  <c r="AK15" i="27"/>
  <c r="AT15" i="27" s="1"/>
  <c r="AK9" i="27"/>
  <c r="AT9" i="27" s="1"/>
  <c r="AJ9" i="27"/>
  <c r="U23" i="41"/>
  <c r="AR7" i="71"/>
  <c r="AN21" i="26"/>
  <c r="AI21" i="26"/>
  <c r="AJ21" i="14"/>
  <c r="AK21" i="14"/>
  <c r="AT21" i="14" s="1"/>
  <c r="AK15" i="14"/>
  <c r="AT15" i="14" s="1"/>
  <c r="AJ15" i="14"/>
  <c r="AJ9" i="14"/>
  <c r="AK9" i="14"/>
  <c r="AT9" i="14" s="1"/>
  <c r="AJ3" i="14"/>
  <c r="AB4" i="14"/>
  <c r="AT25" i="74"/>
  <c r="AS15" i="22"/>
  <c r="AL15" i="22"/>
  <c r="AU15" i="22" s="1"/>
  <c r="Z8" i="28"/>
  <c r="Y6" i="105"/>
  <c r="X6" i="105"/>
  <c r="Z6" i="105" s="1"/>
  <c r="AS10" i="22"/>
  <c r="AL10" i="22"/>
  <c r="AU10" i="22" s="1"/>
  <c r="AG23" i="69"/>
  <c r="AP23" i="69" s="1"/>
  <c r="AP25" i="69" s="1"/>
  <c r="AF23" i="69"/>
  <c r="AO23" i="69" s="1"/>
  <c r="AO25" i="69" s="1"/>
  <c r="AE23" i="69"/>
  <c r="AF22" i="23"/>
  <c r="AO22" i="23" s="1"/>
  <c r="AE22" i="23"/>
  <c r="W23" i="23"/>
  <c r="AG22" i="23"/>
  <c r="AP22" i="23" s="1"/>
  <c r="AR14" i="64"/>
  <c r="U12" i="92"/>
  <c r="U14" i="100"/>
  <c r="U14" i="88"/>
  <c r="Y22" i="66"/>
  <c r="Z22" i="66" s="1"/>
  <c r="X22" i="66"/>
  <c r="AF14" i="34"/>
  <c r="AO14" i="34" s="1"/>
  <c r="W15" i="34"/>
  <c r="AG14" i="34"/>
  <c r="AP14" i="34" s="1"/>
  <c r="AE14" i="34"/>
  <c r="U14" i="58"/>
  <c r="AJ23" i="69"/>
  <c r="AS23" i="69" s="1"/>
  <c r="AK23" i="69"/>
  <c r="AT23" i="69" s="1"/>
  <c r="AS7" i="22"/>
  <c r="AL7" i="22"/>
  <c r="AU7" i="22" s="1"/>
  <c r="W15" i="68"/>
  <c r="AE14" i="68"/>
  <c r="AF14" i="68"/>
  <c r="AO14" i="68" s="1"/>
  <c r="AG14" i="68"/>
  <c r="AP14" i="68" s="1"/>
  <c r="AR21" i="77"/>
  <c r="AI5" i="53"/>
  <c r="AN5" i="53"/>
  <c r="AF7" i="89"/>
  <c r="AO7" i="89" s="1"/>
  <c r="AE7" i="89"/>
  <c r="AG7" i="89"/>
  <c r="AP7" i="89" s="1"/>
  <c r="W8" i="89"/>
  <c r="U12" i="20"/>
  <c r="AS13" i="22"/>
  <c r="AL13" i="22"/>
  <c r="AU13" i="22" s="1"/>
  <c r="AJ20" i="27"/>
  <c r="AK20" i="27"/>
  <c r="AT20" i="27" s="1"/>
  <c r="AJ14" i="27"/>
  <c r="AS14" i="27" s="1"/>
  <c r="AK14" i="27"/>
  <c r="AK8" i="27"/>
  <c r="AT8" i="27" s="1"/>
  <c r="AJ8" i="27"/>
  <c r="AR21" i="78"/>
  <c r="AL4" i="65"/>
  <c r="AU4" i="65" s="1"/>
  <c r="AU25" i="65" s="1"/>
  <c r="C11" i="65" s="1"/>
  <c r="F9" i="57" s="1"/>
  <c r="AS4" i="65"/>
  <c r="AS25" i="65" s="1"/>
  <c r="AR14" i="25"/>
  <c r="AS8" i="22"/>
  <c r="AL8" i="22"/>
  <c r="AU8" i="22" s="1"/>
  <c r="U24" i="103"/>
  <c r="AH15" i="64"/>
  <c r="AQ15" i="64" s="1"/>
  <c r="U33" i="85"/>
  <c r="U23" i="55"/>
  <c r="AJ20" i="14"/>
  <c r="AK20" i="14"/>
  <c r="AT20" i="14" s="1"/>
  <c r="AJ14" i="14"/>
  <c r="AK14" i="14"/>
  <c r="AT14" i="14" s="1"/>
  <c r="AJ8" i="14"/>
  <c r="AK8" i="14"/>
  <c r="AT8" i="14" s="1"/>
  <c r="AI15" i="39"/>
  <c r="AN15" i="39"/>
  <c r="AN6" i="47"/>
  <c r="AI6" i="47"/>
  <c r="Y6" i="15"/>
  <c r="X6" i="15"/>
  <c r="AS3" i="22"/>
  <c r="AL3" i="22"/>
  <c r="AU3" i="22" s="1"/>
  <c r="AR14" i="76"/>
  <c r="AH8" i="79"/>
  <c r="AQ8" i="79" s="1"/>
  <c r="U14" i="45"/>
  <c r="AH6" i="93"/>
  <c r="AQ6" i="93" s="1"/>
  <c r="U23" i="83"/>
  <c r="AN21" i="61"/>
  <c r="AI21" i="61"/>
  <c r="AR6" i="89"/>
  <c r="AS11" i="22"/>
  <c r="AL11" i="22"/>
  <c r="AU11" i="22" s="1"/>
  <c r="AI5" i="46"/>
  <c r="AN5" i="46"/>
  <c r="AH15" i="12"/>
  <c r="AQ15" i="12" s="1"/>
  <c r="AN14" i="29"/>
  <c r="AI14" i="29"/>
  <c r="U14" i="96"/>
  <c r="AJ19" i="27"/>
  <c r="AK19" i="27"/>
  <c r="AT19" i="27" s="1"/>
  <c r="AJ13" i="27"/>
  <c r="AK13" i="27"/>
  <c r="AT13" i="27" s="1"/>
  <c r="AJ7" i="27"/>
  <c r="AK7" i="27"/>
  <c r="AT7" i="27" s="1"/>
  <c r="AR21" i="17"/>
  <c r="AR14" i="60"/>
  <c r="AI21" i="36"/>
  <c r="AN21" i="36"/>
  <c r="X9" i="75"/>
  <c r="Y9" i="75"/>
  <c r="U24" i="99"/>
  <c r="AR7" i="79"/>
  <c r="AR23" i="27"/>
  <c r="AR25" i="27" s="1"/>
  <c r="AN16" i="72"/>
  <c r="AI16" i="72"/>
  <c r="Z15" i="64"/>
  <c r="AR7" i="28"/>
  <c r="AF5" i="101"/>
  <c r="AO5" i="101" s="1"/>
  <c r="W6" i="101"/>
  <c r="AG5" i="101"/>
  <c r="AP5" i="101" s="1"/>
  <c r="AE5" i="101"/>
  <c r="AJ13" i="14"/>
  <c r="AK13" i="14"/>
  <c r="AT13" i="14" s="1"/>
  <c r="AJ7" i="14"/>
  <c r="AK7" i="14"/>
  <c r="AT7" i="14" s="1"/>
  <c r="Y16" i="39"/>
  <c r="X16" i="39"/>
  <c r="AI5" i="15"/>
  <c r="AN5" i="15"/>
  <c r="AJ4" i="22"/>
  <c r="AK4" i="22"/>
  <c r="AT4" i="22" s="1"/>
  <c r="AT25" i="22" s="1"/>
  <c r="AS21" i="22"/>
  <c r="AL21" i="22"/>
  <c r="AU21" i="22" s="1"/>
  <c r="AH22" i="77"/>
  <c r="AQ22" i="77" s="1"/>
  <c r="AH8" i="67"/>
  <c r="AQ8" i="67" s="1"/>
  <c r="Z8" i="79"/>
  <c r="AH21" i="37"/>
  <c r="AQ21" i="37" s="1"/>
  <c r="Z6" i="93"/>
  <c r="AH8" i="38"/>
  <c r="AQ8" i="38" s="1"/>
  <c r="U32" i="82"/>
  <c r="U14" i="54"/>
  <c r="AN21" i="62"/>
  <c r="AI21" i="62"/>
  <c r="AH8" i="24"/>
  <c r="AQ8" i="24" s="1"/>
  <c r="AF21" i="73"/>
  <c r="AO21" i="73" s="1"/>
  <c r="W22" i="73"/>
  <c r="AG21" i="73"/>
  <c r="AP21" i="73" s="1"/>
  <c r="AE21" i="73"/>
  <c r="Y6" i="46"/>
  <c r="X6" i="46"/>
  <c r="AS18" i="22"/>
  <c r="AL18" i="22"/>
  <c r="AU18" i="22" s="1"/>
  <c r="W16" i="12"/>
  <c r="AE15" i="12"/>
  <c r="AF15" i="12"/>
  <c r="AO15" i="12" s="1"/>
  <c r="AG15" i="12"/>
  <c r="AP15" i="12" s="1"/>
  <c r="X15" i="29"/>
  <c r="Y15" i="29"/>
  <c r="AJ18" i="27"/>
  <c r="AK18" i="27"/>
  <c r="AT18" i="27" s="1"/>
  <c r="AJ12" i="27"/>
  <c r="AK12" i="27"/>
  <c r="AT12" i="27" s="1"/>
  <c r="AJ6" i="27"/>
  <c r="AK6" i="27"/>
  <c r="AT6" i="27" s="1"/>
  <c r="U24" i="87"/>
  <c r="AN8" i="75"/>
  <c r="AI8" i="75"/>
  <c r="Y23" i="81"/>
  <c r="X23" i="81"/>
  <c r="AI14" i="21"/>
  <c r="AN14" i="21"/>
  <c r="AF15" i="80"/>
  <c r="AO15" i="80" s="1"/>
  <c r="W16" i="80"/>
  <c r="AG15" i="80"/>
  <c r="AP15" i="80" s="1"/>
  <c r="AE15" i="80"/>
  <c r="Y15" i="21"/>
  <c r="X15" i="21"/>
  <c r="U31" i="48"/>
  <c r="U30" i="48" s="1"/>
  <c r="AS14" i="22"/>
  <c r="AL14" i="22"/>
  <c r="AU14" i="22" s="1"/>
  <c r="U19" i="11"/>
  <c r="AJ19" i="14"/>
  <c r="AK19" i="14"/>
  <c r="AT19" i="14" s="1"/>
  <c r="AH15" i="80"/>
  <c r="AQ15" i="80" s="1"/>
  <c r="AS20" i="22"/>
  <c r="AL20" i="22"/>
  <c r="AU20" i="22" s="1"/>
  <c r="AF8" i="2"/>
  <c r="AO8" i="2" s="1"/>
  <c r="AG8" i="2"/>
  <c r="AP8" i="2" s="1"/>
  <c r="W9" i="2"/>
  <c r="AE8" i="2"/>
  <c r="U21" i="43"/>
  <c r="AJ18" i="14"/>
  <c r="AK18" i="14"/>
  <c r="AT18" i="14" s="1"/>
  <c r="AK12" i="14"/>
  <c r="AT12" i="14" s="1"/>
  <c r="AJ12" i="14"/>
  <c r="AJ6" i="14"/>
  <c r="AK6" i="14"/>
  <c r="AT6" i="14" s="1"/>
  <c r="U23" i="49"/>
  <c r="U21" i="16"/>
  <c r="Y8" i="33"/>
  <c r="X8" i="33"/>
  <c r="Y7" i="47"/>
  <c r="X7" i="47"/>
  <c r="AS9" i="22"/>
  <c r="AL9" i="22"/>
  <c r="AU9" i="22" s="1"/>
  <c r="Z22" i="77"/>
  <c r="Z8" i="67"/>
  <c r="U11" i="13"/>
  <c r="Z21" i="37"/>
  <c r="AN5" i="105"/>
  <c r="AI5" i="105"/>
  <c r="AS16" i="22"/>
  <c r="AL16" i="22"/>
  <c r="AU16" i="22" s="1"/>
  <c r="AR14" i="12"/>
  <c r="U33" i="50"/>
  <c r="AJ23" i="27"/>
  <c r="AS23" i="27" s="1"/>
  <c r="AK23" i="27"/>
  <c r="AT23" i="27" s="1"/>
  <c r="Z8" i="38"/>
  <c r="U19" i="95"/>
  <c r="AI5" i="52"/>
  <c r="AN5" i="52"/>
  <c r="AR5" i="93"/>
  <c r="Y22" i="62"/>
  <c r="X22" i="62"/>
  <c r="Z8" i="24"/>
  <c r="Y6" i="53"/>
  <c r="X6" i="53"/>
  <c r="AH15" i="25"/>
  <c r="AQ15" i="25" s="1"/>
  <c r="U31" i="35"/>
  <c r="W9" i="19"/>
  <c r="AG8" i="19"/>
  <c r="AP8" i="19" s="1"/>
  <c r="AE8" i="19"/>
  <c r="AF8" i="19"/>
  <c r="AO8" i="19" s="1"/>
  <c r="AS6" i="22"/>
  <c r="AL6" i="22"/>
  <c r="AU6" i="22" s="1"/>
  <c r="AJ17" i="27"/>
  <c r="AK17" i="27"/>
  <c r="AT17" i="27" s="1"/>
  <c r="AK11" i="27"/>
  <c r="AT11" i="27" s="1"/>
  <c r="AJ11" i="27"/>
  <c r="AK5" i="27"/>
  <c r="AT5" i="27" s="1"/>
  <c r="AJ5" i="27"/>
  <c r="U33" i="90"/>
  <c r="AR7" i="24"/>
  <c r="Y22" i="26"/>
  <c r="X22" i="26"/>
  <c r="Y22" i="36"/>
  <c r="X22" i="36"/>
  <c r="Y23" i="30"/>
  <c r="Z23" i="30" s="1"/>
  <c r="X23" i="30"/>
  <c r="AF5" i="86"/>
  <c r="AO5" i="86" s="1"/>
  <c r="AE5" i="86"/>
  <c r="W6" i="86"/>
  <c r="AG5" i="86"/>
  <c r="AP5" i="86" s="1"/>
  <c r="U12" i="9"/>
  <c r="AH22" i="78"/>
  <c r="AQ22" i="78" s="1"/>
  <c r="Z5" i="32"/>
  <c r="AH5" i="32"/>
  <c r="AQ5" i="32" s="1"/>
  <c r="Y17" i="72"/>
  <c r="X17" i="72"/>
  <c r="U21" i="91"/>
  <c r="AR14" i="80"/>
  <c r="AR7" i="67"/>
  <c r="AK17" i="14"/>
  <c r="AT17" i="14" s="1"/>
  <c r="AJ17" i="14"/>
  <c r="AK11" i="14"/>
  <c r="AT11" i="14" s="1"/>
  <c r="AJ11" i="14"/>
  <c r="AK5" i="14"/>
  <c r="AT5" i="14" s="1"/>
  <c r="AJ5" i="14"/>
  <c r="Y23" i="70"/>
  <c r="X23" i="70"/>
  <c r="AH8" i="71"/>
  <c r="AQ8" i="71" s="1"/>
  <c r="AN7" i="33"/>
  <c r="AI7" i="33"/>
  <c r="AR7" i="38"/>
  <c r="U30" i="102"/>
  <c r="U26" i="18"/>
  <c r="AH15" i="60"/>
  <c r="AQ15" i="60" s="1"/>
  <c r="AH22" i="17"/>
  <c r="AQ22" i="17" s="1"/>
  <c r="Y6" i="52"/>
  <c r="X6" i="52"/>
  <c r="AH8" i="63"/>
  <c r="AQ8" i="63" s="1"/>
  <c r="Y22" i="61"/>
  <c r="X22" i="61"/>
  <c r="U28" i="98"/>
  <c r="U9" i="104"/>
  <c r="AS17" i="22"/>
  <c r="AL17" i="22"/>
  <c r="AU17" i="22" s="1"/>
  <c r="AE8" i="59"/>
  <c r="W9" i="59"/>
  <c r="AG8" i="59"/>
  <c r="AP8" i="59" s="1"/>
  <c r="AF8" i="59"/>
  <c r="AO8" i="59" s="1"/>
  <c r="AG15" i="25"/>
  <c r="AP15" i="25" s="1"/>
  <c r="AE15" i="25"/>
  <c r="AF15" i="25"/>
  <c r="AO15" i="25" s="1"/>
  <c r="W16" i="25"/>
  <c r="W8" i="97"/>
  <c r="AE7" i="97"/>
  <c r="AG7" i="97"/>
  <c r="AP7" i="97" s="1"/>
  <c r="AF7" i="97"/>
  <c r="AO7" i="97" s="1"/>
  <c r="AE22" i="31"/>
  <c r="AG22" i="31"/>
  <c r="AP22" i="31" s="1"/>
  <c r="W23" i="31"/>
  <c r="AF22" i="31"/>
  <c r="AO22" i="31" s="1"/>
  <c r="U13" i="5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22" i="30"/>
  <c r="AN22" i="30"/>
  <c r="AI22" i="81"/>
  <c r="AN22" i="81"/>
  <c r="AF22" i="17" l="1"/>
  <c r="AO22" i="17" s="1"/>
  <c r="Z16" i="39"/>
  <c r="W9" i="63"/>
  <c r="AG22" i="17"/>
  <c r="AP22" i="17" s="1"/>
  <c r="Z23" i="81"/>
  <c r="AE23" i="81" s="1"/>
  <c r="Z9" i="75"/>
  <c r="W10" i="75" s="1"/>
  <c r="Z22" i="26"/>
  <c r="AF22" i="26" s="1"/>
  <c r="AO22" i="26" s="1"/>
  <c r="Z7" i="47"/>
  <c r="Z8" i="33"/>
  <c r="AF8" i="33" s="1"/>
  <c r="AO8" i="33" s="1"/>
  <c r="W9" i="33"/>
  <c r="AF9" i="75"/>
  <c r="AO9" i="75" s="1"/>
  <c r="AE23" i="30"/>
  <c r="AG23" i="30"/>
  <c r="AP23" i="30" s="1"/>
  <c r="AP25" i="30" s="1"/>
  <c r="AF23" i="30"/>
  <c r="AO23" i="30" s="1"/>
  <c r="AO25" i="30" s="1"/>
  <c r="AG23" i="81"/>
  <c r="AP23" i="81" s="1"/>
  <c r="AP25" i="81" s="1"/>
  <c r="W23" i="26"/>
  <c r="AG22" i="26"/>
  <c r="AP22" i="26" s="1"/>
  <c r="AE22" i="26"/>
  <c r="AE7" i="47"/>
  <c r="W8" i="47"/>
  <c r="AF7" i="47"/>
  <c r="AO7" i="47" s="1"/>
  <c r="AG7" i="47"/>
  <c r="AP7" i="47" s="1"/>
  <c r="AS11" i="14"/>
  <c r="AL11" i="14"/>
  <c r="AU11" i="14" s="1"/>
  <c r="Y6" i="86"/>
  <c r="X6" i="86"/>
  <c r="AH22" i="36"/>
  <c r="AQ22" i="36" s="1"/>
  <c r="AS11" i="27"/>
  <c r="AL11" i="27"/>
  <c r="AU11" i="27" s="1"/>
  <c r="Z22" i="62"/>
  <c r="AH22" i="62"/>
  <c r="AQ22" i="62" s="1"/>
  <c r="U32" i="50"/>
  <c r="AH15" i="21"/>
  <c r="AQ15" i="21" s="1"/>
  <c r="AR8" i="75"/>
  <c r="AH6" i="46"/>
  <c r="AQ6" i="46" s="1"/>
  <c r="AN5" i="101"/>
  <c r="AI5" i="101"/>
  <c r="AF15" i="64"/>
  <c r="AO15" i="64" s="1"/>
  <c r="W16" i="64"/>
  <c r="AG15" i="64"/>
  <c r="AP15" i="64" s="1"/>
  <c r="AE15" i="64"/>
  <c r="AR21" i="61"/>
  <c r="AH6" i="15"/>
  <c r="AQ6" i="15" s="1"/>
  <c r="AR15" i="39"/>
  <c r="AS20" i="14"/>
  <c r="AL20" i="14"/>
  <c r="AU20" i="14" s="1"/>
  <c r="AN7" i="89"/>
  <c r="AI7" i="89"/>
  <c r="Y15" i="34"/>
  <c r="X15" i="34"/>
  <c r="U13" i="88"/>
  <c r="AL3" i="14"/>
  <c r="AU3" i="14" s="1"/>
  <c r="AS3" i="14"/>
  <c r="AS21" i="14"/>
  <c r="AL21" i="14"/>
  <c r="AU21" i="14" s="1"/>
  <c r="U22" i="41"/>
  <c r="U21" i="41" s="1"/>
  <c r="AS21" i="27"/>
  <c r="AL21" i="27"/>
  <c r="AU21" i="27" s="1"/>
  <c r="Y22" i="40"/>
  <c r="X22" i="40"/>
  <c r="AJ20" i="69"/>
  <c r="AK20" i="69"/>
  <c r="AT20" i="69" s="1"/>
  <c r="AJ14" i="69"/>
  <c r="AK14" i="69"/>
  <c r="AT14" i="69" s="1"/>
  <c r="AK8" i="69"/>
  <c r="AT8" i="69" s="1"/>
  <c r="AJ8" i="69"/>
  <c r="AR22" i="70"/>
  <c r="AS16" i="27"/>
  <c r="AL16" i="27"/>
  <c r="AU16" i="27" s="1"/>
  <c r="Y23" i="31"/>
  <c r="X23" i="31"/>
  <c r="Y8" i="97"/>
  <c r="X8" i="97"/>
  <c r="U8" i="104"/>
  <c r="AS22" i="27"/>
  <c r="AL22" i="27"/>
  <c r="AU22" i="27" s="1"/>
  <c r="AN8" i="59"/>
  <c r="AI8" i="59"/>
  <c r="AN15" i="25"/>
  <c r="AI15" i="25"/>
  <c r="AH22" i="61"/>
  <c r="AQ22" i="61" s="1"/>
  <c r="AH6" i="52"/>
  <c r="AQ6" i="52" s="1"/>
  <c r="AH23" i="70"/>
  <c r="AQ23" i="70" s="1"/>
  <c r="AQ25" i="70" s="1"/>
  <c r="AZ3" i="70"/>
  <c r="AX22" i="70" s="1"/>
  <c r="S22" i="70" s="1"/>
  <c r="AC22" i="70" s="1"/>
  <c r="AB23" i="70" s="1"/>
  <c r="AN5" i="86"/>
  <c r="AI5" i="86"/>
  <c r="Z22" i="36"/>
  <c r="AI8" i="19"/>
  <c r="AN8" i="19"/>
  <c r="U18" i="95"/>
  <c r="AF21" i="37"/>
  <c r="AO21" i="37" s="1"/>
  <c r="W22" i="37"/>
  <c r="AG21" i="37"/>
  <c r="AP21" i="37" s="1"/>
  <c r="AE21" i="37"/>
  <c r="AS6" i="14"/>
  <c r="AL6" i="14"/>
  <c r="AU6" i="14" s="1"/>
  <c r="U20" i="43"/>
  <c r="U18" i="11"/>
  <c r="Z15" i="21"/>
  <c r="AS12" i="27"/>
  <c r="AL12" i="27"/>
  <c r="AU12" i="27" s="1"/>
  <c r="Z6" i="46"/>
  <c r="U13" i="54"/>
  <c r="W7" i="93"/>
  <c r="AG6" i="93"/>
  <c r="AP6" i="93" s="1"/>
  <c r="AF6" i="93"/>
  <c r="AO6" i="93" s="1"/>
  <c r="AE6" i="93"/>
  <c r="AS4" i="22"/>
  <c r="AS25" i="22" s="1"/>
  <c r="AL4" i="22"/>
  <c r="AU4" i="22" s="1"/>
  <c r="AU25" i="22" s="1"/>
  <c r="C11" i="22" s="1"/>
  <c r="AR16" i="72"/>
  <c r="AR21" i="36"/>
  <c r="AS7" i="27"/>
  <c r="AL7" i="27"/>
  <c r="AU7" i="27" s="1"/>
  <c r="U13" i="96"/>
  <c r="AR5" i="46"/>
  <c r="Z6" i="15"/>
  <c r="AL14" i="27"/>
  <c r="AU14" i="27" s="1"/>
  <c r="AT14" i="27"/>
  <c r="AF8" i="28"/>
  <c r="AO8" i="28" s="1"/>
  <c r="W9" i="28"/>
  <c r="AG8" i="28"/>
  <c r="AP8" i="28" s="1"/>
  <c r="AE8" i="28"/>
  <c r="AR21" i="26"/>
  <c r="AS9" i="27"/>
  <c r="AL9" i="27"/>
  <c r="AU9" i="27" s="1"/>
  <c r="AK19" i="69"/>
  <c r="AT19" i="69" s="1"/>
  <c r="AJ19" i="69"/>
  <c r="AJ13" i="69"/>
  <c r="AK13" i="69"/>
  <c r="AT13" i="69" s="1"/>
  <c r="AJ7" i="69"/>
  <c r="AK7" i="69"/>
  <c r="AT7" i="69" s="1"/>
  <c r="AS22" i="14"/>
  <c r="AL22" i="14"/>
  <c r="AU22" i="14" s="1"/>
  <c r="Y9" i="63"/>
  <c r="X9" i="63"/>
  <c r="Y16" i="76"/>
  <c r="X16" i="76"/>
  <c r="AJ4" i="27"/>
  <c r="AK4" i="27"/>
  <c r="AT4" i="27" s="1"/>
  <c r="AT25" i="27" s="1"/>
  <c r="X16" i="25"/>
  <c r="Y16" i="25"/>
  <c r="Z16" i="25" s="1"/>
  <c r="Y9" i="59"/>
  <c r="X9" i="59"/>
  <c r="AL3" i="27"/>
  <c r="AU3" i="27" s="1"/>
  <c r="AS3" i="27"/>
  <c r="U27" i="98"/>
  <c r="AR22" i="81"/>
  <c r="AS10" i="27"/>
  <c r="AL10" i="27"/>
  <c r="AU10" i="27" s="1"/>
  <c r="U12" i="51"/>
  <c r="Z22" i="61"/>
  <c r="Z6" i="52"/>
  <c r="AR7" i="33"/>
  <c r="Z23" i="70"/>
  <c r="AS17" i="14"/>
  <c r="AL17" i="14"/>
  <c r="AU17" i="14" s="1"/>
  <c r="AH6" i="53"/>
  <c r="AQ6" i="53" s="1"/>
  <c r="AE8" i="38"/>
  <c r="AF8" i="38"/>
  <c r="AO8" i="38" s="1"/>
  <c r="W9" i="38"/>
  <c r="AG8" i="38"/>
  <c r="AP8" i="38" s="1"/>
  <c r="AH7" i="47"/>
  <c r="AQ7" i="47" s="1"/>
  <c r="AS12" i="14"/>
  <c r="AL12" i="14"/>
  <c r="AU12" i="14" s="1"/>
  <c r="AN8" i="2"/>
  <c r="AI8" i="2"/>
  <c r="AR14" i="21"/>
  <c r="AN15" i="12"/>
  <c r="AI15" i="12"/>
  <c r="AS7" i="14"/>
  <c r="AL7" i="14"/>
  <c r="AU7" i="14" s="1"/>
  <c r="Y6" i="101"/>
  <c r="X6" i="101"/>
  <c r="U23" i="99"/>
  <c r="AR14" i="29"/>
  <c r="AS8" i="14"/>
  <c r="AL8" i="14"/>
  <c r="AU8" i="14" s="1"/>
  <c r="U22" i="55"/>
  <c r="U23" i="103"/>
  <c r="U11" i="20"/>
  <c r="AN14" i="68"/>
  <c r="AI14" i="68"/>
  <c r="AH22" i="66"/>
  <c r="AQ22" i="66" s="1"/>
  <c r="U13" i="100"/>
  <c r="Y23" i="23"/>
  <c r="X23" i="23"/>
  <c r="AS9" i="14"/>
  <c r="AL9" i="14"/>
  <c r="AU9" i="14" s="1"/>
  <c r="AI21" i="40"/>
  <c r="AN21" i="40"/>
  <c r="AJ18" i="69"/>
  <c r="AK18" i="69"/>
  <c r="AT18" i="69" s="1"/>
  <c r="AJ12" i="69"/>
  <c r="AK12" i="69"/>
  <c r="AT12" i="69" s="1"/>
  <c r="AK6" i="69"/>
  <c r="AT6" i="69" s="1"/>
  <c r="AJ6" i="69"/>
  <c r="U29" i="42"/>
  <c r="AI8" i="71"/>
  <c r="AN8" i="71"/>
  <c r="AS10" i="14"/>
  <c r="AL10" i="14"/>
  <c r="AU10" i="14" s="1"/>
  <c r="AN22" i="78"/>
  <c r="AI22" i="78"/>
  <c r="AI8" i="63"/>
  <c r="AN8" i="63"/>
  <c r="AR22" i="30"/>
  <c r="AI22" i="31"/>
  <c r="AN22" i="31"/>
  <c r="AN7" i="97"/>
  <c r="AI7" i="97"/>
  <c r="U25" i="18"/>
  <c r="U20" i="91"/>
  <c r="U11" i="9"/>
  <c r="AH23" i="30"/>
  <c r="AQ23" i="30" s="1"/>
  <c r="AQ25" i="30" s="1"/>
  <c r="AZ3" i="30"/>
  <c r="AH22" i="26"/>
  <c r="AQ22" i="26" s="1"/>
  <c r="U32" i="90"/>
  <c r="AS17" i="27"/>
  <c r="AL17" i="27"/>
  <c r="AU17" i="27" s="1"/>
  <c r="Y9" i="19"/>
  <c r="X9" i="19"/>
  <c r="Z9" i="19" s="1"/>
  <c r="Z6" i="53"/>
  <c r="U10" i="13"/>
  <c r="U20" i="16"/>
  <c r="Y9" i="2"/>
  <c r="X9" i="2"/>
  <c r="AI15" i="80"/>
  <c r="AN15" i="80"/>
  <c r="AH23" i="81"/>
  <c r="AQ23" i="81" s="1"/>
  <c r="AQ25" i="81" s="1"/>
  <c r="AZ3" i="81"/>
  <c r="U23" i="87"/>
  <c r="AS18" i="27"/>
  <c r="AL18" i="27"/>
  <c r="AU18" i="27" s="1"/>
  <c r="Y16" i="12"/>
  <c r="X16" i="12"/>
  <c r="AN21" i="73"/>
  <c r="AI21" i="73"/>
  <c r="U31" i="82"/>
  <c r="U30" i="82" s="1"/>
  <c r="AR5" i="15"/>
  <c r="AL23" i="27"/>
  <c r="AU23" i="27" s="1"/>
  <c r="AS13" i="27"/>
  <c r="AL13" i="27"/>
  <c r="AU13" i="27" s="1"/>
  <c r="U22" i="83"/>
  <c r="AR6" i="47"/>
  <c r="AR5" i="53"/>
  <c r="Y15" i="68"/>
  <c r="X15" i="68"/>
  <c r="U13" i="58"/>
  <c r="W23" i="66"/>
  <c r="AG22" i="66"/>
  <c r="AP22" i="66" s="1"/>
  <c r="AF22" i="66"/>
  <c r="AO22" i="66" s="1"/>
  <c r="AE22" i="66"/>
  <c r="AI22" i="23"/>
  <c r="AN22" i="23"/>
  <c r="AS15" i="14"/>
  <c r="AL15" i="14"/>
  <c r="AU15" i="14" s="1"/>
  <c r="AK17" i="69"/>
  <c r="AT17" i="69" s="1"/>
  <c r="AJ17" i="69"/>
  <c r="AJ11" i="69"/>
  <c r="AK11" i="69"/>
  <c r="AT11" i="69" s="1"/>
  <c r="AK5" i="69"/>
  <c r="AT5" i="69" s="1"/>
  <c r="AJ5" i="69"/>
  <c r="U9" i="44"/>
  <c r="Y9" i="71"/>
  <c r="Z9" i="71" s="1"/>
  <c r="X9" i="71"/>
  <c r="AS5" i="14"/>
  <c r="AL5" i="14"/>
  <c r="AU5" i="14" s="1"/>
  <c r="AH17" i="72"/>
  <c r="AQ17" i="72" s="1"/>
  <c r="AS5" i="27"/>
  <c r="AL5" i="27"/>
  <c r="AU5" i="27" s="1"/>
  <c r="W9" i="67"/>
  <c r="AG8" i="67"/>
  <c r="AP8" i="67" s="1"/>
  <c r="AF8" i="67"/>
  <c r="AO8" i="67" s="1"/>
  <c r="AE8" i="67"/>
  <c r="Z15" i="29"/>
  <c r="AR21" i="62"/>
  <c r="W9" i="79"/>
  <c r="AF8" i="79"/>
  <c r="AO8" i="79" s="1"/>
  <c r="AG8" i="79"/>
  <c r="AP8" i="79" s="1"/>
  <c r="AE8" i="79"/>
  <c r="AH16" i="39"/>
  <c r="AQ16" i="39" s="1"/>
  <c r="AS13" i="14"/>
  <c r="AL13" i="14"/>
  <c r="AU13" i="14" s="1"/>
  <c r="U13" i="45"/>
  <c r="AS14" i="14"/>
  <c r="AL14" i="14"/>
  <c r="AU14" i="14" s="1"/>
  <c r="U32" i="85"/>
  <c r="AS20" i="27"/>
  <c r="AL20" i="27"/>
  <c r="AU20" i="27" s="1"/>
  <c r="Y8" i="89"/>
  <c r="X8" i="89"/>
  <c r="AN14" i="34"/>
  <c r="AI14" i="34"/>
  <c r="U11" i="92"/>
  <c r="AH6" i="105"/>
  <c r="AQ6" i="105" s="1"/>
  <c r="AS15" i="27"/>
  <c r="AL15" i="27"/>
  <c r="AU15" i="27" s="1"/>
  <c r="U32" i="94"/>
  <c r="U31" i="94" s="1"/>
  <c r="AJ22" i="69"/>
  <c r="AK22" i="69"/>
  <c r="AT22" i="69" s="1"/>
  <c r="AJ16" i="69"/>
  <c r="AK16" i="69"/>
  <c r="AT16" i="69" s="1"/>
  <c r="AK10" i="69"/>
  <c r="AT10" i="69" s="1"/>
  <c r="AJ10" i="69"/>
  <c r="AR21" i="66"/>
  <c r="Y16" i="60"/>
  <c r="X16" i="60"/>
  <c r="U30" i="10"/>
  <c r="Y23" i="78"/>
  <c r="X23" i="78"/>
  <c r="AI15" i="76"/>
  <c r="AN15" i="76"/>
  <c r="AI22" i="17"/>
  <c r="AN22" i="17"/>
  <c r="U29" i="102"/>
  <c r="Z17" i="72"/>
  <c r="AG5" i="32"/>
  <c r="AP5" i="32" s="1"/>
  <c r="W6" i="32"/>
  <c r="AE5" i="32"/>
  <c r="AF5" i="32"/>
  <c r="AO5" i="32" s="1"/>
  <c r="U30" i="35"/>
  <c r="AG8" i="24"/>
  <c r="AP8" i="24" s="1"/>
  <c r="AE8" i="24"/>
  <c r="W9" i="24"/>
  <c r="AF8" i="24"/>
  <c r="AO8" i="24" s="1"/>
  <c r="AR5" i="52"/>
  <c r="AR5" i="105"/>
  <c r="AE22" i="77"/>
  <c r="W23" i="77"/>
  <c r="AF22" i="77"/>
  <c r="AO22" i="77" s="1"/>
  <c r="AG22" i="77"/>
  <c r="AP22" i="77" s="1"/>
  <c r="AH8" i="33"/>
  <c r="AQ8" i="33" s="1"/>
  <c r="U22" i="49"/>
  <c r="AS18" i="14"/>
  <c r="AL18" i="14"/>
  <c r="AU18" i="14" s="1"/>
  <c r="AS19" i="14"/>
  <c r="AL19" i="14"/>
  <c r="AU19" i="14" s="1"/>
  <c r="U29" i="48"/>
  <c r="Y16" i="80"/>
  <c r="X16" i="80"/>
  <c r="AS6" i="27"/>
  <c r="AL6" i="27"/>
  <c r="AU6" i="27" s="1"/>
  <c r="AH15" i="29"/>
  <c r="AQ15" i="29" s="1"/>
  <c r="Y22" i="73"/>
  <c r="Z22" i="73"/>
  <c r="X22" i="73"/>
  <c r="AG16" i="39"/>
  <c r="AP16" i="39" s="1"/>
  <c r="AF16" i="39"/>
  <c r="AO16" i="39" s="1"/>
  <c r="W17" i="39"/>
  <c r="AE16" i="39"/>
  <c r="AH9" i="75"/>
  <c r="AQ9" i="75" s="1"/>
  <c r="AS19" i="27"/>
  <c r="AL19" i="27"/>
  <c r="AU19" i="27" s="1"/>
  <c r="AS8" i="27"/>
  <c r="AL8" i="27"/>
  <c r="AU8" i="27" s="1"/>
  <c r="AI23" i="69"/>
  <c r="AN23" i="69"/>
  <c r="AN25" i="69" s="1"/>
  <c r="AG6" i="105"/>
  <c r="AP6" i="105" s="1"/>
  <c r="AF6" i="105"/>
  <c r="AO6" i="105" s="1"/>
  <c r="AE6" i="105"/>
  <c r="W7" i="105"/>
  <c r="AJ4" i="14"/>
  <c r="AK4" i="14"/>
  <c r="AT4" i="14" s="1"/>
  <c r="AT25" i="14" s="1"/>
  <c r="AK21" i="69"/>
  <c r="AT21" i="69" s="1"/>
  <c r="AJ21" i="69"/>
  <c r="AJ15" i="69"/>
  <c r="AK15" i="69"/>
  <c r="AT15" i="69" s="1"/>
  <c r="AK9" i="69"/>
  <c r="AT9" i="69" s="1"/>
  <c r="AJ9" i="69"/>
  <c r="AB4" i="69"/>
  <c r="AJ3" i="69"/>
  <c r="U11" i="84"/>
  <c r="AN15" i="60"/>
  <c r="AI15" i="60"/>
  <c r="AS16" i="14"/>
  <c r="AL16" i="14"/>
  <c r="AU16" i="14" s="1"/>
  <c r="Y23" i="17"/>
  <c r="X23" i="17"/>
  <c r="Z23" i="17" s="1"/>
  <c r="Z9" i="59" l="1"/>
  <c r="Z16" i="76"/>
  <c r="AE8" i="33"/>
  <c r="AE9" i="75"/>
  <c r="AF23" i="81"/>
  <c r="AO23" i="81" s="1"/>
  <c r="AO25" i="81" s="1"/>
  <c r="AG9" i="75"/>
  <c r="AP9" i="75" s="1"/>
  <c r="Z8" i="97"/>
  <c r="Z23" i="23"/>
  <c r="Z16" i="80"/>
  <c r="Z23" i="78"/>
  <c r="AE23" i="78" s="1"/>
  <c r="AG8" i="33"/>
  <c r="AP8" i="33" s="1"/>
  <c r="Z16" i="60"/>
  <c r="AG16" i="60" s="1"/>
  <c r="AP16" i="60" s="1"/>
  <c r="AG23" i="78"/>
  <c r="AP23" i="78" s="1"/>
  <c r="AP25" i="78" s="1"/>
  <c r="AG9" i="19"/>
  <c r="AP9" i="19" s="1"/>
  <c r="AE9" i="19"/>
  <c r="W10" i="19"/>
  <c r="AF9" i="19"/>
  <c r="AO9" i="19" s="1"/>
  <c r="AE23" i="23"/>
  <c r="AF23" i="23"/>
  <c r="AO23" i="23" s="1"/>
  <c r="AO25" i="23" s="1"/>
  <c r="AG23" i="23"/>
  <c r="AP23" i="23" s="1"/>
  <c r="AP25" i="23" s="1"/>
  <c r="AE9" i="59"/>
  <c r="W10" i="59"/>
  <c r="AG9" i="59"/>
  <c r="AP9" i="59" s="1"/>
  <c r="AF9" i="59"/>
  <c r="AO9" i="59" s="1"/>
  <c r="AG16" i="76"/>
  <c r="AP16" i="76" s="1"/>
  <c r="AF16" i="76"/>
  <c r="AO16" i="76" s="1"/>
  <c r="AE16" i="76"/>
  <c r="W17" i="76"/>
  <c r="AF16" i="80"/>
  <c r="AO16" i="80" s="1"/>
  <c r="AG16" i="80"/>
  <c r="AP16" i="80" s="1"/>
  <c r="AE16" i="80"/>
  <c r="W17" i="80"/>
  <c r="AE16" i="60"/>
  <c r="AE23" i="17"/>
  <c r="AG23" i="17"/>
  <c r="AP23" i="17" s="1"/>
  <c r="AP25" i="17" s="1"/>
  <c r="AF23" i="17"/>
  <c r="AO23" i="17" s="1"/>
  <c r="AO25" i="17" s="1"/>
  <c r="AG9" i="71"/>
  <c r="AP9" i="71" s="1"/>
  <c r="AE9" i="71"/>
  <c r="W10" i="71"/>
  <c r="AF9" i="71"/>
  <c r="AO9" i="71" s="1"/>
  <c r="W9" i="97"/>
  <c r="AF8" i="97"/>
  <c r="AO8" i="97" s="1"/>
  <c r="AG8" i="97"/>
  <c r="AP8" i="97" s="1"/>
  <c r="AE8" i="97"/>
  <c r="AS15" i="69"/>
  <c r="AL15" i="69"/>
  <c r="AU15" i="69" s="1"/>
  <c r="Y7" i="105"/>
  <c r="X7" i="105"/>
  <c r="AJ4" i="69"/>
  <c r="AK4" i="69"/>
  <c r="AT4" i="69" s="1"/>
  <c r="AT25" i="69" s="1"/>
  <c r="AR15" i="60"/>
  <c r="AS9" i="69"/>
  <c r="AL9" i="69"/>
  <c r="AU9" i="69" s="1"/>
  <c r="AL23" i="69"/>
  <c r="AU23" i="69" s="1"/>
  <c r="AR23" i="69"/>
  <c r="AR25" i="69" s="1"/>
  <c r="AH22" i="73"/>
  <c r="AQ22" i="73" s="1"/>
  <c r="AI22" i="77"/>
  <c r="AN22" i="77"/>
  <c r="Y9" i="24"/>
  <c r="X9" i="24"/>
  <c r="U28" i="102"/>
  <c r="AS16" i="69"/>
  <c r="AL16" i="69"/>
  <c r="AU16" i="69" s="1"/>
  <c r="AH9" i="71"/>
  <c r="AQ9" i="71" s="1"/>
  <c r="Y23" i="66"/>
  <c r="X23" i="66"/>
  <c r="U29" i="82"/>
  <c r="AR22" i="78"/>
  <c r="AH23" i="23"/>
  <c r="AQ23" i="23" s="1"/>
  <c r="AQ25" i="23" s="1"/>
  <c r="AZ3" i="23"/>
  <c r="U22" i="103"/>
  <c r="AR8" i="2"/>
  <c r="W7" i="52"/>
  <c r="AE6" i="52"/>
  <c r="AG6" i="52"/>
  <c r="AP6" i="52" s="1"/>
  <c r="AF6" i="52"/>
  <c r="AO6" i="52" s="1"/>
  <c r="AH9" i="59"/>
  <c r="AQ9" i="59" s="1"/>
  <c r="AL4" i="27"/>
  <c r="AU4" i="27" s="1"/>
  <c r="AS4" i="27"/>
  <c r="AS25" i="27" s="1"/>
  <c r="AS13" i="69"/>
  <c r="AL13" i="69"/>
  <c r="AU13" i="69" s="1"/>
  <c r="Y7" i="93"/>
  <c r="X7" i="93"/>
  <c r="AG15" i="21"/>
  <c r="AP15" i="21" s="1"/>
  <c r="W16" i="21"/>
  <c r="AF15" i="21"/>
  <c r="AO15" i="21" s="1"/>
  <c r="AE15" i="21"/>
  <c r="U17" i="95"/>
  <c r="AX3" i="70"/>
  <c r="S3" i="70" s="1"/>
  <c r="AC3" i="70" s="1"/>
  <c r="AX23" i="70"/>
  <c r="S23" i="70" s="1"/>
  <c r="AC23" i="70" s="1"/>
  <c r="AJ23" i="70" s="1"/>
  <c r="AS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4" i="69"/>
  <c r="AL14" i="69"/>
  <c r="AU14" i="69" s="1"/>
  <c r="AR5" i="101"/>
  <c r="U31" i="50"/>
  <c r="AN22" i="26"/>
  <c r="AI22" i="26"/>
  <c r="AN23" i="81"/>
  <c r="AN25" i="81" s="1"/>
  <c r="AI23" i="81"/>
  <c r="Y10" i="75"/>
  <c r="X10" i="75"/>
  <c r="Z10" i="75" s="1"/>
  <c r="AH16" i="80"/>
  <c r="AQ16" i="80" s="1"/>
  <c r="AI8" i="24"/>
  <c r="AN8" i="24"/>
  <c r="AI5" i="32"/>
  <c r="AN5" i="32"/>
  <c r="U10" i="92"/>
  <c r="AN8" i="79"/>
  <c r="AI8" i="79"/>
  <c r="W16" i="29"/>
  <c r="AE15" i="29"/>
  <c r="AF15" i="29"/>
  <c r="AO15" i="29" s="1"/>
  <c r="AG15" i="29"/>
  <c r="AP15" i="29" s="1"/>
  <c r="AR21" i="73"/>
  <c r="U19" i="16"/>
  <c r="U19" i="91"/>
  <c r="AR22" i="31"/>
  <c r="U28" i="42"/>
  <c r="AS18" i="69"/>
  <c r="AL18" i="69"/>
  <c r="AU18" i="69" s="1"/>
  <c r="AR14" i="68"/>
  <c r="AN8" i="38"/>
  <c r="AI8" i="38"/>
  <c r="W23" i="61"/>
  <c r="AE22" i="61"/>
  <c r="AG22" i="61"/>
  <c r="AP22" i="61" s="1"/>
  <c r="AF22" i="61"/>
  <c r="AO22" i="61" s="1"/>
  <c r="AH16" i="76"/>
  <c r="AQ16" i="76" s="1"/>
  <c r="AS19" i="69"/>
  <c r="AL19" i="69"/>
  <c r="AU19" i="69" s="1"/>
  <c r="AN8" i="28"/>
  <c r="AI8" i="28"/>
  <c r="W7" i="15"/>
  <c r="AE6" i="15"/>
  <c r="AG6" i="15"/>
  <c r="AP6" i="15" s="1"/>
  <c r="AF6" i="15"/>
  <c r="AO6" i="15" s="1"/>
  <c r="AI21" i="37"/>
  <c r="AN21" i="37"/>
  <c r="AR7" i="89"/>
  <c r="AS3" i="69"/>
  <c r="AL3" i="69"/>
  <c r="AU3" i="69" s="1"/>
  <c r="AR22" i="17"/>
  <c r="AS22" i="69"/>
  <c r="AL22" i="69"/>
  <c r="AU22" i="69" s="1"/>
  <c r="AR14" i="34"/>
  <c r="U12" i="45"/>
  <c r="AI8" i="67"/>
  <c r="AN8" i="67"/>
  <c r="AS11" i="69"/>
  <c r="AL11" i="69"/>
  <c r="AU11" i="69" s="1"/>
  <c r="AR22" i="23"/>
  <c r="U12" i="58"/>
  <c r="AR15" i="80"/>
  <c r="AX22" i="30"/>
  <c r="S22" i="30" s="1"/>
  <c r="AC22" i="30" s="1"/>
  <c r="AB23" i="30" s="1"/>
  <c r="AK23" i="30" s="1"/>
  <c r="AT23" i="30" s="1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S6" i="69"/>
  <c r="AL6" i="69"/>
  <c r="AU6" i="69" s="1"/>
  <c r="U21" i="55"/>
  <c r="U22" i="99"/>
  <c r="AR15" i="12"/>
  <c r="U12" i="54"/>
  <c r="U17" i="11"/>
  <c r="AR8" i="19"/>
  <c r="AH23" i="31"/>
  <c r="AQ23" i="31" s="1"/>
  <c r="AQ25" i="31" s="1"/>
  <c r="AZ3" i="31"/>
  <c r="AX22" i="31" s="1"/>
  <c r="S22" i="31" s="1"/>
  <c r="AC22" i="31" s="1"/>
  <c r="AB23" i="31" s="1"/>
  <c r="AS20" i="69"/>
  <c r="AL20" i="69"/>
  <c r="AU20" i="69" s="1"/>
  <c r="AN15" i="64"/>
  <c r="AI15" i="64"/>
  <c r="AH6" i="86"/>
  <c r="AQ6" i="86" s="1"/>
  <c r="Y23" i="26"/>
  <c r="X23" i="26"/>
  <c r="Y9" i="33"/>
  <c r="X9" i="33"/>
  <c r="U10" i="84"/>
  <c r="U29" i="10"/>
  <c r="AS10" i="69"/>
  <c r="AL10" i="69"/>
  <c r="AU10" i="69" s="1"/>
  <c r="AS17" i="69"/>
  <c r="AL17" i="69"/>
  <c r="AU17" i="69" s="1"/>
  <c r="AI22" i="66"/>
  <c r="AN22" i="66"/>
  <c r="AH15" i="68"/>
  <c r="AQ15" i="68" s="1"/>
  <c r="AH16" i="12"/>
  <c r="AQ16" i="12" s="1"/>
  <c r="U22" i="87"/>
  <c r="AH9" i="2"/>
  <c r="AQ9" i="2" s="1"/>
  <c r="U9" i="13"/>
  <c r="U24" i="18"/>
  <c r="AR21" i="40"/>
  <c r="AH6" i="101"/>
  <c r="AQ6" i="101" s="1"/>
  <c r="AE23" i="70"/>
  <c r="AG23" i="70"/>
  <c r="AP23" i="70" s="1"/>
  <c r="AP25" i="70" s="1"/>
  <c r="AF23" i="70"/>
  <c r="AO23" i="70" s="1"/>
  <c r="AO25" i="70" s="1"/>
  <c r="U11" i="51"/>
  <c r="U26" i="98"/>
  <c r="AF16" i="25"/>
  <c r="AO16" i="25" s="1"/>
  <c r="AE16" i="25"/>
  <c r="AG16" i="25"/>
  <c r="AP16" i="25" s="1"/>
  <c r="W17" i="25"/>
  <c r="Y9" i="28"/>
  <c r="X9" i="28"/>
  <c r="AI6" i="93"/>
  <c r="AN6" i="93"/>
  <c r="AF6" i="46"/>
  <c r="AO6" i="46" s="1"/>
  <c r="AE6" i="46"/>
  <c r="W7" i="46"/>
  <c r="AG6" i="46"/>
  <c r="AP6" i="46" s="1"/>
  <c r="Y22" i="37"/>
  <c r="X22" i="37"/>
  <c r="AE22" i="36"/>
  <c r="W23" i="36"/>
  <c r="AF22" i="36"/>
  <c r="AO22" i="36" s="1"/>
  <c r="AG22" i="36"/>
  <c r="AP22" i="36" s="1"/>
  <c r="AR15" i="25"/>
  <c r="Z23" i="31"/>
  <c r="AS8" i="69"/>
  <c r="AL8" i="69"/>
  <c r="AU8" i="69" s="1"/>
  <c r="AH22" i="40"/>
  <c r="AQ22" i="40" s="1"/>
  <c r="U20" i="41"/>
  <c r="U12" i="88"/>
  <c r="AG22" i="62"/>
  <c r="AP22" i="62" s="1"/>
  <c r="AF22" i="62"/>
  <c r="AO22" i="62" s="1"/>
  <c r="W23" i="62"/>
  <c r="AE22" i="62"/>
  <c r="Z6" i="86"/>
  <c r="AI23" i="30"/>
  <c r="AN23" i="30"/>
  <c r="AN25" i="30" s="1"/>
  <c r="AF22" i="73"/>
  <c r="AO22" i="73" s="1"/>
  <c r="AE22" i="73"/>
  <c r="W23" i="73"/>
  <c r="AG22" i="73"/>
  <c r="AP22" i="73" s="1"/>
  <c r="AI6" i="105"/>
  <c r="AN6" i="105"/>
  <c r="AN16" i="39"/>
  <c r="AI16" i="39"/>
  <c r="X17" i="39"/>
  <c r="Y17" i="39"/>
  <c r="Z17" i="39" s="1"/>
  <c r="U29" i="35"/>
  <c r="AG17" i="72"/>
  <c r="AP17" i="72" s="1"/>
  <c r="AF17" i="72"/>
  <c r="AO17" i="72" s="1"/>
  <c r="W18" i="72"/>
  <c r="AE17" i="72"/>
  <c r="AR15" i="76"/>
  <c r="AH16" i="60"/>
  <c r="AQ16" i="60" s="1"/>
  <c r="U30" i="94"/>
  <c r="AH8" i="89"/>
  <c r="AQ8" i="89" s="1"/>
  <c r="U31" i="85"/>
  <c r="Y9" i="79"/>
  <c r="X9" i="79"/>
  <c r="U8" i="44"/>
  <c r="Z15" i="68"/>
  <c r="Z16" i="1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Z9" i="2"/>
  <c r="AF6" i="53"/>
  <c r="AO6" i="53" s="1"/>
  <c r="AE6" i="53"/>
  <c r="AG6" i="53"/>
  <c r="AP6" i="53" s="1"/>
  <c r="W7" i="53"/>
  <c r="AR7" i="97"/>
  <c r="U12" i="100"/>
  <c r="U11" i="100" s="1"/>
  <c r="U10" i="20"/>
  <c r="Z6" i="101"/>
  <c r="AH16" i="25"/>
  <c r="AQ16" i="25" s="1"/>
  <c r="AH9" i="63"/>
  <c r="AQ9" i="63" s="1"/>
  <c r="AS7" i="69"/>
  <c r="AL7" i="69"/>
  <c r="AU7" i="69" s="1"/>
  <c r="U19" i="43"/>
  <c r="AR5" i="86"/>
  <c r="U7" i="104"/>
  <c r="Z22" i="40"/>
  <c r="AH15" i="34"/>
  <c r="AQ15" i="34" s="1"/>
  <c r="X16" i="64"/>
  <c r="Y16" i="64"/>
  <c r="Y8" i="47"/>
  <c r="Z8" i="47" s="1"/>
  <c r="X8" i="47"/>
  <c r="AN9" i="75"/>
  <c r="AI9" i="75"/>
  <c r="AS21" i="69"/>
  <c r="AL21" i="69"/>
  <c r="AU21" i="69" s="1"/>
  <c r="Y6" i="32"/>
  <c r="X6" i="32"/>
  <c r="AH23" i="17"/>
  <c r="AQ23" i="17" s="1"/>
  <c r="AQ25" i="17" s="1"/>
  <c r="AZ3" i="17"/>
  <c r="AL4" i="14"/>
  <c r="AU4" i="14" s="1"/>
  <c r="AU25" i="14" s="1"/>
  <c r="C11" i="14" s="1"/>
  <c r="AS4" i="14"/>
  <c r="AS25" i="14" s="1"/>
  <c r="U28" i="48"/>
  <c r="U21" i="49"/>
  <c r="Y23" i="77"/>
  <c r="X23" i="77"/>
  <c r="AH23" i="78"/>
  <c r="AQ23" i="78" s="1"/>
  <c r="AQ25" i="78" s="1"/>
  <c r="AZ3" i="78"/>
  <c r="Z8" i="89"/>
  <c r="Y9" i="67"/>
  <c r="X9" i="67"/>
  <c r="AS5" i="69"/>
  <c r="AL5" i="69"/>
  <c r="AU5" i="69" s="1"/>
  <c r="U21" i="83"/>
  <c r="AX22" i="81"/>
  <c r="S22" i="81" s="1"/>
  <c r="AC22" i="81" s="1"/>
  <c r="AB23" i="81" s="1"/>
  <c r="AH9" i="19"/>
  <c r="AQ9" i="19" s="1"/>
  <c r="U31" i="90"/>
  <c r="U10" i="9"/>
  <c r="AR8" i="63"/>
  <c r="AR8" i="71"/>
  <c r="AS12" i="69"/>
  <c r="AL12" i="69"/>
  <c r="AU12" i="69" s="1"/>
  <c r="Y9" i="38"/>
  <c r="X9" i="38"/>
  <c r="Z9" i="38" s="1"/>
  <c r="AU25" i="27"/>
  <c r="C11" i="27" s="1"/>
  <c r="Z9" i="63"/>
  <c r="U12" i="96"/>
  <c r="AR8" i="59"/>
  <c r="AH8" i="97"/>
  <c r="AQ8" i="97" s="1"/>
  <c r="Z15" i="34"/>
  <c r="AN7" i="47"/>
  <c r="AI7" i="47"/>
  <c r="AI8" i="33"/>
  <c r="AN8" i="33"/>
  <c r="Z9" i="24" l="1"/>
  <c r="Z7" i="105"/>
  <c r="Z9" i="79"/>
  <c r="AF9" i="79" s="1"/>
  <c r="AO9" i="79" s="1"/>
  <c r="Z23" i="26"/>
  <c r="Z7" i="93"/>
  <c r="Z9" i="67"/>
  <c r="AF9" i="67" s="1"/>
  <c r="AO9" i="67" s="1"/>
  <c r="AF23" i="78"/>
  <c r="AO23" i="78" s="1"/>
  <c r="AO25" i="78" s="1"/>
  <c r="Z16" i="64"/>
  <c r="W17" i="60"/>
  <c r="AF16" i="60"/>
  <c r="AO16" i="60" s="1"/>
  <c r="Z9" i="28"/>
  <c r="AG9" i="28" s="1"/>
  <c r="AP9" i="28" s="1"/>
  <c r="W10" i="79"/>
  <c r="AE9" i="79"/>
  <c r="AG9" i="79"/>
  <c r="AP9" i="79" s="1"/>
  <c r="AG23" i="26"/>
  <c r="AP23" i="26" s="1"/>
  <c r="AP25" i="26" s="1"/>
  <c r="AF23" i="26"/>
  <c r="AO23" i="26" s="1"/>
  <c r="AO25" i="26" s="1"/>
  <c r="AE23" i="26"/>
  <c r="W10" i="24"/>
  <c r="AG9" i="24"/>
  <c r="AP9" i="24" s="1"/>
  <c r="AE9" i="24"/>
  <c r="AF9" i="24"/>
  <c r="AO9" i="24" s="1"/>
  <c r="AF7" i="105"/>
  <c r="AO7" i="105" s="1"/>
  <c r="AE7" i="105"/>
  <c r="W8" i="105"/>
  <c r="AG7" i="105"/>
  <c r="AP7" i="105" s="1"/>
  <c r="AG9" i="67"/>
  <c r="AP9" i="67" s="1"/>
  <c r="AE9" i="67"/>
  <c r="W10" i="67"/>
  <c r="AE8" i="47"/>
  <c r="AG8" i="47"/>
  <c r="AP8" i="47" s="1"/>
  <c r="AF8" i="47"/>
  <c r="AO8" i="47" s="1"/>
  <c r="W9" i="47"/>
  <c r="AE9" i="28"/>
  <c r="W10" i="28"/>
  <c r="AE16" i="64"/>
  <c r="W17" i="64"/>
  <c r="AF16" i="64"/>
  <c r="AO16" i="64" s="1"/>
  <c r="AG16" i="64"/>
  <c r="AP16" i="64" s="1"/>
  <c r="AJ22" i="30"/>
  <c r="AK22" i="30"/>
  <c r="AT22" i="30" s="1"/>
  <c r="AF9" i="63"/>
  <c r="AO9" i="63" s="1"/>
  <c r="W10" i="63"/>
  <c r="AG9" i="63"/>
  <c r="AP9" i="63" s="1"/>
  <c r="AE9" i="63"/>
  <c r="AK23" i="81"/>
  <c r="AT23" i="81" s="1"/>
  <c r="AJ23" i="81"/>
  <c r="AS23" i="81" s="1"/>
  <c r="AH23" i="77"/>
  <c r="AQ23" i="77" s="1"/>
  <c r="AQ25" i="77" s="1"/>
  <c r="AZ3" i="77"/>
  <c r="U27" i="48"/>
  <c r="AH6" i="32"/>
  <c r="AQ6" i="32" s="1"/>
  <c r="AH16" i="64"/>
  <c r="AQ16" i="64" s="1"/>
  <c r="AK22" i="81"/>
  <c r="AT22" i="81" s="1"/>
  <c r="AJ22" i="81"/>
  <c r="AF15" i="34"/>
  <c r="AO15" i="34" s="1"/>
  <c r="AG15" i="34"/>
  <c r="AP15" i="34" s="1"/>
  <c r="AE15" i="34"/>
  <c r="W16" i="34"/>
  <c r="Z23" i="77"/>
  <c r="Z6" i="32"/>
  <c r="AH8" i="47"/>
  <c r="AQ8" i="47" s="1"/>
  <c r="U9" i="20"/>
  <c r="Y7" i="53"/>
  <c r="X7" i="53"/>
  <c r="AJ21" i="81"/>
  <c r="AK21" i="81"/>
  <c r="AT21" i="81" s="1"/>
  <c r="AJ15" i="81"/>
  <c r="AK15" i="81"/>
  <c r="AT15" i="81" s="1"/>
  <c r="AK9" i="81"/>
  <c r="AT9" i="81" s="1"/>
  <c r="AJ9" i="81"/>
  <c r="U29" i="94"/>
  <c r="Y18" i="72"/>
  <c r="Z18" i="72"/>
  <c r="X18" i="72"/>
  <c r="AF6" i="86"/>
  <c r="AO6" i="86" s="1"/>
  <c r="AG6" i="86"/>
  <c r="AP6" i="86" s="1"/>
  <c r="AE6" i="86"/>
  <c r="W7" i="86"/>
  <c r="U11" i="88"/>
  <c r="Y23" i="36"/>
  <c r="Z23" i="36" s="1"/>
  <c r="X23" i="36"/>
  <c r="AH9" i="28"/>
  <c r="AQ9" i="28" s="1"/>
  <c r="U8" i="13"/>
  <c r="AJ20" i="30"/>
  <c r="AK20" i="30"/>
  <c r="AT20" i="30" s="1"/>
  <c r="AJ14" i="30"/>
  <c r="AK14" i="30"/>
  <c r="AT14" i="30" s="1"/>
  <c r="AK8" i="30"/>
  <c r="AT8" i="30" s="1"/>
  <c r="AJ8" i="30"/>
  <c r="U11" i="45"/>
  <c r="AN6" i="15"/>
  <c r="AI6" i="15"/>
  <c r="AR8" i="38"/>
  <c r="AN15" i="29"/>
  <c r="AI15" i="29"/>
  <c r="AH10" i="75"/>
  <c r="AQ10" i="75" s="1"/>
  <c r="AJ17" i="70"/>
  <c r="AK17" i="70"/>
  <c r="AT17" i="70" s="1"/>
  <c r="AJ11" i="70"/>
  <c r="AK11" i="70"/>
  <c r="AT11" i="70" s="1"/>
  <c r="AJ5" i="70"/>
  <c r="AK5" i="70"/>
  <c r="AT5" i="70" s="1"/>
  <c r="AR22" i="77"/>
  <c r="AN16" i="60"/>
  <c r="AI16" i="60"/>
  <c r="Y17" i="76"/>
  <c r="X17" i="76"/>
  <c r="Y10" i="59"/>
  <c r="X10" i="59"/>
  <c r="Y10" i="19"/>
  <c r="X10" i="19"/>
  <c r="AR7" i="47"/>
  <c r="U11" i="96"/>
  <c r="AH9" i="67"/>
  <c r="AQ9" i="67" s="1"/>
  <c r="AR9" i="75"/>
  <c r="AK5" i="81"/>
  <c r="AT5" i="81" s="1"/>
  <c r="AJ5" i="81"/>
  <c r="U28" i="35"/>
  <c r="U23" i="18"/>
  <c r="AK10" i="30"/>
  <c r="AT10" i="30" s="1"/>
  <c r="AJ10" i="30"/>
  <c r="U11" i="58"/>
  <c r="AN22" i="61"/>
  <c r="AI22" i="61"/>
  <c r="AJ19" i="70"/>
  <c r="AK19" i="70"/>
  <c r="AT19" i="70" s="1"/>
  <c r="AF7" i="93"/>
  <c r="AO7" i="93" s="1"/>
  <c r="AE7" i="93"/>
  <c r="W8" i="93"/>
  <c r="AG7" i="93"/>
  <c r="AP7" i="93" s="1"/>
  <c r="AH9" i="38"/>
  <c r="AQ9" i="38" s="1"/>
  <c r="U30" i="90"/>
  <c r="U29" i="90" s="1"/>
  <c r="U20" i="83"/>
  <c r="AF8" i="89"/>
  <c r="AO8" i="89" s="1"/>
  <c r="W9" i="89"/>
  <c r="AG8" i="89"/>
  <c r="AP8" i="89" s="1"/>
  <c r="AE8" i="89"/>
  <c r="AK20" i="81"/>
  <c r="AT20" i="81" s="1"/>
  <c r="AJ20" i="81"/>
  <c r="AJ14" i="81"/>
  <c r="AK14" i="81"/>
  <c r="AT14" i="81" s="1"/>
  <c r="AK8" i="81"/>
  <c r="AT8" i="81" s="1"/>
  <c r="AJ8" i="81"/>
  <c r="AE16" i="12"/>
  <c r="AG16" i="12"/>
  <c r="AP16" i="12" s="1"/>
  <c r="AF16" i="12"/>
  <c r="AO16" i="12" s="1"/>
  <c r="W17" i="12"/>
  <c r="AH17" i="39"/>
  <c r="AQ17" i="39" s="1"/>
  <c r="Y23" i="73"/>
  <c r="X23" i="73"/>
  <c r="Z23" i="73" s="1"/>
  <c r="AN22" i="62"/>
  <c r="AI22" i="62"/>
  <c r="AG23" i="31"/>
  <c r="AP23" i="31" s="1"/>
  <c r="AP25" i="31" s="1"/>
  <c r="AE23" i="31"/>
  <c r="AF23" i="31"/>
  <c r="AO23" i="31" s="1"/>
  <c r="AO25" i="31" s="1"/>
  <c r="AN22" i="36"/>
  <c r="AI22" i="36"/>
  <c r="X7" i="46"/>
  <c r="Y7" i="46"/>
  <c r="AI23" i="70"/>
  <c r="AN23" i="70"/>
  <c r="AN25" i="70" s="1"/>
  <c r="U9" i="84"/>
  <c r="AR15" i="64"/>
  <c r="U11" i="54"/>
  <c r="U20" i="55"/>
  <c r="AK19" i="30"/>
  <c r="AT19" i="30" s="1"/>
  <c r="AJ19" i="30"/>
  <c r="AJ13" i="30"/>
  <c r="AK13" i="30"/>
  <c r="AT13" i="30" s="1"/>
  <c r="AJ7" i="30"/>
  <c r="AK7" i="30"/>
  <c r="AT7" i="30" s="1"/>
  <c r="Y7" i="15"/>
  <c r="X7" i="15"/>
  <c r="U27" i="42"/>
  <c r="U18" i="16"/>
  <c r="Y16" i="29"/>
  <c r="X16" i="29"/>
  <c r="AR5" i="32"/>
  <c r="AG10" i="75"/>
  <c r="AP10" i="75" s="1"/>
  <c r="AF10" i="75"/>
  <c r="AO10" i="75" s="1"/>
  <c r="AE10" i="75"/>
  <c r="W11" i="75"/>
  <c r="AJ22" i="70"/>
  <c r="AK22" i="70"/>
  <c r="AT22" i="70" s="1"/>
  <c r="AJ16" i="70"/>
  <c r="AK16" i="70"/>
  <c r="AT16" i="70" s="1"/>
  <c r="AJ10" i="70"/>
  <c r="AK10" i="70"/>
  <c r="AT10" i="70" s="1"/>
  <c r="Y16" i="21"/>
  <c r="X16" i="21"/>
  <c r="U27" i="102"/>
  <c r="AN16" i="76"/>
  <c r="AI16" i="76"/>
  <c r="AI9" i="59"/>
  <c r="AN9" i="59"/>
  <c r="AN9" i="19"/>
  <c r="AI9" i="19"/>
  <c r="U6" i="104"/>
  <c r="W7" i="101"/>
  <c r="AG6" i="101"/>
  <c r="AP6" i="101" s="1"/>
  <c r="AE6" i="101"/>
  <c r="AF6" i="101"/>
  <c r="AO6" i="101" s="1"/>
  <c r="AF9" i="2"/>
  <c r="AO9" i="2" s="1"/>
  <c r="AE9" i="2"/>
  <c r="W10" i="2"/>
  <c r="AG9" i="2"/>
  <c r="AP9" i="2" s="1"/>
  <c r="U7" i="44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18" i="43"/>
  <c r="U10" i="100"/>
  <c r="AK19" i="81"/>
  <c r="AT19" i="81" s="1"/>
  <c r="AJ19" i="81"/>
  <c r="AK7" i="81"/>
  <c r="AT7" i="81" s="1"/>
  <c r="AJ7" i="81"/>
  <c r="AG15" i="68"/>
  <c r="AP15" i="68" s="1"/>
  <c r="AF15" i="68"/>
  <c r="AO15" i="68" s="1"/>
  <c r="AE15" i="68"/>
  <c r="W16" i="68"/>
  <c r="AR16" i="39"/>
  <c r="AN22" i="73"/>
  <c r="AI22" i="73"/>
  <c r="Y23" i="62"/>
  <c r="X23" i="62"/>
  <c r="U19" i="41"/>
  <c r="AH22" i="37"/>
  <c r="AQ22" i="37" s="1"/>
  <c r="AN6" i="46"/>
  <c r="AI6" i="46"/>
  <c r="U25" i="98"/>
  <c r="AH9" i="33"/>
  <c r="AQ9" i="33" s="1"/>
  <c r="AJ18" i="30"/>
  <c r="AK18" i="30"/>
  <c r="AT18" i="30" s="1"/>
  <c r="AJ12" i="30"/>
  <c r="AK12" i="30"/>
  <c r="AT12" i="30" s="1"/>
  <c r="AK6" i="30"/>
  <c r="AT6" i="30" s="1"/>
  <c r="AJ6" i="30"/>
  <c r="AR21" i="37"/>
  <c r="AR8" i="28"/>
  <c r="AR8" i="79"/>
  <c r="U30" i="50"/>
  <c r="AJ21" i="70"/>
  <c r="AK21" i="70"/>
  <c r="AT21" i="70" s="1"/>
  <c r="AJ15" i="70"/>
  <c r="AS15" i="70" s="1"/>
  <c r="AK15" i="70"/>
  <c r="AJ9" i="70"/>
  <c r="AK9" i="70"/>
  <c r="AT9" i="70" s="1"/>
  <c r="AB4" i="70"/>
  <c r="AJ3" i="70"/>
  <c r="AH9" i="24"/>
  <c r="AQ9" i="24" s="1"/>
  <c r="Y9" i="97"/>
  <c r="X9" i="97"/>
  <c r="Y17" i="80"/>
  <c r="X17" i="80"/>
  <c r="AJ11" i="81"/>
  <c r="AK11" i="81"/>
  <c r="AT11" i="81" s="1"/>
  <c r="AG9" i="38"/>
  <c r="AP9" i="38" s="1"/>
  <c r="AF9" i="38"/>
  <c r="AO9" i="38" s="1"/>
  <c r="AE9" i="38"/>
  <c r="W10" i="38"/>
  <c r="AX3" i="78"/>
  <c r="S3" i="78" s="1"/>
  <c r="AC3" i="78" s="1"/>
  <c r="AX23" i="78"/>
  <c r="S23" i="78" s="1"/>
  <c r="AC2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E22" i="40"/>
  <c r="AG22" i="40"/>
  <c r="AP22" i="40" s="1"/>
  <c r="AF22" i="40"/>
  <c r="AO22" i="40" s="1"/>
  <c r="W23" i="40"/>
  <c r="AN6" i="53"/>
  <c r="AI6" i="53"/>
  <c r="AJ13" i="81"/>
  <c r="AK13" i="81"/>
  <c r="AT13" i="81" s="1"/>
  <c r="AR8" i="33"/>
  <c r="AX22" i="78"/>
  <c r="S22" i="78" s="1"/>
  <c r="AC22" i="78" s="1"/>
  <c r="AB23" i="78" s="1"/>
  <c r="U20" i="49"/>
  <c r="AX22" i="17"/>
  <c r="S22" i="17" s="1"/>
  <c r="AC22" i="17" s="1"/>
  <c r="AB23" i="17" s="1"/>
  <c r="AJ18" i="81"/>
  <c r="AK18" i="81"/>
  <c r="AT18" i="81" s="1"/>
  <c r="AK12" i="81"/>
  <c r="AT12" i="81" s="1"/>
  <c r="AJ12" i="81"/>
  <c r="AJ6" i="81"/>
  <c r="AK6" i="81"/>
  <c r="AT6" i="81" s="1"/>
  <c r="U30" i="85"/>
  <c r="Z22" i="37"/>
  <c r="Y17" i="25"/>
  <c r="X17" i="25"/>
  <c r="Z9" i="33"/>
  <c r="AJ17" i="30"/>
  <c r="AK17" i="30"/>
  <c r="AT17" i="30" s="1"/>
  <c r="AJ11" i="30"/>
  <c r="AK11" i="30"/>
  <c r="AT11" i="30" s="1"/>
  <c r="AK5" i="30"/>
  <c r="AT5" i="30" s="1"/>
  <c r="AJ5" i="30"/>
  <c r="AR8" i="24"/>
  <c r="AL23" i="81"/>
  <c r="AU23" i="81" s="1"/>
  <c r="AR23" i="81"/>
  <c r="AR25" i="81" s="1"/>
  <c r="AJ20" i="70"/>
  <c r="AK20" i="70"/>
  <c r="AT20" i="70" s="1"/>
  <c r="AJ14" i="70"/>
  <c r="AS14" i="70" s="1"/>
  <c r="AK14" i="70"/>
  <c r="AK8" i="70"/>
  <c r="AT8" i="70" s="1"/>
  <c r="AJ8" i="70"/>
  <c r="AH7" i="93"/>
  <c r="AQ7" i="93" s="1"/>
  <c r="U21" i="103"/>
  <c r="U28" i="82"/>
  <c r="AN23" i="17"/>
  <c r="AN25" i="17" s="1"/>
  <c r="AI23" i="17"/>
  <c r="AI16" i="80"/>
  <c r="AN16" i="80"/>
  <c r="AK17" i="81"/>
  <c r="AT17" i="81" s="1"/>
  <c r="AJ17" i="81"/>
  <c r="AJ13" i="70"/>
  <c r="AK13" i="70"/>
  <c r="AT13" i="70" s="1"/>
  <c r="AI6" i="52"/>
  <c r="AN6" i="52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23" i="66"/>
  <c r="AQ23" i="66" s="1"/>
  <c r="AQ25" i="66" s="1"/>
  <c r="AZ3" i="66"/>
  <c r="X10" i="71"/>
  <c r="Y10" i="71"/>
  <c r="Z10" i="71"/>
  <c r="AN23" i="23"/>
  <c r="AN25" i="23" s="1"/>
  <c r="AI23" i="23"/>
  <c r="AR23" i="23" s="1"/>
  <c r="AR25" i="23" s="1"/>
  <c r="AN23" i="78"/>
  <c r="AN25" i="78" s="1"/>
  <c r="AI23" i="78"/>
  <c r="U10" i="51"/>
  <c r="AJ16" i="30"/>
  <c r="AK16" i="30"/>
  <c r="AT16" i="30" s="1"/>
  <c r="AR8" i="67"/>
  <c r="AJ7" i="70"/>
  <c r="AK7" i="70"/>
  <c r="AT7" i="70" s="1"/>
  <c r="U16" i="95"/>
  <c r="AL4" i="69"/>
  <c r="AU4" i="69" s="1"/>
  <c r="AU25" i="69" s="1"/>
  <c r="C11" i="69" s="1"/>
  <c r="F13" i="57" s="1"/>
  <c r="AS4" i="69"/>
  <c r="AS25" i="69" s="1"/>
  <c r="U9" i="9"/>
  <c r="AK16" i="81"/>
  <c r="AT16" i="81" s="1"/>
  <c r="AJ16" i="81"/>
  <c r="AJ10" i="81"/>
  <c r="AK10" i="81"/>
  <c r="AT10" i="81" s="1"/>
  <c r="AJ3" i="81"/>
  <c r="AB4" i="81"/>
  <c r="AH9" i="79"/>
  <c r="AQ9" i="79" s="1"/>
  <c r="AI17" i="72"/>
  <c r="AN17" i="72"/>
  <c r="AG17" i="39"/>
  <c r="AP17" i="39" s="1"/>
  <c r="AF17" i="39"/>
  <c r="AO17" i="39" s="1"/>
  <c r="AE17" i="39"/>
  <c r="W18" i="39"/>
  <c r="AR6" i="105"/>
  <c r="AR23" i="30"/>
  <c r="AR25" i="30" s="1"/>
  <c r="AL23" i="30"/>
  <c r="AU23" i="30" s="1"/>
  <c r="AR6" i="93"/>
  <c r="AN16" i="25"/>
  <c r="AI16" i="25"/>
  <c r="U21" i="87"/>
  <c r="AR22" i="66"/>
  <c r="U28" i="10"/>
  <c r="AH23" i="26"/>
  <c r="AQ23" i="26" s="1"/>
  <c r="AQ25" i="26" s="1"/>
  <c r="AZ3" i="26"/>
  <c r="AX22" i="26" s="1"/>
  <c r="S22" i="26" s="1"/>
  <c r="AC22" i="26" s="1"/>
  <c r="AB23" i="26" s="1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6" i="11"/>
  <c r="U21" i="99"/>
  <c r="AJ21" i="30"/>
  <c r="AK21" i="30"/>
  <c r="AT21" i="30" s="1"/>
  <c r="AJ15" i="30"/>
  <c r="AK15" i="30"/>
  <c r="AT15" i="30" s="1"/>
  <c r="AJ9" i="30"/>
  <c r="AK9" i="30"/>
  <c r="AT9" i="30" s="1"/>
  <c r="AB4" i="30"/>
  <c r="AJ3" i="30"/>
  <c r="AK23" i="70"/>
  <c r="AT23" i="70" s="1"/>
  <c r="Y23" i="61"/>
  <c r="X23" i="61"/>
  <c r="Z23" i="61" s="1"/>
  <c r="U18" i="91"/>
  <c r="U9" i="92"/>
  <c r="AR22" i="26"/>
  <c r="AJ18" i="70"/>
  <c r="AK18" i="70"/>
  <c r="AT18" i="70" s="1"/>
  <c r="AJ12" i="70"/>
  <c r="AK12" i="70"/>
  <c r="AT12" i="70" s="1"/>
  <c r="AJ6" i="70"/>
  <c r="AK6" i="70"/>
  <c r="AT6" i="70" s="1"/>
  <c r="AN15" i="21"/>
  <c r="AI15" i="21"/>
  <c r="Y7" i="52"/>
  <c r="X7" i="52"/>
  <c r="Z23" i="66"/>
  <c r="AH7" i="105"/>
  <c r="AQ7" i="105" s="1"/>
  <c r="AN8" i="97"/>
  <c r="AI8" i="97"/>
  <c r="AN9" i="71"/>
  <c r="AI9" i="71"/>
  <c r="X17" i="60"/>
  <c r="Y17" i="60"/>
  <c r="Z17" i="60" l="1"/>
  <c r="AF9" i="28"/>
  <c r="AO9" i="28" s="1"/>
  <c r="Z7" i="15"/>
  <c r="AE7" i="15" s="1"/>
  <c r="AK23" i="31"/>
  <c r="AT23" i="31" s="1"/>
  <c r="AF23" i="36"/>
  <c r="AO23" i="36" s="1"/>
  <c r="AO25" i="36" s="1"/>
  <c r="AG23" i="36"/>
  <c r="AP23" i="36" s="1"/>
  <c r="AP25" i="36" s="1"/>
  <c r="AE23" i="36"/>
  <c r="AF7" i="15"/>
  <c r="AO7" i="15" s="1"/>
  <c r="AG7" i="15"/>
  <c r="AP7" i="15" s="1"/>
  <c r="W8" i="15"/>
  <c r="AF17" i="60"/>
  <c r="AO17" i="60" s="1"/>
  <c r="AE17" i="60"/>
  <c r="W18" i="60"/>
  <c r="AG17" i="60"/>
  <c r="AP17" i="60" s="1"/>
  <c r="AS18" i="70"/>
  <c r="AL18" i="70"/>
  <c r="AU18" i="70" s="1"/>
  <c r="AJ21" i="31"/>
  <c r="AK21" i="31"/>
  <c r="AT21" i="31" s="1"/>
  <c r="AH17" i="60"/>
  <c r="AQ17" i="60" s="1"/>
  <c r="AS6" i="70"/>
  <c r="AL6" i="70"/>
  <c r="AU6" i="70" s="1"/>
  <c r="AE23" i="61"/>
  <c r="AF23" i="61"/>
  <c r="AO23" i="61" s="1"/>
  <c r="AO25" i="61" s="1"/>
  <c r="AG23" i="61"/>
  <c r="AP23" i="61" s="1"/>
  <c r="AP25" i="61" s="1"/>
  <c r="AS9" i="30"/>
  <c r="AL9" i="30"/>
  <c r="AU9" i="30" s="1"/>
  <c r="AJ18" i="31"/>
  <c r="AK18" i="31"/>
  <c r="AT18" i="31" s="1"/>
  <c r="AK12" i="31"/>
  <c r="AT12" i="31" s="1"/>
  <c r="AJ12" i="31"/>
  <c r="AJ6" i="31"/>
  <c r="AK6" i="31"/>
  <c r="AT6" i="31" s="1"/>
  <c r="U20" i="87"/>
  <c r="AK4" i="81"/>
  <c r="AT4" i="81" s="1"/>
  <c r="AT25" i="81" s="1"/>
  <c r="AJ4" i="81"/>
  <c r="W11" i="71"/>
  <c r="AF10" i="71"/>
  <c r="AO10" i="71" s="1"/>
  <c r="AG10" i="71"/>
  <c r="AP10" i="71" s="1"/>
  <c r="AE10" i="71"/>
  <c r="AJ21" i="23"/>
  <c r="AK21" i="23"/>
  <c r="AT21" i="23" s="1"/>
  <c r="AJ15" i="23"/>
  <c r="AK15" i="23"/>
  <c r="AT15" i="23" s="1"/>
  <c r="AK9" i="23"/>
  <c r="AT9" i="23" s="1"/>
  <c r="AJ9" i="23"/>
  <c r="AS17" i="81"/>
  <c r="AL17" i="81"/>
  <c r="AU17" i="81" s="1"/>
  <c r="AL14" i="70"/>
  <c r="AU14" i="70" s="1"/>
  <c r="AT14" i="70"/>
  <c r="Y23" i="40"/>
  <c r="X23" i="40"/>
  <c r="AJ20" i="78"/>
  <c r="AS20" i="78" s="1"/>
  <c r="AK20" i="78"/>
  <c r="AJ14" i="78"/>
  <c r="AK14" i="78"/>
  <c r="AT14" i="78" s="1"/>
  <c r="AK8" i="78"/>
  <c r="AT8" i="78" s="1"/>
  <c r="AJ8" i="78"/>
  <c r="Y10" i="38"/>
  <c r="X10" i="38"/>
  <c r="AH17" i="80"/>
  <c r="AQ17" i="80" s="1"/>
  <c r="AS9" i="70"/>
  <c r="AL9" i="70"/>
  <c r="AU9" i="70" s="1"/>
  <c r="U29" i="50"/>
  <c r="AS18" i="30"/>
  <c r="AL18" i="30"/>
  <c r="AU18" i="30" s="1"/>
  <c r="AR6" i="46"/>
  <c r="AH23" i="62"/>
  <c r="AQ23" i="62" s="1"/>
  <c r="AQ25" i="62" s="1"/>
  <c r="AZ3" i="62"/>
  <c r="AX22" i="62" s="1"/>
  <c r="S22" i="62" s="1"/>
  <c r="AC22" i="62" s="1"/>
  <c r="AB23" i="62" s="1"/>
  <c r="U17" i="43"/>
  <c r="AJ17" i="17"/>
  <c r="AK17" i="17"/>
  <c r="AT17" i="17" s="1"/>
  <c r="AK11" i="17"/>
  <c r="AT11" i="17" s="1"/>
  <c r="AJ11" i="17"/>
  <c r="AK5" i="17"/>
  <c r="AT5" i="17" s="1"/>
  <c r="AJ5" i="17"/>
  <c r="Y10" i="2"/>
  <c r="X10" i="2"/>
  <c r="AH16" i="21"/>
  <c r="AQ16" i="21" s="1"/>
  <c r="AS16" i="70"/>
  <c r="AL16" i="70"/>
  <c r="AU16" i="70" s="1"/>
  <c r="AH7" i="46"/>
  <c r="AQ7" i="46" s="1"/>
  <c r="AR22" i="62"/>
  <c r="AN8" i="89"/>
  <c r="AI8" i="89"/>
  <c r="AR22" i="61"/>
  <c r="U10" i="96"/>
  <c r="AH10" i="59"/>
  <c r="AQ10" i="59" s="1"/>
  <c r="AR16" i="60"/>
  <c r="AR15" i="29"/>
  <c r="AE18" i="72"/>
  <c r="AG18" i="72"/>
  <c r="AP18" i="72" s="1"/>
  <c r="W19" i="72"/>
  <c r="AF18" i="72"/>
  <c r="AO18" i="72" s="1"/>
  <c r="Y16" i="34"/>
  <c r="X16" i="34"/>
  <c r="AS22" i="30"/>
  <c r="AL22" i="30"/>
  <c r="AU22" i="30" s="1"/>
  <c r="AN9" i="24"/>
  <c r="AI9" i="24"/>
  <c r="AK9" i="31"/>
  <c r="AT9" i="31" s="1"/>
  <c r="AJ9" i="31"/>
  <c r="AH7" i="52"/>
  <c r="AQ7" i="52" s="1"/>
  <c r="U20" i="99"/>
  <c r="AR9" i="71"/>
  <c r="Z7" i="52"/>
  <c r="AS12" i="70"/>
  <c r="AL12" i="70"/>
  <c r="AU12" i="70" s="1"/>
  <c r="U8" i="92"/>
  <c r="AS15" i="30"/>
  <c r="AL15" i="30"/>
  <c r="AU15" i="30" s="1"/>
  <c r="U15" i="11"/>
  <c r="AJ17" i="31"/>
  <c r="AK17" i="31"/>
  <c r="AT17" i="31" s="1"/>
  <c r="AK11" i="31"/>
  <c r="AT11" i="31" s="1"/>
  <c r="AJ11" i="31"/>
  <c r="AK5" i="31"/>
  <c r="AT5" i="31" s="1"/>
  <c r="AJ5" i="31"/>
  <c r="AR16" i="25"/>
  <c r="AL3" i="81"/>
  <c r="AU3" i="81" s="1"/>
  <c r="AS3" i="81"/>
  <c r="U8" i="9"/>
  <c r="AS7" i="70"/>
  <c r="AL7" i="70"/>
  <c r="AU7" i="70" s="1"/>
  <c r="U9" i="5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7" i="82"/>
  <c r="AS17" i="30"/>
  <c r="AL17" i="30"/>
  <c r="AU17" i="30" s="1"/>
  <c r="U29" i="85"/>
  <c r="AS18" i="81"/>
  <c r="AL18" i="81"/>
  <c r="AU18" i="81" s="1"/>
  <c r="AJ19" i="78"/>
  <c r="AS19" i="78" s="1"/>
  <c r="AK19" i="78"/>
  <c r="AK13" i="78"/>
  <c r="AT13" i="78" s="1"/>
  <c r="AJ13" i="78"/>
  <c r="AJ7" i="78"/>
  <c r="AK7" i="78"/>
  <c r="AT7" i="78" s="1"/>
  <c r="AI9" i="38"/>
  <c r="AN9" i="38"/>
  <c r="Z17" i="80"/>
  <c r="AL15" i="70"/>
  <c r="AU15" i="70" s="1"/>
  <c r="AT15" i="70"/>
  <c r="AS6" i="30"/>
  <c r="AL6" i="30"/>
  <c r="AU6" i="30" s="1"/>
  <c r="Z23" i="62"/>
  <c r="Y16" i="68"/>
  <c r="X16" i="68"/>
  <c r="AS19" i="81"/>
  <c r="AL19" i="81"/>
  <c r="AU19" i="81" s="1"/>
  <c r="AJ22" i="17"/>
  <c r="AK22" i="17"/>
  <c r="AT22" i="17" s="1"/>
  <c r="AJ16" i="17"/>
  <c r="AK16" i="17"/>
  <c r="AT16" i="17" s="1"/>
  <c r="AK10" i="17"/>
  <c r="AT10" i="17" s="1"/>
  <c r="AJ10" i="17"/>
  <c r="AN9" i="2"/>
  <c r="AI9" i="2"/>
  <c r="Y7" i="101"/>
  <c r="X7" i="101"/>
  <c r="Z7" i="101" s="1"/>
  <c r="AR9" i="59"/>
  <c r="Z16" i="21"/>
  <c r="U17" i="16"/>
  <c r="AR22" i="36"/>
  <c r="Y17" i="12"/>
  <c r="X17" i="12"/>
  <c r="Z17" i="12" s="1"/>
  <c r="U28" i="90"/>
  <c r="Y8" i="93"/>
  <c r="X8" i="93"/>
  <c r="U22" i="18"/>
  <c r="Z10" i="59"/>
  <c r="AS11" i="70"/>
  <c r="AL11" i="70"/>
  <c r="AU11" i="70" s="1"/>
  <c r="U10" i="45"/>
  <c r="AS20" i="30"/>
  <c r="AL20" i="30"/>
  <c r="AU20" i="30" s="1"/>
  <c r="AH23" i="36"/>
  <c r="AQ23" i="36" s="1"/>
  <c r="AQ25" i="36" s="1"/>
  <c r="AZ3" i="36"/>
  <c r="Y7" i="86"/>
  <c r="X7" i="86"/>
  <c r="AS15" i="81"/>
  <c r="AL15" i="81"/>
  <c r="AU15" i="81" s="1"/>
  <c r="AN15" i="34"/>
  <c r="AI15" i="34"/>
  <c r="AN9" i="63"/>
  <c r="AI9" i="63"/>
  <c r="Y10" i="28"/>
  <c r="X10" i="28"/>
  <c r="AN8" i="47"/>
  <c r="AI8" i="47"/>
  <c r="AJ15" i="31"/>
  <c r="AK15" i="31"/>
  <c r="AT15" i="31" s="1"/>
  <c r="AR8" i="97"/>
  <c r="AR15" i="21"/>
  <c r="AL3" i="30"/>
  <c r="AU3" i="30" s="1"/>
  <c r="AS3" i="30"/>
  <c r="AJ22" i="31"/>
  <c r="AK22" i="31"/>
  <c r="AT22" i="31" s="1"/>
  <c r="AJ16" i="31"/>
  <c r="AS16" i="31" s="1"/>
  <c r="AK16" i="31"/>
  <c r="AK10" i="31"/>
  <c r="AT10" i="31" s="1"/>
  <c r="AJ10" i="31"/>
  <c r="AJ3" i="31"/>
  <c r="AB4" i="31"/>
  <c r="U27" i="10"/>
  <c r="AR17" i="72"/>
  <c r="AR23" i="78"/>
  <c r="AR25" i="78" s="1"/>
  <c r="AH10" i="71"/>
  <c r="AQ10" i="71" s="1"/>
  <c r="AJ19" i="23"/>
  <c r="AK19" i="23"/>
  <c r="AT19" i="23" s="1"/>
  <c r="AK13" i="23"/>
  <c r="AT13" i="23" s="1"/>
  <c r="AJ13" i="23"/>
  <c r="AJ7" i="23"/>
  <c r="AK7" i="23"/>
  <c r="AT7" i="23" s="1"/>
  <c r="AS5" i="30"/>
  <c r="AL5" i="30"/>
  <c r="AU5" i="30" s="1"/>
  <c r="W10" i="33"/>
  <c r="AE9" i="33"/>
  <c r="AF9" i="33"/>
  <c r="AO9" i="33" s="1"/>
  <c r="AG9" i="33"/>
  <c r="AP9" i="33" s="1"/>
  <c r="AJ23" i="17"/>
  <c r="AS23" i="17" s="1"/>
  <c r="AK23" i="17"/>
  <c r="AT23" i="17" s="1"/>
  <c r="AJ18" i="78"/>
  <c r="AK18" i="78"/>
  <c r="AT18" i="78" s="1"/>
  <c r="AJ12" i="78"/>
  <c r="AK12" i="78"/>
  <c r="AT12" i="78" s="1"/>
  <c r="AJ6" i="78"/>
  <c r="AK6" i="78"/>
  <c r="AT6" i="78" s="1"/>
  <c r="AI15" i="68"/>
  <c r="AN15" i="68"/>
  <c r="AJ21" i="17"/>
  <c r="AK21" i="17"/>
  <c r="AT21" i="17" s="1"/>
  <c r="AJ15" i="17"/>
  <c r="AK15" i="17"/>
  <c r="AT15" i="17" s="1"/>
  <c r="AJ9" i="17"/>
  <c r="AK9" i="17"/>
  <c r="AT9" i="17" s="1"/>
  <c r="AJ3" i="17"/>
  <c r="AB4" i="17"/>
  <c r="AR16" i="76"/>
  <c r="AS22" i="70"/>
  <c r="AL22" i="70"/>
  <c r="AU22" i="70" s="1"/>
  <c r="AS7" i="30"/>
  <c r="AL7" i="30"/>
  <c r="AU7" i="30" s="1"/>
  <c r="U19" i="55"/>
  <c r="U8" i="84"/>
  <c r="AH23" i="73"/>
  <c r="AQ23" i="73" s="1"/>
  <c r="AQ25" i="73" s="1"/>
  <c r="AZ3" i="73"/>
  <c r="AS14" i="81"/>
  <c r="AL14" i="81"/>
  <c r="AU14" i="81" s="1"/>
  <c r="X9" i="89"/>
  <c r="Z9" i="89" s="1"/>
  <c r="Y9" i="89"/>
  <c r="AI7" i="93"/>
  <c r="AN7" i="93"/>
  <c r="AS8" i="30"/>
  <c r="AL8" i="30"/>
  <c r="AU8" i="30" s="1"/>
  <c r="AN6" i="86"/>
  <c r="AI6" i="86"/>
  <c r="U8" i="20"/>
  <c r="U26" i="48"/>
  <c r="AN9" i="28"/>
  <c r="AI9" i="28"/>
  <c r="Y10" i="67"/>
  <c r="X10" i="67"/>
  <c r="Y8" i="105"/>
  <c r="X8" i="105"/>
  <c r="Y10" i="24"/>
  <c r="Z10" i="24" s="1"/>
  <c r="X10" i="24"/>
  <c r="U17" i="91"/>
  <c r="AK4" i="30"/>
  <c r="AT4" i="30" s="1"/>
  <c r="AT25" i="30" s="1"/>
  <c r="AJ4" i="30"/>
  <c r="AS21" i="30"/>
  <c r="AL21" i="30"/>
  <c r="AU21" i="30" s="1"/>
  <c r="Y18" i="39"/>
  <c r="X18" i="39"/>
  <c r="AS10" i="81"/>
  <c r="AL10" i="81"/>
  <c r="AU10" i="81" s="1"/>
  <c r="AX22" i="66"/>
  <c r="S22" i="66" s="1"/>
  <c r="AC22" i="66" s="1"/>
  <c r="AB23" i="66" s="1"/>
  <c r="AX23" i="66"/>
  <c r="S23" i="66" s="1"/>
  <c r="AC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8" i="23"/>
  <c r="AK18" i="23"/>
  <c r="AT18" i="23" s="1"/>
  <c r="AK12" i="23"/>
  <c r="AT12" i="23" s="1"/>
  <c r="AJ12" i="23"/>
  <c r="AK6" i="23"/>
  <c r="AT6" i="23" s="1"/>
  <c r="AJ6" i="23"/>
  <c r="AR6" i="52"/>
  <c r="AR16" i="80"/>
  <c r="U20" i="103"/>
  <c r="AS20" i="70"/>
  <c r="AL20" i="70"/>
  <c r="AU20" i="70" s="1"/>
  <c r="Z17" i="25"/>
  <c r="AH17" i="25"/>
  <c r="AQ17" i="25" s="1"/>
  <c r="AS6" i="81"/>
  <c r="AL6" i="81"/>
  <c r="AU6" i="81" s="1"/>
  <c r="AS13" i="81"/>
  <c r="AL13" i="81"/>
  <c r="AU13" i="81" s="1"/>
  <c r="AN22" i="40"/>
  <c r="AI22" i="40"/>
  <c r="AJ17" i="78"/>
  <c r="AK17" i="78"/>
  <c r="AT17" i="78" s="1"/>
  <c r="AJ11" i="78"/>
  <c r="AK11" i="78"/>
  <c r="AT11" i="78" s="1"/>
  <c r="AJ5" i="78"/>
  <c r="AK5" i="78"/>
  <c r="AT5" i="78" s="1"/>
  <c r="AH9" i="97"/>
  <c r="AQ9" i="97" s="1"/>
  <c r="AS3" i="70"/>
  <c r="AL3" i="70"/>
  <c r="AU3" i="70" s="1"/>
  <c r="AR22" i="73"/>
  <c r="AJ20" i="17"/>
  <c r="AS20" i="17" s="1"/>
  <c r="AK20" i="17"/>
  <c r="AJ14" i="17"/>
  <c r="AK14" i="17"/>
  <c r="AT14" i="17" s="1"/>
  <c r="AJ8" i="17"/>
  <c r="AK8" i="17"/>
  <c r="AT8" i="17" s="1"/>
  <c r="U5" i="104"/>
  <c r="X5" i="104" s="1"/>
  <c r="Y11" i="75"/>
  <c r="X11" i="75"/>
  <c r="AH16" i="29"/>
  <c r="AQ16" i="29" s="1"/>
  <c r="U26" i="42"/>
  <c r="AG23" i="73"/>
  <c r="AP23" i="73" s="1"/>
  <c r="AP25" i="73" s="1"/>
  <c r="AF23" i="73"/>
  <c r="AO23" i="73" s="1"/>
  <c r="AO25" i="73" s="1"/>
  <c r="AE23" i="73"/>
  <c r="AS20" i="81"/>
  <c r="AL20" i="81"/>
  <c r="AU20" i="81" s="1"/>
  <c r="U10" i="58"/>
  <c r="U27" i="35"/>
  <c r="AH10" i="19"/>
  <c r="AQ10" i="19" s="1"/>
  <c r="AH17" i="76"/>
  <c r="AQ17" i="76" s="1"/>
  <c r="AS17" i="70"/>
  <c r="AL17" i="70"/>
  <c r="AU17" i="70" s="1"/>
  <c r="U7" i="13"/>
  <c r="U28" i="94"/>
  <c r="AS21" i="81"/>
  <c r="AL21" i="81"/>
  <c r="AU21" i="81" s="1"/>
  <c r="AX22" i="77"/>
  <c r="S22" i="77" s="1"/>
  <c r="AC22" i="77" s="1"/>
  <c r="AB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Y10" i="63"/>
  <c r="X10" i="63"/>
  <c r="Y17" i="64"/>
  <c r="X17" i="64"/>
  <c r="AI9" i="67"/>
  <c r="AN9" i="67"/>
  <c r="AN7" i="105"/>
  <c r="AI7" i="105"/>
  <c r="AN9" i="79"/>
  <c r="AI9" i="79"/>
  <c r="AG23" i="66"/>
  <c r="AP23" i="66" s="1"/>
  <c r="AP25" i="66" s="1"/>
  <c r="AE23" i="66"/>
  <c r="AF23" i="66"/>
  <c r="AO23" i="66" s="1"/>
  <c r="AO25" i="66" s="1"/>
  <c r="AH23" i="61"/>
  <c r="AQ23" i="61" s="1"/>
  <c r="AQ25" i="61" s="1"/>
  <c r="AZ3" i="61"/>
  <c r="AJ20" i="31"/>
  <c r="AK20" i="31"/>
  <c r="AT20" i="31" s="1"/>
  <c r="AJ14" i="31"/>
  <c r="AS14" i="31" s="1"/>
  <c r="AK14" i="31"/>
  <c r="AJ8" i="31"/>
  <c r="AK8" i="31"/>
  <c r="AT8" i="31" s="1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N17" i="39"/>
  <c r="AI17" i="39"/>
  <c r="AS16" i="81"/>
  <c r="AL16" i="81"/>
  <c r="AU16" i="81" s="1"/>
  <c r="AJ17" i="23"/>
  <c r="AK17" i="23"/>
  <c r="AT17" i="23" s="1"/>
  <c r="AK11" i="23"/>
  <c r="AT11" i="23" s="1"/>
  <c r="AJ11" i="23"/>
  <c r="AK5" i="23"/>
  <c r="AT5" i="23" s="1"/>
  <c r="AJ5" i="23"/>
  <c r="AR23" i="17"/>
  <c r="AR25" i="17" s="1"/>
  <c r="AL23" i="17"/>
  <c r="AU23" i="17" s="1"/>
  <c r="AS8" i="70"/>
  <c r="AL8" i="70"/>
  <c r="AU8" i="70" s="1"/>
  <c r="AS12" i="81"/>
  <c r="AL12" i="81"/>
  <c r="AU12" i="81" s="1"/>
  <c r="U19" i="49"/>
  <c r="AR6" i="53"/>
  <c r="AJ22" i="78"/>
  <c r="AK22" i="78"/>
  <c r="AT22" i="78" s="1"/>
  <c r="AJ16" i="78"/>
  <c r="AK16" i="78"/>
  <c r="AT16" i="78" s="1"/>
  <c r="AJ10" i="78"/>
  <c r="AK10" i="78"/>
  <c r="AT10" i="78" s="1"/>
  <c r="Z9" i="97"/>
  <c r="AJ4" i="70"/>
  <c r="AK4" i="70"/>
  <c r="AT4" i="70" s="1"/>
  <c r="AT25" i="70" s="1"/>
  <c r="AS21" i="70"/>
  <c r="AL21" i="70"/>
  <c r="AU21" i="70" s="1"/>
  <c r="AS12" i="30"/>
  <c r="AL12" i="30"/>
  <c r="AU12" i="30" s="1"/>
  <c r="U9" i="100"/>
  <c r="AJ19" i="17"/>
  <c r="AK19" i="17"/>
  <c r="AT19" i="17" s="1"/>
  <c r="AJ13" i="17"/>
  <c r="AK13" i="17"/>
  <c r="AT13" i="17" s="1"/>
  <c r="AJ7" i="17"/>
  <c r="AK7" i="17"/>
  <c r="AT7" i="17" s="1"/>
  <c r="U6" i="44"/>
  <c r="AR9" i="19"/>
  <c r="AS10" i="70"/>
  <c r="AL10" i="70"/>
  <c r="AU10" i="70" s="1"/>
  <c r="AI10" i="75"/>
  <c r="AN10" i="75"/>
  <c r="Z16" i="29"/>
  <c r="AH7" i="15"/>
  <c r="AQ7" i="15" s="1"/>
  <c r="AS13" i="30"/>
  <c r="AL13" i="30"/>
  <c r="AU13" i="30" s="1"/>
  <c r="U10" i="54"/>
  <c r="AR23" i="70"/>
  <c r="AR25" i="70" s="1"/>
  <c r="AL23" i="70"/>
  <c r="AU23" i="70" s="1"/>
  <c r="AI23" i="31"/>
  <c r="AN23" i="31"/>
  <c r="AN25" i="31" s="1"/>
  <c r="AN16" i="12"/>
  <c r="AI16" i="12"/>
  <c r="AS10" i="30"/>
  <c r="AL10" i="30"/>
  <c r="AU10" i="30" s="1"/>
  <c r="AS5" i="81"/>
  <c r="AL5" i="81"/>
  <c r="AU5" i="81" s="1"/>
  <c r="Z10" i="19"/>
  <c r="Z17" i="76"/>
  <c r="AR6" i="15"/>
  <c r="AS9" i="81"/>
  <c r="AL9" i="81"/>
  <c r="AU9" i="81" s="1"/>
  <c r="AH7" i="53"/>
  <c r="AQ7" i="53" s="1"/>
  <c r="W7" i="32"/>
  <c r="AF6" i="32"/>
  <c r="AO6" i="32" s="1"/>
  <c r="AE6" i="32"/>
  <c r="AG6" i="32"/>
  <c r="AP6" i="32" s="1"/>
  <c r="AS22" i="81"/>
  <c r="AL22" i="81"/>
  <c r="AU22" i="81" s="1"/>
  <c r="AI16" i="64"/>
  <c r="AN16" i="64"/>
  <c r="Y9" i="47"/>
  <c r="X9" i="47"/>
  <c r="Z9" i="47" s="1"/>
  <c r="AJ19" i="31"/>
  <c r="AS19" i="31" s="1"/>
  <c r="AK19" i="31"/>
  <c r="AJ13" i="31"/>
  <c r="AK13" i="31"/>
  <c r="AT13" i="31" s="1"/>
  <c r="AK7" i="31"/>
  <c r="AT7" i="31" s="1"/>
  <c r="AJ7" i="31"/>
  <c r="AK23" i="26"/>
  <c r="AT23" i="26" s="1"/>
  <c r="AJ23" i="26"/>
  <c r="AS23" i="26" s="1"/>
  <c r="U15" i="95"/>
  <c r="AS16" i="30"/>
  <c r="AL16" i="30"/>
  <c r="AU16" i="30" s="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S13" i="70"/>
  <c r="AL13" i="70"/>
  <c r="AU13" i="70" s="1"/>
  <c r="AS11" i="30"/>
  <c r="AL11" i="30"/>
  <c r="AU11" i="30" s="1"/>
  <c r="W23" i="37"/>
  <c r="AF22" i="37"/>
  <c r="AO22" i="37" s="1"/>
  <c r="AE22" i="37"/>
  <c r="AG22" i="37"/>
  <c r="AP22" i="37" s="1"/>
  <c r="AJ23" i="78"/>
  <c r="AS23" i="78" s="1"/>
  <c r="AK23" i="78"/>
  <c r="AT23" i="78" s="1"/>
  <c r="AJ21" i="78"/>
  <c r="AK21" i="78"/>
  <c r="AT21" i="78" s="1"/>
  <c r="AJ15" i="78"/>
  <c r="AK15" i="78"/>
  <c r="AT15" i="78" s="1"/>
  <c r="AJ9" i="78"/>
  <c r="AK9" i="78"/>
  <c r="AT9" i="78" s="1"/>
  <c r="AJ3" i="78"/>
  <c r="AB4" i="78"/>
  <c r="AS11" i="81"/>
  <c r="AL11" i="81"/>
  <c r="AU11" i="81" s="1"/>
  <c r="U24" i="98"/>
  <c r="U18" i="41"/>
  <c r="U17" i="41" s="1"/>
  <c r="AS7" i="81"/>
  <c r="AL7" i="81"/>
  <c r="AU7" i="81" s="1"/>
  <c r="AJ18" i="17"/>
  <c r="AK18" i="17"/>
  <c r="AT18" i="17" s="1"/>
  <c r="AK12" i="17"/>
  <c r="AT12" i="17" s="1"/>
  <c r="AJ12" i="17"/>
  <c r="AK6" i="17"/>
  <c r="AT6" i="17" s="1"/>
  <c r="AJ6" i="17"/>
  <c r="AN6" i="101"/>
  <c r="AI6" i="101"/>
  <c r="U26" i="102"/>
  <c r="AS19" i="30"/>
  <c r="AL19" i="30"/>
  <c r="AU19" i="30" s="1"/>
  <c r="Z7" i="46"/>
  <c r="AS8" i="81"/>
  <c r="AL8" i="81"/>
  <c r="AU8" i="81" s="1"/>
  <c r="U19" i="83"/>
  <c r="AS19" i="70"/>
  <c r="AL19" i="70"/>
  <c r="AU19" i="70" s="1"/>
  <c r="AS5" i="70"/>
  <c r="AL5" i="70"/>
  <c r="AU5" i="70" s="1"/>
  <c r="AS14" i="30"/>
  <c r="AL14" i="30"/>
  <c r="AU14" i="30" s="1"/>
  <c r="U10" i="88"/>
  <c r="AH18" i="72"/>
  <c r="AQ18" i="72" s="1"/>
  <c r="Z7" i="53"/>
  <c r="AE23" i="77"/>
  <c r="AG23" i="77"/>
  <c r="AP23" i="77" s="1"/>
  <c r="AP25" i="77" s="1"/>
  <c r="AF23" i="77"/>
  <c r="AO23" i="77" s="1"/>
  <c r="AO25" i="77" s="1"/>
  <c r="AN23" i="26"/>
  <c r="AN25" i="26" s="1"/>
  <c r="AI23" i="26"/>
  <c r="Y10" i="79"/>
  <c r="X10" i="79"/>
  <c r="Z10" i="67" l="1"/>
  <c r="Z16" i="34"/>
  <c r="W8" i="46"/>
  <c r="AG7" i="46"/>
  <c r="AP7" i="46" s="1"/>
  <c r="AE7" i="46"/>
  <c r="AF7" i="46"/>
  <c r="AO7" i="46" s="1"/>
  <c r="AR6" i="101"/>
  <c r="AS10" i="23"/>
  <c r="AL10" i="23"/>
  <c r="AU10" i="23" s="1"/>
  <c r="AS7" i="31"/>
  <c r="AL7" i="31"/>
  <c r="AU7" i="31" s="1"/>
  <c r="AH9" i="47"/>
  <c r="AQ9" i="47" s="1"/>
  <c r="AS7" i="17"/>
  <c r="AL7" i="17"/>
  <c r="AU7" i="17" s="1"/>
  <c r="U8" i="100"/>
  <c r="AS4" i="70"/>
  <c r="AS25" i="70" s="1"/>
  <c r="AL4" i="70"/>
  <c r="AU4" i="70" s="1"/>
  <c r="AS5" i="23"/>
  <c r="AL5" i="23"/>
  <c r="AU5" i="23" s="1"/>
  <c r="AJ20" i="26"/>
  <c r="AK20" i="26"/>
  <c r="AT20" i="26" s="1"/>
  <c r="AJ14" i="26"/>
  <c r="AK14" i="26"/>
  <c r="AT14" i="26" s="1"/>
  <c r="AJ8" i="26"/>
  <c r="AK8" i="26"/>
  <c r="AT8" i="2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R9" i="79"/>
  <c r="AH17" i="64"/>
  <c r="AQ17" i="6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27" i="94"/>
  <c r="U9" i="58"/>
  <c r="AS14" i="17"/>
  <c r="AL14" i="17"/>
  <c r="AU14" i="17" s="1"/>
  <c r="AS18" i="23"/>
  <c r="AL18" i="23"/>
  <c r="AU18" i="23" s="1"/>
  <c r="AJ17" i="66"/>
  <c r="AS17" i="66" s="1"/>
  <c r="AK17" i="66"/>
  <c r="AK11" i="66"/>
  <c r="AT11" i="66" s="1"/>
  <c r="AJ11" i="66"/>
  <c r="AK5" i="66"/>
  <c r="AT5" i="66" s="1"/>
  <c r="AJ5" i="66"/>
  <c r="AH18" i="39"/>
  <c r="AQ18" i="39" s="1"/>
  <c r="AH8" i="105"/>
  <c r="AQ8" i="105" s="1"/>
  <c r="AR9" i="28"/>
  <c r="AR6" i="86"/>
  <c r="AG9" i="89"/>
  <c r="AP9" i="89" s="1"/>
  <c r="W10" i="89"/>
  <c r="AF9" i="89"/>
  <c r="AO9" i="89" s="1"/>
  <c r="AE9" i="89"/>
  <c r="AL3" i="17"/>
  <c r="AU3" i="17" s="1"/>
  <c r="AS3" i="17"/>
  <c r="AS21" i="17"/>
  <c r="AL21" i="17"/>
  <c r="AU21" i="17" s="1"/>
  <c r="AS12" i="78"/>
  <c r="AL12" i="78"/>
  <c r="AU12" i="78" s="1"/>
  <c r="AS7" i="23"/>
  <c r="AL7" i="23"/>
  <c r="AU7" i="23" s="1"/>
  <c r="U26" i="10"/>
  <c r="AR15" i="34"/>
  <c r="U9" i="45"/>
  <c r="AH8" i="93"/>
  <c r="AQ8" i="93" s="1"/>
  <c r="W18" i="12"/>
  <c r="AG17" i="12"/>
  <c r="AP17" i="12" s="1"/>
  <c r="AE17" i="12"/>
  <c r="AF17" i="12"/>
  <c r="AO17" i="12" s="1"/>
  <c r="W17" i="21"/>
  <c r="AE16" i="21"/>
  <c r="AF16" i="21"/>
  <c r="AO16" i="21" s="1"/>
  <c r="AG16" i="21"/>
  <c r="AP16" i="21" s="1"/>
  <c r="AR9" i="2"/>
  <c r="AE17" i="80"/>
  <c r="AF17" i="80"/>
  <c r="AO17" i="80" s="1"/>
  <c r="AG17" i="80"/>
  <c r="AP17" i="80" s="1"/>
  <c r="W18" i="80"/>
  <c r="U28" i="85"/>
  <c r="AS20" i="23"/>
  <c r="AL20" i="23"/>
  <c r="AU20" i="23" s="1"/>
  <c r="U7" i="9"/>
  <c r="U14" i="11"/>
  <c r="AF16" i="34"/>
  <c r="AO16" i="34" s="1"/>
  <c r="AE16" i="34"/>
  <c r="AG16" i="34"/>
  <c r="AP16" i="34" s="1"/>
  <c r="W17" i="34"/>
  <c r="AH10" i="2"/>
  <c r="AQ10" i="2" s="1"/>
  <c r="Z10" i="38"/>
  <c r="AH10" i="38"/>
  <c r="AQ10" i="38" s="1"/>
  <c r="AL20" i="78"/>
  <c r="AU20" i="78" s="1"/>
  <c r="AT20" i="78"/>
  <c r="AS15" i="23"/>
  <c r="AL15" i="23"/>
  <c r="AU15" i="23" s="1"/>
  <c r="Y11" i="71"/>
  <c r="Z11" i="71" s="1"/>
  <c r="X11" i="71"/>
  <c r="AS6" i="31"/>
  <c r="AL6" i="31"/>
  <c r="AU6" i="31" s="1"/>
  <c r="AS18" i="17"/>
  <c r="AL18" i="17"/>
  <c r="AU18" i="17" s="1"/>
  <c r="U23" i="98"/>
  <c r="AS9" i="78"/>
  <c r="AL9" i="78"/>
  <c r="AU9" i="78" s="1"/>
  <c r="AF9" i="47"/>
  <c r="AO9" i="47" s="1"/>
  <c r="AG9" i="47"/>
  <c r="AP9" i="47" s="1"/>
  <c r="W10" i="47"/>
  <c r="AE9" i="47"/>
  <c r="AR23" i="31"/>
  <c r="AR25" i="31" s="1"/>
  <c r="AL23" i="31"/>
  <c r="AU23" i="31" s="1"/>
  <c r="AE9" i="97"/>
  <c r="W10" i="97"/>
  <c r="AF9" i="97"/>
  <c r="AO9" i="97" s="1"/>
  <c r="AG9" i="97"/>
  <c r="AP9" i="97" s="1"/>
  <c r="AS22" i="78"/>
  <c r="AL22" i="78"/>
  <c r="AU22" i="78" s="1"/>
  <c r="AK19" i="26"/>
  <c r="AT19" i="26" s="1"/>
  <c r="AJ19" i="26"/>
  <c r="AK13" i="26"/>
  <c r="AT13" i="26" s="1"/>
  <c r="AJ13" i="26"/>
  <c r="AK7" i="26"/>
  <c r="AT7" i="26" s="1"/>
  <c r="AJ7" i="26"/>
  <c r="AS8" i="31"/>
  <c r="AL8" i="31"/>
  <c r="AU8" i="31" s="1"/>
  <c r="AX22" i="61"/>
  <c r="S22" i="61" s="1"/>
  <c r="AC22" i="61" s="1"/>
  <c r="AB23" i="61" s="1"/>
  <c r="Z17" i="64"/>
  <c r="AJ21" i="77"/>
  <c r="AK21" i="77"/>
  <c r="AT21" i="77" s="1"/>
  <c r="AK15" i="77"/>
  <c r="AT15" i="77" s="1"/>
  <c r="AJ15" i="77"/>
  <c r="AJ9" i="77"/>
  <c r="AK9" i="77"/>
  <c r="AT9" i="77" s="1"/>
  <c r="U25" i="42"/>
  <c r="AL20" i="17"/>
  <c r="AU20" i="17" s="1"/>
  <c r="AT20" i="17"/>
  <c r="AS17" i="78"/>
  <c r="AL17" i="78"/>
  <c r="AU17" i="78" s="1"/>
  <c r="AS6" i="23"/>
  <c r="AL6" i="23"/>
  <c r="AU6" i="23" s="1"/>
  <c r="AJ22" i="66"/>
  <c r="AK22" i="66"/>
  <c r="AT22" i="66" s="1"/>
  <c r="AJ16" i="66"/>
  <c r="AK16" i="66"/>
  <c r="AT16" i="66" s="1"/>
  <c r="AJ10" i="66"/>
  <c r="AK10" i="66"/>
  <c r="AT10" i="66" s="1"/>
  <c r="AJ3" i="66"/>
  <c r="AB4" i="66"/>
  <c r="Z18" i="39"/>
  <c r="Z8" i="105"/>
  <c r="AN9" i="33"/>
  <c r="AI9" i="33"/>
  <c r="AS13" i="23"/>
  <c r="AL13" i="23"/>
  <c r="AU13" i="23" s="1"/>
  <c r="AL23" i="78"/>
  <c r="AU23" i="78" s="1"/>
  <c r="AJ4" i="31"/>
  <c r="AK4" i="31"/>
  <c r="AT4" i="31" s="1"/>
  <c r="AH10" i="28"/>
  <c r="AQ10" i="28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Z8" i="93"/>
  <c r="AS22" i="17"/>
  <c r="AL22" i="17"/>
  <c r="AU22" i="17" s="1"/>
  <c r="AG23" i="62"/>
  <c r="AP23" i="62" s="1"/>
  <c r="AP25" i="62" s="1"/>
  <c r="AF23" i="62"/>
  <c r="AO23" i="62" s="1"/>
  <c r="AO25" i="62" s="1"/>
  <c r="AE23" i="62"/>
  <c r="AL19" i="78"/>
  <c r="AU19" i="78" s="1"/>
  <c r="AT19" i="78"/>
  <c r="AS11" i="31"/>
  <c r="AL11" i="31"/>
  <c r="AU11" i="31" s="1"/>
  <c r="AE7" i="52"/>
  <c r="AF7" i="52"/>
  <c r="AO7" i="52" s="1"/>
  <c r="AG7" i="52"/>
  <c r="AP7" i="52" s="1"/>
  <c r="W8" i="52"/>
  <c r="AR9" i="24"/>
  <c r="U9" i="96"/>
  <c r="Z10" i="2"/>
  <c r="U28" i="50"/>
  <c r="AL4" i="81"/>
  <c r="AU4" i="81" s="1"/>
  <c r="AU25" i="81" s="1"/>
  <c r="C11" i="81" s="1"/>
  <c r="F25" i="57" s="1"/>
  <c r="AS4" i="81"/>
  <c r="AS25" i="81" s="1"/>
  <c r="AS12" i="31"/>
  <c r="AL12" i="31"/>
  <c r="AU12" i="31" s="1"/>
  <c r="Y18" i="60"/>
  <c r="X18" i="60"/>
  <c r="AG16" i="29"/>
  <c r="AP16" i="29" s="1"/>
  <c r="W17" i="29"/>
  <c r="AE16" i="29"/>
  <c r="AF16" i="29"/>
  <c r="AO16" i="29" s="1"/>
  <c r="AS13" i="17"/>
  <c r="AL13" i="17"/>
  <c r="AU13" i="17" s="1"/>
  <c r="AS11" i="23"/>
  <c r="AL11" i="23"/>
  <c r="AU11" i="23" s="1"/>
  <c r="AR17" i="39"/>
  <c r="AK18" i="26"/>
  <c r="AT18" i="26" s="1"/>
  <c r="AJ18" i="26"/>
  <c r="AJ12" i="26"/>
  <c r="AK12" i="26"/>
  <c r="AT12" i="26" s="1"/>
  <c r="AJ6" i="26"/>
  <c r="AK6" i="26"/>
  <c r="AT6" i="26" s="1"/>
  <c r="AL14" i="31"/>
  <c r="AU14" i="31" s="1"/>
  <c r="AT14" i="31"/>
  <c r="AR7" i="105"/>
  <c r="AK20" i="77"/>
  <c r="AT20" i="77" s="1"/>
  <c r="AJ20" i="77"/>
  <c r="AJ14" i="77"/>
  <c r="AK14" i="77"/>
  <c r="AT14" i="77" s="1"/>
  <c r="AK8" i="77"/>
  <c r="AT8" i="77" s="1"/>
  <c r="AJ8" i="77"/>
  <c r="AK23" i="77"/>
  <c r="AT23" i="77" s="1"/>
  <c r="U6" i="13"/>
  <c r="AH5" i="104"/>
  <c r="AQ5" i="104" s="1"/>
  <c r="Z5" i="104"/>
  <c r="AR22" i="40"/>
  <c r="U19" i="103"/>
  <c r="AJ21" i="66"/>
  <c r="AK21" i="66"/>
  <c r="AT21" i="66" s="1"/>
  <c r="AJ15" i="66"/>
  <c r="AK15" i="66"/>
  <c r="AT15" i="66" s="1"/>
  <c r="AK9" i="66"/>
  <c r="AT9" i="66" s="1"/>
  <c r="AJ9" i="66"/>
  <c r="AJ23" i="66"/>
  <c r="AS23" i="66" s="1"/>
  <c r="U16" i="91"/>
  <c r="AH9" i="89"/>
  <c r="AQ9" i="89" s="1"/>
  <c r="U7" i="84"/>
  <c r="AS9" i="17"/>
  <c r="AL9" i="17"/>
  <c r="AU9" i="17" s="1"/>
  <c r="AR15" i="68"/>
  <c r="AS18" i="78"/>
  <c r="AL18" i="78"/>
  <c r="AU18" i="78" s="1"/>
  <c r="Y10" i="33"/>
  <c r="X10" i="33"/>
  <c r="AS3" i="31"/>
  <c r="AL3" i="31"/>
  <c r="AU3" i="31" s="1"/>
  <c r="AS22" i="31"/>
  <c r="AL22" i="31"/>
  <c r="AU22" i="31" s="1"/>
  <c r="Z10" i="28"/>
  <c r="AS10" i="17"/>
  <c r="AL10" i="17"/>
  <c r="AU10" i="17" s="1"/>
  <c r="AR9" i="38"/>
  <c r="AS8" i="23"/>
  <c r="AL8" i="23"/>
  <c r="AU8" i="23" s="1"/>
  <c r="U8" i="51"/>
  <c r="AS17" i="17"/>
  <c r="AL17" i="17"/>
  <c r="AU17" i="17" s="1"/>
  <c r="AS8" i="78"/>
  <c r="AL8" i="78"/>
  <c r="AU8" i="78" s="1"/>
  <c r="AH23" i="40"/>
  <c r="AQ23" i="40" s="1"/>
  <c r="AQ25" i="40" s="1"/>
  <c r="AZ3" i="40"/>
  <c r="AS21" i="23"/>
  <c r="AL21" i="23"/>
  <c r="AU21" i="23" s="1"/>
  <c r="AN17" i="60"/>
  <c r="AI17" i="60"/>
  <c r="AN7" i="15"/>
  <c r="AI7" i="15"/>
  <c r="AN22" i="37"/>
  <c r="AI22" i="37"/>
  <c r="U14" i="95"/>
  <c r="AS13" i="31"/>
  <c r="AL13" i="31"/>
  <c r="AU13" i="31" s="1"/>
  <c r="AI6" i="32"/>
  <c r="AN6" i="32"/>
  <c r="AS10" i="78"/>
  <c r="AL10" i="78"/>
  <c r="AU10" i="78" s="1"/>
  <c r="AJ17" i="26"/>
  <c r="AK17" i="26"/>
  <c r="AT17" i="26" s="1"/>
  <c r="AJ11" i="26"/>
  <c r="AK11" i="26"/>
  <c r="AT11" i="26" s="1"/>
  <c r="AK5" i="26"/>
  <c r="AT5" i="26" s="1"/>
  <c r="AJ5" i="26"/>
  <c r="AH10" i="63"/>
  <c r="AQ10" i="63" s="1"/>
  <c r="AJ19" i="77"/>
  <c r="AK19" i="77"/>
  <c r="AT19" i="77" s="1"/>
  <c r="AK13" i="77"/>
  <c r="AT13" i="77" s="1"/>
  <c r="AJ13" i="77"/>
  <c r="AJ7" i="77"/>
  <c r="AK7" i="77"/>
  <c r="AT7" i="77" s="1"/>
  <c r="AN23" i="73"/>
  <c r="AN25" i="73" s="1"/>
  <c r="AI23" i="73"/>
  <c r="AS5" i="78"/>
  <c r="AL5" i="78"/>
  <c r="AU5" i="78" s="1"/>
  <c r="AS12" i="23"/>
  <c r="AL12" i="23"/>
  <c r="AU12" i="23" s="1"/>
  <c r="AJ20" i="66"/>
  <c r="AS20" i="66" s="1"/>
  <c r="AK20" i="66"/>
  <c r="AJ14" i="66"/>
  <c r="AK14" i="66"/>
  <c r="AT14" i="66" s="1"/>
  <c r="AJ8" i="66"/>
  <c r="AK8" i="66"/>
  <c r="AT8" i="66" s="1"/>
  <c r="AK23" i="66"/>
  <c r="AT23" i="66" s="1"/>
  <c r="AH10" i="24"/>
  <c r="AQ10" i="24" s="1"/>
  <c r="AH10" i="67"/>
  <c r="AQ10" i="67" s="1"/>
  <c r="U25" i="48"/>
  <c r="AS10" i="31"/>
  <c r="AL10" i="31"/>
  <c r="AU10" i="31" s="1"/>
  <c r="W11" i="59"/>
  <c r="AG10" i="59"/>
  <c r="AP10" i="59" s="1"/>
  <c r="AF10" i="59"/>
  <c r="AO10" i="59" s="1"/>
  <c r="AE10" i="59"/>
  <c r="AH7" i="101"/>
  <c r="AQ7" i="101" s="1"/>
  <c r="AL14" i="23"/>
  <c r="AU14" i="23" s="1"/>
  <c r="AT14" i="23"/>
  <c r="Y19" i="72"/>
  <c r="X19" i="72"/>
  <c r="AS5" i="17"/>
  <c r="AL5" i="17"/>
  <c r="AU5" i="17" s="1"/>
  <c r="Z23" i="40"/>
  <c r="AS9" i="23"/>
  <c r="AL9" i="23"/>
  <c r="AU9" i="23" s="1"/>
  <c r="AI10" i="71"/>
  <c r="AN10" i="71"/>
  <c r="AI23" i="61"/>
  <c r="AN23" i="61"/>
  <c r="AN25" i="61" s="1"/>
  <c r="AS21" i="31"/>
  <c r="AL21" i="31"/>
  <c r="AU21" i="31" s="1"/>
  <c r="AI23" i="36"/>
  <c r="AN23" i="36"/>
  <c r="AN25" i="36" s="1"/>
  <c r="AN23" i="77"/>
  <c r="AN25" i="77" s="1"/>
  <c r="AI23" i="77"/>
  <c r="AS12" i="17"/>
  <c r="AL12" i="17"/>
  <c r="AU12" i="17" s="1"/>
  <c r="AK4" i="78"/>
  <c r="AT4" i="78" s="1"/>
  <c r="AT25" i="78" s="1"/>
  <c r="AJ4" i="78"/>
  <c r="AS3" i="23"/>
  <c r="AL3" i="23"/>
  <c r="AU3" i="23" s="1"/>
  <c r="AE17" i="76"/>
  <c r="W18" i="76"/>
  <c r="AG17" i="76"/>
  <c r="AP17" i="76" s="1"/>
  <c r="AF17" i="76"/>
  <c r="AO17" i="76" s="1"/>
  <c r="AR16" i="12"/>
  <c r="AR10" i="75"/>
  <c r="U5" i="44"/>
  <c r="X5" i="44" s="1"/>
  <c r="AS19" i="17"/>
  <c r="AL19" i="17"/>
  <c r="AU19" i="17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I23" i="66"/>
  <c r="AN23" i="66"/>
  <c r="AN25" i="66" s="1"/>
  <c r="Z10" i="63"/>
  <c r="AJ18" i="77"/>
  <c r="AK18" i="77"/>
  <c r="AT18" i="77" s="1"/>
  <c r="AJ12" i="77"/>
  <c r="AK12" i="77"/>
  <c r="AT12" i="77" s="1"/>
  <c r="AJ6" i="77"/>
  <c r="AK6" i="77"/>
  <c r="AT6" i="77" s="1"/>
  <c r="U26" i="35"/>
  <c r="AH11" i="75"/>
  <c r="AQ11" i="75" s="1"/>
  <c r="AS8" i="17"/>
  <c r="AL8" i="17"/>
  <c r="AU8" i="17" s="1"/>
  <c r="AF17" i="25"/>
  <c r="AO17" i="25" s="1"/>
  <c r="AG17" i="25"/>
  <c r="AP17" i="25" s="1"/>
  <c r="W18" i="25"/>
  <c r="AE17" i="25"/>
  <c r="AJ19" i="66"/>
  <c r="AK19" i="66"/>
  <c r="AT19" i="66" s="1"/>
  <c r="AJ13" i="66"/>
  <c r="AK13" i="66"/>
  <c r="AT13" i="66" s="1"/>
  <c r="AJ7" i="66"/>
  <c r="AK7" i="66"/>
  <c r="AT7" i="66" s="1"/>
  <c r="AF10" i="24"/>
  <c r="AO10" i="24" s="1"/>
  <c r="AG10" i="24"/>
  <c r="AP10" i="24" s="1"/>
  <c r="W11" i="24"/>
  <c r="AE10" i="24"/>
  <c r="AE10" i="67"/>
  <c r="AG10" i="67"/>
  <c r="AP10" i="67" s="1"/>
  <c r="W11" i="67"/>
  <c r="AF10" i="67"/>
  <c r="AO10" i="67" s="1"/>
  <c r="U18" i="55"/>
  <c r="AS15" i="17"/>
  <c r="AL15" i="17"/>
  <c r="AU15" i="17" s="1"/>
  <c r="AS6" i="78"/>
  <c r="AL6" i="78"/>
  <c r="AU6" i="78" s="1"/>
  <c r="AS19" i="23"/>
  <c r="AL19" i="23"/>
  <c r="AU19" i="23" s="1"/>
  <c r="AS15" i="31"/>
  <c r="AL15" i="31"/>
  <c r="AU15" i="31" s="1"/>
  <c r="AR9" i="63"/>
  <c r="AH7" i="86"/>
  <c r="AQ7" i="86" s="1"/>
  <c r="U27" i="90"/>
  <c r="AE7" i="101"/>
  <c r="AG7" i="101"/>
  <c r="AP7" i="101" s="1"/>
  <c r="W8" i="101"/>
  <c r="AF7" i="101"/>
  <c r="AO7" i="101" s="1"/>
  <c r="AH16" i="68"/>
  <c r="AQ16" i="68" s="1"/>
  <c r="AS7" i="78"/>
  <c r="AL7" i="78"/>
  <c r="AU7" i="78" s="1"/>
  <c r="U26" i="82"/>
  <c r="AS17" i="31"/>
  <c r="AL17" i="31"/>
  <c r="AU17" i="31" s="1"/>
  <c r="U7" i="92"/>
  <c r="AR8" i="89"/>
  <c r="U16" i="43"/>
  <c r="U19" i="87"/>
  <c r="AS18" i="31"/>
  <c r="AL18" i="31"/>
  <c r="AU18" i="31" s="1"/>
  <c r="AH10" i="79"/>
  <c r="AQ10" i="79" s="1"/>
  <c r="U9" i="88"/>
  <c r="AS6" i="17"/>
  <c r="AL6" i="17"/>
  <c r="AU6" i="17" s="1"/>
  <c r="Z10" i="79"/>
  <c r="AS15" i="78"/>
  <c r="AL15" i="78"/>
  <c r="AU15" i="78" s="1"/>
  <c r="AS16" i="23"/>
  <c r="AL16" i="23"/>
  <c r="AU16" i="23" s="1"/>
  <c r="AG7" i="53"/>
  <c r="AP7" i="53" s="1"/>
  <c r="AE7" i="53"/>
  <c r="AF7" i="53"/>
  <c r="AO7" i="53" s="1"/>
  <c r="W8" i="53"/>
  <c r="U18" i="83"/>
  <c r="AL19" i="31"/>
  <c r="AU19" i="31" s="1"/>
  <c r="AT19" i="31"/>
  <c r="AR16" i="64"/>
  <c r="AR23" i="26"/>
  <c r="AR25" i="26" s="1"/>
  <c r="AL23" i="26"/>
  <c r="AU23" i="26" s="1"/>
  <c r="U25" i="102"/>
  <c r="U16" i="41"/>
  <c r="AS3" i="78"/>
  <c r="AL3" i="78"/>
  <c r="AU3" i="78" s="1"/>
  <c r="AS21" i="78"/>
  <c r="AL21" i="78"/>
  <c r="AU21" i="78" s="1"/>
  <c r="Y23" i="37"/>
  <c r="X23" i="37"/>
  <c r="AK4" i="23"/>
  <c r="AT4" i="23" s="1"/>
  <c r="AT25" i="23" s="1"/>
  <c r="AJ4" i="23"/>
  <c r="AS22" i="23"/>
  <c r="AL22" i="23"/>
  <c r="AU22" i="23" s="1"/>
  <c r="Y7" i="32"/>
  <c r="X7" i="32"/>
  <c r="AE10" i="19"/>
  <c r="AG10" i="19"/>
  <c r="AP10" i="19" s="1"/>
  <c r="AF10" i="19"/>
  <c r="AO10" i="19" s="1"/>
  <c r="W11" i="19"/>
  <c r="U9" i="54"/>
  <c r="AS16" i="78"/>
  <c r="AL16" i="78"/>
  <c r="AU16" i="78" s="1"/>
  <c r="U18" i="49"/>
  <c r="AS17" i="23"/>
  <c r="AL17" i="23"/>
  <c r="AU17" i="23" s="1"/>
  <c r="AJ21" i="26"/>
  <c r="AK21" i="26"/>
  <c r="AT21" i="26" s="1"/>
  <c r="AJ15" i="26"/>
  <c r="AK15" i="26"/>
  <c r="AT15" i="26" s="1"/>
  <c r="AJ9" i="26"/>
  <c r="AK9" i="26"/>
  <c r="AT9" i="26" s="1"/>
  <c r="AS20" i="31"/>
  <c r="AL20" i="31"/>
  <c r="AU20" i="31" s="1"/>
  <c r="AR9" i="67"/>
  <c r="AK17" i="77"/>
  <c r="AT17" i="77" s="1"/>
  <c r="AJ17" i="77"/>
  <c r="AJ11" i="77"/>
  <c r="AK11" i="77"/>
  <c r="AT11" i="77" s="1"/>
  <c r="AJ5" i="77"/>
  <c r="AK5" i="77"/>
  <c r="AT5" i="77" s="1"/>
  <c r="Z11" i="75"/>
  <c r="AU25" i="70"/>
  <c r="C11" i="70" s="1"/>
  <c r="F14" i="57" s="1"/>
  <c r="AS11" i="78"/>
  <c r="AL11" i="78"/>
  <c r="AU11" i="78" s="1"/>
  <c r="AJ18" i="66"/>
  <c r="AK18" i="66"/>
  <c r="AT18" i="66" s="1"/>
  <c r="AJ12" i="66"/>
  <c r="AK12" i="66"/>
  <c r="AT12" i="66" s="1"/>
  <c r="AJ6" i="66"/>
  <c r="AK6" i="66"/>
  <c r="AT6" i="66" s="1"/>
  <c r="AS4" i="30"/>
  <c r="AS25" i="30" s="1"/>
  <c r="AL4" i="30"/>
  <c r="AU4" i="30" s="1"/>
  <c r="AU25" i="30" s="1"/>
  <c r="C11" i="30" s="1"/>
  <c r="U7" i="20"/>
  <c r="AR7" i="93"/>
  <c r="AX22" i="73"/>
  <c r="S22" i="73" s="1"/>
  <c r="AC22" i="73" s="1"/>
  <c r="AB23" i="73" s="1"/>
  <c r="AK23" i="73" s="1"/>
  <c r="AT23" i="73" s="1"/>
  <c r="AX23" i="73"/>
  <c r="S23" i="73" s="1"/>
  <c r="AC23" i="73" s="1"/>
  <c r="AX3" i="73"/>
  <c r="S3" i="73" s="1"/>
  <c r="AC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K4" i="17"/>
  <c r="AT4" i="17" s="1"/>
  <c r="AT25" i="17" s="1"/>
  <c r="AJ4" i="17"/>
  <c r="AL16" i="31"/>
  <c r="AU16" i="31" s="1"/>
  <c r="AT16" i="31"/>
  <c r="AR8" i="47"/>
  <c r="Z7" i="86"/>
  <c r="U21" i="18"/>
  <c r="AH17" i="12"/>
  <c r="AQ17" i="12" s="1"/>
  <c r="U16" i="16"/>
  <c r="AS16" i="17"/>
  <c r="AL16" i="17"/>
  <c r="AU16" i="17" s="1"/>
  <c r="Z16" i="68"/>
  <c r="AS13" i="78"/>
  <c r="AL13" i="78"/>
  <c r="AU13" i="78" s="1"/>
  <c r="AS5" i="31"/>
  <c r="AL5" i="31"/>
  <c r="AU5" i="31" s="1"/>
  <c r="U19" i="99"/>
  <c r="AS9" i="31"/>
  <c r="AL9" i="31"/>
  <c r="AU9" i="31" s="1"/>
  <c r="AH16" i="34"/>
  <c r="AQ16" i="34" s="1"/>
  <c r="AN18" i="72"/>
  <c r="AI18" i="72"/>
  <c r="AS11" i="17"/>
  <c r="AL11" i="17"/>
  <c r="AU11" i="17" s="1"/>
  <c r="AX3" i="62"/>
  <c r="S3" i="62" s="1"/>
  <c r="AC3" i="62" s="1"/>
  <c r="AX23" i="62"/>
  <c r="S23" i="62" s="1"/>
  <c r="AC23" i="62" s="1"/>
  <c r="AJ23" i="62" s="1"/>
  <c r="AS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4" i="78"/>
  <c r="AL14" i="78"/>
  <c r="AU14" i="78" s="1"/>
  <c r="Y8" i="15"/>
  <c r="X8" i="15"/>
  <c r="Z8" i="15" s="1"/>
  <c r="Z7" i="32" l="1"/>
  <c r="AJ23" i="36"/>
  <c r="AS23" i="36" s="1"/>
  <c r="Z23" i="37"/>
  <c r="AF23" i="37" s="1"/>
  <c r="AO23" i="37" s="1"/>
  <c r="AO25" i="37" s="1"/>
  <c r="AK8" i="62"/>
  <c r="AT8" i="62" s="1"/>
  <c r="AJ8" i="62"/>
  <c r="AJ16" i="73"/>
  <c r="AK16" i="73"/>
  <c r="AT16" i="73" s="1"/>
  <c r="AK10" i="73"/>
  <c r="AT10" i="73" s="1"/>
  <c r="AJ10" i="73"/>
  <c r="AS12" i="66"/>
  <c r="AL12" i="66"/>
  <c r="AU12" i="66" s="1"/>
  <c r="AJ19" i="62"/>
  <c r="AK19" i="62"/>
  <c r="AT19" i="62" s="1"/>
  <c r="AK13" i="62"/>
  <c r="AT13" i="62" s="1"/>
  <c r="AJ13" i="62"/>
  <c r="AK7" i="62"/>
  <c r="AT7" i="62" s="1"/>
  <c r="AJ7" i="62"/>
  <c r="AJ21" i="73"/>
  <c r="AK21" i="73"/>
  <c r="AT21" i="73" s="1"/>
  <c r="AJ15" i="73"/>
  <c r="AK15" i="73"/>
  <c r="AT15" i="73" s="1"/>
  <c r="AK9" i="73"/>
  <c r="AT9" i="73" s="1"/>
  <c r="AJ9" i="73"/>
  <c r="AJ23" i="73"/>
  <c r="AS23" i="73" s="1"/>
  <c r="Y11" i="19"/>
  <c r="X11" i="19"/>
  <c r="Z11" i="19" s="1"/>
  <c r="Y8" i="101"/>
  <c r="Z8" i="101" s="1"/>
  <c r="X8" i="101"/>
  <c r="Y11" i="67"/>
  <c r="Z11" i="67"/>
  <c r="X11" i="67"/>
  <c r="AS19" i="66"/>
  <c r="AL19" i="66"/>
  <c r="AU19" i="66" s="1"/>
  <c r="AS6" i="77"/>
  <c r="AL6" i="77"/>
  <c r="AU6" i="77" s="1"/>
  <c r="AS16" i="26"/>
  <c r="AL16" i="26"/>
  <c r="AU16" i="26" s="1"/>
  <c r="AL4" i="78"/>
  <c r="AU4" i="78" s="1"/>
  <c r="AS4" i="78"/>
  <c r="AS25" i="78" s="1"/>
  <c r="AN10" i="59"/>
  <c r="AI10" i="59"/>
  <c r="AS19" i="77"/>
  <c r="AL19" i="77"/>
  <c r="AU19" i="77" s="1"/>
  <c r="AS11" i="26"/>
  <c r="AL11" i="26"/>
  <c r="AU11" i="26" s="1"/>
  <c r="AR6" i="32"/>
  <c r="AS21" i="66"/>
  <c r="AL21" i="66"/>
  <c r="AU21" i="66" s="1"/>
  <c r="AS6" i="26"/>
  <c r="AL6" i="26"/>
  <c r="AU6" i="26" s="1"/>
  <c r="AI16" i="29"/>
  <c r="AN16" i="29"/>
  <c r="W11" i="2"/>
  <c r="AE10" i="2"/>
  <c r="AF10" i="2"/>
  <c r="AO10" i="2" s="1"/>
  <c r="AG10" i="2"/>
  <c r="AP10" i="2" s="1"/>
  <c r="Y8" i="52"/>
  <c r="X8" i="52"/>
  <c r="AJ18" i="36"/>
  <c r="AK18" i="36"/>
  <c r="AT18" i="36" s="1"/>
  <c r="AK12" i="36"/>
  <c r="AT12" i="36" s="1"/>
  <c r="AJ12" i="36"/>
  <c r="AJ6" i="36"/>
  <c r="AK6" i="36"/>
  <c r="AT6" i="36" s="1"/>
  <c r="AR9" i="33"/>
  <c r="AS7" i="26"/>
  <c r="AL7" i="26"/>
  <c r="AU7" i="26" s="1"/>
  <c r="AN9" i="97"/>
  <c r="AI9" i="97"/>
  <c r="Y17" i="34"/>
  <c r="X17" i="34"/>
  <c r="Y18" i="80"/>
  <c r="X18" i="80"/>
  <c r="AN9" i="89"/>
  <c r="AI9" i="89"/>
  <c r="U26" i="94"/>
  <c r="AS16" i="77"/>
  <c r="AL16" i="77"/>
  <c r="AU16" i="77" s="1"/>
  <c r="AK17" i="61"/>
  <c r="AT17" i="61" s="1"/>
  <c r="AJ17" i="61"/>
  <c r="AJ11" i="61"/>
  <c r="AK11" i="61"/>
  <c r="AT11" i="61" s="1"/>
  <c r="AK5" i="61"/>
  <c r="AT5" i="61" s="1"/>
  <c r="AJ5" i="61"/>
  <c r="AS14" i="26"/>
  <c r="AL14" i="26"/>
  <c r="AU14" i="26" s="1"/>
  <c r="AK12" i="62"/>
  <c r="AT12" i="62" s="1"/>
  <c r="AJ12" i="62"/>
  <c r="AJ6" i="62"/>
  <c r="AK6" i="62"/>
  <c r="AT6" i="62" s="1"/>
  <c r="AR18" i="72"/>
  <c r="W17" i="68"/>
  <c r="AG16" i="68"/>
  <c r="AP16" i="68" s="1"/>
  <c r="AE16" i="68"/>
  <c r="AF16" i="68"/>
  <c r="AO16" i="68" s="1"/>
  <c r="AJ20" i="73"/>
  <c r="AK20" i="73"/>
  <c r="AT20" i="73" s="1"/>
  <c r="AJ14" i="73"/>
  <c r="AK14" i="73"/>
  <c r="AT14" i="73" s="1"/>
  <c r="AK8" i="73"/>
  <c r="AT8" i="73" s="1"/>
  <c r="AJ8" i="73"/>
  <c r="AS18" i="66"/>
  <c r="AL18" i="66"/>
  <c r="AU18" i="66" s="1"/>
  <c r="AS5" i="77"/>
  <c r="AL5" i="77"/>
  <c r="AU5" i="77" s="1"/>
  <c r="AS15" i="26"/>
  <c r="AL15" i="26"/>
  <c r="AU15" i="26" s="1"/>
  <c r="U17" i="49"/>
  <c r="U15" i="41"/>
  <c r="Y8" i="53"/>
  <c r="Z8" i="53"/>
  <c r="X8" i="53"/>
  <c r="U8" i="88"/>
  <c r="U18" i="87"/>
  <c r="U6" i="92"/>
  <c r="AN17" i="25"/>
  <c r="AI17" i="25"/>
  <c r="AR23" i="66"/>
  <c r="AR25" i="66" s="1"/>
  <c r="AL23" i="66"/>
  <c r="AU23" i="66" s="1"/>
  <c r="AH5" i="44"/>
  <c r="AQ5" i="44" s="1"/>
  <c r="Z5" i="44"/>
  <c r="AL23" i="36"/>
  <c r="AU23" i="36" s="1"/>
  <c r="AR23" i="36"/>
  <c r="AR25" i="36" s="1"/>
  <c r="AR10" i="71"/>
  <c r="AH19" i="72"/>
  <c r="AQ19" i="72" s="1"/>
  <c r="U24" i="48"/>
  <c r="AR7" i="15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6" i="84"/>
  <c r="AS9" i="66"/>
  <c r="AL9" i="66"/>
  <c r="AU9" i="66" s="1"/>
  <c r="AS8" i="77"/>
  <c r="AL8" i="77"/>
  <c r="AU8" i="77" s="1"/>
  <c r="Y17" i="29"/>
  <c r="X17" i="29"/>
  <c r="AF8" i="93"/>
  <c r="AO8" i="93" s="1"/>
  <c r="AE8" i="93"/>
  <c r="W9" i="93"/>
  <c r="AG8" i="93"/>
  <c r="AP8" i="93" s="1"/>
  <c r="AJ17" i="36"/>
  <c r="AK17" i="36"/>
  <c r="AT17" i="36" s="1"/>
  <c r="AK11" i="36"/>
  <c r="AT11" i="36" s="1"/>
  <c r="AJ11" i="36"/>
  <c r="AJ5" i="36"/>
  <c r="AK5" i="36"/>
  <c r="AT5" i="36" s="1"/>
  <c r="AT25" i="31"/>
  <c r="AS10" i="66"/>
  <c r="AL10" i="66"/>
  <c r="AU10" i="66" s="1"/>
  <c r="U24" i="42"/>
  <c r="AS21" i="77"/>
  <c r="AL21" i="77"/>
  <c r="AU21" i="77" s="1"/>
  <c r="AE10" i="38"/>
  <c r="W11" i="38"/>
  <c r="AF10" i="38"/>
  <c r="AO10" i="38" s="1"/>
  <c r="AG10" i="38"/>
  <c r="AP10" i="38" s="1"/>
  <c r="U6" i="9"/>
  <c r="Y18" i="12"/>
  <c r="Z18" i="12"/>
  <c r="X18" i="12"/>
  <c r="AS11" i="66"/>
  <c r="AL11" i="66"/>
  <c r="AU11" i="66" s="1"/>
  <c r="AS3" i="77"/>
  <c r="AL3" i="77"/>
  <c r="AU3" i="77" s="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J20" i="62"/>
  <c r="AK20" i="62"/>
  <c r="AT20" i="62" s="1"/>
  <c r="AJ17" i="62"/>
  <c r="AK17" i="62"/>
  <c r="AT17" i="62" s="1"/>
  <c r="AK5" i="62"/>
  <c r="AT5" i="62" s="1"/>
  <c r="AJ5" i="62"/>
  <c r="U18" i="99"/>
  <c r="AJ19" i="73"/>
  <c r="AK19" i="73"/>
  <c r="AT19" i="73" s="1"/>
  <c r="AJ13" i="73"/>
  <c r="AK13" i="73"/>
  <c r="AT13" i="73" s="1"/>
  <c r="AK7" i="73"/>
  <c r="AT7" i="73" s="1"/>
  <c r="AJ7" i="73"/>
  <c r="AN7" i="101"/>
  <c r="AI7" i="101"/>
  <c r="AN10" i="67"/>
  <c r="AI10" i="67"/>
  <c r="AS7" i="66"/>
  <c r="AL7" i="66"/>
  <c r="AU7" i="66" s="1"/>
  <c r="Y18" i="25"/>
  <c r="X18" i="25"/>
  <c r="AS12" i="77"/>
  <c r="AL12" i="77"/>
  <c r="AU12" i="77" s="1"/>
  <c r="AJ4" i="26"/>
  <c r="AK4" i="26"/>
  <c r="AT4" i="26" s="1"/>
  <c r="AT25" i="26" s="1"/>
  <c r="AS22" i="26"/>
  <c r="AL22" i="26"/>
  <c r="AU22" i="26" s="1"/>
  <c r="Y18" i="76"/>
  <c r="X18" i="76"/>
  <c r="Z19" i="72"/>
  <c r="AS8" i="66"/>
  <c r="AL8" i="66"/>
  <c r="AU8" i="66" s="1"/>
  <c r="AS7" i="77"/>
  <c r="AL7" i="77"/>
  <c r="AU7" i="77" s="1"/>
  <c r="AS17" i="26"/>
  <c r="AL17" i="26"/>
  <c r="AU17" i="26" s="1"/>
  <c r="AX22" i="40"/>
  <c r="S22" i="40" s="1"/>
  <c r="AC22" i="40" s="1"/>
  <c r="AB23" i="40" s="1"/>
  <c r="U18" i="103"/>
  <c r="AF5" i="104"/>
  <c r="AO5" i="104" s="1"/>
  <c r="AE5" i="104"/>
  <c r="W6" i="104"/>
  <c r="AG5" i="104"/>
  <c r="AP5" i="104" s="1"/>
  <c r="AS12" i="26"/>
  <c r="AL12" i="26"/>
  <c r="AU12" i="26" s="1"/>
  <c r="U8" i="96"/>
  <c r="AN23" i="62"/>
  <c r="AN25" i="62" s="1"/>
  <c r="AI23" i="62"/>
  <c r="AK22" i="36"/>
  <c r="AT22" i="36" s="1"/>
  <c r="AJ22" i="36"/>
  <c r="AJ16" i="36"/>
  <c r="AK16" i="36"/>
  <c r="AT16" i="36" s="1"/>
  <c r="AJ10" i="36"/>
  <c r="AK10" i="36"/>
  <c r="AT10" i="36" s="1"/>
  <c r="AS4" i="31"/>
  <c r="AS25" i="31" s="1"/>
  <c r="AL4" i="31"/>
  <c r="AU4" i="31" s="1"/>
  <c r="AU25" i="31" s="1"/>
  <c r="C11" i="31" s="1"/>
  <c r="AE8" i="105"/>
  <c r="AF8" i="105"/>
  <c r="AO8" i="105" s="1"/>
  <c r="AG8" i="105"/>
  <c r="AP8" i="105" s="1"/>
  <c r="W9" i="105"/>
  <c r="AG17" i="64"/>
  <c r="AP17" i="64" s="1"/>
  <c r="W18" i="64"/>
  <c r="AF17" i="64"/>
  <c r="AO17" i="64" s="1"/>
  <c r="AE17" i="64"/>
  <c r="AS13" i="26"/>
  <c r="AL13" i="26"/>
  <c r="AU13" i="26" s="1"/>
  <c r="AK23" i="62"/>
  <c r="AT23" i="62" s="1"/>
  <c r="AN16" i="34"/>
  <c r="AI16" i="34"/>
  <c r="AN16" i="21"/>
  <c r="AI16" i="21"/>
  <c r="U25" i="10"/>
  <c r="Y10" i="89"/>
  <c r="X10" i="89"/>
  <c r="Z10" i="89" s="1"/>
  <c r="AK4" i="77"/>
  <c r="AT4" i="77" s="1"/>
  <c r="AT25" i="77" s="1"/>
  <c r="AJ4" i="77"/>
  <c r="AS22" i="77"/>
  <c r="AL22" i="77"/>
  <c r="AU22" i="77" s="1"/>
  <c r="AK21" i="61"/>
  <c r="AT21" i="61" s="1"/>
  <c r="AJ21" i="61"/>
  <c r="AK15" i="61"/>
  <c r="AT15" i="61" s="1"/>
  <c r="AJ15" i="61"/>
  <c r="AJ9" i="61"/>
  <c r="AK9" i="61"/>
  <c r="AT9" i="61" s="1"/>
  <c r="AS20" i="26"/>
  <c r="AL20" i="26"/>
  <c r="AU20" i="26" s="1"/>
  <c r="U7" i="100"/>
  <c r="AG8" i="15"/>
  <c r="AP8" i="15" s="1"/>
  <c r="AE8" i="15"/>
  <c r="AF8" i="15"/>
  <c r="AO8" i="15" s="1"/>
  <c r="W9" i="15"/>
  <c r="AJ16" i="62"/>
  <c r="AK16" i="62"/>
  <c r="AT16" i="62" s="1"/>
  <c r="AJ12" i="73"/>
  <c r="AK12" i="73"/>
  <c r="AT12" i="73" s="1"/>
  <c r="AJ6" i="73"/>
  <c r="AK6" i="73"/>
  <c r="AT6" i="73" s="1"/>
  <c r="AS6" i="66"/>
  <c r="AL6" i="66"/>
  <c r="AU6" i="66" s="1"/>
  <c r="AS11" i="77"/>
  <c r="AL11" i="77"/>
  <c r="AU11" i="77" s="1"/>
  <c r="AS21" i="26"/>
  <c r="AL21" i="26"/>
  <c r="AU21" i="26" s="1"/>
  <c r="AN10" i="19"/>
  <c r="AI10" i="19"/>
  <c r="AL4" i="23"/>
  <c r="AU4" i="23" s="1"/>
  <c r="AS4" i="23"/>
  <c r="AS25" i="23" s="1"/>
  <c r="U24" i="102"/>
  <c r="AN7" i="53"/>
  <c r="AI7" i="53"/>
  <c r="W11" i="79"/>
  <c r="AG10" i="79"/>
  <c r="AP10" i="79" s="1"/>
  <c r="AE10" i="79"/>
  <c r="AF10" i="79"/>
  <c r="AO10" i="79" s="1"/>
  <c r="U15" i="43"/>
  <c r="AN10" i="24"/>
  <c r="AI10" i="24"/>
  <c r="AS3" i="26"/>
  <c r="AL3" i="26"/>
  <c r="AU3" i="26" s="1"/>
  <c r="AI17" i="76"/>
  <c r="AN17" i="76"/>
  <c r="Y11" i="59"/>
  <c r="X11" i="59"/>
  <c r="Z11" i="59" s="1"/>
  <c r="AS13" i="77"/>
  <c r="AL13" i="77"/>
  <c r="AU13" i="77" s="1"/>
  <c r="AS5" i="26"/>
  <c r="AL5" i="26"/>
  <c r="AU5" i="26" s="1"/>
  <c r="AR17" i="60"/>
  <c r="U7" i="51"/>
  <c r="AH10" i="33"/>
  <c r="AQ10" i="33" s="1"/>
  <c r="AS18" i="26"/>
  <c r="AL18" i="26"/>
  <c r="AU18" i="26" s="1"/>
  <c r="AH18" i="60"/>
  <c r="AQ18" i="60" s="1"/>
  <c r="AI7" i="52"/>
  <c r="AN7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18" i="39"/>
  <c r="W19" i="39"/>
  <c r="AF18" i="39"/>
  <c r="AO18" i="39" s="1"/>
  <c r="AG18" i="39"/>
  <c r="AP18" i="39" s="1"/>
  <c r="AS16" i="66"/>
  <c r="AL16" i="66"/>
  <c r="AU16" i="66" s="1"/>
  <c r="AS9" i="77"/>
  <c r="AL9" i="77"/>
  <c r="AU9" i="77" s="1"/>
  <c r="AK23" i="61"/>
  <c r="AT23" i="61" s="1"/>
  <c r="AJ23" i="61"/>
  <c r="AS23" i="61" s="1"/>
  <c r="AN17" i="80"/>
  <c r="AI17" i="80"/>
  <c r="Y17" i="21"/>
  <c r="X17" i="21"/>
  <c r="AL17" i="66"/>
  <c r="AU17" i="66" s="1"/>
  <c r="AT17" i="66"/>
  <c r="AK20" i="61"/>
  <c r="AT20" i="61" s="1"/>
  <c r="AJ20" i="61"/>
  <c r="AJ14" i="61"/>
  <c r="AK14" i="61"/>
  <c r="AT14" i="61" s="1"/>
  <c r="AJ8" i="61"/>
  <c r="AK8" i="61"/>
  <c r="AT8" i="61" s="1"/>
  <c r="AN7" i="46"/>
  <c r="AI7" i="46"/>
  <c r="AJ18" i="62"/>
  <c r="AK18" i="62"/>
  <c r="AT18" i="62" s="1"/>
  <c r="AK11" i="62"/>
  <c r="AT11" i="62" s="1"/>
  <c r="AJ11" i="62"/>
  <c r="AJ22" i="62"/>
  <c r="AK22" i="62"/>
  <c r="AT22" i="62" s="1"/>
  <c r="AJ10" i="62"/>
  <c r="AK10" i="62"/>
  <c r="AT10" i="62" s="1"/>
  <c r="U20" i="18"/>
  <c r="AS4" i="17"/>
  <c r="AS25" i="17" s="1"/>
  <c r="AL4" i="17"/>
  <c r="AU4" i="17" s="1"/>
  <c r="AU25" i="17" s="1"/>
  <c r="C11" i="17" s="1"/>
  <c r="AJ18" i="73"/>
  <c r="AK18" i="73"/>
  <c r="AT18" i="73" s="1"/>
  <c r="AH8" i="15"/>
  <c r="AQ8" i="15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F7" i="86"/>
  <c r="AO7" i="86" s="1"/>
  <c r="AE7" i="86"/>
  <c r="W8" i="86"/>
  <c r="AG7" i="86"/>
  <c r="AP7" i="86" s="1"/>
  <c r="AK17" i="73"/>
  <c r="AT17" i="73" s="1"/>
  <c r="AJ17" i="73"/>
  <c r="AJ11" i="73"/>
  <c r="AK11" i="73"/>
  <c r="AT11" i="73" s="1"/>
  <c r="AJ5" i="73"/>
  <c r="AK5" i="73"/>
  <c r="AT5" i="73" s="1"/>
  <c r="AS17" i="77"/>
  <c r="AL17" i="77"/>
  <c r="AU17" i="77" s="1"/>
  <c r="AH7" i="32"/>
  <c r="AQ7" i="32" s="1"/>
  <c r="AU25" i="78"/>
  <c r="C11" i="78" s="1"/>
  <c r="F22" i="57" s="1"/>
  <c r="U26" i="90"/>
  <c r="U17" i="55"/>
  <c r="Y11" i="24"/>
  <c r="X11" i="24"/>
  <c r="Z11" i="24" s="1"/>
  <c r="AS13" i="66"/>
  <c r="AL13" i="66"/>
  <c r="AU13" i="66" s="1"/>
  <c r="U25" i="35"/>
  <c r="AS18" i="77"/>
  <c r="AL18" i="77"/>
  <c r="AU18" i="77" s="1"/>
  <c r="AS10" i="26"/>
  <c r="AL10" i="26"/>
  <c r="AU10" i="26" s="1"/>
  <c r="AU25" i="23"/>
  <c r="C11" i="23" s="1"/>
  <c r="AR23" i="77"/>
  <c r="AR25" i="77" s="1"/>
  <c r="AL23" i="77"/>
  <c r="AU23" i="77" s="1"/>
  <c r="AE23" i="40"/>
  <c r="AF23" i="40"/>
  <c r="AO23" i="40" s="1"/>
  <c r="AO25" i="40" s="1"/>
  <c r="AG23" i="40"/>
  <c r="AP23" i="40" s="1"/>
  <c r="AP25" i="40" s="1"/>
  <c r="AS14" i="66"/>
  <c r="AL14" i="66"/>
  <c r="AU14" i="66" s="1"/>
  <c r="U13" i="95"/>
  <c r="AG10" i="28"/>
  <c r="AP10" i="28" s="1"/>
  <c r="AE10" i="28"/>
  <c r="W11" i="28"/>
  <c r="AF10" i="28"/>
  <c r="AO10" i="28" s="1"/>
  <c r="Z10" i="33"/>
  <c r="AS15" i="66"/>
  <c r="AL15" i="66"/>
  <c r="AU15" i="66" s="1"/>
  <c r="AS14" i="77"/>
  <c r="AL14" i="77"/>
  <c r="AU14" i="77" s="1"/>
  <c r="Z18" i="60"/>
  <c r="AJ20" i="36"/>
  <c r="AK20" i="36"/>
  <c r="AT20" i="36" s="1"/>
  <c r="AK14" i="36"/>
  <c r="AT14" i="36" s="1"/>
  <c r="AJ14" i="36"/>
  <c r="AJ8" i="36"/>
  <c r="AK8" i="36"/>
  <c r="AT8" i="36" s="1"/>
  <c r="AJ4" i="66"/>
  <c r="AK4" i="66"/>
  <c r="AT4" i="66" s="1"/>
  <c r="AS15" i="77"/>
  <c r="AL15" i="77"/>
  <c r="AU15" i="77" s="1"/>
  <c r="AS19" i="26"/>
  <c r="AL19" i="26"/>
  <c r="AU19" i="26" s="1"/>
  <c r="AI9" i="47"/>
  <c r="AN9" i="47"/>
  <c r="AH11" i="71"/>
  <c r="AQ11" i="71" s="1"/>
  <c r="U8" i="45"/>
  <c r="U8" i="58"/>
  <c r="AS10" i="77"/>
  <c r="AL10" i="77"/>
  <c r="AU10" i="77" s="1"/>
  <c r="AK19" i="61"/>
  <c r="AT19" i="61" s="1"/>
  <c r="AJ19" i="61"/>
  <c r="AJ13" i="61"/>
  <c r="AK13" i="61"/>
  <c r="AT13" i="61" s="1"/>
  <c r="AK7" i="61"/>
  <c r="AT7" i="61" s="1"/>
  <c r="AJ7" i="61"/>
  <c r="AS8" i="26"/>
  <c r="AL8" i="26"/>
  <c r="AU8" i="26" s="1"/>
  <c r="AJ14" i="62"/>
  <c r="AK14" i="62"/>
  <c r="AT14" i="62" s="1"/>
  <c r="U15" i="16"/>
  <c r="AJ22" i="73"/>
  <c r="AK22" i="73"/>
  <c r="AT22" i="73" s="1"/>
  <c r="AJ3" i="73"/>
  <c r="AB4" i="73"/>
  <c r="U6" i="20"/>
  <c r="AG11" i="75"/>
  <c r="AP11" i="75" s="1"/>
  <c r="AF11" i="75"/>
  <c r="AO11" i="75" s="1"/>
  <c r="AE11" i="75"/>
  <c r="W12" i="75"/>
  <c r="AS9" i="26"/>
  <c r="AL9" i="26"/>
  <c r="AU9" i="26" s="1"/>
  <c r="U8" i="54"/>
  <c r="AE7" i="32"/>
  <c r="AF7" i="32"/>
  <c r="AO7" i="32" s="1"/>
  <c r="AG7" i="32"/>
  <c r="AP7" i="32" s="1"/>
  <c r="W8" i="32"/>
  <c r="AH23" i="37"/>
  <c r="AQ23" i="37" s="1"/>
  <c r="AQ25" i="37" s="1"/>
  <c r="AZ3" i="37"/>
  <c r="AX22" i="37" s="1"/>
  <c r="S22" i="37" s="1"/>
  <c r="AC22" i="37" s="1"/>
  <c r="AB23" i="37" s="1"/>
  <c r="U17" i="83"/>
  <c r="U25" i="82"/>
  <c r="W11" i="63"/>
  <c r="AG10" i="63"/>
  <c r="AP10" i="63" s="1"/>
  <c r="AF10" i="63"/>
  <c r="AO10" i="63" s="1"/>
  <c r="AE10" i="63"/>
  <c r="AL23" i="61"/>
  <c r="AU23" i="61" s="1"/>
  <c r="AR23" i="61"/>
  <c r="AR25" i="61" s="1"/>
  <c r="AL20" i="66"/>
  <c r="AU20" i="66" s="1"/>
  <c r="AT20" i="66"/>
  <c r="AR23" i="73"/>
  <c r="AR25" i="73" s="1"/>
  <c r="AL23" i="73"/>
  <c r="AU23" i="73" s="1"/>
  <c r="AR22" i="37"/>
  <c r="U15" i="91"/>
  <c r="U5" i="13"/>
  <c r="X5" i="13" s="1"/>
  <c r="AS20" i="77"/>
  <c r="AL20" i="77"/>
  <c r="AU20" i="77" s="1"/>
  <c r="U27" i="50"/>
  <c r="AK19" i="36"/>
  <c r="AT19" i="36" s="1"/>
  <c r="AJ19" i="36"/>
  <c r="AJ13" i="36"/>
  <c r="AK13" i="36"/>
  <c r="AT13" i="36" s="1"/>
  <c r="AJ7" i="36"/>
  <c r="AK7" i="36"/>
  <c r="AT7" i="36" s="1"/>
  <c r="AS3" i="66"/>
  <c r="AL3" i="66"/>
  <c r="AU3" i="66" s="1"/>
  <c r="AS22" i="66"/>
  <c r="AL22" i="66"/>
  <c r="AU22" i="66" s="1"/>
  <c r="Y10" i="97"/>
  <c r="X10" i="97"/>
  <c r="Y10" i="47"/>
  <c r="X10" i="47"/>
  <c r="U22" i="98"/>
  <c r="AE11" i="71"/>
  <c r="W12" i="71"/>
  <c r="AG11" i="71"/>
  <c r="AP11" i="71" s="1"/>
  <c r="AF11" i="71"/>
  <c r="AO11" i="71" s="1"/>
  <c r="U13" i="11"/>
  <c r="U27" i="85"/>
  <c r="AN17" i="12"/>
  <c r="AI17" i="12"/>
  <c r="AS5" i="66"/>
  <c r="AL5" i="66"/>
  <c r="AU5" i="66" s="1"/>
  <c r="AK18" i="61"/>
  <c r="AT18" i="61" s="1"/>
  <c r="AJ18" i="61"/>
  <c r="AJ12" i="61"/>
  <c r="AK12" i="61"/>
  <c r="AT12" i="61" s="1"/>
  <c r="AJ6" i="61"/>
  <c r="AK6" i="61"/>
  <c r="AT6" i="61" s="1"/>
  <c r="Y8" i="46"/>
  <c r="X8" i="46"/>
  <c r="AE23" i="37" l="1"/>
  <c r="AG23" i="37"/>
  <c r="AP23" i="37" s="1"/>
  <c r="AP25" i="37" s="1"/>
  <c r="Z8" i="46"/>
  <c r="Z10" i="47"/>
  <c r="AG10" i="47" s="1"/>
  <c r="AP10" i="47" s="1"/>
  <c r="Z17" i="21"/>
  <c r="AE17" i="21" s="1"/>
  <c r="AK23" i="37"/>
  <c r="W11" i="47"/>
  <c r="AE10" i="47"/>
  <c r="AF10" i="47"/>
  <c r="AO10" i="47" s="1"/>
  <c r="AG17" i="21"/>
  <c r="AP17" i="21" s="1"/>
  <c r="AF17" i="21"/>
  <c r="AO17" i="21" s="1"/>
  <c r="W18" i="21"/>
  <c r="AG11" i="24"/>
  <c r="AP11" i="24" s="1"/>
  <c r="AE11" i="24"/>
  <c r="AF11" i="24"/>
  <c r="AO11" i="24" s="1"/>
  <c r="W12" i="24"/>
  <c r="AS17" i="73"/>
  <c r="AL17" i="73"/>
  <c r="AU17" i="73" s="1"/>
  <c r="AS15" i="62"/>
  <c r="AL15" i="62"/>
  <c r="AU15" i="62" s="1"/>
  <c r="AR7" i="46"/>
  <c r="AS15" i="36"/>
  <c r="AL15" i="36"/>
  <c r="AU15" i="36" s="1"/>
  <c r="Y11" i="38"/>
  <c r="X11" i="38"/>
  <c r="Z11" i="38" s="1"/>
  <c r="AS19" i="36"/>
  <c r="AL19" i="36"/>
  <c r="AU19" i="36" s="1"/>
  <c r="AN10" i="63"/>
  <c r="AI10" i="63"/>
  <c r="U14" i="16"/>
  <c r="AK4" i="62"/>
  <c r="AT4" i="62" s="1"/>
  <c r="AT25" i="62" s="1"/>
  <c r="AJ4" i="62"/>
  <c r="AS11" i="62"/>
  <c r="AL11" i="62"/>
  <c r="AU11" i="62" s="1"/>
  <c r="AN11" i="71"/>
  <c r="AI11" i="71"/>
  <c r="AH10" i="97"/>
  <c r="AQ10" i="97" s="1"/>
  <c r="U16" i="83"/>
  <c r="Y12" i="75"/>
  <c r="X12" i="75"/>
  <c r="Z12" i="75" s="1"/>
  <c r="AK4" i="73"/>
  <c r="AT4" i="73" s="1"/>
  <c r="AT25" i="73" s="1"/>
  <c r="AJ4" i="73"/>
  <c r="AS6" i="61"/>
  <c r="AL6" i="61"/>
  <c r="AU6" i="61" s="1"/>
  <c r="U12" i="11"/>
  <c r="U21" i="98"/>
  <c r="AS7" i="36"/>
  <c r="AL7" i="36"/>
  <c r="AU7" i="36" s="1"/>
  <c r="U26" i="50"/>
  <c r="U14" i="91"/>
  <c r="Y11" i="63"/>
  <c r="X11" i="63"/>
  <c r="AS19" i="61"/>
  <c r="AL19" i="61"/>
  <c r="AU19" i="61" s="1"/>
  <c r="AR9" i="47"/>
  <c r="AL4" i="66"/>
  <c r="AU4" i="66" s="1"/>
  <c r="AS4" i="66"/>
  <c r="AS25" i="66" s="1"/>
  <c r="AS20" i="36"/>
  <c r="AL20" i="36"/>
  <c r="AU20" i="36" s="1"/>
  <c r="AG10" i="33"/>
  <c r="AP10" i="33" s="1"/>
  <c r="AF10" i="33"/>
  <c r="AO10" i="33" s="1"/>
  <c r="W11" i="33"/>
  <c r="AE10" i="33"/>
  <c r="U12" i="95"/>
  <c r="AS11" i="73"/>
  <c r="AL11" i="73"/>
  <c r="AU11" i="73" s="1"/>
  <c r="AI7" i="86"/>
  <c r="AN7" i="86"/>
  <c r="AS18" i="73"/>
  <c r="AL18" i="73"/>
  <c r="AU18" i="73" s="1"/>
  <c r="AS10" i="62"/>
  <c r="AL10" i="62"/>
  <c r="AU10" i="62" s="1"/>
  <c r="AS18" i="62"/>
  <c r="AL18" i="62"/>
  <c r="AU18" i="62" s="1"/>
  <c r="AS14" i="61"/>
  <c r="AL14" i="61"/>
  <c r="AU14" i="61" s="1"/>
  <c r="Y19" i="39"/>
  <c r="X19" i="39"/>
  <c r="AR17" i="76"/>
  <c r="U14" i="43"/>
  <c r="AS16" i="62"/>
  <c r="AL16" i="62"/>
  <c r="AU16" i="62" s="1"/>
  <c r="AS15" i="61"/>
  <c r="AL15" i="61"/>
  <c r="AU15" i="61" s="1"/>
  <c r="AL4" i="77"/>
  <c r="AU4" i="77" s="1"/>
  <c r="AU25" i="77" s="1"/>
  <c r="C11" i="77" s="1"/>
  <c r="F21" i="57" s="1"/>
  <c r="AS4" i="77"/>
  <c r="AS25" i="77" s="1"/>
  <c r="U24" i="10"/>
  <c r="AR10" i="67"/>
  <c r="AS5" i="62"/>
  <c r="AL5" i="62"/>
  <c r="AU5" i="62" s="1"/>
  <c r="AS3" i="61"/>
  <c r="AL3" i="61"/>
  <c r="AU3" i="61" s="1"/>
  <c r="AH18" i="12"/>
  <c r="AQ18" i="12" s="1"/>
  <c r="U23" i="42"/>
  <c r="AS11" i="36"/>
  <c r="AL11" i="36"/>
  <c r="AU11" i="36" s="1"/>
  <c r="Y9" i="93"/>
  <c r="X9" i="93"/>
  <c r="AK17" i="40"/>
  <c r="AT17" i="40" s="1"/>
  <c r="AJ17" i="40"/>
  <c r="AJ11" i="40"/>
  <c r="AK11" i="40"/>
  <c r="AT11" i="40" s="1"/>
  <c r="AK5" i="40"/>
  <c r="AT5" i="40" s="1"/>
  <c r="AJ5" i="40"/>
  <c r="U23" i="48"/>
  <c r="AN16" i="68"/>
  <c r="AI16" i="68"/>
  <c r="AS6" i="62"/>
  <c r="AL6" i="62"/>
  <c r="AU6" i="62" s="1"/>
  <c r="AS12" i="36"/>
  <c r="AL12" i="36"/>
  <c r="AU12" i="36" s="1"/>
  <c r="AR16" i="29"/>
  <c r="AH8" i="101"/>
  <c r="AQ8" i="101" s="1"/>
  <c r="AS21" i="73"/>
  <c r="AL21" i="73"/>
  <c r="AU21" i="73" s="1"/>
  <c r="AS19" i="62"/>
  <c r="AL19" i="62"/>
  <c r="AU19" i="62" s="1"/>
  <c r="AS16" i="73"/>
  <c r="AL16" i="73"/>
  <c r="AU16" i="73" s="1"/>
  <c r="U6" i="100"/>
  <c r="X9" i="105"/>
  <c r="Z9" i="105" s="1"/>
  <c r="Y9" i="105"/>
  <c r="AR23" i="62"/>
  <c r="AR25" i="62" s="1"/>
  <c r="AL23" i="62"/>
  <c r="AU23" i="62" s="1"/>
  <c r="U17" i="103"/>
  <c r="AH18" i="25"/>
  <c r="AQ18" i="25" s="1"/>
  <c r="AS22" i="61"/>
  <c r="AL22" i="61"/>
  <c r="AU22" i="61" s="1"/>
  <c r="AN8" i="93"/>
  <c r="AI8" i="93"/>
  <c r="AK22" i="40"/>
  <c r="AT22" i="40" s="1"/>
  <c r="AJ22" i="40"/>
  <c r="AK16" i="40"/>
  <c r="AT16" i="40" s="1"/>
  <c r="AJ16" i="40"/>
  <c r="AJ3" i="40"/>
  <c r="AB4" i="40"/>
  <c r="U17" i="87"/>
  <c r="AS12" i="62"/>
  <c r="AL12" i="62"/>
  <c r="AU12" i="62" s="1"/>
  <c r="AH17" i="34"/>
  <c r="AQ17" i="34" s="1"/>
  <c r="AF8" i="101"/>
  <c r="AO8" i="101" s="1"/>
  <c r="AE8" i="101"/>
  <c r="AG8" i="101"/>
  <c r="AP8" i="101" s="1"/>
  <c r="W9" i="101"/>
  <c r="AS9" i="73"/>
  <c r="AL9" i="73"/>
  <c r="AU9" i="73" s="1"/>
  <c r="AS7" i="62"/>
  <c r="AL7" i="62"/>
  <c r="AU7" i="62" s="1"/>
  <c r="AS8" i="62"/>
  <c r="AL8" i="62"/>
  <c r="AU8" i="62" s="1"/>
  <c r="AR17" i="12"/>
  <c r="AK10" i="40"/>
  <c r="AT10" i="40" s="1"/>
  <c r="AJ10" i="40"/>
  <c r="AH8" i="46"/>
  <c r="AQ8" i="46" s="1"/>
  <c r="AS12" i="61"/>
  <c r="AL12" i="61"/>
  <c r="AU12" i="61" s="1"/>
  <c r="AS13" i="36"/>
  <c r="AL13" i="36"/>
  <c r="AU13" i="36" s="1"/>
  <c r="U24" i="82"/>
  <c r="Y8" i="32"/>
  <c r="X8" i="32"/>
  <c r="AS7" i="61"/>
  <c r="AL7" i="61"/>
  <c r="AU7" i="61" s="1"/>
  <c r="U7" i="45"/>
  <c r="AS8" i="36"/>
  <c r="AL8" i="36"/>
  <c r="AU8" i="36" s="1"/>
  <c r="Y11" i="28"/>
  <c r="X11" i="28"/>
  <c r="U24" i="35"/>
  <c r="AL3" i="62"/>
  <c r="AU3" i="62" s="1"/>
  <c r="AS3" i="62"/>
  <c r="AS22" i="62"/>
  <c r="AL22" i="62"/>
  <c r="AU22" i="62" s="1"/>
  <c r="AR17" i="80"/>
  <c r="AL3" i="36"/>
  <c r="AU3" i="36" s="1"/>
  <c r="AS3" i="36"/>
  <c r="AS21" i="36"/>
  <c r="AL21" i="36"/>
  <c r="AU21" i="36" s="1"/>
  <c r="AH11" i="59"/>
  <c r="AQ11" i="59" s="1"/>
  <c r="AN10" i="79"/>
  <c r="AI10" i="79"/>
  <c r="U23" i="102"/>
  <c r="AS6" i="73"/>
  <c r="AL6" i="73"/>
  <c r="AU6" i="73" s="1"/>
  <c r="Y9" i="15"/>
  <c r="X9" i="15"/>
  <c r="AS21" i="61"/>
  <c r="AL21" i="61"/>
  <c r="AU21" i="61" s="1"/>
  <c r="AH10" i="89"/>
  <c r="AQ10" i="89" s="1"/>
  <c r="AN17" i="64"/>
  <c r="AI17" i="64"/>
  <c r="AS10" i="36"/>
  <c r="AL10" i="36"/>
  <c r="AU10" i="36" s="1"/>
  <c r="AJ23" i="40"/>
  <c r="AS23" i="40" s="1"/>
  <c r="AK23" i="40"/>
  <c r="AT23" i="40" s="1"/>
  <c r="Z18" i="25"/>
  <c r="AR7" i="101"/>
  <c r="AS10" i="61"/>
  <c r="AL10" i="61"/>
  <c r="AU10" i="61" s="1"/>
  <c r="AI10" i="38"/>
  <c r="AN10" i="38"/>
  <c r="AJ21" i="40"/>
  <c r="AK21" i="40"/>
  <c r="AT21" i="40" s="1"/>
  <c r="AJ15" i="40"/>
  <c r="AK15" i="40"/>
  <c r="AT15" i="40" s="1"/>
  <c r="AJ9" i="40"/>
  <c r="AK9" i="40"/>
  <c r="AT9" i="40" s="1"/>
  <c r="AR17" i="25"/>
  <c r="U14" i="41"/>
  <c r="AS14" i="73"/>
  <c r="AL14" i="73"/>
  <c r="AU14" i="73" s="1"/>
  <c r="Y17" i="68"/>
  <c r="X17" i="68"/>
  <c r="AS11" i="61"/>
  <c r="AL11" i="61"/>
  <c r="AU11" i="61" s="1"/>
  <c r="U25" i="94"/>
  <c r="Z17" i="34"/>
  <c r="AH10" i="47"/>
  <c r="AQ10" i="47" s="1"/>
  <c r="U7" i="54"/>
  <c r="AS22" i="73"/>
  <c r="AL22" i="73"/>
  <c r="AU22" i="73" s="1"/>
  <c r="AG18" i="60"/>
  <c r="AP18" i="60" s="1"/>
  <c r="AF18" i="60"/>
  <c r="AO18" i="60" s="1"/>
  <c r="W19" i="60"/>
  <c r="AE18" i="60"/>
  <c r="AS20" i="61"/>
  <c r="AL20" i="61"/>
  <c r="AU20" i="61" s="1"/>
  <c r="U6" i="51"/>
  <c r="AK4" i="61"/>
  <c r="AT4" i="61" s="1"/>
  <c r="AT25" i="61" s="1"/>
  <c r="AJ4" i="61"/>
  <c r="AJ4" i="36"/>
  <c r="AK4" i="36"/>
  <c r="AT4" i="36" s="1"/>
  <c r="AT25" i="36" s="1"/>
  <c r="W12" i="59"/>
  <c r="AG11" i="59"/>
  <c r="AP11" i="59" s="1"/>
  <c r="AF11" i="59"/>
  <c r="AO11" i="59" s="1"/>
  <c r="AE11" i="59"/>
  <c r="AR10" i="24"/>
  <c r="W11" i="89"/>
  <c r="AF10" i="89"/>
  <c r="AO10" i="89" s="1"/>
  <c r="AE10" i="89"/>
  <c r="AG10" i="89"/>
  <c r="AP10" i="89" s="1"/>
  <c r="AR16" i="34"/>
  <c r="Y6" i="104"/>
  <c r="X6" i="104"/>
  <c r="W20" i="72"/>
  <c r="AG19" i="72"/>
  <c r="AP19" i="72" s="1"/>
  <c r="AF19" i="72"/>
  <c r="AO19" i="72" s="1"/>
  <c r="AE19" i="72"/>
  <c r="AS19" i="73"/>
  <c r="AL19" i="73"/>
  <c r="AU19" i="73" s="1"/>
  <c r="AS17" i="62"/>
  <c r="AL17" i="62"/>
  <c r="AU17" i="62" s="1"/>
  <c r="AS17" i="36"/>
  <c r="AL17" i="36"/>
  <c r="AU17" i="36" s="1"/>
  <c r="AH17" i="29"/>
  <c r="AQ17" i="29" s="1"/>
  <c r="AJ20" i="40"/>
  <c r="AK20" i="40"/>
  <c r="AT20" i="40" s="1"/>
  <c r="AJ14" i="40"/>
  <c r="AK14" i="40"/>
  <c r="AT14" i="40" s="1"/>
  <c r="AJ8" i="40"/>
  <c r="AK8" i="40"/>
  <c r="AT8" i="40" s="1"/>
  <c r="U7" i="88"/>
  <c r="AS17" i="61"/>
  <c r="AL17" i="61"/>
  <c r="AU17" i="61" s="1"/>
  <c r="AR9" i="89"/>
  <c r="AS18" i="36"/>
  <c r="AL18" i="36"/>
  <c r="AU18" i="36" s="1"/>
  <c r="AI10" i="2"/>
  <c r="AN10" i="2"/>
  <c r="AH11" i="67"/>
  <c r="AQ11" i="67" s="1"/>
  <c r="AH11" i="19"/>
  <c r="AQ11" i="19" s="1"/>
  <c r="AS13" i="62"/>
  <c r="AL13" i="62"/>
  <c r="AU13" i="62" s="1"/>
  <c r="AS10" i="73"/>
  <c r="AL10" i="73"/>
  <c r="AU10" i="73" s="1"/>
  <c r="AI23" i="37"/>
  <c r="AR23" i="37" s="1"/>
  <c r="AR25" i="37" s="1"/>
  <c r="AN23" i="37"/>
  <c r="AN25" i="37" s="1"/>
  <c r="AR16" i="21"/>
  <c r="AS13" i="73"/>
  <c r="AL13" i="73"/>
  <c r="AU13" i="73" s="1"/>
  <c r="W9" i="46"/>
  <c r="AE8" i="46"/>
  <c r="AF8" i="46"/>
  <c r="AO8" i="46" s="1"/>
  <c r="AG8" i="46"/>
  <c r="AP8" i="46" s="1"/>
  <c r="AU25" i="66"/>
  <c r="C11" i="66" s="1"/>
  <c r="F10" i="57" s="1"/>
  <c r="U5" i="20"/>
  <c r="X5" i="20" s="1"/>
  <c r="AS5" i="73"/>
  <c r="AL5" i="73"/>
  <c r="AU5" i="73" s="1"/>
  <c r="U19" i="18"/>
  <c r="AS8" i="61"/>
  <c r="AL8" i="61"/>
  <c r="AU8" i="61" s="1"/>
  <c r="Y11" i="79"/>
  <c r="X11" i="79"/>
  <c r="AS12" i="73"/>
  <c r="AL12" i="73"/>
  <c r="AU12" i="73" s="1"/>
  <c r="AN8" i="15"/>
  <c r="AI8" i="15"/>
  <c r="Y18" i="64"/>
  <c r="X18" i="64"/>
  <c r="AN8" i="105"/>
  <c r="AI8" i="105"/>
  <c r="AS16" i="36"/>
  <c r="AL16" i="36"/>
  <c r="AU16" i="36" s="1"/>
  <c r="U7" i="96"/>
  <c r="AN5" i="104"/>
  <c r="AI5" i="104"/>
  <c r="AH18" i="76"/>
  <c r="AQ18" i="76" s="1"/>
  <c r="AS4" i="26"/>
  <c r="AS25" i="26" s="1"/>
  <c r="AL4" i="26"/>
  <c r="AU4" i="26" s="1"/>
  <c r="AU25" i="26" s="1"/>
  <c r="C11" i="26" s="1"/>
  <c r="AS7" i="73"/>
  <c r="AL7" i="73"/>
  <c r="AU7" i="73" s="1"/>
  <c r="AS16" i="61"/>
  <c r="AL16" i="61"/>
  <c r="AU16" i="61" s="1"/>
  <c r="U5" i="9"/>
  <c r="X5" i="9" s="1"/>
  <c r="Z17" i="29"/>
  <c r="AJ19" i="40"/>
  <c r="AK19" i="40"/>
  <c r="AT19" i="40" s="1"/>
  <c r="AJ13" i="40"/>
  <c r="AK13" i="40"/>
  <c r="AT13" i="40" s="1"/>
  <c r="AK7" i="40"/>
  <c r="AT7" i="40" s="1"/>
  <c r="AJ7" i="40"/>
  <c r="AE5" i="44"/>
  <c r="AF5" i="44"/>
  <c r="AO5" i="44" s="1"/>
  <c r="AG5" i="44"/>
  <c r="AP5" i="44" s="1"/>
  <c r="W6" i="44"/>
  <c r="AH8" i="53"/>
  <c r="AQ8" i="53" s="1"/>
  <c r="U16" i="49"/>
  <c r="AS20" i="73"/>
  <c r="AL20" i="73"/>
  <c r="AU20" i="73" s="1"/>
  <c r="AR9" i="97"/>
  <c r="AH8" i="52"/>
  <c r="AQ8" i="52" s="1"/>
  <c r="Y11" i="2"/>
  <c r="X11" i="2"/>
  <c r="Z11" i="2" s="1"/>
  <c r="AF11" i="67"/>
  <c r="AO11" i="67" s="1"/>
  <c r="W12" i="67"/>
  <c r="AG11" i="67"/>
  <c r="AP11" i="67" s="1"/>
  <c r="AE11" i="67"/>
  <c r="AG11" i="19"/>
  <c r="AP11" i="19" s="1"/>
  <c r="W12" i="19"/>
  <c r="AF11" i="19"/>
  <c r="AO11" i="19" s="1"/>
  <c r="AE11" i="19"/>
  <c r="AS15" i="73"/>
  <c r="AL15" i="73"/>
  <c r="AU15" i="73" s="1"/>
  <c r="AI18" i="39"/>
  <c r="AN18" i="39"/>
  <c r="W19" i="12"/>
  <c r="AE18" i="12"/>
  <c r="AG18" i="12"/>
  <c r="AP18" i="12" s="1"/>
  <c r="AF18" i="12"/>
  <c r="AO18" i="12" s="1"/>
  <c r="AS18" i="61"/>
  <c r="AL18" i="61"/>
  <c r="AU18" i="61" s="1"/>
  <c r="Y12" i="71"/>
  <c r="X12" i="71"/>
  <c r="AS14" i="36"/>
  <c r="AL14" i="36"/>
  <c r="AU14" i="36" s="1"/>
  <c r="AI10" i="28"/>
  <c r="AN10" i="28"/>
  <c r="U16" i="55"/>
  <c r="AS21" i="62"/>
  <c r="AL21" i="62"/>
  <c r="AU21" i="62" s="1"/>
  <c r="U26" i="85"/>
  <c r="U25" i="85" s="1"/>
  <c r="AH5" i="13"/>
  <c r="AQ5" i="13" s="1"/>
  <c r="Z5" i="13"/>
  <c r="Z10" i="97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N7" i="32"/>
  <c r="AI7" i="32"/>
  <c r="AI11" i="75"/>
  <c r="AN11" i="75"/>
  <c r="AL3" i="73"/>
  <c r="AU3" i="73" s="1"/>
  <c r="AS3" i="73"/>
  <c r="AS14" i="62"/>
  <c r="AL14" i="62"/>
  <c r="AU14" i="62" s="1"/>
  <c r="AS13" i="61"/>
  <c r="AL13" i="61"/>
  <c r="AU13" i="61" s="1"/>
  <c r="U7" i="58"/>
  <c r="AT25" i="66"/>
  <c r="AN23" i="40"/>
  <c r="AN25" i="40" s="1"/>
  <c r="AI23" i="40"/>
  <c r="AH11" i="24"/>
  <c r="AQ11" i="24" s="1"/>
  <c r="U25" i="90"/>
  <c r="Y8" i="86"/>
  <c r="X8" i="86"/>
  <c r="AS9" i="62"/>
  <c r="AL9" i="62"/>
  <c r="AU9" i="62" s="1"/>
  <c r="AH17" i="21"/>
  <c r="AQ17" i="21" s="1"/>
  <c r="AS9" i="36"/>
  <c r="AL9" i="36"/>
  <c r="AU9" i="36" s="1"/>
  <c r="AR7" i="52"/>
  <c r="AR7" i="53"/>
  <c r="AR10" i="19"/>
  <c r="AS9" i="61"/>
  <c r="AL9" i="61"/>
  <c r="AU9" i="61" s="1"/>
  <c r="AS22" i="36"/>
  <c r="AL22" i="36"/>
  <c r="AU22" i="36" s="1"/>
  <c r="Z18" i="76"/>
  <c r="U17" i="99"/>
  <c r="AS20" i="62"/>
  <c r="AL20" i="62"/>
  <c r="AU20" i="62" s="1"/>
  <c r="AS5" i="36"/>
  <c r="AL5" i="36"/>
  <c r="AU5" i="36" s="1"/>
  <c r="U5" i="84"/>
  <c r="X5" i="84" s="1"/>
  <c r="AJ18" i="40"/>
  <c r="AK18" i="40"/>
  <c r="AT18" i="40" s="1"/>
  <c r="AJ12" i="40"/>
  <c r="AK12" i="40"/>
  <c r="AT12" i="40" s="1"/>
  <c r="AK6" i="40"/>
  <c r="AT6" i="40" s="1"/>
  <c r="AJ6" i="40"/>
  <c r="U5" i="92"/>
  <c r="X5" i="92" s="1"/>
  <c r="AF8" i="53"/>
  <c r="AO8" i="53" s="1"/>
  <c r="AE8" i="53"/>
  <c r="W9" i="53"/>
  <c r="AG8" i="53"/>
  <c r="AP8" i="53" s="1"/>
  <c r="AS8" i="73"/>
  <c r="AL8" i="73"/>
  <c r="AU8" i="73" s="1"/>
  <c r="AS5" i="61"/>
  <c r="AL5" i="61"/>
  <c r="AU5" i="61" s="1"/>
  <c r="Z18" i="80"/>
  <c r="AH18" i="80"/>
  <c r="AQ18" i="80" s="1"/>
  <c r="AS6" i="36"/>
  <c r="AL6" i="36"/>
  <c r="AU6" i="36" s="1"/>
  <c r="Z8" i="52"/>
  <c r="AR10" i="59"/>
  <c r="Z8" i="86" l="1"/>
  <c r="AE8" i="86" s="1"/>
  <c r="Z11" i="79"/>
  <c r="AE11" i="79" s="1"/>
  <c r="AF8" i="86"/>
  <c r="AO8" i="86" s="1"/>
  <c r="W9" i="86"/>
  <c r="AG8" i="86"/>
  <c r="AP8" i="86" s="1"/>
  <c r="W12" i="79"/>
  <c r="AF11" i="79"/>
  <c r="AO11" i="79" s="1"/>
  <c r="AR7" i="32"/>
  <c r="AJ18" i="37"/>
  <c r="AK18" i="37"/>
  <c r="AT18" i="37" s="1"/>
  <c r="AK12" i="37"/>
  <c r="AT12" i="37" s="1"/>
  <c r="AJ12" i="37"/>
  <c r="AJ6" i="37"/>
  <c r="AK6" i="37"/>
  <c r="AT6" i="37" s="1"/>
  <c r="AR18" i="39"/>
  <c r="AG11" i="2"/>
  <c r="AP11" i="2" s="1"/>
  <c r="AF11" i="2"/>
  <c r="AO11" i="2" s="1"/>
  <c r="W12" i="2"/>
  <c r="AE11" i="2"/>
  <c r="AR8" i="15"/>
  <c r="AR10" i="2"/>
  <c r="AS14" i="40"/>
  <c r="AL14" i="40"/>
  <c r="AU14" i="40" s="1"/>
  <c r="AS9" i="40"/>
  <c r="AL9" i="40"/>
  <c r="AU9" i="40" s="1"/>
  <c r="AR10" i="38"/>
  <c r="AH11" i="28"/>
  <c r="AQ11" i="28" s="1"/>
  <c r="U6" i="45"/>
  <c r="Y9" i="101"/>
  <c r="X9" i="101"/>
  <c r="AS16" i="40"/>
  <c r="AL16" i="40"/>
  <c r="AU16" i="40" s="1"/>
  <c r="U5" i="100"/>
  <c r="X5" i="100" s="1"/>
  <c r="AS5" i="40"/>
  <c r="AL5" i="40"/>
  <c r="AU5" i="40" s="1"/>
  <c r="AH9" i="93"/>
  <c r="AQ9" i="93" s="1"/>
  <c r="U22" i="42"/>
  <c r="U13" i="43"/>
  <c r="U13" i="91"/>
  <c r="U20" i="98"/>
  <c r="AR10" i="63"/>
  <c r="AJ17" i="37"/>
  <c r="AK17" i="37"/>
  <c r="AT17" i="37" s="1"/>
  <c r="AK11" i="37"/>
  <c r="AT11" i="37" s="1"/>
  <c r="AJ11" i="37"/>
  <c r="AJ5" i="37"/>
  <c r="AK5" i="37"/>
  <c r="AT5" i="37" s="1"/>
  <c r="AN11" i="67"/>
  <c r="AI11" i="67"/>
  <c r="U15" i="49"/>
  <c r="AI5" i="44"/>
  <c r="AN5" i="44"/>
  <c r="AS19" i="40"/>
  <c r="AL19" i="40"/>
  <c r="AU19" i="40" s="1"/>
  <c r="AR5" i="104"/>
  <c r="AR8" i="105"/>
  <c r="AI8" i="46"/>
  <c r="AN8" i="46"/>
  <c r="AL4" i="36"/>
  <c r="AU4" i="36" s="1"/>
  <c r="AU25" i="36" s="1"/>
  <c r="C11" i="36" s="1"/>
  <c r="AS4" i="36"/>
  <c r="AS25" i="36" s="1"/>
  <c r="AH9" i="15"/>
  <c r="AQ9" i="15" s="1"/>
  <c r="U22" i="102"/>
  <c r="Z11" i="28"/>
  <c r="U23" i="82"/>
  <c r="AS10" i="40"/>
  <c r="AL10" i="40"/>
  <c r="AU10" i="40" s="1"/>
  <c r="Z9" i="93"/>
  <c r="U11" i="95"/>
  <c r="AH12" i="75"/>
  <c r="AQ12" i="75" s="1"/>
  <c r="Y18" i="21"/>
  <c r="X18" i="21"/>
  <c r="AI10" i="47"/>
  <c r="AN10" i="47"/>
  <c r="AS12" i="40"/>
  <c r="AL12" i="40"/>
  <c r="AU12" i="40" s="1"/>
  <c r="AS18" i="40"/>
  <c r="AL18" i="40"/>
  <c r="AU18" i="40" s="1"/>
  <c r="U24" i="90"/>
  <c r="AJ22" i="37"/>
  <c r="AK22" i="37"/>
  <c r="AT22" i="37" s="1"/>
  <c r="AJ16" i="37"/>
  <c r="AK16" i="37"/>
  <c r="AT16" i="37" s="1"/>
  <c r="AK10" i="37"/>
  <c r="AT10" i="37" s="1"/>
  <c r="AJ10" i="37"/>
  <c r="AF5" i="13"/>
  <c r="AO5" i="13" s="1"/>
  <c r="AE5" i="13"/>
  <c r="W6" i="13"/>
  <c r="AG5" i="13"/>
  <c r="AP5" i="13" s="1"/>
  <c r="AH12" i="71"/>
  <c r="AQ12" i="71" s="1"/>
  <c r="AS7" i="40"/>
  <c r="AL7" i="40"/>
  <c r="AU7" i="40" s="1"/>
  <c r="AE17" i="29"/>
  <c r="AF17" i="29"/>
  <c r="AO17" i="29" s="1"/>
  <c r="AG17" i="29"/>
  <c r="AP17" i="29" s="1"/>
  <c r="W18" i="29"/>
  <c r="Z5" i="20"/>
  <c r="AH5" i="20"/>
  <c r="AQ5" i="20" s="1"/>
  <c r="Y9" i="46"/>
  <c r="Z9" i="46" s="1"/>
  <c r="X9" i="46"/>
  <c r="U6" i="88"/>
  <c r="AS20" i="40"/>
  <c r="AL20" i="40"/>
  <c r="AU20" i="40" s="1"/>
  <c r="Y20" i="72"/>
  <c r="X20" i="72"/>
  <c r="Z20" i="72" s="1"/>
  <c r="AN11" i="59"/>
  <c r="AI11" i="59"/>
  <c r="AL4" i="61"/>
  <c r="AU4" i="61" s="1"/>
  <c r="AU25" i="61" s="1"/>
  <c r="C11" i="61" s="1"/>
  <c r="F5" i="57" s="1"/>
  <c r="AS4" i="61"/>
  <c r="AS25" i="61" s="1"/>
  <c r="AN18" i="60"/>
  <c r="AI18" i="60"/>
  <c r="AH17" i="68"/>
  <c r="AQ17" i="68" s="1"/>
  <c r="U13" i="41"/>
  <c r="AS15" i="40"/>
  <c r="AL15" i="40"/>
  <c r="AU15" i="40" s="1"/>
  <c r="Z9" i="15"/>
  <c r="AR10" i="79"/>
  <c r="AI8" i="101"/>
  <c r="AN8" i="101"/>
  <c r="AS22" i="40"/>
  <c r="AL22" i="40"/>
  <c r="AU22" i="40" s="1"/>
  <c r="W10" i="105"/>
  <c r="AG9" i="105"/>
  <c r="AP9" i="105" s="1"/>
  <c r="AF9" i="105"/>
  <c r="AO9" i="105" s="1"/>
  <c r="AE9" i="105"/>
  <c r="AR16" i="68"/>
  <c r="AI10" i="33"/>
  <c r="AN10" i="33"/>
  <c r="AH11" i="63"/>
  <c r="AQ11" i="63" s="1"/>
  <c r="U25" i="50"/>
  <c r="U11" i="11"/>
  <c r="AF12" i="75"/>
  <c r="AO12" i="75" s="1"/>
  <c r="AE12" i="75"/>
  <c r="W13" i="75"/>
  <c r="AG12" i="75"/>
  <c r="AP12" i="75" s="1"/>
  <c r="AS4" i="62"/>
  <c r="AS25" i="62" s="1"/>
  <c r="AL4" i="62"/>
  <c r="AU4" i="62" s="1"/>
  <c r="AU25" i="62" s="1"/>
  <c r="C11" i="62" s="1"/>
  <c r="F6" i="57" s="1"/>
  <c r="AI17" i="21"/>
  <c r="AN17" i="21"/>
  <c r="Y11" i="47"/>
  <c r="X11" i="47"/>
  <c r="Z11" i="47" s="1"/>
  <c r="AJ21" i="37"/>
  <c r="AK21" i="37"/>
  <c r="AT21" i="37" s="1"/>
  <c r="AJ3" i="37"/>
  <c r="AB4" i="37"/>
  <c r="Z12" i="71"/>
  <c r="AN18" i="12"/>
  <c r="AI18" i="12"/>
  <c r="AN11" i="19"/>
  <c r="AI11" i="19"/>
  <c r="Y12" i="67"/>
  <c r="X12" i="67"/>
  <c r="Z12" i="67" s="1"/>
  <c r="AH18" i="64"/>
  <c r="AQ18" i="64" s="1"/>
  <c r="AH6" i="104"/>
  <c r="AQ6" i="104" s="1"/>
  <c r="AN10" i="89"/>
  <c r="AI10" i="89"/>
  <c r="Y19" i="60"/>
  <c r="X19" i="60"/>
  <c r="U6" i="54"/>
  <c r="AE17" i="34"/>
  <c r="W18" i="34"/>
  <c r="AG17" i="34"/>
  <c r="AP17" i="34" s="1"/>
  <c r="AF17" i="34"/>
  <c r="AO17" i="34" s="1"/>
  <c r="Z17" i="68"/>
  <c r="AH8" i="32"/>
  <c r="AQ8" i="32" s="1"/>
  <c r="U16" i="87"/>
  <c r="AS11" i="40"/>
  <c r="AL11" i="40"/>
  <c r="AU11" i="40" s="1"/>
  <c r="AH19" i="39"/>
  <c r="AQ19" i="39" s="1"/>
  <c r="AR7" i="86"/>
  <c r="Y11" i="33"/>
  <c r="X11" i="33"/>
  <c r="Z11" i="63"/>
  <c r="Y12" i="24"/>
  <c r="X12" i="24"/>
  <c r="Z12" i="24" s="1"/>
  <c r="AH5" i="92"/>
  <c r="AQ5" i="92" s="1"/>
  <c r="Z5" i="92"/>
  <c r="AS6" i="40"/>
  <c r="AL6" i="40"/>
  <c r="AU6" i="40" s="1"/>
  <c r="U6" i="58"/>
  <c r="AJ15" i="37"/>
  <c r="AK15" i="37"/>
  <c r="AT15" i="37" s="1"/>
  <c r="AJ9" i="37"/>
  <c r="AK9" i="37"/>
  <c r="AT9" i="37" s="1"/>
  <c r="U15" i="55"/>
  <c r="AF8" i="52"/>
  <c r="AO8" i="52" s="1"/>
  <c r="AE8" i="52"/>
  <c r="W9" i="52"/>
  <c r="AG8" i="52"/>
  <c r="AP8" i="52" s="1"/>
  <c r="Y9" i="53"/>
  <c r="X9" i="53"/>
  <c r="AH5" i="84"/>
  <c r="AQ5" i="84" s="1"/>
  <c r="Z5" i="84"/>
  <c r="U16" i="99"/>
  <c r="AH8" i="86"/>
  <c r="AQ8" i="86" s="1"/>
  <c r="AJ20" i="37"/>
  <c r="AS20" i="37" s="1"/>
  <c r="AK20" i="37"/>
  <c r="AJ14" i="37"/>
  <c r="AK14" i="37"/>
  <c r="AT14" i="37" s="1"/>
  <c r="AK8" i="37"/>
  <c r="AT8" i="37" s="1"/>
  <c r="AJ8" i="37"/>
  <c r="W11" i="97"/>
  <c r="AG10" i="97"/>
  <c r="AP10" i="97" s="1"/>
  <c r="AE10" i="97"/>
  <c r="AF10" i="97"/>
  <c r="AO10" i="97" s="1"/>
  <c r="Y19" i="12"/>
  <c r="Z19" i="12" s="1"/>
  <c r="X19" i="12"/>
  <c r="Y6" i="44"/>
  <c r="X6" i="44"/>
  <c r="Z5" i="9"/>
  <c r="AH5" i="9"/>
  <c r="AQ5" i="9" s="1"/>
  <c r="U6" i="96"/>
  <c r="Z18" i="64"/>
  <c r="AH11" i="79"/>
  <c r="AQ11" i="79" s="1"/>
  <c r="U18" i="18"/>
  <c r="AS8" i="40"/>
  <c r="AL8" i="40"/>
  <c r="AU8" i="40" s="1"/>
  <c r="Z6" i="104"/>
  <c r="AS21" i="40"/>
  <c r="AL21" i="40"/>
  <c r="AU21" i="40" s="1"/>
  <c r="AR17" i="64"/>
  <c r="Z8" i="32"/>
  <c r="AK4" i="40"/>
  <c r="AT4" i="40" s="1"/>
  <c r="AT25" i="40" s="1"/>
  <c r="AJ4" i="40"/>
  <c r="AR8" i="93"/>
  <c r="AH9" i="105"/>
  <c r="AQ9" i="105" s="1"/>
  <c r="AS17" i="40"/>
  <c r="AL17" i="40"/>
  <c r="AU17" i="40" s="1"/>
  <c r="U23" i="10"/>
  <c r="Z19" i="39"/>
  <c r="AR11" i="71"/>
  <c r="AH11" i="38"/>
  <c r="AQ11" i="38" s="1"/>
  <c r="AL23" i="37"/>
  <c r="AU23" i="37" s="1"/>
  <c r="AT23" i="37"/>
  <c r="AE18" i="80"/>
  <c r="AG18" i="80"/>
  <c r="AP18" i="80" s="1"/>
  <c r="AF18" i="80"/>
  <c r="AO18" i="80" s="1"/>
  <c r="W19" i="80"/>
  <c r="AN8" i="53"/>
  <c r="AI8" i="53"/>
  <c r="AG18" i="76"/>
  <c r="AP18" i="76" s="1"/>
  <c r="AE18" i="76"/>
  <c r="W19" i="76"/>
  <c r="AF18" i="76"/>
  <c r="AO18" i="76" s="1"/>
  <c r="AR23" i="40"/>
  <c r="AR25" i="40" s="1"/>
  <c r="AL23" i="40"/>
  <c r="AU23" i="40" s="1"/>
  <c r="AR11" i="75"/>
  <c r="AJ19" i="37"/>
  <c r="AS19" i="37" s="1"/>
  <c r="AK19" i="37"/>
  <c r="AK13" i="37"/>
  <c r="AT13" i="37" s="1"/>
  <c r="AJ13" i="37"/>
  <c r="AJ7" i="37"/>
  <c r="AK7" i="37"/>
  <c r="AT7" i="37" s="1"/>
  <c r="U24" i="85"/>
  <c r="AR10" i="28"/>
  <c r="Y12" i="19"/>
  <c r="X12" i="19"/>
  <c r="AH11" i="2"/>
  <c r="AQ11" i="2" s="1"/>
  <c r="AS13" i="40"/>
  <c r="AL13" i="40"/>
  <c r="AU13" i="40" s="1"/>
  <c r="AN19" i="72"/>
  <c r="AI19" i="72"/>
  <c r="Y11" i="89"/>
  <c r="X11" i="89"/>
  <c r="Y12" i="59"/>
  <c r="X12" i="59"/>
  <c r="U5" i="51"/>
  <c r="X5" i="51" s="1"/>
  <c r="U24" i="94"/>
  <c r="AF18" i="25"/>
  <c r="AO18" i="25" s="1"/>
  <c r="AG18" i="25"/>
  <c r="AP18" i="25" s="1"/>
  <c r="W19" i="25"/>
  <c r="AE18" i="25"/>
  <c r="U23" i="35"/>
  <c r="U22" i="35" s="1"/>
  <c r="AL3" i="40"/>
  <c r="AU3" i="40" s="1"/>
  <c r="AS3" i="40"/>
  <c r="U16" i="103"/>
  <c r="U22" i="48"/>
  <c r="AS4" i="73"/>
  <c r="AS25" i="73" s="1"/>
  <c r="AL4" i="73"/>
  <c r="AU4" i="73" s="1"/>
  <c r="AU25" i="73" s="1"/>
  <c r="C11" i="73" s="1"/>
  <c r="F17" i="57" s="1"/>
  <c r="U15" i="83"/>
  <c r="U13" i="16"/>
  <c r="W12" i="38"/>
  <c r="AG11" i="38"/>
  <c r="AP11" i="38" s="1"/>
  <c r="AE11" i="38"/>
  <c r="AF11" i="38"/>
  <c r="AO11" i="38" s="1"/>
  <c r="AN11" i="24"/>
  <c r="AI11" i="24"/>
  <c r="Z19" i="60" l="1"/>
  <c r="AG11" i="79"/>
  <c r="AP11" i="79" s="1"/>
  <c r="Z18" i="21"/>
  <c r="AG18" i="21" s="1"/>
  <c r="AP18" i="21" s="1"/>
  <c r="W19" i="21"/>
  <c r="AE18" i="21"/>
  <c r="AF18" i="21"/>
  <c r="AO18" i="21" s="1"/>
  <c r="AE19" i="60"/>
  <c r="AG19" i="60"/>
  <c r="AP19" i="60" s="1"/>
  <c r="W20" i="60"/>
  <c r="AF19" i="60"/>
  <c r="AO19" i="60" s="1"/>
  <c r="AE9" i="46"/>
  <c r="AG9" i="46"/>
  <c r="AP9" i="46" s="1"/>
  <c r="AF9" i="46"/>
  <c r="AO9" i="46" s="1"/>
  <c r="W10" i="46"/>
  <c r="W21" i="72"/>
  <c r="AE20" i="72"/>
  <c r="AG20" i="72"/>
  <c r="AP20" i="72" s="1"/>
  <c r="AF20" i="72"/>
  <c r="AO20" i="72" s="1"/>
  <c r="AH12" i="59"/>
  <c r="AQ12" i="59" s="1"/>
  <c r="Y12" i="38"/>
  <c r="X12" i="38"/>
  <c r="AR11" i="24"/>
  <c r="AN11" i="38"/>
  <c r="AI11" i="38"/>
  <c r="U14" i="83"/>
  <c r="U15" i="103"/>
  <c r="Y19" i="25"/>
  <c r="X19" i="25"/>
  <c r="Z5" i="51"/>
  <c r="AH5" i="51"/>
  <c r="AQ5" i="51" s="1"/>
  <c r="U23" i="85"/>
  <c r="Y19" i="76"/>
  <c r="X19" i="76"/>
  <c r="AS4" i="40"/>
  <c r="AS25" i="40" s="1"/>
  <c r="AL4" i="40"/>
  <c r="AU4" i="40" s="1"/>
  <c r="AU25" i="40" s="1"/>
  <c r="C11" i="40" s="1"/>
  <c r="AH19" i="12"/>
  <c r="AQ19" i="12" s="1"/>
  <c r="AL20" i="37"/>
  <c r="AU20" i="37" s="1"/>
  <c r="AT20" i="37"/>
  <c r="W12" i="63"/>
  <c r="AG11" i="63"/>
  <c r="AP11" i="63" s="1"/>
  <c r="AE11" i="63"/>
  <c r="AF11" i="63"/>
  <c r="AO11" i="63" s="1"/>
  <c r="AR17" i="21"/>
  <c r="AN9" i="105"/>
  <c r="AI9" i="105"/>
  <c r="AH9" i="46"/>
  <c r="AQ9" i="46" s="1"/>
  <c r="Y6" i="13"/>
  <c r="X6" i="13"/>
  <c r="AS16" i="37"/>
  <c r="AL16" i="37"/>
  <c r="AU16" i="37" s="1"/>
  <c r="AF9" i="93"/>
  <c r="AO9" i="93" s="1"/>
  <c r="AE9" i="93"/>
  <c r="W10" i="93"/>
  <c r="AG9" i="93"/>
  <c r="AP9" i="93" s="1"/>
  <c r="AR11" i="67"/>
  <c r="U5" i="45"/>
  <c r="X5" i="45" s="1"/>
  <c r="AS18" i="37"/>
  <c r="AL18" i="37"/>
  <c r="AU18" i="37" s="1"/>
  <c r="AN11" i="79"/>
  <c r="AI11" i="79"/>
  <c r="AE6" i="104"/>
  <c r="AG6" i="104"/>
  <c r="AP6" i="104" s="1"/>
  <c r="W7" i="104"/>
  <c r="AF6" i="104"/>
  <c r="AO6" i="104" s="1"/>
  <c r="W20" i="12"/>
  <c r="AG19" i="12"/>
  <c r="AP19" i="12" s="1"/>
  <c r="AE19" i="12"/>
  <c r="AF19" i="12"/>
  <c r="AO19" i="12" s="1"/>
  <c r="Y11" i="97"/>
  <c r="X11" i="97"/>
  <c r="Z11" i="97" s="1"/>
  <c r="U14" i="55"/>
  <c r="U5" i="58"/>
  <c r="X5" i="58" s="1"/>
  <c r="AE5" i="92"/>
  <c r="W6" i="92"/>
  <c r="AG5" i="92"/>
  <c r="AP5" i="92" s="1"/>
  <c r="AF5" i="92"/>
  <c r="AO5" i="92" s="1"/>
  <c r="AH11" i="33"/>
  <c r="AQ11" i="33" s="1"/>
  <c r="W18" i="68"/>
  <c r="AF17" i="68"/>
  <c r="AO17" i="68" s="1"/>
  <c r="AE17" i="68"/>
  <c r="AG17" i="68"/>
  <c r="AP17" i="68" s="1"/>
  <c r="U5" i="54"/>
  <c r="X5" i="54" s="1"/>
  <c r="AR18" i="12"/>
  <c r="AS21" i="37"/>
  <c r="AL21" i="37"/>
  <c r="AU21" i="37" s="1"/>
  <c r="AR8" i="101"/>
  <c r="AG5" i="20"/>
  <c r="AP5" i="20" s="1"/>
  <c r="AE5" i="20"/>
  <c r="AF5" i="20"/>
  <c r="AO5" i="20" s="1"/>
  <c r="W6" i="20"/>
  <c r="AI5" i="13"/>
  <c r="AN5" i="13"/>
  <c r="U21" i="102"/>
  <c r="AR8" i="46"/>
  <c r="AS17" i="37"/>
  <c r="AL17" i="37"/>
  <c r="AU17" i="37" s="1"/>
  <c r="U12" i="91"/>
  <c r="AN11" i="2"/>
  <c r="AI11" i="2"/>
  <c r="AH12" i="19"/>
  <c r="AQ12" i="19" s="1"/>
  <c r="AN18" i="76"/>
  <c r="AI18" i="76"/>
  <c r="Z12" i="59"/>
  <c r="Z12" i="19"/>
  <c r="AS7" i="37"/>
  <c r="AL7" i="37"/>
  <c r="AU7" i="37" s="1"/>
  <c r="AI18" i="80"/>
  <c r="AN18" i="80"/>
  <c r="W9" i="32"/>
  <c r="AE8" i="32"/>
  <c r="AG8" i="32"/>
  <c r="AP8" i="32" s="1"/>
  <c r="AF8" i="32"/>
  <c r="AO8" i="32" s="1"/>
  <c r="W19" i="64"/>
  <c r="AF18" i="64"/>
  <c r="AO18" i="64" s="1"/>
  <c r="AG18" i="64"/>
  <c r="AP18" i="64" s="1"/>
  <c r="AE18" i="64"/>
  <c r="AE5" i="9"/>
  <c r="AF5" i="9"/>
  <c r="AO5" i="9" s="1"/>
  <c r="W6" i="9"/>
  <c r="AG5" i="9"/>
  <c r="AP5" i="9" s="1"/>
  <c r="AS8" i="37"/>
  <c r="AL8" i="37"/>
  <c r="AU8" i="37" s="1"/>
  <c r="W6" i="84"/>
  <c r="AG5" i="84"/>
  <c r="AP5" i="84" s="1"/>
  <c r="AE5" i="84"/>
  <c r="AF5" i="84"/>
  <c r="AO5" i="84" s="1"/>
  <c r="Z11" i="33"/>
  <c r="AH19" i="60"/>
  <c r="AQ19" i="60" s="1"/>
  <c r="AH12" i="67"/>
  <c r="AQ12" i="67" s="1"/>
  <c r="AH11" i="47"/>
  <c r="AQ11" i="47" s="1"/>
  <c r="U10" i="11"/>
  <c r="AR10" i="33"/>
  <c r="U12" i="41"/>
  <c r="Y18" i="29"/>
  <c r="X18" i="29"/>
  <c r="Z18" i="29" s="1"/>
  <c r="AS22" i="37"/>
  <c r="AL22" i="37"/>
  <c r="AU22" i="37" s="1"/>
  <c r="AH9" i="101"/>
  <c r="AQ9" i="101" s="1"/>
  <c r="Y12" i="2"/>
  <c r="X12" i="2"/>
  <c r="AS6" i="37"/>
  <c r="AL6" i="37"/>
  <c r="AU6" i="37" s="1"/>
  <c r="AS13" i="37"/>
  <c r="AL13" i="37"/>
  <c r="AU13" i="37" s="1"/>
  <c r="AR8" i="53"/>
  <c r="AF19" i="39"/>
  <c r="AO19" i="39" s="1"/>
  <c r="AG19" i="39"/>
  <c r="AP19" i="39" s="1"/>
  <c r="W20" i="39"/>
  <c r="AE19" i="39"/>
  <c r="AH6" i="44"/>
  <c r="AQ6" i="44" s="1"/>
  <c r="Y9" i="52"/>
  <c r="X9" i="52"/>
  <c r="AS9" i="37"/>
  <c r="AL9" i="37"/>
  <c r="AU9" i="37" s="1"/>
  <c r="AH12" i="24"/>
  <c r="AQ12" i="24" s="1"/>
  <c r="W13" i="67"/>
  <c r="AG12" i="67"/>
  <c r="AP12" i="67" s="1"/>
  <c r="AF12" i="67"/>
  <c r="AO12" i="67" s="1"/>
  <c r="AE12" i="67"/>
  <c r="AF12" i="71"/>
  <c r="AO12" i="71" s="1"/>
  <c r="AG12" i="71"/>
  <c r="AP12" i="71" s="1"/>
  <c r="W13" i="71"/>
  <c r="AE12" i="71"/>
  <c r="W12" i="47"/>
  <c r="AF11" i="47"/>
  <c r="AO11" i="47" s="1"/>
  <c r="AE11" i="47"/>
  <c r="AG11" i="47"/>
  <c r="AP11" i="47" s="1"/>
  <c r="Y10" i="105"/>
  <c r="X10" i="105"/>
  <c r="AR11" i="59"/>
  <c r="AS10" i="37"/>
  <c r="AL10" i="37"/>
  <c r="AU10" i="37" s="1"/>
  <c r="AR5" i="44"/>
  <c r="AS5" i="37"/>
  <c r="AL5" i="37"/>
  <c r="AU5" i="37" s="1"/>
  <c r="U12" i="43"/>
  <c r="Z9" i="101"/>
  <c r="AS12" i="37"/>
  <c r="AL12" i="37"/>
  <c r="AU12" i="37" s="1"/>
  <c r="Y9" i="86"/>
  <c r="X9" i="86"/>
  <c r="AR19" i="72"/>
  <c r="U12" i="16"/>
  <c r="U21" i="48"/>
  <c r="U21" i="35"/>
  <c r="U23" i="94"/>
  <c r="AH11" i="89"/>
  <c r="AQ11" i="89" s="1"/>
  <c r="U5" i="96"/>
  <c r="X5" i="96" s="1"/>
  <c r="Z6" i="44"/>
  <c r="U15" i="99"/>
  <c r="AH9" i="53"/>
  <c r="AQ9" i="53" s="1"/>
  <c r="AI8" i="52"/>
  <c r="AN8" i="52"/>
  <c r="AE12" i="24"/>
  <c r="AF12" i="24"/>
  <c r="AO12" i="24" s="1"/>
  <c r="W13" i="24"/>
  <c r="AG12" i="24"/>
  <c r="AP12" i="24" s="1"/>
  <c r="Y18" i="34"/>
  <c r="X18" i="34"/>
  <c r="AJ4" i="37"/>
  <c r="AK4" i="37"/>
  <c r="AT4" i="37" s="1"/>
  <c r="Y13" i="75"/>
  <c r="X13" i="75"/>
  <c r="U24" i="50"/>
  <c r="AF9" i="15"/>
  <c r="AO9" i="15" s="1"/>
  <c r="W10" i="15"/>
  <c r="AE9" i="15"/>
  <c r="AG9" i="15"/>
  <c r="AP9" i="15" s="1"/>
  <c r="U23" i="90"/>
  <c r="AR10" i="47"/>
  <c r="U22" i="82"/>
  <c r="AS11" i="37"/>
  <c r="AL11" i="37"/>
  <c r="AU11" i="37" s="1"/>
  <c r="AI18" i="25"/>
  <c r="AN18" i="25"/>
  <c r="Z11" i="89"/>
  <c r="AL19" i="37"/>
  <c r="AU19" i="37" s="1"/>
  <c r="AT19" i="37"/>
  <c r="Y19" i="80"/>
  <c r="X19" i="80"/>
  <c r="U22" i="10"/>
  <c r="U17" i="18"/>
  <c r="AN10" i="97"/>
  <c r="AI10" i="97"/>
  <c r="AS14" i="37"/>
  <c r="AL14" i="37"/>
  <c r="AU14" i="37" s="1"/>
  <c r="Z9" i="53"/>
  <c r="AS15" i="37"/>
  <c r="AL15" i="37"/>
  <c r="AU15" i="37" s="1"/>
  <c r="U15" i="87"/>
  <c r="AN17" i="34"/>
  <c r="AI17" i="34"/>
  <c r="AR10" i="89"/>
  <c r="AR11" i="19"/>
  <c r="AL3" i="37"/>
  <c r="AU3" i="37" s="1"/>
  <c r="AS3" i="37"/>
  <c r="AN12" i="75"/>
  <c r="AI12" i="75"/>
  <c r="AR18" i="60"/>
  <c r="AH20" i="72"/>
  <c r="AQ20" i="72" s="1"/>
  <c r="U5" i="88"/>
  <c r="X5" i="88" s="1"/>
  <c r="AI17" i="29"/>
  <c r="AN17" i="29"/>
  <c r="AH18" i="21"/>
  <c r="AQ18" i="21" s="1"/>
  <c r="U10" i="95"/>
  <c r="AF11" i="28"/>
  <c r="AO11" i="28" s="1"/>
  <c r="AG11" i="28"/>
  <c r="AP11" i="28" s="1"/>
  <c r="W12" i="28"/>
  <c r="AE11" i="28"/>
  <c r="U14" i="49"/>
  <c r="U19" i="98"/>
  <c r="U21" i="42"/>
  <c r="AH5" i="100"/>
  <c r="AQ5" i="100" s="1"/>
  <c r="Z5" i="100"/>
  <c r="Y12" i="79"/>
  <c r="X12" i="79"/>
  <c r="Z12" i="79" s="1"/>
  <c r="AN8" i="86"/>
  <c r="AI8" i="86"/>
  <c r="Z19" i="80" l="1"/>
  <c r="Z10" i="105"/>
  <c r="AF10" i="105" s="1"/>
  <c r="AO10" i="105" s="1"/>
  <c r="Z19" i="76"/>
  <c r="AG19" i="76" s="1"/>
  <c r="AP19" i="76" s="1"/>
  <c r="W13" i="79"/>
  <c r="AE12" i="79"/>
  <c r="AF12" i="79"/>
  <c r="AO12" i="79" s="1"/>
  <c r="AG12" i="79"/>
  <c r="AP12" i="79" s="1"/>
  <c r="AE19" i="80"/>
  <c r="AF19" i="80"/>
  <c r="AO19" i="80" s="1"/>
  <c r="AG19" i="80"/>
  <c r="AP19" i="80" s="1"/>
  <c r="W20" i="80"/>
  <c r="W11" i="105"/>
  <c r="AG10" i="105"/>
  <c r="AP10" i="105" s="1"/>
  <c r="AE19" i="76"/>
  <c r="AF19" i="76"/>
  <c r="AO19" i="76" s="1"/>
  <c r="W20" i="76"/>
  <c r="AN11" i="28"/>
  <c r="AI11" i="28"/>
  <c r="AR17" i="34"/>
  <c r="W10" i="53"/>
  <c r="AE9" i="53"/>
  <c r="AG9" i="53"/>
  <c r="AP9" i="53" s="1"/>
  <c r="AF9" i="53"/>
  <c r="AO9" i="53" s="1"/>
  <c r="U16" i="18"/>
  <c r="U22" i="90"/>
  <c r="AL4" i="37"/>
  <c r="AU4" i="37" s="1"/>
  <c r="AU25" i="37" s="1"/>
  <c r="C11" i="37" s="1"/>
  <c r="AS4" i="37"/>
  <c r="AS25" i="37" s="1"/>
  <c r="U20" i="35"/>
  <c r="AG9" i="101"/>
  <c r="AP9" i="101" s="1"/>
  <c r="AF9" i="101"/>
  <c r="AO9" i="101" s="1"/>
  <c r="W10" i="101"/>
  <c r="AE9" i="101"/>
  <c r="Y12" i="47"/>
  <c r="X12" i="47"/>
  <c r="Z12" i="47" s="1"/>
  <c r="U11" i="41"/>
  <c r="AR18" i="80"/>
  <c r="U11" i="91"/>
  <c r="U20" i="102"/>
  <c r="AI5" i="20"/>
  <c r="AN5" i="20"/>
  <c r="U13" i="55"/>
  <c r="AN6" i="104"/>
  <c r="AI6" i="104"/>
  <c r="Z5" i="45"/>
  <c r="AH5" i="45"/>
  <c r="AQ5" i="45" s="1"/>
  <c r="AI9" i="93"/>
  <c r="AN9" i="93"/>
  <c r="Y10" i="46"/>
  <c r="Z10" i="46"/>
  <c r="X10" i="46"/>
  <c r="Y12" i="28"/>
  <c r="X12" i="28"/>
  <c r="U23" i="50"/>
  <c r="AH18" i="34"/>
  <c r="AQ18" i="34" s="1"/>
  <c r="AI12" i="24"/>
  <c r="AN12" i="24"/>
  <c r="U14" i="99"/>
  <c r="AH9" i="86"/>
  <c r="AQ9" i="86" s="1"/>
  <c r="AN12" i="71"/>
  <c r="AI12" i="71"/>
  <c r="AH9" i="52"/>
  <c r="AQ9" i="52" s="1"/>
  <c r="AH12" i="2"/>
  <c r="AQ12" i="2" s="1"/>
  <c r="Y6" i="84"/>
  <c r="X6" i="84"/>
  <c r="AI5" i="9"/>
  <c r="AN5" i="9"/>
  <c r="Y18" i="68"/>
  <c r="Z18" i="68" s="1"/>
  <c r="X18" i="68"/>
  <c r="Y6" i="92"/>
  <c r="X6" i="92"/>
  <c r="AH11" i="97"/>
  <c r="AQ11" i="97" s="1"/>
  <c r="Y20" i="12"/>
  <c r="X20" i="12"/>
  <c r="AR11" i="79"/>
  <c r="U14" i="103"/>
  <c r="AN19" i="60"/>
  <c r="AI19" i="60"/>
  <c r="AH12" i="79"/>
  <c r="AQ12" i="79" s="1"/>
  <c r="U20" i="42"/>
  <c r="U21" i="10"/>
  <c r="AE11" i="89"/>
  <c r="W12" i="89"/>
  <c r="AG11" i="89"/>
  <c r="AP11" i="89" s="1"/>
  <c r="AF11" i="89"/>
  <c r="AO11" i="89" s="1"/>
  <c r="U21" i="82"/>
  <c r="AH13" i="75"/>
  <c r="AQ13" i="75" s="1"/>
  <c r="Z18" i="34"/>
  <c r="AE6" i="44"/>
  <c r="AF6" i="44"/>
  <c r="AO6" i="44" s="1"/>
  <c r="AG6" i="44"/>
  <c r="AP6" i="44" s="1"/>
  <c r="W7" i="44"/>
  <c r="U20" i="48"/>
  <c r="Z9" i="86"/>
  <c r="U11" i="43"/>
  <c r="Y13" i="71"/>
  <c r="X13" i="71"/>
  <c r="Y13" i="67"/>
  <c r="X13" i="67"/>
  <c r="Z9" i="52"/>
  <c r="Z12" i="2"/>
  <c r="AH18" i="29"/>
  <c r="AQ18" i="29" s="1"/>
  <c r="AE11" i="33"/>
  <c r="W12" i="33"/>
  <c r="AF11" i="33"/>
  <c r="AO11" i="33" s="1"/>
  <c r="AG11" i="33"/>
  <c r="AP11" i="33" s="1"/>
  <c r="AN18" i="64"/>
  <c r="AI18" i="64"/>
  <c r="AR5" i="13"/>
  <c r="AI5" i="92"/>
  <c r="AN5" i="92"/>
  <c r="AG11" i="97"/>
  <c r="AP11" i="97" s="1"/>
  <c r="AE11" i="97"/>
  <c r="AF11" i="97"/>
  <c r="AO11" i="97" s="1"/>
  <c r="W12" i="97"/>
  <c r="AI11" i="63"/>
  <c r="AN11" i="63"/>
  <c r="AF5" i="51"/>
  <c r="AO5" i="51" s="1"/>
  <c r="AG5" i="51"/>
  <c r="AP5" i="51" s="1"/>
  <c r="AE5" i="51"/>
  <c r="W6" i="51"/>
  <c r="AH12" i="38"/>
  <c r="AQ12" i="38" s="1"/>
  <c r="AR8" i="86"/>
  <c r="U18" i="98"/>
  <c r="AR17" i="29"/>
  <c r="U14" i="87"/>
  <c r="AR10" i="97"/>
  <c r="AH19" i="80"/>
  <c r="AQ19" i="80" s="1"/>
  <c r="AI9" i="15"/>
  <c r="AN9" i="15"/>
  <c r="Z13" i="75"/>
  <c r="AR8" i="52"/>
  <c r="AN19" i="39"/>
  <c r="AI19" i="39"/>
  <c r="AF18" i="29"/>
  <c r="AO18" i="29" s="1"/>
  <c r="W19" i="29"/>
  <c r="AG18" i="29"/>
  <c r="AP18" i="29" s="1"/>
  <c r="AE18" i="29"/>
  <c r="AN8" i="32"/>
  <c r="AI8" i="32"/>
  <c r="AG12" i="19"/>
  <c r="AP12" i="19" s="1"/>
  <c r="AE12" i="19"/>
  <c r="W13" i="19"/>
  <c r="AF12" i="19"/>
  <c r="AO12" i="19" s="1"/>
  <c r="AR11" i="2"/>
  <c r="AH5" i="54"/>
  <c r="AQ5" i="54" s="1"/>
  <c r="Z5" i="54"/>
  <c r="AR9" i="105"/>
  <c r="U22" i="85"/>
  <c r="AH19" i="25"/>
  <c r="AQ19" i="25" s="1"/>
  <c r="U13" i="83"/>
  <c r="Z12" i="38"/>
  <c r="AN20" i="72"/>
  <c r="AI20" i="72"/>
  <c r="AI9" i="46"/>
  <c r="AN9" i="46"/>
  <c r="W6" i="100"/>
  <c r="AG5" i="100"/>
  <c r="AP5" i="100" s="1"/>
  <c r="AF5" i="100"/>
  <c r="AO5" i="100" s="1"/>
  <c r="AE5" i="100"/>
  <c r="AR12" i="75"/>
  <c r="AR18" i="25"/>
  <c r="Y10" i="15"/>
  <c r="X10" i="15"/>
  <c r="AH5" i="96"/>
  <c r="AQ5" i="96" s="1"/>
  <c r="Z5" i="96"/>
  <c r="U22" i="94"/>
  <c r="U11" i="16"/>
  <c r="AN11" i="47"/>
  <c r="AI11" i="47"/>
  <c r="Y20" i="39"/>
  <c r="X20" i="39"/>
  <c r="Z20" i="39" s="1"/>
  <c r="U9" i="11"/>
  <c r="Y9" i="32"/>
  <c r="X9" i="32"/>
  <c r="Z9" i="32" s="1"/>
  <c r="AF12" i="59"/>
  <c r="AO12" i="59" s="1"/>
  <c r="AE12" i="59"/>
  <c r="AG12" i="59"/>
  <c r="AP12" i="59" s="1"/>
  <c r="W13" i="59"/>
  <c r="Y6" i="20"/>
  <c r="X6" i="20"/>
  <c r="Z6" i="20" s="1"/>
  <c r="AH5" i="58"/>
  <c r="AQ5" i="58" s="1"/>
  <c r="Z5" i="58"/>
  <c r="Y7" i="104"/>
  <c r="X7" i="104"/>
  <c r="AH6" i="13"/>
  <c r="AQ6" i="13" s="1"/>
  <c r="Y12" i="63"/>
  <c r="X12" i="63"/>
  <c r="Z19" i="25"/>
  <c r="AR11" i="38"/>
  <c r="Y21" i="72"/>
  <c r="X21" i="72"/>
  <c r="AI18" i="21"/>
  <c r="AN18" i="21"/>
  <c r="U13" i="49"/>
  <c r="U9" i="95"/>
  <c r="AH5" i="88"/>
  <c r="AQ5" i="88" s="1"/>
  <c r="Z5" i="88"/>
  <c r="AT25" i="37"/>
  <c r="Y13" i="24"/>
  <c r="X13" i="24"/>
  <c r="AH10" i="105"/>
  <c r="AQ10" i="105" s="1"/>
  <c r="AN12" i="67"/>
  <c r="AI12" i="67"/>
  <c r="AN5" i="84"/>
  <c r="AI5" i="84"/>
  <c r="Y6" i="9"/>
  <c r="X6" i="9"/>
  <c r="Z6" i="9" s="1"/>
  <c r="Y19" i="64"/>
  <c r="X19" i="64"/>
  <c r="AR18" i="76"/>
  <c r="AI17" i="68"/>
  <c r="AN17" i="68"/>
  <c r="AI19" i="12"/>
  <c r="AN19" i="12"/>
  <c r="Y10" i="93"/>
  <c r="X10" i="93"/>
  <c r="Z10" i="93" s="1"/>
  <c r="Z6" i="13"/>
  <c r="AH19" i="76"/>
  <c r="AQ19" i="76" s="1"/>
  <c r="Y20" i="60"/>
  <c r="X20" i="60"/>
  <c r="Y19" i="21"/>
  <c r="X19" i="21"/>
  <c r="Z19" i="21" s="1"/>
  <c r="Z12" i="63" l="1"/>
  <c r="Z13" i="67"/>
  <c r="Z21" i="72"/>
  <c r="Z10" i="15"/>
  <c r="AE10" i="105"/>
  <c r="AN10" i="105" s="1"/>
  <c r="Z7" i="104"/>
  <c r="W8" i="104" s="1"/>
  <c r="Z6" i="84"/>
  <c r="AF21" i="72"/>
  <c r="AO21" i="72" s="1"/>
  <c r="AE21" i="72"/>
  <c r="W22" i="72"/>
  <c r="AG21" i="72"/>
  <c r="AP21" i="72" s="1"/>
  <c r="AE9" i="32"/>
  <c r="AF9" i="32"/>
  <c r="AO9" i="32" s="1"/>
  <c r="W10" i="32"/>
  <c r="AG9" i="32"/>
  <c r="AP9" i="32" s="1"/>
  <c r="AE6" i="84"/>
  <c r="W7" i="84"/>
  <c r="AG6" i="84"/>
  <c r="AP6" i="84" s="1"/>
  <c r="AF6" i="84"/>
  <c r="AO6" i="84" s="1"/>
  <c r="W7" i="9"/>
  <c r="AG6" i="9"/>
  <c r="AP6" i="9" s="1"/>
  <c r="AE6" i="9"/>
  <c r="AF6" i="9"/>
  <c r="AO6" i="9" s="1"/>
  <c r="AG12" i="63"/>
  <c r="AP12" i="63" s="1"/>
  <c r="W13" i="63"/>
  <c r="AF12" i="63"/>
  <c r="AO12" i="63" s="1"/>
  <c r="AE12" i="63"/>
  <c r="AE7" i="104"/>
  <c r="AG7" i="104"/>
  <c r="AP7" i="104" s="1"/>
  <c r="AF19" i="21"/>
  <c r="AO19" i="21" s="1"/>
  <c r="AE19" i="21"/>
  <c r="AG19" i="21"/>
  <c r="AP19" i="21" s="1"/>
  <c r="W20" i="21"/>
  <c r="AG10" i="93"/>
  <c r="AP10" i="93" s="1"/>
  <c r="W11" i="93"/>
  <c r="AF10" i="93"/>
  <c r="AO10" i="93" s="1"/>
  <c r="AE10" i="93"/>
  <c r="AG6" i="13"/>
  <c r="AP6" i="13" s="1"/>
  <c r="AF6" i="13"/>
  <c r="AO6" i="13" s="1"/>
  <c r="AE6" i="13"/>
  <c r="W7" i="13"/>
  <c r="U8" i="11"/>
  <c r="AH20" i="60"/>
  <c r="AQ20" i="60" s="1"/>
  <c r="AR17" i="68"/>
  <c r="AH13" i="24"/>
  <c r="AQ13" i="24" s="1"/>
  <c r="AR18" i="21"/>
  <c r="AE19" i="25"/>
  <c r="W20" i="25"/>
  <c r="AF19" i="25"/>
  <c r="AO19" i="25" s="1"/>
  <c r="AG19" i="25"/>
  <c r="AP19" i="25" s="1"/>
  <c r="U21" i="94"/>
  <c r="AH10" i="15"/>
  <c r="AQ10" i="15" s="1"/>
  <c r="U12" i="83"/>
  <c r="AN11" i="97"/>
  <c r="AI11" i="97"/>
  <c r="AR18" i="64"/>
  <c r="AF9" i="86"/>
  <c r="AO9" i="86" s="1"/>
  <c r="AE9" i="86"/>
  <c r="W10" i="86"/>
  <c r="AG9" i="86"/>
  <c r="AP9" i="86" s="1"/>
  <c r="U20" i="82"/>
  <c r="AH10" i="46"/>
  <c r="AQ10" i="46" s="1"/>
  <c r="AH12" i="47"/>
  <c r="AQ12" i="47" s="1"/>
  <c r="Y13" i="59"/>
  <c r="X13" i="59"/>
  <c r="AR11" i="47"/>
  <c r="AG10" i="15"/>
  <c r="AP10" i="15" s="1"/>
  <c r="W11" i="15"/>
  <c r="AE10" i="15"/>
  <c r="AF10" i="15"/>
  <c r="AO10" i="15" s="1"/>
  <c r="AR9" i="46"/>
  <c r="AN18" i="29"/>
  <c r="AI18" i="29"/>
  <c r="AH13" i="71"/>
  <c r="AQ13" i="71" s="1"/>
  <c r="AN6" i="44"/>
  <c r="AI6" i="44"/>
  <c r="AR6" i="44" s="1"/>
  <c r="U20" i="10"/>
  <c r="AR19" i="60"/>
  <c r="Z20" i="12"/>
  <c r="AH20" i="12"/>
  <c r="AQ20" i="12" s="1"/>
  <c r="AH6" i="92"/>
  <c r="AQ6" i="92" s="1"/>
  <c r="AG10" i="46"/>
  <c r="AP10" i="46" s="1"/>
  <c r="AF10" i="46"/>
  <c r="AO10" i="46" s="1"/>
  <c r="W11" i="46"/>
  <c r="AE10" i="46"/>
  <c r="U12" i="55"/>
  <c r="U10" i="91"/>
  <c r="AF12" i="47"/>
  <c r="AO12" i="47" s="1"/>
  <c r="AE12" i="47"/>
  <c r="W13" i="47"/>
  <c r="AG12" i="47"/>
  <c r="AP12" i="47" s="1"/>
  <c r="U21" i="90"/>
  <c r="AI9" i="53"/>
  <c r="AN9" i="53"/>
  <c r="AN19" i="80"/>
  <c r="AI19" i="80"/>
  <c r="AH19" i="64"/>
  <c r="AQ19" i="64" s="1"/>
  <c r="AR5" i="84"/>
  <c r="AH21" i="72"/>
  <c r="AQ21" i="72" s="1"/>
  <c r="Z19" i="64"/>
  <c r="U8" i="95"/>
  <c r="U7" i="95" s="1"/>
  <c r="U6" i="95" s="1"/>
  <c r="W6" i="58"/>
  <c r="AG5" i="58"/>
  <c r="AP5" i="58" s="1"/>
  <c r="AF5" i="58"/>
  <c r="AO5" i="58" s="1"/>
  <c r="AE5" i="58"/>
  <c r="AN5" i="100"/>
  <c r="AI5" i="100"/>
  <c r="AR20" i="72"/>
  <c r="Y13" i="19"/>
  <c r="X13" i="19"/>
  <c r="AR11" i="63"/>
  <c r="AF12" i="2"/>
  <c r="AO12" i="2" s="1"/>
  <c r="W13" i="2"/>
  <c r="AE12" i="2"/>
  <c r="AG12" i="2"/>
  <c r="AP12" i="2" s="1"/>
  <c r="Z13" i="71"/>
  <c r="U19" i="48"/>
  <c r="AF18" i="34"/>
  <c r="AO18" i="34" s="1"/>
  <c r="W19" i="34"/>
  <c r="AE18" i="34"/>
  <c r="AG18" i="34"/>
  <c r="AP18" i="34" s="1"/>
  <c r="Z6" i="92"/>
  <c r="AR5" i="9"/>
  <c r="U13" i="99"/>
  <c r="U22" i="50"/>
  <c r="Y10" i="53"/>
  <c r="X10" i="53"/>
  <c r="Y20" i="76"/>
  <c r="X20" i="76"/>
  <c r="AH12" i="63"/>
  <c r="AQ12" i="63" s="1"/>
  <c r="AR19" i="12"/>
  <c r="AR12" i="67"/>
  <c r="AF5" i="54"/>
  <c r="AO5" i="54" s="1"/>
  <c r="AG5" i="54"/>
  <c r="AP5" i="54" s="1"/>
  <c r="W6" i="54"/>
  <c r="AE5" i="54"/>
  <c r="AI12" i="19"/>
  <c r="AN12" i="19"/>
  <c r="Y19" i="29"/>
  <c r="X19" i="29"/>
  <c r="AG13" i="75"/>
  <c r="AP13" i="75" s="1"/>
  <c r="W14" i="75"/>
  <c r="AF13" i="75"/>
  <c r="AO13" i="75" s="1"/>
  <c r="AE13" i="75"/>
  <c r="U17" i="98"/>
  <c r="Y6" i="51"/>
  <c r="X6" i="51"/>
  <c r="AR5" i="92"/>
  <c r="AE9" i="52"/>
  <c r="AF9" i="52"/>
  <c r="AO9" i="52" s="1"/>
  <c r="AG9" i="52"/>
  <c r="AP9" i="52" s="1"/>
  <c r="W10" i="52"/>
  <c r="AH6" i="84"/>
  <c r="AQ6" i="84" s="1"/>
  <c r="AR12" i="71"/>
  <c r="AH12" i="28"/>
  <c r="AQ12" i="28" s="1"/>
  <c r="AE5" i="45"/>
  <c r="AF5" i="45"/>
  <c r="AO5" i="45" s="1"/>
  <c r="W6" i="45"/>
  <c r="AG5" i="45"/>
  <c r="AP5" i="45" s="1"/>
  <c r="AR5" i="20"/>
  <c r="U19" i="35"/>
  <c r="U15" i="18"/>
  <c r="Y11" i="105"/>
  <c r="X11" i="105"/>
  <c r="AH19" i="21"/>
  <c r="AQ19" i="21" s="1"/>
  <c r="U12" i="49"/>
  <c r="AH6" i="20"/>
  <c r="AQ6" i="20" s="1"/>
  <c r="AH20" i="39"/>
  <c r="AQ20" i="39" s="1"/>
  <c r="U10" i="16"/>
  <c r="AG5" i="96"/>
  <c r="AP5" i="96" s="1"/>
  <c r="AF5" i="96"/>
  <c r="AO5" i="96" s="1"/>
  <c r="AE5" i="96"/>
  <c r="W6" i="96"/>
  <c r="W13" i="38"/>
  <c r="AE12" i="38"/>
  <c r="AF12" i="38"/>
  <c r="AO12" i="38" s="1"/>
  <c r="AG12" i="38"/>
  <c r="AP12" i="38" s="1"/>
  <c r="U21" i="85"/>
  <c r="AI5" i="51"/>
  <c r="AN5" i="51"/>
  <c r="Y12" i="97"/>
  <c r="X12" i="97"/>
  <c r="Y12" i="33"/>
  <c r="X12" i="33"/>
  <c r="AH13" i="67"/>
  <c r="AQ13" i="67" s="1"/>
  <c r="Y7" i="44"/>
  <c r="X7" i="44"/>
  <c r="Z7" i="44" s="1"/>
  <c r="Y12" i="89"/>
  <c r="X12" i="89"/>
  <c r="U19" i="42"/>
  <c r="U13" i="103"/>
  <c r="AH18" i="68"/>
  <c r="AQ18" i="68" s="1"/>
  <c r="AR12" i="24"/>
  <c r="Z12" i="28"/>
  <c r="AR9" i="93"/>
  <c r="AR6" i="104"/>
  <c r="AN9" i="101"/>
  <c r="AI9" i="101"/>
  <c r="AN19" i="76"/>
  <c r="AI19" i="76"/>
  <c r="Y20" i="80"/>
  <c r="X20" i="80"/>
  <c r="AN12" i="79"/>
  <c r="AI12" i="79"/>
  <c r="AH7" i="104"/>
  <c r="AQ7" i="104" s="1"/>
  <c r="AI12" i="59"/>
  <c r="AN12" i="59"/>
  <c r="AH10" i="93"/>
  <c r="AQ10" i="93" s="1"/>
  <c r="AH6" i="9"/>
  <c r="AQ6" i="9" s="1"/>
  <c r="Z20" i="60"/>
  <c r="Z13" i="24"/>
  <c r="AE5" i="88"/>
  <c r="W6" i="88"/>
  <c r="AF5" i="88"/>
  <c r="AO5" i="88" s="1"/>
  <c r="AG5" i="88"/>
  <c r="AP5" i="88" s="1"/>
  <c r="AE6" i="20"/>
  <c r="AG6" i="20"/>
  <c r="AP6" i="20" s="1"/>
  <c r="AF6" i="20"/>
  <c r="AO6" i="20" s="1"/>
  <c r="W7" i="20"/>
  <c r="AH9" i="32"/>
  <c r="AQ9" i="32" s="1"/>
  <c r="AE20" i="39"/>
  <c r="W21" i="39"/>
  <c r="AF20" i="39"/>
  <c r="AO20" i="39" s="1"/>
  <c r="AG20" i="39"/>
  <c r="AP20" i="39" s="1"/>
  <c r="Y6" i="100"/>
  <c r="X6" i="100"/>
  <c r="AR8" i="32"/>
  <c r="AR19" i="39"/>
  <c r="AR9" i="15"/>
  <c r="U13" i="87"/>
  <c r="AI11" i="33"/>
  <c r="AN11" i="33"/>
  <c r="AE13" i="67"/>
  <c r="AF13" i="67"/>
  <c r="AO13" i="67" s="1"/>
  <c r="AG13" i="67"/>
  <c r="AP13" i="67" s="1"/>
  <c r="W14" i="67"/>
  <c r="U10" i="43"/>
  <c r="AI11" i="89"/>
  <c r="AN11" i="89"/>
  <c r="AF18" i="68"/>
  <c r="AO18" i="68" s="1"/>
  <c r="W19" i="68"/>
  <c r="AE18" i="68"/>
  <c r="AG18" i="68"/>
  <c r="AP18" i="68" s="1"/>
  <c r="U19" i="102"/>
  <c r="U10" i="41"/>
  <c r="X10" i="101"/>
  <c r="Y10" i="101"/>
  <c r="Z10" i="101" s="1"/>
  <c r="AR11" i="28"/>
  <c r="Y13" i="79"/>
  <c r="X13" i="79"/>
  <c r="Z19" i="29" l="1"/>
  <c r="Z13" i="19"/>
  <c r="AF7" i="104"/>
  <c r="AO7" i="104" s="1"/>
  <c r="AI10" i="105"/>
  <c r="Z12" i="89"/>
  <c r="W13" i="89" s="1"/>
  <c r="Z20" i="76"/>
  <c r="AE20" i="76" s="1"/>
  <c r="Z13" i="59"/>
  <c r="Z12" i="97"/>
  <c r="AG12" i="97" s="1"/>
  <c r="AP12" i="97" s="1"/>
  <c r="AE10" i="101"/>
  <c r="AG10" i="101"/>
  <c r="AP10" i="101" s="1"/>
  <c r="W11" i="101"/>
  <c r="AF10" i="101"/>
  <c r="AO10" i="101" s="1"/>
  <c r="AF12" i="97"/>
  <c r="AO12" i="97" s="1"/>
  <c r="AE12" i="97"/>
  <c r="W13" i="97"/>
  <c r="Y6" i="88"/>
  <c r="X6" i="88"/>
  <c r="AH12" i="89"/>
  <c r="AQ12" i="89" s="1"/>
  <c r="AI5" i="96"/>
  <c r="AN5" i="96"/>
  <c r="W21" i="76"/>
  <c r="AG20" i="76"/>
  <c r="AP20" i="76" s="1"/>
  <c r="U21" i="50"/>
  <c r="U20" i="50" s="1"/>
  <c r="AF13" i="71"/>
  <c r="AO13" i="71" s="1"/>
  <c r="AE13" i="71"/>
  <c r="AG13" i="71"/>
  <c r="AP13" i="71" s="1"/>
  <c r="W14" i="71"/>
  <c r="AR5" i="100"/>
  <c r="Y13" i="47"/>
  <c r="X13" i="47"/>
  <c r="U11" i="55"/>
  <c r="AI7" i="104"/>
  <c r="AN7" i="104"/>
  <c r="AF7" i="44"/>
  <c r="AO7" i="44" s="1"/>
  <c r="AE7" i="44"/>
  <c r="W8" i="44"/>
  <c r="AG7" i="44"/>
  <c r="AP7" i="44" s="1"/>
  <c r="Y19" i="68"/>
  <c r="X19" i="68"/>
  <c r="Y14" i="67"/>
  <c r="X14" i="67"/>
  <c r="U9" i="41"/>
  <c r="U12" i="87"/>
  <c r="Y21" i="39"/>
  <c r="X21" i="39"/>
  <c r="Z21" i="39" s="1"/>
  <c r="AN5" i="88"/>
  <c r="AI5" i="88"/>
  <c r="AR12" i="59"/>
  <c r="AR19" i="76"/>
  <c r="AG12" i="89"/>
  <c r="AP12" i="89" s="1"/>
  <c r="AF12" i="89"/>
  <c r="AO12" i="89" s="1"/>
  <c r="AE12" i="89"/>
  <c r="U11" i="49"/>
  <c r="AN9" i="52"/>
  <c r="AI9" i="52"/>
  <c r="AH19" i="29"/>
  <c r="AQ19" i="29" s="1"/>
  <c r="AN5" i="54"/>
  <c r="AI5" i="54"/>
  <c r="AN18" i="34"/>
  <c r="AI18" i="34"/>
  <c r="AH13" i="19"/>
  <c r="AQ13" i="19" s="1"/>
  <c r="U5" i="95"/>
  <c r="X5" i="95" s="1"/>
  <c r="AN12" i="47"/>
  <c r="AI12" i="47"/>
  <c r="AE20" i="12"/>
  <c r="W21" i="12"/>
  <c r="AF20" i="12"/>
  <c r="AO20" i="12" s="1"/>
  <c r="AG20" i="12"/>
  <c r="AP20" i="12" s="1"/>
  <c r="AR11" i="97"/>
  <c r="U7" i="11"/>
  <c r="AN10" i="93"/>
  <c r="AI10" i="93"/>
  <c r="AI19" i="21"/>
  <c r="AN19" i="21"/>
  <c r="AN6" i="9"/>
  <c r="AI6" i="9"/>
  <c r="Y7" i="84"/>
  <c r="X7" i="84"/>
  <c r="AI9" i="32"/>
  <c r="AN9" i="32"/>
  <c r="AH6" i="100"/>
  <c r="AQ6" i="100" s="1"/>
  <c r="AN20" i="39"/>
  <c r="AI20" i="39"/>
  <c r="AI6" i="20"/>
  <c r="AN6" i="20"/>
  <c r="AR12" i="79"/>
  <c r="AH12" i="33"/>
  <c r="AQ12" i="33" s="1"/>
  <c r="AI12" i="38"/>
  <c r="AN12" i="38"/>
  <c r="U14" i="18"/>
  <c r="U16" i="98"/>
  <c r="AF19" i="29"/>
  <c r="AO19" i="29" s="1"/>
  <c r="AE19" i="29"/>
  <c r="W20" i="29"/>
  <c r="AG19" i="29"/>
  <c r="AP19" i="29" s="1"/>
  <c r="Y6" i="54"/>
  <c r="X6" i="54"/>
  <c r="Z6" i="54" s="1"/>
  <c r="AH10" i="53"/>
  <c r="AQ10" i="53" s="1"/>
  <c r="U12" i="99"/>
  <c r="Y19" i="34"/>
  <c r="X19" i="34"/>
  <c r="AN12" i="2"/>
  <c r="AI12" i="2"/>
  <c r="AG13" i="19"/>
  <c r="AP13" i="19" s="1"/>
  <c r="AE13" i="19"/>
  <c r="W14" i="19"/>
  <c r="AF13" i="19"/>
  <c r="AO13" i="19" s="1"/>
  <c r="AN5" i="58"/>
  <c r="AI5" i="58"/>
  <c r="AF19" i="64"/>
  <c r="AO19" i="64" s="1"/>
  <c r="AG19" i="64"/>
  <c r="AP19" i="64" s="1"/>
  <c r="W20" i="64"/>
  <c r="AE19" i="64"/>
  <c r="AR9" i="53"/>
  <c r="AN10" i="46"/>
  <c r="AI10" i="46"/>
  <c r="Y10" i="86"/>
  <c r="X10" i="86"/>
  <c r="Y20" i="25"/>
  <c r="X20" i="25"/>
  <c r="AN12" i="63"/>
  <c r="AI12" i="63"/>
  <c r="AN6" i="84"/>
  <c r="AI6" i="84"/>
  <c r="AH13" i="79"/>
  <c r="AQ13" i="79" s="1"/>
  <c r="AF13" i="24"/>
  <c r="AO13" i="24" s="1"/>
  <c r="AG13" i="24"/>
  <c r="AP13" i="24" s="1"/>
  <c r="W14" i="24"/>
  <c r="AE13" i="24"/>
  <c r="U18" i="102"/>
  <c r="AR11" i="89"/>
  <c r="AN13" i="67"/>
  <c r="AI13" i="67"/>
  <c r="Z6" i="100"/>
  <c r="W21" i="60"/>
  <c r="AG20" i="60"/>
  <c r="AP20" i="60" s="1"/>
  <c r="AF20" i="60"/>
  <c r="AO20" i="60" s="1"/>
  <c r="AE20" i="60"/>
  <c r="AR9" i="101"/>
  <c r="AF12" i="28"/>
  <c r="AO12" i="28" s="1"/>
  <c r="AE12" i="28"/>
  <c r="AG12" i="28"/>
  <c r="AP12" i="28" s="1"/>
  <c r="W13" i="28"/>
  <c r="U12" i="103"/>
  <c r="AH7" i="44"/>
  <c r="AQ7" i="44" s="1"/>
  <c r="Z12" i="33"/>
  <c r="AR5" i="51"/>
  <c r="Y13" i="38"/>
  <c r="X13" i="38"/>
  <c r="Y6" i="45"/>
  <c r="X6" i="45"/>
  <c r="AN13" i="75"/>
  <c r="AI13" i="75"/>
  <c r="Z10" i="53"/>
  <c r="Y13" i="2"/>
  <c r="X13" i="2"/>
  <c r="AR19" i="80"/>
  <c r="Y11" i="46"/>
  <c r="X11" i="46"/>
  <c r="AH13" i="59"/>
  <c r="AQ13" i="59" s="1"/>
  <c r="AN9" i="86"/>
  <c r="AI9" i="86"/>
  <c r="AI19" i="25"/>
  <c r="AN19" i="25"/>
  <c r="Y7" i="13"/>
  <c r="X7" i="13"/>
  <c r="Z7" i="13" s="1"/>
  <c r="X11" i="93"/>
  <c r="Z11" i="93" s="1"/>
  <c r="Y11" i="93"/>
  <c r="Y7" i="9"/>
  <c r="X7" i="9"/>
  <c r="Z7" i="9" s="1"/>
  <c r="Y22" i="72"/>
  <c r="X22" i="72"/>
  <c r="U9" i="16"/>
  <c r="AN21" i="72"/>
  <c r="AI21" i="72"/>
  <c r="AH20" i="80"/>
  <c r="AQ20" i="80" s="1"/>
  <c r="AH11" i="105"/>
  <c r="AQ11" i="105" s="1"/>
  <c r="U18" i="35"/>
  <c r="Y10" i="52"/>
  <c r="Z10" i="52" s="1"/>
  <c r="X10" i="52"/>
  <c r="AH6" i="51"/>
  <c r="AQ6" i="51" s="1"/>
  <c r="U20" i="90"/>
  <c r="U9" i="91"/>
  <c r="AR18" i="29"/>
  <c r="AN10" i="15"/>
  <c r="AI10" i="15"/>
  <c r="AG13" i="59"/>
  <c r="AP13" i="59" s="1"/>
  <c r="W14" i="59"/>
  <c r="AE13" i="59"/>
  <c r="AF13" i="59"/>
  <c r="AO13" i="59" s="1"/>
  <c r="U11" i="83"/>
  <c r="AI6" i="13"/>
  <c r="AN6" i="13"/>
  <c r="Y8" i="104"/>
  <c r="X8" i="104"/>
  <c r="Y13" i="63"/>
  <c r="X13" i="63"/>
  <c r="Z13" i="79"/>
  <c r="AH10" i="101"/>
  <c r="AQ10" i="101" s="1"/>
  <c r="AN18" i="68"/>
  <c r="AI18" i="68"/>
  <c r="U9" i="43"/>
  <c r="AR11" i="33"/>
  <c r="Y7" i="20"/>
  <c r="X7" i="20"/>
  <c r="Z7" i="20" s="1"/>
  <c r="Z20" i="80"/>
  <c r="U18" i="42"/>
  <c r="AH12" i="97"/>
  <c r="AQ12" i="97" s="1"/>
  <c r="U20" i="85"/>
  <c r="Y6" i="96"/>
  <c r="X6" i="96"/>
  <c r="Z6" i="96" s="1"/>
  <c r="Z11" i="105"/>
  <c r="AI5" i="45"/>
  <c r="AN5" i="45"/>
  <c r="Z6" i="51"/>
  <c r="Y14" i="75"/>
  <c r="X14" i="75"/>
  <c r="AR12" i="19"/>
  <c r="AH20" i="76"/>
  <c r="AQ20" i="76" s="1"/>
  <c r="AF6" i="92"/>
  <c r="AO6" i="92" s="1"/>
  <c r="AE6" i="92"/>
  <c r="AG6" i="92"/>
  <c r="AP6" i="92" s="1"/>
  <c r="W7" i="92"/>
  <c r="U18" i="48"/>
  <c r="Y6" i="58"/>
  <c r="X6" i="58"/>
  <c r="Z6" i="58" s="1"/>
  <c r="AR10" i="105"/>
  <c r="U19" i="10"/>
  <c r="Y11" i="15"/>
  <c r="X11" i="15"/>
  <c r="Z11" i="15" s="1"/>
  <c r="U19" i="82"/>
  <c r="U20" i="94"/>
  <c r="Y20" i="21"/>
  <c r="X20" i="21"/>
  <c r="Y10" i="32"/>
  <c r="X10" i="32"/>
  <c r="Z20" i="21" l="1"/>
  <c r="AF20" i="76"/>
  <c r="AO20" i="76" s="1"/>
  <c r="Z13" i="63"/>
  <c r="Z13" i="38"/>
  <c r="Z19" i="34"/>
  <c r="AG19" i="34" s="1"/>
  <c r="AP19" i="34" s="1"/>
  <c r="Z8" i="104"/>
  <c r="Z6" i="88"/>
  <c r="Z10" i="86"/>
  <c r="Z14" i="67"/>
  <c r="AG14" i="67" s="1"/>
  <c r="AP14" i="67" s="1"/>
  <c r="AG6" i="96"/>
  <c r="AP6" i="96" s="1"/>
  <c r="AF6" i="96"/>
  <c r="AO6" i="96" s="1"/>
  <c r="AE6" i="96"/>
  <c r="W7" i="96"/>
  <c r="W15" i="67"/>
  <c r="AF14" i="67"/>
  <c r="AO14" i="67" s="1"/>
  <c r="AF6" i="54"/>
  <c r="AO6" i="54" s="1"/>
  <c r="AG6" i="54"/>
  <c r="AP6" i="54" s="1"/>
  <c r="W7" i="54"/>
  <c r="AE6" i="54"/>
  <c r="AF6" i="88"/>
  <c r="AO6" i="88" s="1"/>
  <c r="W7" i="88"/>
  <c r="AG6" i="88"/>
  <c r="AP6" i="88" s="1"/>
  <c r="AE6" i="88"/>
  <c r="AE20" i="21"/>
  <c r="W21" i="21"/>
  <c r="AG20" i="21"/>
  <c r="AP20" i="21" s="1"/>
  <c r="AF20" i="21"/>
  <c r="AO20" i="21" s="1"/>
  <c r="AG7" i="9"/>
  <c r="AP7" i="9" s="1"/>
  <c r="AF7" i="9"/>
  <c r="AO7" i="9" s="1"/>
  <c r="AE7" i="9"/>
  <c r="W8" i="9"/>
  <c r="AF7" i="13"/>
  <c r="AO7" i="13" s="1"/>
  <c r="W8" i="13"/>
  <c r="AG7" i="13"/>
  <c r="AP7" i="13" s="1"/>
  <c r="AE7" i="13"/>
  <c r="AG11" i="15"/>
  <c r="AP11" i="15" s="1"/>
  <c r="AF11" i="15"/>
  <c r="AO11" i="15" s="1"/>
  <c r="W12" i="15"/>
  <c r="AE11" i="15"/>
  <c r="AF10" i="86"/>
  <c r="AO10" i="86" s="1"/>
  <c r="AG10" i="86"/>
  <c r="AP10" i="86" s="1"/>
  <c r="AE10" i="86"/>
  <c r="W11" i="86"/>
  <c r="AH10" i="32"/>
  <c r="AQ10" i="32" s="1"/>
  <c r="Z10" i="32"/>
  <c r="AI6" i="92"/>
  <c r="AN6" i="92"/>
  <c r="AH14" i="75"/>
  <c r="AQ14" i="75" s="1"/>
  <c r="AG11" i="105"/>
  <c r="AP11" i="105" s="1"/>
  <c r="AE11" i="105"/>
  <c r="W12" i="105"/>
  <c r="AF11" i="105"/>
  <c r="AO11" i="105" s="1"/>
  <c r="U17" i="42"/>
  <c r="AF20" i="80"/>
  <c r="AO20" i="80" s="1"/>
  <c r="AG20" i="80"/>
  <c r="AP20" i="80" s="1"/>
  <c r="AE20" i="80"/>
  <c r="W21" i="80"/>
  <c r="U18" i="82"/>
  <c r="AF6" i="51"/>
  <c r="AO6" i="51" s="1"/>
  <c r="AG6" i="51"/>
  <c r="AP6" i="51" s="1"/>
  <c r="W7" i="51"/>
  <c r="AE6" i="51"/>
  <c r="AH6" i="58"/>
  <c r="AQ6" i="58" s="1"/>
  <c r="Y7" i="92"/>
  <c r="X7" i="92"/>
  <c r="AG13" i="79"/>
  <c r="AP13" i="79" s="1"/>
  <c r="AF13" i="79"/>
  <c r="AO13" i="79" s="1"/>
  <c r="AE13" i="79"/>
  <c r="W14" i="79"/>
  <c r="AN13" i="59"/>
  <c r="AI13" i="59"/>
  <c r="Y13" i="28"/>
  <c r="X13" i="28"/>
  <c r="AN20" i="60"/>
  <c r="AI20" i="60"/>
  <c r="Y14" i="24"/>
  <c r="X14" i="24"/>
  <c r="AH10" i="86"/>
  <c r="AQ10" i="86" s="1"/>
  <c r="AR20" i="39"/>
  <c r="U6" i="11"/>
  <c r="AI20" i="12"/>
  <c r="AN20" i="12"/>
  <c r="AI12" i="89"/>
  <c r="AN12" i="89"/>
  <c r="U19" i="50"/>
  <c r="AR5" i="96"/>
  <c r="AG6" i="58"/>
  <c r="AP6" i="58" s="1"/>
  <c r="AF6" i="58"/>
  <c r="AO6" i="58" s="1"/>
  <c r="AE6" i="58"/>
  <c r="W7" i="58"/>
  <c r="AR5" i="45"/>
  <c r="U19" i="85"/>
  <c r="AH13" i="63"/>
  <c r="AQ13" i="63" s="1"/>
  <c r="Y14" i="59"/>
  <c r="Z14" i="59" s="1"/>
  <c r="X14" i="59"/>
  <c r="U8" i="16"/>
  <c r="AH13" i="2"/>
  <c r="AQ13" i="2" s="1"/>
  <c r="AH6" i="45"/>
  <c r="AQ6" i="45" s="1"/>
  <c r="AR12" i="63"/>
  <c r="AN19" i="64"/>
  <c r="AI19" i="64"/>
  <c r="AH19" i="34"/>
  <c r="AQ19" i="34" s="1"/>
  <c r="U15" i="98"/>
  <c r="AR9" i="32"/>
  <c r="AR12" i="47"/>
  <c r="AR18" i="34"/>
  <c r="AR9" i="52"/>
  <c r="Y13" i="89"/>
  <c r="X13" i="89"/>
  <c r="Z13" i="89" s="1"/>
  <c r="Y8" i="44"/>
  <c r="X8" i="44"/>
  <c r="U10" i="55"/>
  <c r="Y14" i="71"/>
  <c r="X14" i="71"/>
  <c r="AN20" i="76"/>
  <c r="AI20" i="76"/>
  <c r="AF13" i="63"/>
  <c r="AO13" i="63" s="1"/>
  <c r="W14" i="63"/>
  <c r="AG13" i="63"/>
  <c r="AP13" i="63" s="1"/>
  <c r="AE13" i="63"/>
  <c r="AR6" i="13"/>
  <c r="U8" i="91"/>
  <c r="U17" i="35"/>
  <c r="AH22" i="72"/>
  <c r="AQ22" i="72" s="1"/>
  <c r="AE11" i="93"/>
  <c r="W12" i="93"/>
  <c r="AG11" i="93"/>
  <c r="AP11" i="93" s="1"/>
  <c r="AF11" i="93"/>
  <c r="AO11" i="93" s="1"/>
  <c r="AH11" i="46"/>
  <c r="AQ11" i="46" s="1"/>
  <c r="Z13" i="2"/>
  <c r="Z6" i="45"/>
  <c r="AI12" i="28"/>
  <c r="AN12" i="28"/>
  <c r="Y20" i="64"/>
  <c r="X20" i="64"/>
  <c r="Y14" i="19"/>
  <c r="X14" i="19"/>
  <c r="AH7" i="84"/>
  <c r="AQ7" i="84" s="1"/>
  <c r="AR19" i="21"/>
  <c r="AR5" i="88"/>
  <c r="U11" i="87"/>
  <c r="AH19" i="68"/>
  <c r="AQ19" i="68" s="1"/>
  <c r="AN7" i="44"/>
  <c r="AI7" i="44"/>
  <c r="AH13" i="47"/>
  <c r="AQ13" i="47" s="1"/>
  <c r="AR10" i="15"/>
  <c r="Z22" i="72"/>
  <c r="AR19" i="25"/>
  <c r="Z11" i="46"/>
  <c r="AG12" i="33"/>
  <c r="AP12" i="33" s="1"/>
  <c r="AE12" i="33"/>
  <c r="W13" i="33"/>
  <c r="AF12" i="33"/>
  <c r="AO12" i="33" s="1"/>
  <c r="Y21" i="60"/>
  <c r="Z21" i="60" s="1"/>
  <c r="X21" i="60"/>
  <c r="AH20" i="25"/>
  <c r="AQ20" i="25" s="1"/>
  <c r="AR10" i="46"/>
  <c r="AI13" i="19"/>
  <c r="AN13" i="19"/>
  <c r="Y20" i="29"/>
  <c r="X20" i="29"/>
  <c r="U13" i="18"/>
  <c r="Z7" i="84"/>
  <c r="AR10" i="93"/>
  <c r="AR5" i="54"/>
  <c r="Z19" i="68"/>
  <c r="Z13" i="47"/>
  <c r="AI13" i="71"/>
  <c r="AN13" i="71"/>
  <c r="Y21" i="76"/>
  <c r="X21" i="76"/>
  <c r="Y13" i="97"/>
  <c r="X13" i="97"/>
  <c r="Y11" i="101"/>
  <c r="X11" i="101"/>
  <c r="U19" i="94"/>
  <c r="U17" i="48"/>
  <c r="AH7" i="20"/>
  <c r="AQ7" i="20" s="1"/>
  <c r="U8" i="43"/>
  <c r="AH8" i="104"/>
  <c r="AQ8" i="104" s="1"/>
  <c r="U10" i="83"/>
  <c r="U19" i="90"/>
  <c r="AH10" i="52"/>
  <c r="AQ10" i="52" s="1"/>
  <c r="AR21" i="72"/>
  <c r="AH11" i="93"/>
  <c r="AQ11" i="93" s="1"/>
  <c r="AR9" i="86"/>
  <c r="AF10" i="53"/>
  <c r="AO10" i="53" s="1"/>
  <c r="AG10" i="53"/>
  <c r="AP10" i="53" s="1"/>
  <c r="W11" i="53"/>
  <c r="AE10" i="53"/>
  <c r="AH13" i="38"/>
  <c r="AQ13" i="38" s="1"/>
  <c r="W7" i="100"/>
  <c r="AG6" i="100"/>
  <c r="AP6" i="100" s="1"/>
  <c r="AE6" i="100"/>
  <c r="AF6" i="100"/>
  <c r="AO6" i="100" s="1"/>
  <c r="U17" i="102"/>
  <c r="Z20" i="25"/>
  <c r="AN19" i="29"/>
  <c r="AI19" i="29"/>
  <c r="AH5" i="95"/>
  <c r="AQ5" i="95" s="1"/>
  <c r="Z5" i="95"/>
  <c r="U10" i="49"/>
  <c r="U9" i="49" s="1"/>
  <c r="AH21" i="39"/>
  <c r="AQ21" i="39" s="1"/>
  <c r="U8" i="41"/>
  <c r="AN12" i="97"/>
  <c r="AI12" i="97"/>
  <c r="U18" i="10"/>
  <c r="Z14" i="75"/>
  <c r="AH6" i="96"/>
  <c r="AQ6" i="96" s="1"/>
  <c r="AH20" i="21"/>
  <c r="AQ20" i="21" s="1"/>
  <c r="AH11" i="15"/>
  <c r="AQ11" i="15" s="1"/>
  <c r="AE7" i="20"/>
  <c r="AG7" i="20"/>
  <c r="AP7" i="20" s="1"/>
  <c r="AF7" i="20"/>
  <c r="AO7" i="20" s="1"/>
  <c r="W8" i="20"/>
  <c r="AR18" i="68"/>
  <c r="AF8" i="104"/>
  <c r="AO8" i="104" s="1"/>
  <c r="AE8" i="104"/>
  <c r="W9" i="104"/>
  <c r="AG8" i="104"/>
  <c r="AP8" i="104" s="1"/>
  <c r="AE10" i="52"/>
  <c r="W11" i="52"/>
  <c r="AF10" i="52"/>
  <c r="AO10" i="52" s="1"/>
  <c r="AG10" i="52"/>
  <c r="AP10" i="52" s="1"/>
  <c r="AH7" i="9"/>
  <c r="AQ7" i="9" s="1"/>
  <c r="AH7" i="13"/>
  <c r="AQ7" i="13" s="1"/>
  <c r="AR13" i="75"/>
  <c r="AG13" i="38"/>
  <c r="AP13" i="38" s="1"/>
  <c r="W14" i="38"/>
  <c r="AE13" i="38"/>
  <c r="AF13" i="38"/>
  <c r="AO13" i="38" s="1"/>
  <c r="U11" i="103"/>
  <c r="AR13" i="67"/>
  <c r="AN13" i="24"/>
  <c r="AI13" i="24"/>
  <c r="AR6" i="84"/>
  <c r="AR5" i="58"/>
  <c r="AR12" i="2"/>
  <c r="U11" i="99"/>
  <c r="AH6" i="54"/>
  <c r="AQ6" i="54" s="1"/>
  <c r="AR12" i="38"/>
  <c r="AR6" i="20"/>
  <c r="AR6" i="9"/>
  <c r="Y21" i="12"/>
  <c r="X21" i="12"/>
  <c r="W22" i="39"/>
  <c r="AG21" i="39"/>
  <c r="AP21" i="39" s="1"/>
  <c r="AF21" i="39"/>
  <c r="AO21" i="39" s="1"/>
  <c r="AE21" i="39"/>
  <c r="AH14" i="67"/>
  <c r="AQ14" i="67" s="1"/>
  <c r="AR7" i="104"/>
  <c r="AH6" i="88"/>
  <c r="AQ6" i="88" s="1"/>
  <c r="AI10" i="101"/>
  <c r="AN10" i="101"/>
  <c r="Z7" i="92" l="1"/>
  <c r="AE19" i="34"/>
  <c r="AF19" i="34"/>
  <c r="AO19" i="34" s="1"/>
  <c r="W20" i="34"/>
  <c r="AE14" i="67"/>
  <c r="Z21" i="76"/>
  <c r="AF21" i="76" s="1"/>
  <c r="AO21" i="76" s="1"/>
  <c r="Z11" i="101"/>
  <c r="Z14" i="19"/>
  <c r="W15" i="19" s="1"/>
  <c r="Z20" i="29"/>
  <c r="AF20" i="29" s="1"/>
  <c r="AO20" i="29" s="1"/>
  <c r="AG14" i="19"/>
  <c r="AP14" i="19" s="1"/>
  <c r="AF14" i="19"/>
  <c r="AO14" i="19" s="1"/>
  <c r="W15" i="59"/>
  <c r="AF14" i="59"/>
  <c r="AO14" i="59" s="1"/>
  <c r="AE14" i="59"/>
  <c r="AG14" i="59"/>
  <c r="AP14" i="59" s="1"/>
  <c r="AF11" i="101"/>
  <c r="AO11" i="101" s="1"/>
  <c r="AE11" i="101"/>
  <c r="AG11" i="101"/>
  <c r="AP11" i="101" s="1"/>
  <c r="W12" i="101"/>
  <c r="AE21" i="60"/>
  <c r="W22" i="60"/>
  <c r="AG21" i="60"/>
  <c r="AP21" i="60" s="1"/>
  <c r="AF21" i="60"/>
  <c r="AO21" i="60" s="1"/>
  <c r="W21" i="29"/>
  <c r="AG20" i="29"/>
  <c r="AP20" i="29" s="1"/>
  <c r="W22" i="76"/>
  <c r="AE21" i="76"/>
  <c r="AG21" i="76"/>
  <c r="AP21" i="76" s="1"/>
  <c r="AG14" i="75"/>
  <c r="AP14" i="75" s="1"/>
  <c r="AE14" i="75"/>
  <c r="AF14" i="75"/>
  <c r="AO14" i="75" s="1"/>
  <c r="W15" i="75"/>
  <c r="U7" i="41"/>
  <c r="AG20" i="25"/>
  <c r="AP20" i="25" s="1"/>
  <c r="W21" i="25"/>
  <c r="AE20" i="25"/>
  <c r="AF20" i="25"/>
  <c r="AO20" i="25" s="1"/>
  <c r="Y11" i="53"/>
  <c r="X11" i="53"/>
  <c r="Z11" i="53" s="1"/>
  <c r="U16" i="48"/>
  <c r="AH13" i="97"/>
  <c r="AQ13" i="97" s="1"/>
  <c r="Y13" i="33"/>
  <c r="X13" i="33"/>
  <c r="AG22" i="72"/>
  <c r="AP22" i="72" s="1"/>
  <c r="AF22" i="72"/>
  <c r="AO22" i="72" s="1"/>
  <c r="AE22" i="72"/>
  <c r="W23" i="72"/>
  <c r="U10" i="87"/>
  <c r="AH20" i="64"/>
  <c r="AQ20" i="64" s="1"/>
  <c r="AF13" i="2"/>
  <c r="AO13" i="2" s="1"/>
  <c r="AE13" i="2"/>
  <c r="W14" i="2"/>
  <c r="AG13" i="2"/>
  <c r="AP13" i="2" s="1"/>
  <c r="AH8" i="44"/>
  <c r="AQ8" i="44" s="1"/>
  <c r="AR19" i="64"/>
  <c r="U7" i="16"/>
  <c r="AH13" i="28"/>
  <c r="AQ13" i="28" s="1"/>
  <c r="AN13" i="79"/>
  <c r="AI13" i="79"/>
  <c r="X12" i="105"/>
  <c r="Y12" i="105"/>
  <c r="Z12" i="105"/>
  <c r="AR6" i="92"/>
  <c r="AI11" i="15"/>
  <c r="AN11" i="15"/>
  <c r="AI6" i="88"/>
  <c r="AN6" i="88"/>
  <c r="Y7" i="54"/>
  <c r="X7" i="54"/>
  <c r="Y22" i="39"/>
  <c r="X22" i="39"/>
  <c r="Y7" i="100"/>
  <c r="X7" i="100"/>
  <c r="U9" i="83"/>
  <c r="Z13" i="97"/>
  <c r="AR13" i="71"/>
  <c r="AI12" i="33"/>
  <c r="AN12" i="33"/>
  <c r="AR7" i="44"/>
  <c r="Y20" i="34"/>
  <c r="X20" i="34"/>
  <c r="Z20" i="64"/>
  <c r="AI13" i="63"/>
  <c r="AN13" i="63"/>
  <c r="AH14" i="71"/>
  <c r="AQ14" i="71" s="1"/>
  <c r="Z8" i="44"/>
  <c r="AH14" i="59"/>
  <c r="AQ14" i="59" s="1"/>
  <c r="U18" i="85"/>
  <c r="AR12" i="89"/>
  <c r="AH14" i="24"/>
  <c r="AQ14" i="24" s="1"/>
  <c r="Z13" i="28"/>
  <c r="AN11" i="105"/>
  <c r="AI11" i="105"/>
  <c r="W11" i="32"/>
  <c r="AE10" i="32"/>
  <c r="AF10" i="32"/>
  <c r="AO10" i="32" s="1"/>
  <c r="AG10" i="32"/>
  <c r="AP10" i="32" s="1"/>
  <c r="Y11" i="86"/>
  <c r="X11" i="86"/>
  <c r="Y12" i="15"/>
  <c r="X12" i="15"/>
  <c r="Z12" i="15" s="1"/>
  <c r="Y8" i="13"/>
  <c r="X8" i="13"/>
  <c r="AR10" i="101"/>
  <c r="AN10" i="52"/>
  <c r="AI10" i="52"/>
  <c r="AH21" i="12"/>
  <c r="AQ21" i="12" s="1"/>
  <c r="Y8" i="20"/>
  <c r="X8" i="20"/>
  <c r="Z8" i="20" s="1"/>
  <c r="U17" i="10"/>
  <c r="U16" i="10" s="1"/>
  <c r="W6" i="95"/>
  <c r="AG5" i="95"/>
  <c r="AP5" i="95" s="1"/>
  <c r="AF5" i="95"/>
  <c r="AO5" i="95" s="1"/>
  <c r="AE5" i="95"/>
  <c r="U16" i="102"/>
  <c r="U18" i="94"/>
  <c r="W14" i="47"/>
  <c r="AE13" i="47"/>
  <c r="AF13" i="47"/>
  <c r="AO13" i="47" s="1"/>
  <c r="AG13" i="47"/>
  <c r="AP13" i="47" s="1"/>
  <c r="AG7" i="84"/>
  <c r="AP7" i="84" s="1"/>
  <c r="W8" i="84"/>
  <c r="AF7" i="84"/>
  <c r="AO7" i="84" s="1"/>
  <c r="AE7" i="84"/>
  <c r="AH21" i="60"/>
  <c r="AQ21" i="60" s="1"/>
  <c r="U16" i="35"/>
  <c r="Z14" i="71"/>
  <c r="Z14" i="24"/>
  <c r="AI10" i="86"/>
  <c r="AN10" i="86"/>
  <c r="Y7" i="88"/>
  <c r="X7" i="88"/>
  <c r="Y7" i="96"/>
  <c r="X7" i="96"/>
  <c r="Y14" i="38"/>
  <c r="X14" i="38"/>
  <c r="Z21" i="12"/>
  <c r="Y9" i="104"/>
  <c r="X9" i="104"/>
  <c r="AR12" i="97"/>
  <c r="AH11" i="101"/>
  <c r="AQ11" i="101" s="1"/>
  <c r="AH21" i="76"/>
  <c r="AQ21" i="76" s="1"/>
  <c r="AE19" i="68"/>
  <c r="W20" i="68"/>
  <c r="AG19" i="68"/>
  <c r="AP19" i="68" s="1"/>
  <c r="AF19" i="68"/>
  <c r="AO19" i="68" s="1"/>
  <c r="AR13" i="19"/>
  <c r="AE11" i="46"/>
  <c r="W12" i="46"/>
  <c r="AF11" i="46"/>
  <c r="AO11" i="46" s="1"/>
  <c r="AG11" i="46"/>
  <c r="AP11" i="46" s="1"/>
  <c r="AH14" i="19"/>
  <c r="AQ14" i="19" s="1"/>
  <c r="Y12" i="93"/>
  <c r="X12" i="93"/>
  <c r="Y14" i="63"/>
  <c r="X14" i="63"/>
  <c r="AH13" i="89"/>
  <c r="AQ13" i="89" s="1"/>
  <c r="U14" i="98"/>
  <c r="AR20" i="12"/>
  <c r="AR13" i="59"/>
  <c r="AH7" i="92"/>
  <c r="AQ7" i="92" s="1"/>
  <c r="U17" i="82"/>
  <c r="U16" i="42"/>
  <c r="Y8" i="9"/>
  <c r="X8" i="9"/>
  <c r="Y21" i="21"/>
  <c r="X21" i="21"/>
  <c r="AN6" i="96"/>
  <c r="AI6" i="96"/>
  <c r="AI13" i="38"/>
  <c r="AN13" i="38"/>
  <c r="AN21" i="39"/>
  <c r="AI21" i="39"/>
  <c r="U10" i="99"/>
  <c r="U10" i="103"/>
  <c r="AN8" i="104"/>
  <c r="AI8" i="104"/>
  <c r="U8" i="49"/>
  <c r="AR19" i="29"/>
  <c r="U7" i="43"/>
  <c r="U12" i="18"/>
  <c r="AR12" i="28"/>
  <c r="AN11" i="93"/>
  <c r="AI11" i="93"/>
  <c r="U7" i="91"/>
  <c r="AF13" i="89"/>
  <c r="AO13" i="89" s="1"/>
  <c r="W14" i="89"/>
  <c r="AE13" i="89"/>
  <c r="AG13" i="89"/>
  <c r="AP13" i="89" s="1"/>
  <c r="Y7" i="58"/>
  <c r="X7" i="58"/>
  <c r="AR20" i="60"/>
  <c r="AF7" i="92"/>
  <c r="AO7" i="92" s="1"/>
  <c r="AE7" i="92"/>
  <c r="W8" i="92"/>
  <c r="AG7" i="92"/>
  <c r="AP7" i="92" s="1"/>
  <c r="AI6" i="51"/>
  <c r="AN6" i="51"/>
  <c r="Y21" i="80"/>
  <c r="X21" i="80"/>
  <c r="AI7" i="9"/>
  <c r="AN7" i="9"/>
  <c r="AN20" i="21"/>
  <c r="AI20" i="21"/>
  <c r="X15" i="67"/>
  <c r="Y15" i="67"/>
  <c r="Z15" i="67" s="1"/>
  <c r="AR13" i="24"/>
  <c r="X11" i="52"/>
  <c r="Y11" i="52"/>
  <c r="AI7" i="20"/>
  <c r="AN7" i="20"/>
  <c r="AN6" i="100"/>
  <c r="AI6" i="100"/>
  <c r="AI10" i="53"/>
  <c r="AN10" i="53"/>
  <c r="U18" i="90"/>
  <c r="AH20" i="29"/>
  <c r="AQ20" i="29" s="1"/>
  <c r="AN19" i="34"/>
  <c r="AI19" i="34"/>
  <c r="AE6" i="45"/>
  <c r="AF6" i="45"/>
  <c r="AO6" i="45" s="1"/>
  <c r="W7" i="45"/>
  <c r="AG6" i="45"/>
  <c r="AP6" i="45" s="1"/>
  <c r="AR20" i="76"/>
  <c r="U9" i="55"/>
  <c r="AN6" i="58"/>
  <c r="AI6" i="58"/>
  <c r="U18" i="50"/>
  <c r="U5" i="11"/>
  <c r="X5" i="11" s="1"/>
  <c r="Y14" i="79"/>
  <c r="X14" i="79"/>
  <c r="Y7" i="51"/>
  <c r="X7" i="51"/>
  <c r="AN20" i="80"/>
  <c r="AI20" i="80"/>
  <c r="AN7" i="13"/>
  <c r="AI7" i="13"/>
  <c r="AI6" i="54"/>
  <c r="AN6" i="54"/>
  <c r="AN14" i="67"/>
  <c r="AI14" i="67"/>
  <c r="AR14" i="67" s="1"/>
  <c r="Z8" i="9" l="1"/>
  <c r="Z11" i="86"/>
  <c r="AE20" i="29"/>
  <c r="Z12" i="93"/>
  <c r="Z11" i="52"/>
  <c r="AE14" i="19"/>
  <c r="Z8" i="13"/>
  <c r="AE8" i="13" s="1"/>
  <c r="AF8" i="9"/>
  <c r="AO8" i="9" s="1"/>
  <c r="W9" i="9"/>
  <c r="AG8" i="9"/>
  <c r="AP8" i="9" s="1"/>
  <c r="AE8" i="9"/>
  <c r="W12" i="86"/>
  <c r="AG11" i="86"/>
  <c r="AP11" i="86" s="1"/>
  <c r="AE11" i="86"/>
  <c r="AF11" i="86"/>
  <c r="AO11" i="86" s="1"/>
  <c r="AF8" i="13"/>
  <c r="AO8" i="13" s="1"/>
  <c r="AG8" i="13"/>
  <c r="AP8" i="13" s="1"/>
  <c r="W13" i="15"/>
  <c r="AF12" i="15"/>
  <c r="AO12" i="15" s="1"/>
  <c r="AG12" i="15"/>
  <c r="AP12" i="15" s="1"/>
  <c r="AE12" i="15"/>
  <c r="W16" i="67"/>
  <c r="AE15" i="67"/>
  <c r="AG15" i="67"/>
  <c r="AP15" i="67" s="1"/>
  <c r="AF15" i="67"/>
  <c r="AO15" i="67" s="1"/>
  <c r="AE8" i="20"/>
  <c r="AG8" i="20"/>
  <c r="AP8" i="20" s="1"/>
  <c r="AF8" i="20"/>
  <c r="AO8" i="20" s="1"/>
  <c r="W9" i="20"/>
  <c r="AE11" i="52"/>
  <c r="W12" i="52"/>
  <c r="AF11" i="52"/>
  <c r="AO11" i="52" s="1"/>
  <c r="AG11" i="52"/>
  <c r="AP11" i="52" s="1"/>
  <c r="AF12" i="93"/>
  <c r="AO12" i="93" s="1"/>
  <c r="W13" i="93"/>
  <c r="AG12" i="93"/>
  <c r="AP12" i="93" s="1"/>
  <c r="AE12" i="93"/>
  <c r="AH7" i="51"/>
  <c r="AQ7" i="51" s="1"/>
  <c r="AH21" i="21"/>
  <c r="AQ21" i="21" s="1"/>
  <c r="AH9" i="104"/>
  <c r="AQ9" i="104" s="1"/>
  <c r="U15" i="35"/>
  <c r="W14" i="28"/>
  <c r="AF13" i="28"/>
  <c r="AO13" i="28" s="1"/>
  <c r="AE13" i="28"/>
  <c r="AG13" i="28"/>
  <c r="AP13" i="28" s="1"/>
  <c r="U17" i="85"/>
  <c r="AF13" i="97"/>
  <c r="AO13" i="97" s="1"/>
  <c r="AE13" i="97"/>
  <c r="W14" i="97"/>
  <c r="AG13" i="97"/>
  <c r="AP13" i="97" s="1"/>
  <c r="AH22" i="39"/>
  <c r="AQ22" i="39" s="1"/>
  <c r="AF12" i="105"/>
  <c r="AO12" i="105" s="1"/>
  <c r="W13" i="105"/>
  <c r="AE12" i="105"/>
  <c r="AG12" i="105"/>
  <c r="AP12" i="105" s="1"/>
  <c r="AH13" i="33"/>
  <c r="AQ13" i="33" s="1"/>
  <c r="U6" i="41"/>
  <c r="Y21" i="29"/>
  <c r="X21" i="29"/>
  <c r="Z21" i="29" s="1"/>
  <c r="Y12" i="101"/>
  <c r="X12" i="101"/>
  <c r="AR6" i="100"/>
  <c r="Y7" i="45"/>
  <c r="X7" i="45"/>
  <c r="Z7" i="45" s="1"/>
  <c r="U6" i="91"/>
  <c r="AR11" i="93"/>
  <c r="AR8" i="104"/>
  <c r="AN6" i="45"/>
  <c r="AI6" i="45"/>
  <c r="AR7" i="20"/>
  <c r="AR7" i="9"/>
  <c r="AN13" i="89"/>
  <c r="AI13" i="89"/>
  <c r="U6" i="43"/>
  <c r="Z21" i="21"/>
  <c r="U15" i="42"/>
  <c r="Y12" i="46"/>
  <c r="X12" i="46"/>
  <c r="Y20" i="68"/>
  <c r="X20" i="68"/>
  <c r="Z20" i="68" s="1"/>
  <c r="Z9" i="104"/>
  <c r="AH7" i="96"/>
  <c r="AQ7" i="96" s="1"/>
  <c r="U17" i="94"/>
  <c r="AR13" i="63"/>
  <c r="Z22" i="39"/>
  <c r="AR6" i="88"/>
  <c r="Y14" i="2"/>
  <c r="X14" i="2"/>
  <c r="U9" i="87"/>
  <c r="Z13" i="33"/>
  <c r="Y15" i="75"/>
  <c r="X15" i="75"/>
  <c r="AN21" i="76"/>
  <c r="AI21" i="76"/>
  <c r="Y15" i="59"/>
  <c r="X15" i="59"/>
  <c r="AR20" i="80"/>
  <c r="U8" i="55"/>
  <c r="AR6" i="51"/>
  <c r="AR21" i="39"/>
  <c r="AR6" i="54"/>
  <c r="Z7" i="51"/>
  <c r="U17" i="90"/>
  <c r="AR7" i="13"/>
  <c r="U17" i="50"/>
  <c r="AR19" i="34"/>
  <c r="AH21" i="80"/>
  <c r="AQ21" i="80" s="1"/>
  <c r="AH7" i="58"/>
  <c r="AQ7" i="58" s="1"/>
  <c r="Y14" i="89"/>
  <c r="X14" i="89"/>
  <c r="AH14" i="63"/>
  <c r="AQ14" i="63" s="1"/>
  <c r="AN11" i="46"/>
  <c r="AI11" i="46"/>
  <c r="AI19" i="68"/>
  <c r="AN19" i="68"/>
  <c r="Z7" i="96"/>
  <c r="AR10" i="86"/>
  <c r="Y6" i="95"/>
  <c r="X6" i="95"/>
  <c r="AH8" i="13"/>
  <c r="AQ8" i="13" s="1"/>
  <c r="AH11" i="86"/>
  <c r="AQ11" i="86" s="1"/>
  <c r="AN10" i="32"/>
  <c r="AI10" i="32"/>
  <c r="AF20" i="64"/>
  <c r="AO20" i="64" s="1"/>
  <c r="W21" i="64"/>
  <c r="AG20" i="64"/>
  <c r="AP20" i="64" s="1"/>
  <c r="AE20" i="64"/>
  <c r="U8" i="83"/>
  <c r="AH12" i="105"/>
  <c r="AQ12" i="105" s="1"/>
  <c r="U6" i="16"/>
  <c r="AN13" i="2"/>
  <c r="AI13" i="2"/>
  <c r="Y23" i="72"/>
  <c r="X23" i="72"/>
  <c r="Z23" i="72" s="1"/>
  <c r="AI20" i="25"/>
  <c r="AN20" i="25"/>
  <c r="Y22" i="76"/>
  <c r="X22" i="76"/>
  <c r="AI11" i="101"/>
  <c r="AN11" i="101"/>
  <c r="AN14" i="19"/>
  <c r="AI14" i="19"/>
  <c r="AH5" i="11"/>
  <c r="AQ5" i="11" s="1"/>
  <c r="Z5" i="11"/>
  <c r="Z14" i="79"/>
  <c r="AH14" i="79"/>
  <c r="AQ14" i="79" s="1"/>
  <c r="AR6" i="58"/>
  <c r="AR10" i="53"/>
  <c r="AH15" i="67"/>
  <c r="AQ15" i="67" s="1"/>
  <c r="Z21" i="80"/>
  <c r="Y8" i="92"/>
  <c r="X8" i="92"/>
  <c r="Z8" i="92" s="1"/>
  <c r="Z7" i="58"/>
  <c r="U9" i="103"/>
  <c r="AR13" i="38"/>
  <c r="AH8" i="9"/>
  <c r="AQ8" i="9" s="1"/>
  <c r="U16" i="82"/>
  <c r="U13" i="98"/>
  <c r="Z14" i="63"/>
  <c r="AF21" i="12"/>
  <c r="AO21" i="12" s="1"/>
  <c r="AE21" i="12"/>
  <c r="AG21" i="12"/>
  <c r="AP21" i="12" s="1"/>
  <c r="W22" i="12"/>
  <c r="AE14" i="24"/>
  <c r="AG14" i="24"/>
  <c r="AP14" i="24" s="1"/>
  <c r="AF14" i="24"/>
  <c r="AO14" i="24" s="1"/>
  <c r="W15" i="24"/>
  <c r="AN7" i="84"/>
  <c r="AI7" i="84"/>
  <c r="U15" i="102"/>
  <c r="Y11" i="32"/>
  <c r="X11" i="32"/>
  <c r="W9" i="44"/>
  <c r="AF8" i="44"/>
  <c r="AO8" i="44" s="1"/>
  <c r="AE8" i="44"/>
  <c r="AG8" i="44"/>
  <c r="AP8" i="44" s="1"/>
  <c r="AH20" i="34"/>
  <c r="AQ20" i="34" s="1"/>
  <c r="AR12" i="33"/>
  <c r="AH7" i="100"/>
  <c r="AQ7" i="100" s="1"/>
  <c r="AH7" i="54"/>
  <c r="AQ7" i="54" s="1"/>
  <c r="AR11" i="15"/>
  <c r="AR13" i="79"/>
  <c r="AI22" i="72"/>
  <c r="AN22" i="72"/>
  <c r="U15" i="48"/>
  <c r="Y21" i="25"/>
  <c r="X21" i="25"/>
  <c r="AN14" i="75"/>
  <c r="AI14" i="75"/>
  <c r="Y22" i="60"/>
  <c r="X22" i="60"/>
  <c r="Y15" i="19"/>
  <c r="X15" i="19"/>
  <c r="AH11" i="52"/>
  <c r="AQ11" i="52" s="1"/>
  <c r="AR20" i="21"/>
  <c r="AN7" i="92"/>
  <c r="AI7" i="92"/>
  <c r="AR6" i="96"/>
  <c r="AH14" i="38"/>
  <c r="AQ14" i="38" s="1"/>
  <c r="AH7" i="88"/>
  <c r="AQ7" i="88" s="1"/>
  <c r="W15" i="71"/>
  <c r="AE14" i="71"/>
  <c r="AF14" i="71"/>
  <c r="AO14" i="71" s="1"/>
  <c r="AG14" i="71"/>
  <c r="AP14" i="71" s="1"/>
  <c r="AI13" i="47"/>
  <c r="AR13" i="47" s="1"/>
  <c r="AN13" i="47"/>
  <c r="U15" i="10"/>
  <c r="AR10" i="52"/>
  <c r="AR11" i="105"/>
  <c r="Z20" i="34"/>
  <c r="Z7" i="100"/>
  <c r="Z7" i="54"/>
  <c r="AH11" i="53"/>
  <c r="AQ11" i="53" s="1"/>
  <c r="AN20" i="29"/>
  <c r="AI20" i="29"/>
  <c r="AI21" i="60"/>
  <c r="AN21" i="60"/>
  <c r="U11" i="18"/>
  <c r="U7" i="49"/>
  <c r="U9" i="99"/>
  <c r="AH12" i="93"/>
  <c r="AQ12" i="93" s="1"/>
  <c r="Z14" i="38"/>
  <c r="Z7" i="88"/>
  <c r="Y8" i="84"/>
  <c r="Z8" i="84" s="1"/>
  <c r="X8" i="84"/>
  <c r="Y14" i="47"/>
  <c r="X14" i="47"/>
  <c r="AN5" i="95"/>
  <c r="AI5" i="95"/>
  <c r="AH8" i="20"/>
  <c r="AQ8" i="20" s="1"/>
  <c r="AH12" i="15"/>
  <c r="AQ12" i="15" s="1"/>
  <c r="AE11" i="53"/>
  <c r="AF11" i="53"/>
  <c r="AO11" i="53" s="1"/>
  <c r="W12" i="53"/>
  <c r="AG11" i="53"/>
  <c r="AP11" i="53" s="1"/>
  <c r="AI14" i="59"/>
  <c r="AN14" i="59"/>
  <c r="Z21" i="25" l="1"/>
  <c r="Z22" i="76"/>
  <c r="Z15" i="59"/>
  <c r="Z12" i="101"/>
  <c r="AE12" i="101" s="1"/>
  <c r="W9" i="13"/>
  <c r="Z14" i="47"/>
  <c r="AF14" i="47" s="1"/>
  <c r="AO14" i="47" s="1"/>
  <c r="W22" i="25"/>
  <c r="AE21" i="25"/>
  <c r="AF21" i="25"/>
  <c r="AO21" i="25" s="1"/>
  <c r="AG21" i="25"/>
  <c r="AP21" i="25" s="1"/>
  <c r="AF12" i="101"/>
  <c r="AO12" i="101" s="1"/>
  <c r="AG23" i="72"/>
  <c r="AP23" i="72" s="1"/>
  <c r="AP25" i="72" s="1"/>
  <c r="AF23" i="72"/>
  <c r="AO23" i="72" s="1"/>
  <c r="AO25" i="72" s="1"/>
  <c r="AE23" i="72"/>
  <c r="AR5" i="95"/>
  <c r="AF7" i="100"/>
  <c r="AO7" i="100" s="1"/>
  <c r="AE7" i="100"/>
  <c r="W8" i="100"/>
  <c r="AG7" i="100"/>
  <c r="AP7" i="100" s="1"/>
  <c r="AN14" i="71"/>
  <c r="AI14" i="71"/>
  <c r="AR7" i="92"/>
  <c r="AH22" i="60"/>
  <c r="AQ22" i="60" s="1"/>
  <c r="U8" i="103"/>
  <c r="W6" i="11"/>
  <c r="AG5" i="11"/>
  <c r="AP5" i="11" s="1"/>
  <c r="AE5" i="11"/>
  <c r="AF5" i="11"/>
  <c r="AO5" i="11" s="1"/>
  <c r="AH22" i="76"/>
  <c r="AQ22" i="76" s="1"/>
  <c r="U7" i="83"/>
  <c r="W8" i="96"/>
  <c r="AF7" i="96"/>
  <c r="AO7" i="96" s="1"/>
  <c r="AG7" i="96"/>
  <c r="AP7" i="96" s="1"/>
  <c r="AE7" i="96"/>
  <c r="U16" i="50"/>
  <c r="W14" i="33"/>
  <c r="AG13" i="33"/>
  <c r="AP13" i="33" s="1"/>
  <c r="AF13" i="33"/>
  <c r="AO13" i="33" s="1"/>
  <c r="AE13" i="33"/>
  <c r="U16" i="94"/>
  <c r="AR13" i="89"/>
  <c r="AR6" i="45"/>
  <c r="AN12" i="105"/>
  <c r="AI12" i="105"/>
  <c r="Y12" i="52"/>
  <c r="X12" i="52"/>
  <c r="Z12" i="52" s="1"/>
  <c r="AN8" i="20"/>
  <c r="AI8" i="20"/>
  <c r="AN12" i="15"/>
  <c r="AI12" i="15"/>
  <c r="Y9" i="13"/>
  <c r="X9" i="13"/>
  <c r="W9" i="84"/>
  <c r="AE8" i="84"/>
  <c r="AF8" i="84"/>
  <c r="AO8" i="84" s="1"/>
  <c r="AG8" i="84"/>
  <c r="AP8" i="84" s="1"/>
  <c r="AR14" i="59"/>
  <c r="U10" i="18"/>
  <c r="AE20" i="34"/>
  <c r="W21" i="34"/>
  <c r="AF20" i="34"/>
  <c r="AO20" i="34" s="1"/>
  <c r="AG20" i="34"/>
  <c r="AP20" i="34" s="1"/>
  <c r="U14" i="10"/>
  <c r="Y15" i="71"/>
  <c r="X15" i="71"/>
  <c r="Z15" i="71" s="1"/>
  <c r="Z22" i="60"/>
  <c r="AN8" i="44"/>
  <c r="AI8" i="44"/>
  <c r="AG14" i="63"/>
  <c r="AP14" i="63" s="1"/>
  <c r="AE14" i="63"/>
  <c r="AF14" i="63"/>
  <c r="AO14" i="63" s="1"/>
  <c r="W15" i="63"/>
  <c r="AG7" i="58"/>
  <c r="AP7" i="58" s="1"/>
  <c r="AF7" i="58"/>
  <c r="AO7" i="58" s="1"/>
  <c r="AE7" i="58"/>
  <c r="W8" i="58"/>
  <c r="AE22" i="76"/>
  <c r="AF22" i="76"/>
  <c r="AO22" i="76" s="1"/>
  <c r="W23" i="76"/>
  <c r="AG22" i="76"/>
  <c r="AP22" i="76" s="1"/>
  <c r="AN20" i="64"/>
  <c r="AI20" i="64"/>
  <c r="AH6" i="95"/>
  <c r="AQ6" i="95" s="1"/>
  <c r="AH14" i="89"/>
  <c r="AQ14" i="89" s="1"/>
  <c r="U7" i="55"/>
  <c r="AR21" i="76"/>
  <c r="AE9" i="104"/>
  <c r="W10" i="104"/>
  <c r="AG9" i="104"/>
  <c r="AP9" i="104" s="1"/>
  <c r="AF9" i="104"/>
  <c r="AO9" i="104" s="1"/>
  <c r="U5" i="91"/>
  <c r="X5" i="91" s="1"/>
  <c r="AH12" i="101"/>
  <c r="AQ12" i="101" s="1"/>
  <c r="Y13" i="105"/>
  <c r="X13" i="105"/>
  <c r="Y14" i="97"/>
  <c r="X14" i="97"/>
  <c r="Z14" i="97" s="1"/>
  <c r="AI13" i="28"/>
  <c r="AN13" i="28"/>
  <c r="Y13" i="93"/>
  <c r="X13" i="93"/>
  <c r="AI11" i="52"/>
  <c r="AN11" i="52"/>
  <c r="AI8" i="13"/>
  <c r="AN8" i="13"/>
  <c r="Y12" i="86"/>
  <c r="X12" i="86"/>
  <c r="Z12" i="86" s="1"/>
  <c r="AH14" i="47"/>
  <c r="AQ14" i="47" s="1"/>
  <c r="AG7" i="88"/>
  <c r="AP7" i="88" s="1"/>
  <c r="AF7" i="88"/>
  <c r="AO7" i="88" s="1"/>
  <c r="AE7" i="88"/>
  <c r="W8" i="88"/>
  <c r="U14" i="102"/>
  <c r="AN14" i="24"/>
  <c r="AI14" i="24"/>
  <c r="AH8" i="92"/>
  <c r="AQ8" i="92" s="1"/>
  <c r="AE14" i="79"/>
  <c r="AF14" i="79"/>
  <c r="AO14" i="79" s="1"/>
  <c r="W15" i="79"/>
  <c r="AG14" i="79"/>
  <c r="AP14" i="79" s="1"/>
  <c r="AR14" i="19"/>
  <c r="AR13" i="2"/>
  <c r="Z6" i="95"/>
  <c r="AR19" i="68"/>
  <c r="Z14" i="89"/>
  <c r="U8" i="87"/>
  <c r="AG22" i="39"/>
  <c r="AP22" i="39" s="1"/>
  <c r="W23" i="39"/>
  <c r="AE22" i="39"/>
  <c r="AF22" i="39"/>
  <c r="AO22" i="39" s="1"/>
  <c r="AH20" i="68"/>
  <c r="AQ20" i="68" s="1"/>
  <c r="U14" i="42"/>
  <c r="AH7" i="45"/>
  <c r="AQ7" i="45" s="1"/>
  <c r="U5" i="41"/>
  <c r="X5" i="41" s="1"/>
  <c r="AI13" i="97"/>
  <c r="AN13" i="97"/>
  <c r="AI8" i="9"/>
  <c r="AN8" i="9"/>
  <c r="Y12" i="53"/>
  <c r="X12" i="53"/>
  <c r="AI11" i="53"/>
  <c r="AN11" i="53"/>
  <c r="W15" i="38"/>
  <c r="AE14" i="38"/>
  <c r="AF14" i="38"/>
  <c r="AO14" i="38" s="1"/>
  <c r="AG14" i="38"/>
  <c r="AP14" i="38" s="1"/>
  <c r="U8" i="99"/>
  <c r="AR21" i="60"/>
  <c r="AH15" i="19"/>
  <c r="AQ15" i="19" s="1"/>
  <c r="AR14" i="75"/>
  <c r="U14" i="48"/>
  <c r="Y9" i="44"/>
  <c r="X9" i="44"/>
  <c r="AR7" i="84"/>
  <c r="Y22" i="12"/>
  <c r="X22" i="12"/>
  <c r="U12" i="98"/>
  <c r="AE8" i="92"/>
  <c r="AF8" i="92"/>
  <c r="AO8" i="92" s="1"/>
  <c r="AG8" i="92"/>
  <c r="AP8" i="92" s="1"/>
  <c r="W9" i="92"/>
  <c r="Y21" i="64"/>
  <c r="X21" i="64"/>
  <c r="AR11" i="46"/>
  <c r="AH15" i="75"/>
  <c r="AQ15" i="75" s="1"/>
  <c r="AH14" i="2"/>
  <c r="AQ14" i="2" s="1"/>
  <c r="AF20" i="68"/>
  <c r="AO20" i="68" s="1"/>
  <c r="AE20" i="68"/>
  <c r="W21" i="68"/>
  <c r="AG20" i="68"/>
  <c r="AP20" i="68" s="1"/>
  <c r="W22" i="21"/>
  <c r="AF21" i="21"/>
  <c r="AO21" i="21" s="1"/>
  <c r="AE21" i="21"/>
  <c r="AG21" i="21"/>
  <c r="AP21" i="21" s="1"/>
  <c r="AE7" i="45"/>
  <c r="AF7" i="45"/>
  <c r="AO7" i="45" s="1"/>
  <c r="AG7" i="45"/>
  <c r="AP7" i="45" s="1"/>
  <c r="W8" i="45"/>
  <c r="Y14" i="28"/>
  <c r="X14" i="28"/>
  <c r="Y9" i="20"/>
  <c r="X9" i="20"/>
  <c r="AN15" i="67"/>
  <c r="AI15" i="67"/>
  <c r="Y13" i="15"/>
  <c r="X13" i="15"/>
  <c r="AR20" i="29"/>
  <c r="Z15" i="19"/>
  <c r="AH11" i="32"/>
  <c r="AQ11" i="32" s="1"/>
  <c r="AR20" i="25"/>
  <c r="U16" i="90"/>
  <c r="AH15" i="59"/>
  <c r="AQ15" i="59" s="1"/>
  <c r="Z15" i="75"/>
  <c r="Z14" i="2"/>
  <c r="AH21" i="29"/>
  <c r="AQ21" i="29" s="1"/>
  <c r="Y16" i="67"/>
  <c r="X16" i="67"/>
  <c r="Y9" i="9"/>
  <c r="X9" i="9"/>
  <c r="AH8" i="84"/>
  <c r="AQ8" i="84" s="1"/>
  <c r="U6" i="49"/>
  <c r="AE7" i="54"/>
  <c r="W8" i="54"/>
  <c r="AF7" i="54"/>
  <c r="AO7" i="54" s="1"/>
  <c r="AG7" i="54"/>
  <c r="AP7" i="54" s="1"/>
  <c r="AH21" i="25"/>
  <c r="AQ21" i="25" s="1"/>
  <c r="AR22" i="72"/>
  <c r="Z11" i="32"/>
  <c r="X15" i="24"/>
  <c r="Y15" i="24"/>
  <c r="AN21" i="12"/>
  <c r="AI21" i="12"/>
  <c r="U15" i="82"/>
  <c r="AF21" i="80"/>
  <c r="AO21" i="80" s="1"/>
  <c r="AG21" i="80"/>
  <c r="AP21" i="80" s="1"/>
  <c r="AE21" i="80"/>
  <c r="W22" i="80"/>
  <c r="AR11" i="101"/>
  <c r="AH23" i="72"/>
  <c r="AQ23" i="72" s="1"/>
  <c r="AQ25" i="72" s="1"/>
  <c r="AZ3" i="72"/>
  <c r="U5" i="16"/>
  <c r="X5" i="16" s="1"/>
  <c r="AR10" i="32"/>
  <c r="AE7" i="51"/>
  <c r="AF7" i="51"/>
  <c r="AO7" i="51" s="1"/>
  <c r="W8" i="51"/>
  <c r="AG7" i="51"/>
  <c r="AP7" i="51" s="1"/>
  <c r="AF15" i="59"/>
  <c r="AO15" i="59" s="1"/>
  <c r="AE15" i="59"/>
  <c r="AG15" i="59"/>
  <c r="AP15" i="59" s="1"/>
  <c r="W16" i="59"/>
  <c r="Z12" i="46"/>
  <c r="AH12" i="46"/>
  <c r="AQ12" i="46" s="1"/>
  <c r="U5" i="43"/>
  <c r="X5" i="43" s="1"/>
  <c r="AG21" i="29"/>
  <c r="AP21" i="29" s="1"/>
  <c r="AF21" i="29"/>
  <c r="AO21" i="29" s="1"/>
  <c r="AE21" i="29"/>
  <c r="W22" i="29"/>
  <c r="U16" i="85"/>
  <c r="U14" i="35"/>
  <c r="AN12" i="93"/>
  <c r="AI12" i="93"/>
  <c r="AN11" i="86"/>
  <c r="AI11" i="86"/>
  <c r="Z22" i="12" l="1"/>
  <c r="W13" i="101"/>
  <c r="Z9" i="44"/>
  <c r="Z13" i="105"/>
  <c r="W14" i="105" s="1"/>
  <c r="AG12" i="101"/>
  <c r="AP12" i="101" s="1"/>
  <c r="AG14" i="47"/>
  <c r="AP14" i="47" s="1"/>
  <c r="Z12" i="53"/>
  <c r="AE14" i="47"/>
  <c r="W15" i="47"/>
  <c r="Z9" i="20"/>
  <c r="AE9" i="20" s="1"/>
  <c r="Z21" i="64"/>
  <c r="AG21" i="64" s="1"/>
  <c r="AP21" i="64" s="1"/>
  <c r="Z15" i="24"/>
  <c r="AF15" i="24" s="1"/>
  <c r="AO15" i="24" s="1"/>
  <c r="Z13" i="15"/>
  <c r="AG13" i="15" s="1"/>
  <c r="AP13" i="15" s="1"/>
  <c r="AE22" i="12"/>
  <c r="AF22" i="12"/>
  <c r="AO22" i="12" s="1"/>
  <c r="AG22" i="12"/>
  <c r="AP22" i="12" s="1"/>
  <c r="W23" i="12"/>
  <c r="AG9" i="20"/>
  <c r="AP9" i="20" s="1"/>
  <c r="AF9" i="20"/>
  <c r="AO9" i="20" s="1"/>
  <c r="AG12" i="53"/>
  <c r="AP12" i="53" s="1"/>
  <c r="AF12" i="53"/>
  <c r="AO12" i="53" s="1"/>
  <c r="W13" i="53"/>
  <c r="AE12" i="53"/>
  <c r="AE13" i="105"/>
  <c r="AE13" i="15"/>
  <c r="AF13" i="15"/>
  <c r="AO13" i="15" s="1"/>
  <c r="AH5" i="43"/>
  <c r="AQ5" i="43" s="1"/>
  <c r="Z5" i="43"/>
  <c r="U15" i="90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I21" i="80"/>
  <c r="AN21" i="80"/>
  <c r="Y8" i="54"/>
  <c r="X8" i="54"/>
  <c r="AH16" i="67"/>
  <c r="AQ16" i="67" s="1"/>
  <c r="AG15" i="75"/>
  <c r="AP15" i="75" s="1"/>
  <c r="W16" i="75"/>
  <c r="AE15" i="75"/>
  <c r="AF15" i="75"/>
  <c r="AO15" i="75" s="1"/>
  <c r="AI21" i="21"/>
  <c r="AN21" i="21"/>
  <c r="W15" i="89"/>
  <c r="AF14" i="89"/>
  <c r="AO14" i="89" s="1"/>
  <c r="AE14" i="89"/>
  <c r="AG14" i="89"/>
  <c r="AP14" i="89" s="1"/>
  <c r="Y8" i="88"/>
  <c r="X8" i="88"/>
  <c r="AR8" i="13"/>
  <c r="Y10" i="104"/>
  <c r="X10" i="104"/>
  <c r="Y23" i="76"/>
  <c r="X23" i="76"/>
  <c r="U13" i="10"/>
  <c r="U9" i="18"/>
  <c r="AN8" i="84"/>
  <c r="AI8" i="84"/>
  <c r="AR12" i="105"/>
  <c r="Y8" i="96"/>
  <c r="X8" i="96"/>
  <c r="Y13" i="101"/>
  <c r="X13" i="101"/>
  <c r="Y22" i="25"/>
  <c r="Z22" i="25" s="1"/>
  <c r="X22" i="25"/>
  <c r="AI15" i="59"/>
  <c r="AN15" i="59"/>
  <c r="AN7" i="51"/>
  <c r="AI7" i="51"/>
  <c r="AX22" i="72"/>
  <c r="S22" i="72" s="1"/>
  <c r="AC22" i="72" s="1"/>
  <c r="AB23" i="72" s="1"/>
  <c r="AI7" i="54"/>
  <c r="AN7" i="54"/>
  <c r="Z16" i="67"/>
  <c r="AH9" i="20"/>
  <c r="AQ9" i="20" s="1"/>
  <c r="Y8" i="45"/>
  <c r="X8" i="45"/>
  <c r="AH21" i="64"/>
  <c r="AQ21" i="64" s="1"/>
  <c r="AN14" i="38"/>
  <c r="AI14" i="38"/>
  <c r="AH5" i="41"/>
  <c r="AQ5" i="41" s="1"/>
  <c r="Z5" i="41"/>
  <c r="AN22" i="39"/>
  <c r="AI22" i="39"/>
  <c r="AR14" i="24"/>
  <c r="AI7" i="88"/>
  <c r="AN7" i="88"/>
  <c r="AR13" i="28"/>
  <c r="AN9" i="104"/>
  <c r="AI9" i="104"/>
  <c r="Y15" i="63"/>
  <c r="X15" i="63"/>
  <c r="AE22" i="60"/>
  <c r="AG22" i="60"/>
  <c r="AP22" i="60" s="1"/>
  <c r="W23" i="60"/>
  <c r="AF22" i="60"/>
  <c r="AO22" i="60" s="1"/>
  <c r="Y9" i="84"/>
  <c r="X9" i="84"/>
  <c r="Z9" i="84" s="1"/>
  <c r="AR8" i="20"/>
  <c r="U15" i="94"/>
  <c r="U15" i="50"/>
  <c r="AI5" i="11"/>
  <c r="AN5" i="11"/>
  <c r="AI23" i="72"/>
  <c r="AN23" i="72"/>
  <c r="AN25" i="72" s="1"/>
  <c r="Z9" i="9"/>
  <c r="AH9" i="9"/>
  <c r="AQ9" i="9" s="1"/>
  <c r="AR12" i="93"/>
  <c r="Y22" i="29"/>
  <c r="X22" i="29"/>
  <c r="AI21" i="29"/>
  <c r="AN21" i="29"/>
  <c r="U13" i="35"/>
  <c r="AH13" i="15"/>
  <c r="AQ13" i="15" s="1"/>
  <c r="Y22" i="21"/>
  <c r="X22" i="21"/>
  <c r="AN8" i="92"/>
  <c r="AI8" i="92"/>
  <c r="U13" i="48"/>
  <c r="Y15" i="38"/>
  <c r="X15" i="38"/>
  <c r="Y23" i="39"/>
  <c r="X23" i="39"/>
  <c r="AH12" i="86"/>
  <c r="AQ12" i="86" s="1"/>
  <c r="AR11" i="52"/>
  <c r="AH14" i="97"/>
  <c r="AQ14" i="97" s="1"/>
  <c r="AH5" i="91"/>
  <c r="AQ5" i="91" s="1"/>
  <c r="Z5" i="91"/>
  <c r="AI22" i="76"/>
  <c r="AN22" i="76"/>
  <c r="AH15" i="71"/>
  <c r="AQ15" i="71" s="1"/>
  <c r="AH9" i="13"/>
  <c r="AQ9" i="13" s="1"/>
  <c r="AI13" i="33"/>
  <c r="AN13" i="33"/>
  <c r="U6" i="83"/>
  <c r="Y8" i="100"/>
  <c r="Z8" i="100" s="1"/>
  <c r="X8" i="100"/>
  <c r="AI12" i="101"/>
  <c r="AN12" i="101"/>
  <c r="U15" i="85"/>
  <c r="AF11" i="32"/>
  <c r="AO11" i="32" s="1"/>
  <c r="W12" i="32"/>
  <c r="AE11" i="32"/>
  <c r="AG11" i="32"/>
  <c r="AP11" i="32" s="1"/>
  <c r="AR11" i="86"/>
  <c r="AH15" i="24"/>
  <c r="AQ15" i="24" s="1"/>
  <c r="U5" i="49"/>
  <c r="X5" i="49" s="1"/>
  <c r="AR8" i="9"/>
  <c r="U13" i="42"/>
  <c r="AF6" i="95"/>
  <c r="AO6" i="95" s="1"/>
  <c r="AG6" i="95"/>
  <c r="AP6" i="95" s="1"/>
  <c r="W7" i="95"/>
  <c r="AE6" i="95"/>
  <c r="Y15" i="79"/>
  <c r="X15" i="79"/>
  <c r="W13" i="86"/>
  <c r="AF12" i="86"/>
  <c r="AO12" i="86" s="1"/>
  <c r="AG12" i="86"/>
  <c r="AP12" i="86" s="1"/>
  <c r="AE12" i="86"/>
  <c r="AH13" i="93"/>
  <c r="AQ13" i="93" s="1"/>
  <c r="AE14" i="97"/>
  <c r="AG14" i="97"/>
  <c r="AP14" i="97" s="1"/>
  <c r="W15" i="97"/>
  <c r="AF14" i="97"/>
  <c r="AO14" i="97" s="1"/>
  <c r="AR20" i="64"/>
  <c r="Y8" i="58"/>
  <c r="X8" i="58"/>
  <c r="AN14" i="63"/>
  <c r="AI14" i="63"/>
  <c r="W16" i="71"/>
  <c r="AF15" i="71"/>
  <c r="AO15" i="71" s="1"/>
  <c r="AG15" i="71"/>
  <c r="AP15" i="71" s="1"/>
  <c r="AE15" i="71"/>
  <c r="Y21" i="34"/>
  <c r="X21" i="34"/>
  <c r="Z9" i="13"/>
  <c r="AH12" i="52"/>
  <c r="AQ12" i="52" s="1"/>
  <c r="AN7" i="96"/>
  <c r="AI7" i="96"/>
  <c r="Y6" i="11"/>
  <c r="X6" i="11"/>
  <c r="AN7" i="100"/>
  <c r="AI7" i="100"/>
  <c r="AH14" i="28"/>
  <c r="AQ14" i="28" s="1"/>
  <c r="AN7" i="45"/>
  <c r="AI7" i="45"/>
  <c r="Y21" i="68"/>
  <c r="X21" i="68"/>
  <c r="U11" i="98"/>
  <c r="AH9" i="44"/>
  <c r="AQ9" i="44" s="1"/>
  <c r="U7" i="99"/>
  <c r="AR11" i="53"/>
  <c r="U13" i="102"/>
  <c r="Z13" i="93"/>
  <c r="AI7" i="58"/>
  <c r="AN7" i="58"/>
  <c r="AN20" i="34"/>
  <c r="AI20" i="34"/>
  <c r="AE12" i="52"/>
  <c r="W13" i="52"/>
  <c r="AG12" i="52"/>
  <c r="AP12" i="52" s="1"/>
  <c r="AF12" i="52"/>
  <c r="AO12" i="52" s="1"/>
  <c r="AR14" i="71"/>
  <c r="AI14" i="47"/>
  <c r="AN14" i="47"/>
  <c r="AG12" i="46"/>
  <c r="AP12" i="46" s="1"/>
  <c r="AE12" i="46"/>
  <c r="AF12" i="46"/>
  <c r="AO12" i="46" s="1"/>
  <c r="W13" i="46"/>
  <c r="U14" i="82"/>
  <c r="Y16" i="59"/>
  <c r="X16" i="59"/>
  <c r="Y8" i="51"/>
  <c r="X8" i="51"/>
  <c r="Z5" i="16"/>
  <c r="AH5" i="16"/>
  <c r="AQ5" i="16" s="1"/>
  <c r="Y22" i="80"/>
  <c r="X22" i="80"/>
  <c r="AR21" i="12"/>
  <c r="AF14" i="2"/>
  <c r="AO14" i="2" s="1"/>
  <c r="AE14" i="2"/>
  <c r="AG14" i="2"/>
  <c r="AP14" i="2" s="1"/>
  <c r="W15" i="2"/>
  <c r="AF15" i="19"/>
  <c r="AO15" i="19" s="1"/>
  <c r="W16" i="19"/>
  <c r="AE15" i="19"/>
  <c r="AG15" i="19"/>
  <c r="AP15" i="19" s="1"/>
  <c r="AR15" i="67"/>
  <c r="Z14" i="28"/>
  <c r="AN20" i="68"/>
  <c r="AI20" i="68"/>
  <c r="Y9" i="92"/>
  <c r="X9" i="92"/>
  <c r="AH22" i="12"/>
  <c r="AQ22" i="12" s="1"/>
  <c r="AG9" i="44"/>
  <c r="AP9" i="44" s="1"/>
  <c r="AF9" i="44"/>
  <c r="AO9" i="44" s="1"/>
  <c r="W10" i="44"/>
  <c r="AE9" i="44"/>
  <c r="AH12" i="53"/>
  <c r="AQ12" i="53" s="1"/>
  <c r="AR13" i="97"/>
  <c r="U7" i="87"/>
  <c r="AN14" i="79"/>
  <c r="AI14" i="79"/>
  <c r="AH13" i="105"/>
  <c r="AQ13" i="105" s="1"/>
  <c r="U6" i="55"/>
  <c r="AR8" i="44"/>
  <c r="AR12" i="15"/>
  <c r="Y14" i="33"/>
  <c r="X14" i="33"/>
  <c r="U7" i="103"/>
  <c r="AN21" i="25"/>
  <c r="AI21" i="25"/>
  <c r="Y15" i="47"/>
  <c r="X15" i="47"/>
  <c r="Z13" i="101" l="1"/>
  <c r="AE15" i="24"/>
  <c r="Z8" i="96"/>
  <c r="Z8" i="88"/>
  <c r="AF13" i="105"/>
  <c r="AO13" i="105" s="1"/>
  <c r="W16" i="24"/>
  <c r="AF21" i="64"/>
  <c r="AO21" i="64" s="1"/>
  <c r="AG13" i="105"/>
  <c r="AP13" i="105" s="1"/>
  <c r="W10" i="20"/>
  <c r="AG15" i="24"/>
  <c r="AP15" i="24" s="1"/>
  <c r="AE21" i="64"/>
  <c r="AI21" i="64" s="1"/>
  <c r="Z8" i="45"/>
  <c r="AF8" i="45" s="1"/>
  <c r="AO8" i="45" s="1"/>
  <c r="Z8" i="51"/>
  <c r="Z21" i="34"/>
  <c r="Z22" i="29"/>
  <c r="AF22" i="29" s="1"/>
  <c r="AO22" i="29" s="1"/>
  <c r="W14" i="15"/>
  <c r="W22" i="64"/>
  <c r="Y22" i="64" s="1"/>
  <c r="Z22" i="64" s="1"/>
  <c r="Z8" i="58"/>
  <c r="AG8" i="58" s="1"/>
  <c r="AP8" i="58" s="1"/>
  <c r="AG8" i="51"/>
  <c r="AP8" i="51" s="1"/>
  <c r="W9" i="51"/>
  <c r="AF8" i="51"/>
  <c r="AO8" i="51" s="1"/>
  <c r="AE8" i="51"/>
  <c r="W23" i="25"/>
  <c r="AE22" i="25"/>
  <c r="AG22" i="25"/>
  <c r="AP22" i="25" s="1"/>
  <c r="AF22" i="25"/>
  <c r="AO22" i="25" s="1"/>
  <c r="AE8" i="45"/>
  <c r="AG8" i="45"/>
  <c r="AP8" i="45" s="1"/>
  <c r="W9" i="45"/>
  <c r="W14" i="101"/>
  <c r="AF13" i="101"/>
  <c r="AO13" i="101" s="1"/>
  <c r="AG13" i="101"/>
  <c r="AP13" i="101" s="1"/>
  <c r="AE13" i="101"/>
  <c r="AE21" i="34"/>
  <c r="W22" i="34"/>
  <c r="AF21" i="34"/>
  <c r="AO21" i="34" s="1"/>
  <c r="AG21" i="34"/>
  <c r="AP21" i="34" s="1"/>
  <c r="AE8" i="96"/>
  <c r="W9" i="96"/>
  <c r="AG8" i="96"/>
  <c r="AP8" i="96" s="1"/>
  <c r="AF8" i="96"/>
  <c r="AO8" i="96" s="1"/>
  <c r="AE22" i="29"/>
  <c r="W23" i="29"/>
  <c r="AE8" i="58"/>
  <c r="W9" i="58"/>
  <c r="U6" i="87"/>
  <c r="AR20" i="68"/>
  <c r="AN15" i="19"/>
  <c r="AI15" i="19"/>
  <c r="U13" i="82"/>
  <c r="AR14" i="47"/>
  <c r="Y13" i="52"/>
  <c r="X13" i="52"/>
  <c r="AG13" i="93"/>
  <c r="AP13" i="93" s="1"/>
  <c r="AF13" i="93"/>
  <c r="AO13" i="93" s="1"/>
  <c r="AE13" i="93"/>
  <c r="W14" i="93"/>
  <c r="U6" i="99"/>
  <c r="AH21" i="34"/>
  <c r="AQ21" i="34" s="1"/>
  <c r="Y16" i="71"/>
  <c r="X16" i="71"/>
  <c r="AI14" i="97"/>
  <c r="AN14" i="97"/>
  <c r="AN12" i="86"/>
  <c r="AI12" i="86"/>
  <c r="AN11" i="32"/>
  <c r="AI11" i="32"/>
  <c r="AR12" i="101"/>
  <c r="AG9" i="9"/>
  <c r="AP9" i="9" s="1"/>
  <c r="AF9" i="9"/>
  <c r="AO9" i="9" s="1"/>
  <c r="AE9" i="9"/>
  <c r="W10" i="9"/>
  <c r="U14" i="50"/>
  <c r="W10" i="84"/>
  <c r="AG9" i="84"/>
  <c r="AP9" i="84" s="1"/>
  <c r="AE9" i="84"/>
  <c r="AF9" i="84"/>
  <c r="AO9" i="84" s="1"/>
  <c r="AH15" i="63"/>
  <c r="AQ15" i="63" s="1"/>
  <c r="AR14" i="38"/>
  <c r="AR7" i="51"/>
  <c r="U8" i="18"/>
  <c r="U7" i="18" s="1"/>
  <c r="AH10" i="104"/>
  <c r="AQ10" i="104" s="1"/>
  <c r="W9" i="88"/>
  <c r="AG8" i="88"/>
  <c r="AP8" i="88" s="1"/>
  <c r="AE8" i="88"/>
  <c r="AF8" i="88"/>
  <c r="AO8" i="88" s="1"/>
  <c r="Y15" i="89"/>
  <c r="X15" i="89"/>
  <c r="AK18" i="72"/>
  <c r="AT18" i="72" s="1"/>
  <c r="AJ18" i="72"/>
  <c r="AJ12" i="72"/>
  <c r="AK12" i="72"/>
  <c r="AT12" i="72" s="1"/>
  <c r="AJ6" i="72"/>
  <c r="AK6" i="72"/>
  <c r="AT6" i="72" s="1"/>
  <c r="Y14" i="15"/>
  <c r="X14" i="15"/>
  <c r="AI15" i="24"/>
  <c r="AN15" i="24"/>
  <c r="AH15" i="47"/>
  <c r="AQ15" i="47" s="1"/>
  <c r="AR7" i="45"/>
  <c r="AH6" i="11"/>
  <c r="AQ6" i="11" s="1"/>
  <c r="AR14" i="63"/>
  <c r="U12" i="42"/>
  <c r="Y12" i="32"/>
  <c r="X12" i="32"/>
  <c r="AH8" i="100"/>
  <c r="AQ8" i="100" s="1"/>
  <c r="AR13" i="33"/>
  <c r="AR22" i="76"/>
  <c r="Z23" i="39"/>
  <c r="AH23" i="39"/>
  <c r="AQ23" i="39" s="1"/>
  <c r="AQ25" i="39" s="1"/>
  <c r="AZ3" i="39"/>
  <c r="U12" i="48"/>
  <c r="U12" i="35"/>
  <c r="Z15" i="63"/>
  <c r="AH13" i="101"/>
  <c r="AQ13" i="101" s="1"/>
  <c r="Z10" i="104"/>
  <c r="AR21" i="80"/>
  <c r="AK17" i="72"/>
  <c r="AT17" i="72" s="1"/>
  <c r="AJ17" i="72"/>
  <c r="AJ11" i="72"/>
  <c r="AK11" i="72"/>
  <c r="AT11" i="72" s="1"/>
  <c r="AK5" i="72"/>
  <c r="AT5" i="72" s="1"/>
  <c r="AJ5" i="72"/>
  <c r="Y14" i="105"/>
  <c r="Z14" i="105" s="1"/>
  <c r="X14" i="105"/>
  <c r="Y16" i="24"/>
  <c r="X16" i="24"/>
  <c r="AN22" i="12"/>
  <c r="AI22" i="12"/>
  <c r="U6" i="103"/>
  <c r="Z6" i="11"/>
  <c r="AI6" i="95"/>
  <c r="AN6" i="95"/>
  <c r="AG8" i="100"/>
  <c r="AP8" i="100" s="1"/>
  <c r="W9" i="100"/>
  <c r="AF8" i="100"/>
  <c r="AO8" i="100" s="1"/>
  <c r="AE8" i="100"/>
  <c r="AR8" i="92"/>
  <c r="AR23" i="72"/>
  <c r="AR25" i="72" s="1"/>
  <c r="U14" i="94"/>
  <c r="AR7" i="88"/>
  <c r="AG16" i="67"/>
  <c r="AP16" i="67" s="1"/>
  <c r="W17" i="67"/>
  <c r="AE16" i="67"/>
  <c r="AF16" i="67"/>
  <c r="AO16" i="67" s="1"/>
  <c r="U12" i="10"/>
  <c r="AR21" i="21"/>
  <c r="AK22" i="72"/>
  <c r="AT22" i="72" s="1"/>
  <c r="AJ22" i="72"/>
  <c r="AJ16" i="72"/>
  <c r="AK16" i="72"/>
  <c r="AT16" i="72" s="1"/>
  <c r="AJ10" i="72"/>
  <c r="AK10" i="72"/>
  <c r="AT10" i="72" s="1"/>
  <c r="AN13" i="15"/>
  <c r="AI13" i="15"/>
  <c r="Y10" i="20"/>
  <c r="Z10" i="20" s="1"/>
  <c r="X10" i="20"/>
  <c r="Y13" i="46"/>
  <c r="X13" i="46"/>
  <c r="AN12" i="52"/>
  <c r="AI12" i="52"/>
  <c r="Z15" i="47"/>
  <c r="AH14" i="33"/>
  <c r="AQ14" i="33" s="1"/>
  <c r="AH16" i="59"/>
  <c r="AQ16" i="59" s="1"/>
  <c r="AR20" i="34"/>
  <c r="U12" i="102"/>
  <c r="AI9" i="44"/>
  <c r="AN9" i="44"/>
  <c r="AI12" i="46"/>
  <c r="AN12" i="46"/>
  <c r="AH15" i="38"/>
  <c r="AQ15" i="38" s="1"/>
  <c r="AR21" i="29"/>
  <c r="Y23" i="60"/>
  <c r="X23" i="60"/>
  <c r="AR9" i="104"/>
  <c r="AR15" i="59"/>
  <c r="AR8" i="84"/>
  <c r="AH23" i="76"/>
  <c r="AQ23" i="76" s="1"/>
  <c r="AQ25" i="76" s="1"/>
  <c r="AZ3" i="76"/>
  <c r="AH8" i="54"/>
  <c r="AQ8" i="54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G5" i="43"/>
  <c r="AP5" i="43" s="1"/>
  <c r="AE5" i="43"/>
  <c r="AF5" i="43"/>
  <c r="AO5" i="43" s="1"/>
  <c r="W6" i="43"/>
  <c r="AN12" i="53"/>
  <c r="AI12" i="53"/>
  <c r="AN9" i="20"/>
  <c r="AI9" i="20"/>
  <c r="X22" i="64"/>
  <c r="AF14" i="28"/>
  <c r="AO14" i="28" s="1"/>
  <c r="W15" i="28"/>
  <c r="AE14" i="28"/>
  <c r="AG14" i="28"/>
  <c r="AP14" i="28" s="1"/>
  <c r="AH9" i="92"/>
  <c r="AQ9" i="92" s="1"/>
  <c r="Y15" i="2"/>
  <c r="X15" i="2"/>
  <c r="AH22" i="80"/>
  <c r="AQ22" i="80" s="1"/>
  <c r="Z16" i="59"/>
  <c r="U10" i="98"/>
  <c r="U9" i="98" s="1"/>
  <c r="Y13" i="86"/>
  <c r="X13" i="86"/>
  <c r="X7" i="95"/>
  <c r="Y7" i="95"/>
  <c r="AR21" i="25"/>
  <c r="U5" i="55"/>
  <c r="X5" i="55" s="1"/>
  <c r="Y10" i="44"/>
  <c r="X10" i="44"/>
  <c r="Z22" i="80"/>
  <c r="AF5" i="16"/>
  <c r="AO5" i="16" s="1"/>
  <c r="W6" i="16"/>
  <c r="AE5" i="16"/>
  <c r="AG5" i="16"/>
  <c r="AP5" i="16" s="1"/>
  <c r="AH21" i="68"/>
  <c r="AQ21" i="68" s="1"/>
  <c r="AR7" i="96"/>
  <c r="Y15" i="97"/>
  <c r="X15" i="97"/>
  <c r="Z15" i="97" s="1"/>
  <c r="AH15" i="79"/>
  <c r="AQ15" i="79" s="1"/>
  <c r="U14" i="85"/>
  <c r="Z15" i="38"/>
  <c r="AH22" i="21"/>
  <c r="AQ22" i="21" s="1"/>
  <c r="AH22" i="29"/>
  <c r="AQ22" i="29" s="1"/>
  <c r="AR5" i="11"/>
  <c r="W6" i="41"/>
  <c r="AE5" i="41"/>
  <c r="AG5" i="41"/>
  <c r="AP5" i="41" s="1"/>
  <c r="AF5" i="41"/>
  <c r="AO5" i="41" s="1"/>
  <c r="AH8" i="45"/>
  <c r="AQ8" i="45" s="1"/>
  <c r="AR7" i="54"/>
  <c r="AH22" i="25"/>
  <c r="AQ22" i="25" s="1"/>
  <c r="AH8" i="96"/>
  <c r="AQ8" i="96" s="1"/>
  <c r="Z23" i="76"/>
  <c r="AI14" i="89"/>
  <c r="AN14" i="89"/>
  <c r="AN15" i="75"/>
  <c r="AI15" i="75"/>
  <c r="Z8" i="54"/>
  <c r="AJ20" i="72"/>
  <c r="AK20" i="72"/>
  <c r="AT20" i="72" s="1"/>
  <c r="AJ14" i="72"/>
  <c r="AK14" i="72"/>
  <c r="AT14" i="72" s="1"/>
  <c r="AK8" i="72"/>
  <c r="AT8" i="72" s="1"/>
  <c r="AJ8" i="72"/>
  <c r="AN13" i="105"/>
  <c r="Y13" i="53"/>
  <c r="X13" i="53"/>
  <c r="X23" i="12"/>
  <c r="Y23" i="12"/>
  <c r="Y16" i="19"/>
  <c r="X16" i="19"/>
  <c r="Z14" i="33"/>
  <c r="AR14" i="79"/>
  <c r="AI15" i="71"/>
  <c r="AN15" i="71"/>
  <c r="AH8" i="58"/>
  <c r="AQ8" i="58" s="1"/>
  <c r="Z9" i="92"/>
  <c r="AN14" i="2"/>
  <c r="AI14" i="2"/>
  <c r="AH8" i="51"/>
  <c r="AQ8" i="51" s="1"/>
  <c r="AR7" i="58"/>
  <c r="Z21" i="68"/>
  <c r="AR7" i="100"/>
  <c r="AG9" i="13"/>
  <c r="AP9" i="13" s="1"/>
  <c r="AF9" i="13"/>
  <c r="AO9" i="13" s="1"/>
  <c r="AE9" i="13"/>
  <c r="W10" i="13"/>
  <c r="Z15" i="79"/>
  <c r="Z5" i="49"/>
  <c r="AH5" i="49"/>
  <c r="AQ5" i="49" s="1"/>
  <c r="U5" i="83"/>
  <c r="X5" i="83" s="1"/>
  <c r="AF5" i="91"/>
  <c r="AO5" i="91" s="1"/>
  <c r="AE5" i="91"/>
  <c r="AG5" i="91"/>
  <c r="AP5" i="91" s="1"/>
  <c r="W6" i="91"/>
  <c r="Z22" i="21"/>
  <c r="AH9" i="84"/>
  <c r="AQ9" i="84" s="1"/>
  <c r="AN22" i="60"/>
  <c r="AI22" i="60"/>
  <c r="AR22" i="39"/>
  <c r="AK23" i="72"/>
  <c r="AT23" i="72" s="1"/>
  <c r="AJ23" i="72"/>
  <c r="AS23" i="72" s="1"/>
  <c r="AH8" i="88"/>
  <c r="AQ8" i="88" s="1"/>
  <c r="Y16" i="75"/>
  <c r="X16" i="75"/>
  <c r="AJ19" i="72"/>
  <c r="AK19" i="72"/>
  <c r="AT19" i="72" s="1"/>
  <c r="AJ13" i="72"/>
  <c r="AK13" i="72"/>
  <c r="AT13" i="72" s="1"/>
  <c r="AK7" i="72"/>
  <c r="AT7" i="72" s="1"/>
  <c r="AJ7" i="72"/>
  <c r="U14" i="90"/>
  <c r="AN21" i="64"/>
  <c r="AI13" i="105" l="1"/>
  <c r="Z13" i="86"/>
  <c r="Z15" i="89"/>
  <c r="AF8" i="58"/>
  <c r="AO8" i="58" s="1"/>
  <c r="AG22" i="29"/>
  <c r="AP22" i="29" s="1"/>
  <c r="Z23" i="60"/>
  <c r="AG23" i="60" s="1"/>
  <c r="AP23" i="60" s="1"/>
  <c r="AP25" i="60" s="1"/>
  <c r="Z13" i="53"/>
  <c r="Z16" i="19"/>
  <c r="Z12" i="32"/>
  <c r="Z23" i="12"/>
  <c r="AE23" i="12" s="1"/>
  <c r="AE10" i="20"/>
  <c r="AF10" i="20"/>
  <c r="AO10" i="20" s="1"/>
  <c r="W11" i="20"/>
  <c r="AG10" i="20"/>
  <c r="AP10" i="20" s="1"/>
  <c r="AG23" i="12"/>
  <c r="AP23" i="12" s="1"/>
  <c r="AP25" i="12" s="1"/>
  <c r="AF23" i="12"/>
  <c r="AO23" i="12" s="1"/>
  <c r="AO25" i="12" s="1"/>
  <c r="AF22" i="64"/>
  <c r="AO22" i="64" s="1"/>
  <c r="W23" i="64"/>
  <c r="AG22" i="64"/>
  <c r="AP22" i="64" s="1"/>
  <c r="AE22" i="64"/>
  <c r="W14" i="53"/>
  <c r="AG13" i="53"/>
  <c r="AP13" i="53" s="1"/>
  <c r="AE13" i="53"/>
  <c r="AF13" i="53"/>
  <c r="AO13" i="53" s="1"/>
  <c r="AE15" i="89"/>
  <c r="AF15" i="89"/>
  <c r="AO15" i="89" s="1"/>
  <c r="W16" i="89"/>
  <c r="AG15" i="89"/>
  <c r="AP15" i="89" s="1"/>
  <c r="AE23" i="60"/>
  <c r="AF23" i="60"/>
  <c r="AO23" i="60" s="1"/>
  <c r="AO25" i="60" s="1"/>
  <c r="W15" i="105"/>
  <c r="AE14" i="105"/>
  <c r="AG14" i="105"/>
  <c r="AP14" i="105" s="1"/>
  <c r="AF14" i="105"/>
  <c r="AO14" i="105" s="1"/>
  <c r="AE16" i="19"/>
  <c r="AG16" i="19"/>
  <c r="AP16" i="19" s="1"/>
  <c r="AF16" i="19"/>
  <c r="AO16" i="19" s="1"/>
  <c r="W17" i="19"/>
  <c r="AF12" i="32"/>
  <c r="AO12" i="32" s="1"/>
  <c r="AE12" i="32"/>
  <c r="AG12" i="32"/>
  <c r="AP12" i="32" s="1"/>
  <c r="W13" i="32"/>
  <c r="AR15" i="71"/>
  <c r="AS14" i="72"/>
  <c r="AL14" i="72"/>
  <c r="AU14" i="72" s="1"/>
  <c r="AI5" i="41"/>
  <c r="AN5" i="41"/>
  <c r="AH5" i="55"/>
  <c r="AQ5" i="55" s="1"/>
  <c r="Z5" i="55"/>
  <c r="AF13" i="86"/>
  <c r="AO13" i="86" s="1"/>
  <c r="W14" i="86"/>
  <c r="AG13" i="86"/>
  <c r="AP13" i="86" s="1"/>
  <c r="AE13" i="86"/>
  <c r="Y6" i="43"/>
  <c r="Z6" i="43" s="1"/>
  <c r="X6" i="43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S16" i="72"/>
  <c r="AL16" i="72"/>
  <c r="AU16" i="72" s="1"/>
  <c r="U11" i="10"/>
  <c r="U10" i="10" s="1"/>
  <c r="AH14" i="15"/>
  <c r="AQ14" i="15" s="1"/>
  <c r="AS12" i="72"/>
  <c r="AL12" i="72"/>
  <c r="AU12" i="72" s="1"/>
  <c r="U13" i="50"/>
  <c r="AR14" i="97"/>
  <c r="Y23" i="29"/>
  <c r="Z23" i="29" s="1"/>
  <c r="X23" i="29"/>
  <c r="AN21" i="34"/>
  <c r="AI21" i="34"/>
  <c r="Y9" i="45"/>
  <c r="X9" i="45"/>
  <c r="AI22" i="25"/>
  <c r="AN22" i="25"/>
  <c r="Y10" i="13"/>
  <c r="X10" i="13"/>
  <c r="AF21" i="68"/>
  <c r="AO21" i="68" s="1"/>
  <c r="AG21" i="68"/>
  <c r="AP21" i="68" s="1"/>
  <c r="AE21" i="68"/>
  <c r="W22" i="68"/>
  <c r="W10" i="92"/>
  <c r="AF9" i="92"/>
  <c r="AO9" i="92" s="1"/>
  <c r="AE9" i="92"/>
  <c r="AG9" i="92"/>
  <c r="AP9" i="92" s="1"/>
  <c r="AR13" i="105"/>
  <c r="AR14" i="89"/>
  <c r="Y6" i="41"/>
  <c r="X6" i="41"/>
  <c r="AH15" i="97"/>
  <c r="AQ15" i="97" s="1"/>
  <c r="AG22" i="80"/>
  <c r="AP22" i="80" s="1"/>
  <c r="AF22" i="80"/>
  <c r="AO22" i="80" s="1"/>
  <c r="W23" i="80"/>
  <c r="AE22" i="80"/>
  <c r="AH15" i="2"/>
  <c r="AQ15" i="2" s="1"/>
  <c r="AI14" i="28"/>
  <c r="AN14" i="28"/>
  <c r="AR9" i="20"/>
  <c r="AS9" i="72"/>
  <c r="AL9" i="72"/>
  <c r="AU9" i="72" s="1"/>
  <c r="AX22" i="76"/>
  <c r="S22" i="76" s="1"/>
  <c r="AC22" i="76" s="1"/>
  <c r="AB23" i="76" s="1"/>
  <c r="AR9" i="44"/>
  <c r="AH13" i="46"/>
  <c r="AQ13" i="46" s="1"/>
  <c r="AR13" i="15"/>
  <c r="AS22" i="72"/>
  <c r="AL22" i="72"/>
  <c r="AU22" i="72" s="1"/>
  <c r="AR6" i="95"/>
  <c r="AH16" i="24"/>
  <c r="AQ16" i="24" s="1"/>
  <c r="AS5" i="72"/>
  <c r="AL5" i="72"/>
  <c r="AU5" i="72" s="1"/>
  <c r="U11" i="48"/>
  <c r="Z14" i="15"/>
  <c r="AS18" i="72"/>
  <c r="AL18" i="72"/>
  <c r="AU18" i="72" s="1"/>
  <c r="Y10" i="9"/>
  <c r="Z10" i="9"/>
  <c r="X10" i="9"/>
  <c r="AR11" i="32"/>
  <c r="AH16" i="71"/>
  <c r="AQ16" i="71" s="1"/>
  <c r="U5" i="99"/>
  <c r="X5" i="99" s="1"/>
  <c r="AH13" i="52"/>
  <c r="AQ13" i="52" s="1"/>
  <c r="U12" i="82"/>
  <c r="U5" i="87"/>
  <c r="X5" i="87" s="1"/>
  <c r="AN22" i="29"/>
  <c r="Y9" i="96"/>
  <c r="X9" i="96"/>
  <c r="Y23" i="25"/>
  <c r="X23" i="25"/>
  <c r="AR21" i="64"/>
  <c r="AR22" i="60"/>
  <c r="AN9" i="13"/>
  <c r="AI9" i="13"/>
  <c r="AS20" i="72"/>
  <c r="AL20" i="72"/>
  <c r="AU20" i="72" s="1"/>
  <c r="AF23" i="76"/>
  <c r="AO23" i="76" s="1"/>
  <c r="AO25" i="76" s="1"/>
  <c r="AE23" i="76"/>
  <c r="AG23" i="76"/>
  <c r="AP23" i="76" s="1"/>
  <c r="AP25" i="76" s="1"/>
  <c r="AF15" i="38"/>
  <c r="AO15" i="38" s="1"/>
  <c r="W16" i="38"/>
  <c r="AE15" i="38"/>
  <c r="AG15" i="38"/>
  <c r="AP15" i="38" s="1"/>
  <c r="AE15" i="97"/>
  <c r="AF15" i="97"/>
  <c r="AO15" i="97" s="1"/>
  <c r="W16" i="97"/>
  <c r="AG15" i="97"/>
  <c r="AP15" i="97" s="1"/>
  <c r="AH10" i="44"/>
  <c r="AQ10" i="44" s="1"/>
  <c r="Z15" i="2"/>
  <c r="Y15" i="28"/>
  <c r="X15" i="28"/>
  <c r="AI5" i="43"/>
  <c r="AN5" i="43"/>
  <c r="AS15" i="72"/>
  <c r="AL15" i="72"/>
  <c r="AU15" i="72" s="1"/>
  <c r="Z13" i="46"/>
  <c r="AN16" i="67"/>
  <c r="AI16" i="67"/>
  <c r="U13" i="94"/>
  <c r="AN8" i="100"/>
  <c r="AI8" i="100"/>
  <c r="AF6" i="11"/>
  <c r="AO6" i="11" s="1"/>
  <c r="AE6" i="11"/>
  <c r="AG6" i="11"/>
  <c r="AP6" i="11" s="1"/>
  <c r="W7" i="11"/>
  <c r="Z16" i="24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1" i="42"/>
  <c r="AI8" i="88"/>
  <c r="AN8" i="88"/>
  <c r="AN9" i="84"/>
  <c r="AI9" i="84"/>
  <c r="AN9" i="9"/>
  <c r="AI9" i="9"/>
  <c r="Z16" i="71"/>
  <c r="Z13" i="52"/>
  <c r="AR15" i="19"/>
  <c r="AN8" i="96"/>
  <c r="AI8" i="96"/>
  <c r="AN13" i="101"/>
  <c r="AI13" i="101"/>
  <c r="AN8" i="51"/>
  <c r="AI8" i="51"/>
  <c r="AE14" i="33"/>
  <c r="W15" i="33"/>
  <c r="AF14" i="33"/>
  <c r="AO14" i="33" s="1"/>
  <c r="AG14" i="33"/>
  <c r="AP14" i="33" s="1"/>
  <c r="AH23" i="12"/>
  <c r="AQ23" i="12" s="1"/>
  <c r="AQ25" i="12" s="1"/>
  <c r="AZ3" i="12"/>
  <c r="AS8" i="72"/>
  <c r="AL8" i="72"/>
  <c r="AU8" i="72" s="1"/>
  <c r="W9" i="54"/>
  <c r="AG8" i="54"/>
  <c r="AP8" i="54" s="1"/>
  <c r="AF8" i="54"/>
  <c r="AO8" i="54" s="1"/>
  <c r="AE8" i="54"/>
  <c r="Z10" i="44"/>
  <c r="Z7" i="95"/>
  <c r="U8" i="98"/>
  <c r="AR12" i="53"/>
  <c r="AH23" i="60"/>
  <c r="AQ23" i="60" s="1"/>
  <c r="AQ25" i="60" s="1"/>
  <c r="AZ3" i="60"/>
  <c r="U11" i="102"/>
  <c r="Y17" i="67"/>
  <c r="X17" i="67"/>
  <c r="AL23" i="72"/>
  <c r="AU23" i="72" s="1"/>
  <c r="AE10" i="104"/>
  <c r="AG10" i="104"/>
  <c r="AP10" i="104" s="1"/>
  <c r="W11" i="104"/>
  <c r="AF10" i="104"/>
  <c r="AO10" i="104" s="1"/>
  <c r="AE15" i="63"/>
  <c r="AF15" i="63"/>
  <c r="AO15" i="63" s="1"/>
  <c r="W16" i="63"/>
  <c r="AG15" i="63"/>
  <c r="AP15" i="63" s="1"/>
  <c r="AX22" i="39"/>
  <c r="S22" i="39" s="1"/>
  <c r="AC22" i="39" s="1"/>
  <c r="AB23" i="39" s="1"/>
  <c r="AH15" i="89"/>
  <c r="AQ15" i="89" s="1"/>
  <c r="AR12" i="86"/>
  <c r="Y14" i="93"/>
  <c r="X14" i="93"/>
  <c r="Z14" i="93" s="1"/>
  <c r="AI8" i="45"/>
  <c r="AN8" i="45"/>
  <c r="Y6" i="91"/>
  <c r="X6" i="91"/>
  <c r="AN5" i="91"/>
  <c r="AI5" i="91"/>
  <c r="AS13" i="72"/>
  <c r="AL13" i="72"/>
  <c r="AU13" i="72" s="1"/>
  <c r="AF5" i="49"/>
  <c r="AO5" i="49" s="1"/>
  <c r="AG5" i="49"/>
  <c r="AP5" i="49" s="1"/>
  <c r="W6" i="49"/>
  <c r="AE5" i="49"/>
  <c r="AH16" i="19"/>
  <c r="AQ16" i="19" s="1"/>
  <c r="AH13" i="53"/>
  <c r="AQ13" i="53" s="1"/>
  <c r="AR15" i="75"/>
  <c r="U13" i="85"/>
  <c r="AN5" i="16"/>
  <c r="AI5" i="16"/>
  <c r="AH7" i="95"/>
  <c r="AQ7" i="95" s="1"/>
  <c r="AF16" i="59"/>
  <c r="AO16" i="59" s="1"/>
  <c r="AE16" i="59"/>
  <c r="W17" i="59"/>
  <c r="AG16" i="59"/>
  <c r="AP16" i="59" s="1"/>
  <c r="AH22" i="64"/>
  <c r="AQ22" i="64" s="1"/>
  <c r="AK4" i="72"/>
  <c r="AT4" i="72" s="1"/>
  <c r="AT25" i="72" s="1"/>
  <c r="AJ4" i="72"/>
  <c r="AE15" i="47"/>
  <c r="W16" i="47"/>
  <c r="AF15" i="47"/>
  <c r="AO15" i="47" s="1"/>
  <c r="AG15" i="47"/>
  <c r="AP15" i="47" s="1"/>
  <c r="AH10" i="20"/>
  <c r="AQ10" i="20" s="1"/>
  <c r="AS10" i="72"/>
  <c r="AL10" i="72"/>
  <c r="AU10" i="72" s="1"/>
  <c r="Y9" i="100"/>
  <c r="X9" i="100"/>
  <c r="U5" i="103"/>
  <c r="X5" i="103" s="1"/>
  <c r="AH14" i="105"/>
  <c r="AQ14" i="105" s="1"/>
  <c r="AS11" i="72"/>
  <c r="AL11" i="72"/>
  <c r="AU11" i="72" s="1"/>
  <c r="AH12" i="32"/>
  <c r="AQ12" i="32" s="1"/>
  <c r="AS6" i="72"/>
  <c r="AL6" i="72"/>
  <c r="AU6" i="72" s="1"/>
  <c r="Y9" i="88"/>
  <c r="X9" i="88"/>
  <c r="Y10" i="84"/>
  <c r="Z10" i="84" s="1"/>
  <c r="X10" i="84"/>
  <c r="AN13" i="93"/>
  <c r="AI13" i="93"/>
  <c r="Y9" i="58"/>
  <c r="X9" i="58"/>
  <c r="Y9" i="51"/>
  <c r="X9" i="51"/>
  <c r="AS7" i="72"/>
  <c r="AL7" i="72"/>
  <c r="AU7" i="72" s="1"/>
  <c r="AH16" i="75"/>
  <c r="AQ16" i="75" s="1"/>
  <c r="Z16" i="75"/>
  <c r="U13" i="90"/>
  <c r="AS19" i="72"/>
  <c r="AL19" i="72"/>
  <c r="AU19" i="72" s="1"/>
  <c r="AG22" i="21"/>
  <c r="AP22" i="21" s="1"/>
  <c r="W23" i="21"/>
  <c r="AF22" i="21"/>
  <c r="AO22" i="21" s="1"/>
  <c r="AE22" i="21"/>
  <c r="AH5" i="83"/>
  <c r="AQ5" i="83" s="1"/>
  <c r="Z5" i="83"/>
  <c r="AF15" i="79"/>
  <c r="AO15" i="79" s="1"/>
  <c r="W16" i="79"/>
  <c r="AG15" i="79"/>
  <c r="AP15" i="79" s="1"/>
  <c r="AE15" i="79"/>
  <c r="AR14" i="2"/>
  <c r="Y6" i="16"/>
  <c r="X6" i="16"/>
  <c r="AH13" i="86"/>
  <c r="AQ13" i="86" s="1"/>
  <c r="AL3" i="72"/>
  <c r="AU3" i="72" s="1"/>
  <c r="AS3" i="72"/>
  <c r="AS21" i="72"/>
  <c r="AL21" i="72"/>
  <c r="AU21" i="72" s="1"/>
  <c r="AR12" i="46"/>
  <c r="AR12" i="52"/>
  <c r="AR22" i="12"/>
  <c r="AS17" i="72"/>
  <c r="AL17" i="72"/>
  <c r="AU17" i="72" s="1"/>
  <c r="U11" i="35"/>
  <c r="AE23" i="39"/>
  <c r="AF23" i="39"/>
  <c r="AO23" i="39" s="1"/>
  <c r="AO25" i="39" s="1"/>
  <c r="AG23" i="39"/>
  <c r="AP23" i="39" s="1"/>
  <c r="AP25" i="39" s="1"/>
  <c r="AR15" i="24"/>
  <c r="U6" i="18"/>
  <c r="AN8" i="58"/>
  <c r="AI8" i="58"/>
  <c r="Y22" i="34"/>
  <c r="X22" i="34"/>
  <c r="Y14" i="101"/>
  <c r="X14" i="101"/>
  <c r="Z14" i="101" l="1"/>
  <c r="Z17" i="67"/>
  <c r="AI22" i="29"/>
  <c r="Z6" i="41"/>
  <c r="Z10" i="13"/>
  <c r="AF10" i="13" s="1"/>
  <c r="AO10" i="13" s="1"/>
  <c r="Z9" i="58"/>
  <c r="AF9" i="58" s="1"/>
  <c r="AO9" i="58" s="1"/>
  <c r="Z9" i="51"/>
  <c r="Z6" i="16"/>
  <c r="W7" i="16" s="1"/>
  <c r="Z9" i="45"/>
  <c r="W15" i="101"/>
  <c r="AG14" i="101"/>
  <c r="AP14" i="101" s="1"/>
  <c r="AE14" i="101"/>
  <c r="AF14" i="101"/>
  <c r="AO14" i="101" s="1"/>
  <c r="W11" i="84"/>
  <c r="AE10" i="84"/>
  <c r="AG10" i="84"/>
  <c r="AP10" i="84" s="1"/>
  <c r="AF10" i="84"/>
  <c r="AO10" i="84" s="1"/>
  <c r="AE6" i="16"/>
  <c r="AG6" i="16"/>
  <c r="AP6" i="16" s="1"/>
  <c r="AF6" i="16"/>
  <c r="AO6" i="16" s="1"/>
  <c r="AG23" i="29"/>
  <c r="AP23" i="29" s="1"/>
  <c r="AP25" i="29" s="1"/>
  <c r="AE23" i="29"/>
  <c r="AF23" i="29"/>
  <c r="AO23" i="29" s="1"/>
  <c r="AO25" i="29" s="1"/>
  <c r="AF6" i="43"/>
  <c r="AO6" i="43" s="1"/>
  <c r="AG6" i="43"/>
  <c r="AP6" i="43" s="1"/>
  <c r="W7" i="43"/>
  <c r="AE6" i="43"/>
  <c r="AE9" i="51"/>
  <c r="AF9" i="51"/>
  <c r="AO9" i="51" s="1"/>
  <c r="AG9" i="51"/>
  <c r="AP9" i="51" s="1"/>
  <c r="W10" i="51"/>
  <c r="W18" i="67"/>
  <c r="AF17" i="67"/>
  <c r="AO17" i="67" s="1"/>
  <c r="AE17" i="67"/>
  <c r="AG17" i="67"/>
  <c r="AP17" i="67" s="1"/>
  <c r="AE9" i="58"/>
  <c r="W10" i="58"/>
  <c r="AG9" i="58"/>
  <c r="AP9" i="58" s="1"/>
  <c r="AE9" i="45"/>
  <c r="W10" i="45"/>
  <c r="AF9" i="45"/>
  <c r="AO9" i="45" s="1"/>
  <c r="AG9" i="45"/>
  <c r="AP9" i="45" s="1"/>
  <c r="Y16" i="79"/>
  <c r="X16" i="79"/>
  <c r="AH5" i="103"/>
  <c r="AQ5" i="103" s="1"/>
  <c r="Z5" i="103"/>
  <c r="AJ23" i="39"/>
  <c r="AS23" i="39" s="1"/>
  <c r="AK23" i="39"/>
  <c r="AT23" i="39" s="1"/>
  <c r="Y15" i="33"/>
  <c r="X15" i="33"/>
  <c r="Z15" i="33" s="1"/>
  <c r="AR8" i="96"/>
  <c r="AR9" i="9"/>
  <c r="AK18" i="39"/>
  <c r="AT18" i="39" s="1"/>
  <c r="AJ18" i="39"/>
  <c r="AJ12" i="39"/>
  <c r="AK12" i="39"/>
  <c r="AT12" i="39" s="1"/>
  <c r="AJ6" i="39"/>
  <c r="AK6" i="39"/>
  <c r="AT6" i="39" s="1"/>
  <c r="Y7" i="11"/>
  <c r="X7" i="11"/>
  <c r="AG15" i="2"/>
  <c r="AP15" i="2" s="1"/>
  <c r="AE15" i="2"/>
  <c r="W16" i="2"/>
  <c r="AF15" i="2"/>
  <c r="AO15" i="2" s="1"/>
  <c r="Y16" i="38"/>
  <c r="X16" i="38"/>
  <c r="U11" i="82"/>
  <c r="AH10" i="9"/>
  <c r="AQ10" i="9" s="1"/>
  <c r="AJ23" i="76"/>
  <c r="AS23" i="76" s="1"/>
  <c r="AK23" i="76"/>
  <c r="AT23" i="76" s="1"/>
  <c r="AR14" i="28"/>
  <c r="AH6" i="41"/>
  <c r="AQ6" i="41" s="1"/>
  <c r="Y22" i="68"/>
  <c r="X22" i="68"/>
  <c r="Z22" i="68" s="1"/>
  <c r="AR21" i="34"/>
  <c r="AK17" i="76"/>
  <c r="AT17" i="76" s="1"/>
  <c r="AJ17" i="76"/>
  <c r="AJ11" i="76"/>
  <c r="AK11" i="76"/>
  <c r="AT11" i="76" s="1"/>
  <c r="AJ5" i="76"/>
  <c r="AK5" i="76"/>
  <c r="AT5" i="76" s="1"/>
  <c r="AI13" i="86"/>
  <c r="AN13" i="86"/>
  <c r="AN12" i="32"/>
  <c r="AI12" i="32"/>
  <c r="AI15" i="89"/>
  <c r="AN15" i="89"/>
  <c r="AI22" i="64"/>
  <c r="AN22" i="64"/>
  <c r="AN23" i="12"/>
  <c r="AN25" i="12" s="1"/>
  <c r="AI23" i="12"/>
  <c r="AH9" i="100"/>
  <c r="AQ9" i="100" s="1"/>
  <c r="Y16" i="47"/>
  <c r="X16" i="47"/>
  <c r="AI5" i="49"/>
  <c r="AN5" i="49"/>
  <c r="AR5" i="91"/>
  <c r="AR8" i="45"/>
  <c r="Y11" i="104"/>
  <c r="X11" i="104"/>
  <c r="AN8" i="54"/>
  <c r="AI8" i="5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14" i="33"/>
  <c r="AI14" i="33"/>
  <c r="U10" i="42"/>
  <c r="AJ17" i="39"/>
  <c r="AK17" i="39"/>
  <c r="AT17" i="39" s="1"/>
  <c r="AJ11" i="39"/>
  <c r="AK11" i="39"/>
  <c r="AT11" i="39" s="1"/>
  <c r="AK5" i="39"/>
  <c r="AT5" i="39" s="1"/>
  <c r="AJ5" i="39"/>
  <c r="U12" i="94"/>
  <c r="Y16" i="97"/>
  <c r="X16" i="97"/>
  <c r="AR9" i="13"/>
  <c r="AH23" i="25"/>
  <c r="AQ23" i="25" s="1"/>
  <c r="AQ25" i="25" s="1"/>
  <c r="AZ3" i="25"/>
  <c r="AX22" i="25" s="1"/>
  <c r="S22" i="25" s="1"/>
  <c r="AC22" i="25" s="1"/>
  <c r="AB23" i="25" s="1"/>
  <c r="Z5" i="99"/>
  <c r="AH5" i="99"/>
  <c r="AQ5" i="99" s="1"/>
  <c r="W11" i="9"/>
  <c r="AG10" i="9"/>
  <c r="AP10" i="9" s="1"/>
  <c r="AF10" i="9"/>
  <c r="AO10" i="9" s="1"/>
  <c r="AE10" i="9"/>
  <c r="U10" i="48"/>
  <c r="AE6" i="41"/>
  <c r="AF6" i="41"/>
  <c r="AO6" i="41" s="1"/>
  <c r="AG6" i="41"/>
  <c r="AP6" i="41" s="1"/>
  <c r="W7" i="41"/>
  <c r="AI21" i="68"/>
  <c r="AN21" i="68"/>
  <c r="AK22" i="76"/>
  <c r="AT22" i="76" s="1"/>
  <c r="AJ22" i="76"/>
  <c r="AJ16" i="76"/>
  <c r="AK16" i="76"/>
  <c r="AT16" i="76" s="1"/>
  <c r="AJ10" i="76"/>
  <c r="AK10" i="76"/>
  <c r="AT10" i="76" s="1"/>
  <c r="AE5" i="55"/>
  <c r="AF5" i="55"/>
  <c r="AO5" i="55" s="1"/>
  <c r="AG5" i="55"/>
  <c r="AP5" i="55" s="1"/>
  <c r="W6" i="55"/>
  <c r="AN23" i="60"/>
  <c r="AN25" i="60" s="1"/>
  <c r="AI23" i="60"/>
  <c r="AR8" i="58"/>
  <c r="AH9" i="88"/>
  <c r="AQ9" i="88" s="1"/>
  <c r="Z9" i="100"/>
  <c r="AI15" i="47"/>
  <c r="AN15" i="47"/>
  <c r="Y17" i="59"/>
  <c r="X17" i="59"/>
  <c r="Z17" i="59" s="1"/>
  <c r="U12" i="85"/>
  <c r="Y6" i="49"/>
  <c r="X6" i="49"/>
  <c r="AH14" i="93"/>
  <c r="AQ14" i="93" s="1"/>
  <c r="Y16" i="63"/>
  <c r="X16" i="63"/>
  <c r="AX22" i="12"/>
  <c r="S22" i="12" s="1"/>
  <c r="AC22" i="12" s="1"/>
  <c r="AB23" i="12" s="1"/>
  <c r="AR8" i="51"/>
  <c r="AR9" i="84"/>
  <c r="AJ22" i="39"/>
  <c r="AK22" i="39"/>
  <c r="AT22" i="39" s="1"/>
  <c r="AK16" i="39"/>
  <c r="AT16" i="39" s="1"/>
  <c r="AJ16" i="39"/>
  <c r="AJ10" i="39"/>
  <c r="AK10" i="39"/>
  <c r="AT10" i="39" s="1"/>
  <c r="AI6" i="11"/>
  <c r="AR6" i="11" s="1"/>
  <c r="AN6" i="11"/>
  <c r="AR16" i="67"/>
  <c r="AR5" i="43"/>
  <c r="Z23" i="25"/>
  <c r="AR22" i="29"/>
  <c r="AR22" i="25"/>
  <c r="AH23" i="29"/>
  <c r="AQ23" i="29" s="1"/>
  <c r="AQ25" i="29" s="1"/>
  <c r="AZ3" i="29"/>
  <c r="U12" i="50"/>
  <c r="AK21" i="76"/>
  <c r="AT21" i="76" s="1"/>
  <c r="AJ21" i="76"/>
  <c r="AJ15" i="76"/>
  <c r="AK15" i="76"/>
  <c r="AT15" i="76" s="1"/>
  <c r="AJ9" i="76"/>
  <c r="AK9" i="76"/>
  <c r="AT9" i="76" s="1"/>
  <c r="AJ3" i="76"/>
  <c r="AB4" i="76"/>
  <c r="Y14" i="86"/>
  <c r="X14" i="86"/>
  <c r="Y17" i="19"/>
  <c r="X17" i="19"/>
  <c r="Y23" i="64"/>
  <c r="X23" i="64"/>
  <c r="AN22" i="21"/>
  <c r="AI22" i="21"/>
  <c r="AL4" i="72"/>
  <c r="AU4" i="72" s="1"/>
  <c r="AU25" i="72" s="1"/>
  <c r="C11" i="72" s="1"/>
  <c r="F16" i="57" s="1"/>
  <c r="AS4" i="72"/>
  <c r="AS25" i="72" s="1"/>
  <c r="AI16" i="59"/>
  <c r="AN16" i="59"/>
  <c r="AH6" i="91"/>
  <c r="AQ6" i="91" s="1"/>
  <c r="AF14" i="93"/>
  <c r="AO14" i="93" s="1"/>
  <c r="W15" i="93"/>
  <c r="AE14" i="93"/>
  <c r="AG14" i="93"/>
  <c r="AP14" i="93" s="1"/>
  <c r="AI10" i="104"/>
  <c r="AN10" i="104"/>
  <c r="U10" i="102"/>
  <c r="U7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5" i="28"/>
  <c r="AQ15" i="28" s="1"/>
  <c r="AI15" i="97"/>
  <c r="AN15" i="97"/>
  <c r="AI23" i="76"/>
  <c r="AN23" i="76"/>
  <c r="AN25" i="76" s="1"/>
  <c r="AI22" i="80"/>
  <c r="AN22" i="80"/>
  <c r="AI9" i="92"/>
  <c r="AN9" i="92"/>
  <c r="AH9" i="45"/>
  <c r="AQ9" i="45" s="1"/>
  <c r="AJ20" i="76"/>
  <c r="AK20" i="76"/>
  <c r="AT20" i="76" s="1"/>
  <c r="AK14" i="76"/>
  <c r="AT14" i="76" s="1"/>
  <c r="AJ14" i="76"/>
  <c r="AK8" i="76"/>
  <c r="AT8" i="76" s="1"/>
  <c r="AJ8" i="76"/>
  <c r="AH6" i="43"/>
  <c r="AQ6" i="43" s="1"/>
  <c r="AI14" i="105"/>
  <c r="AN14" i="105"/>
  <c r="AN13" i="53"/>
  <c r="AI13" i="53"/>
  <c r="AR13" i="53" s="1"/>
  <c r="Y11" i="20"/>
  <c r="X11" i="20"/>
  <c r="AH9" i="51"/>
  <c r="AQ9" i="51" s="1"/>
  <c r="AR13" i="93"/>
  <c r="Y23" i="21"/>
  <c r="X23" i="21"/>
  <c r="W17" i="75"/>
  <c r="AG16" i="75"/>
  <c r="AP16" i="75" s="1"/>
  <c r="AF16" i="75"/>
  <c r="AO16" i="75" s="1"/>
  <c r="AE16" i="75"/>
  <c r="AH22" i="34"/>
  <c r="AQ22" i="34" s="1"/>
  <c r="AN15" i="79"/>
  <c r="AI15" i="79"/>
  <c r="AH10" i="84"/>
  <c r="AQ10" i="84" s="1"/>
  <c r="Z6" i="91"/>
  <c r="AN15" i="63"/>
  <c r="AI15" i="63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F7" i="95"/>
  <c r="AO7" i="95" s="1"/>
  <c r="W8" i="95"/>
  <c r="AG7" i="95"/>
  <c r="AP7" i="95" s="1"/>
  <c r="AE7" i="95"/>
  <c r="Y9" i="54"/>
  <c r="Z9" i="54" s="1"/>
  <c r="X9" i="54"/>
  <c r="AR13" i="101"/>
  <c r="AG13" i="52"/>
  <c r="AP13" i="52" s="1"/>
  <c r="AF13" i="52"/>
  <c r="AO13" i="52" s="1"/>
  <c r="AE13" i="52"/>
  <c r="W14" i="52"/>
  <c r="AJ20" i="39"/>
  <c r="AK20" i="39"/>
  <c r="AT20" i="39" s="1"/>
  <c r="AK14" i="39"/>
  <c r="AT14" i="39" s="1"/>
  <c r="AJ14" i="39"/>
  <c r="AJ8" i="39"/>
  <c r="AK8" i="39"/>
  <c r="AT8" i="39" s="1"/>
  <c r="W17" i="24"/>
  <c r="AF16" i="24"/>
  <c r="AO16" i="24" s="1"/>
  <c r="AE16" i="24"/>
  <c r="AG16" i="24"/>
  <c r="AP16" i="24" s="1"/>
  <c r="AR8" i="100"/>
  <c r="AE13" i="46"/>
  <c r="AF13" i="46"/>
  <c r="AO13" i="46" s="1"/>
  <c r="W14" i="46"/>
  <c r="AG13" i="46"/>
  <c r="AP13" i="46" s="1"/>
  <c r="Z15" i="28"/>
  <c r="AH9" i="96"/>
  <c r="AQ9" i="96" s="1"/>
  <c r="AH5" i="87"/>
  <c r="AQ5" i="87" s="1"/>
  <c r="Z5" i="87"/>
  <c r="Y23" i="80"/>
  <c r="Z23" i="80"/>
  <c r="X23" i="80"/>
  <c r="AH10" i="13"/>
  <c r="AQ10" i="13" s="1"/>
  <c r="U9" i="10"/>
  <c r="AJ19" i="76"/>
  <c r="AK19" i="76"/>
  <c r="AT19" i="76" s="1"/>
  <c r="AJ13" i="76"/>
  <c r="AK13" i="76"/>
  <c r="AT13" i="76" s="1"/>
  <c r="AK7" i="76"/>
  <c r="AT7" i="76" s="1"/>
  <c r="AJ7" i="76"/>
  <c r="AR5" i="41"/>
  <c r="Y13" i="32"/>
  <c r="X13" i="32"/>
  <c r="Y15" i="105"/>
  <c r="X15" i="105"/>
  <c r="Z15" i="105" s="1"/>
  <c r="Y16" i="89"/>
  <c r="X16" i="89"/>
  <c r="AH14" i="101"/>
  <c r="AQ14" i="101" s="1"/>
  <c r="U12" i="90"/>
  <c r="Z9" i="88"/>
  <c r="AN23" i="39"/>
  <c r="AN25" i="39" s="1"/>
  <c r="AI23" i="39"/>
  <c r="U5" i="18"/>
  <c r="X5" i="18" s="1"/>
  <c r="Z22" i="34"/>
  <c r="U10" i="35"/>
  <c r="AH6" i="16"/>
  <c r="AQ6" i="16" s="1"/>
  <c r="AG5" i="83"/>
  <c r="AP5" i="83" s="1"/>
  <c r="AF5" i="83"/>
  <c r="AO5" i="83" s="1"/>
  <c r="AE5" i="83"/>
  <c r="W6" i="83"/>
  <c r="AH9" i="58"/>
  <c r="AQ9" i="58" s="1"/>
  <c r="AR5" i="16"/>
  <c r="AH17" i="67"/>
  <c r="AQ17" i="67" s="1"/>
  <c r="W11" i="44"/>
  <c r="AG10" i="44"/>
  <c r="AP10" i="44" s="1"/>
  <c r="AE10" i="44"/>
  <c r="AF10" i="44"/>
  <c r="AO10" i="44" s="1"/>
  <c r="AG16" i="71"/>
  <c r="AP16" i="71" s="1"/>
  <c r="AE16" i="71"/>
  <c r="AF16" i="71"/>
  <c r="AO16" i="71" s="1"/>
  <c r="W17" i="71"/>
  <c r="AR8" i="88"/>
  <c r="AK19" i="39"/>
  <c r="AT19" i="39" s="1"/>
  <c r="AJ19" i="39"/>
  <c r="AK13" i="39"/>
  <c r="AT13" i="39" s="1"/>
  <c r="AJ13" i="39"/>
  <c r="AK7" i="39"/>
  <c r="AT7" i="39" s="1"/>
  <c r="AJ7" i="39"/>
  <c r="AN15" i="38"/>
  <c r="AI15" i="38"/>
  <c r="Z9" i="96"/>
  <c r="AF14" i="15"/>
  <c r="AO14" i="15" s="1"/>
  <c r="AG14" i="15"/>
  <c r="AP14" i="15" s="1"/>
  <c r="W15" i="15"/>
  <c r="AE14" i="15"/>
  <c r="Y10" i="92"/>
  <c r="X10" i="92"/>
  <c r="Z10" i="92" s="1"/>
  <c r="W11" i="13"/>
  <c r="AJ18" i="76"/>
  <c r="AK18" i="76"/>
  <c r="AT18" i="76" s="1"/>
  <c r="AJ12" i="76"/>
  <c r="AK12" i="76"/>
  <c r="AT12" i="76" s="1"/>
  <c r="AJ6" i="76"/>
  <c r="AK6" i="76"/>
  <c r="AT6" i="76" s="1"/>
  <c r="AI16" i="19"/>
  <c r="AN16" i="19"/>
  <c r="Y14" i="53"/>
  <c r="X14" i="53"/>
  <c r="AN10" i="20"/>
  <c r="AI10" i="20"/>
  <c r="AE10" i="13" l="1"/>
  <c r="Z16" i="89"/>
  <c r="Z17" i="19"/>
  <c r="Z16" i="63"/>
  <c r="Z16" i="97"/>
  <c r="AG16" i="97" s="1"/>
  <c r="AP16" i="97" s="1"/>
  <c r="Z14" i="86"/>
  <c r="AF14" i="86" s="1"/>
  <c r="AO14" i="86" s="1"/>
  <c r="AG10" i="13"/>
  <c r="AP10" i="13" s="1"/>
  <c r="Z16" i="47"/>
  <c r="Z13" i="32"/>
  <c r="Z23" i="64"/>
  <c r="AG23" i="64" s="1"/>
  <c r="AP23" i="64" s="1"/>
  <c r="AP25" i="64" s="1"/>
  <c r="Z11" i="104"/>
  <c r="AF11" i="104" s="1"/>
  <c r="AO11" i="104" s="1"/>
  <c r="Z16" i="38"/>
  <c r="AG16" i="38" s="1"/>
  <c r="AP16" i="38" s="1"/>
  <c r="Z7" i="11"/>
  <c r="AE7" i="11" s="1"/>
  <c r="AF15" i="105"/>
  <c r="AO15" i="105" s="1"/>
  <c r="AE15" i="105"/>
  <c r="AG15" i="105"/>
  <c r="AP15" i="105" s="1"/>
  <c r="W16" i="105"/>
  <c r="AF16" i="38"/>
  <c r="AO16" i="38" s="1"/>
  <c r="AE9" i="54"/>
  <c r="AG9" i="54"/>
  <c r="AP9" i="54" s="1"/>
  <c r="AF9" i="54"/>
  <c r="AO9" i="54" s="1"/>
  <c r="W10" i="54"/>
  <c r="AG14" i="86"/>
  <c r="AP14" i="86" s="1"/>
  <c r="W15" i="86"/>
  <c r="W14" i="32"/>
  <c r="AE13" i="32"/>
  <c r="AG13" i="32"/>
  <c r="AP13" i="32" s="1"/>
  <c r="AF13" i="32"/>
  <c r="AO13" i="32" s="1"/>
  <c r="AG11" i="104"/>
  <c r="AP11" i="104" s="1"/>
  <c r="AF7" i="11"/>
  <c r="AO7" i="11" s="1"/>
  <c r="AG7" i="11"/>
  <c r="AP7" i="11" s="1"/>
  <c r="W8" i="11"/>
  <c r="AR15" i="38"/>
  <c r="AS19" i="39"/>
  <c r="AL19" i="39"/>
  <c r="AU19" i="39" s="1"/>
  <c r="AI16" i="71"/>
  <c r="AN16" i="71"/>
  <c r="Y11" i="44"/>
  <c r="X11" i="44"/>
  <c r="AN10" i="13"/>
  <c r="AI10" i="13"/>
  <c r="Y11" i="13"/>
  <c r="X11" i="13"/>
  <c r="Y15" i="15"/>
  <c r="X15" i="15"/>
  <c r="Z15" i="15" s="1"/>
  <c r="AS7" i="39"/>
  <c r="AL7" i="39"/>
  <c r="AU7" i="39" s="1"/>
  <c r="AR10" i="20"/>
  <c r="AR16" i="19"/>
  <c r="AS18" i="76"/>
  <c r="AL18" i="76"/>
  <c r="AU18" i="76" s="1"/>
  <c r="AH10" i="92"/>
  <c r="AQ10" i="92" s="1"/>
  <c r="Y6" i="83"/>
  <c r="X6" i="83"/>
  <c r="U11" i="90"/>
  <c r="AH16" i="89"/>
  <c r="AQ16" i="89" s="1"/>
  <c r="AH13" i="32"/>
  <c r="AQ13" i="32" s="1"/>
  <c r="U8" i="10"/>
  <c r="AH23" i="80"/>
  <c r="AQ23" i="80" s="1"/>
  <c r="AQ25" i="80" s="1"/>
  <c r="AZ3" i="80"/>
  <c r="W6" i="87"/>
  <c r="AF5" i="87"/>
  <c r="AO5" i="87" s="1"/>
  <c r="AE5" i="87"/>
  <c r="AG5" i="87"/>
  <c r="AP5" i="87" s="1"/>
  <c r="AS14" i="39"/>
  <c r="AL14" i="39"/>
  <c r="AU14" i="39" s="1"/>
  <c r="AN13" i="52"/>
  <c r="AI13" i="52"/>
  <c r="AK17" i="60"/>
  <c r="AT17" i="60" s="1"/>
  <c r="AJ17" i="60"/>
  <c r="AK11" i="60"/>
  <c r="AT11" i="60" s="1"/>
  <c r="AJ11" i="60"/>
  <c r="AK5" i="60"/>
  <c r="AT5" i="60" s="1"/>
  <c r="AJ5" i="60"/>
  <c r="AE6" i="91"/>
  <c r="AG6" i="91"/>
  <c r="AP6" i="91" s="1"/>
  <c r="W7" i="91"/>
  <c r="AF6" i="91"/>
  <c r="AO6" i="91" s="1"/>
  <c r="Y17" i="75"/>
  <c r="X17" i="75"/>
  <c r="AS20" i="76"/>
  <c r="AL20" i="76"/>
  <c r="AU20" i="76" s="1"/>
  <c r="AK4" i="39"/>
  <c r="AT4" i="39" s="1"/>
  <c r="AT25" i="39" s="1"/>
  <c r="AJ4" i="39"/>
  <c r="AR16" i="59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F23" i="25"/>
  <c r="AO23" i="25" s="1"/>
  <c r="AO25" i="25" s="1"/>
  <c r="AG23" i="25"/>
  <c r="AP23" i="25" s="1"/>
  <c r="AP25" i="25" s="1"/>
  <c r="AE23" i="25"/>
  <c r="AS22" i="39"/>
  <c r="AL22" i="39"/>
  <c r="AU22" i="39" s="1"/>
  <c r="AH16" i="63"/>
  <c r="AQ16" i="63" s="1"/>
  <c r="AH17" i="59"/>
  <c r="AQ17" i="59" s="1"/>
  <c r="AS10" i="76"/>
  <c r="AL10" i="76"/>
  <c r="AU10" i="76" s="1"/>
  <c r="AR21" i="68"/>
  <c r="AS11" i="39"/>
  <c r="AL11" i="39"/>
  <c r="AU11" i="39" s="1"/>
  <c r="AK17" i="12"/>
  <c r="AT17" i="12" s="1"/>
  <c r="AJ17" i="12"/>
  <c r="AJ11" i="12"/>
  <c r="AK11" i="12"/>
  <c r="AT11" i="12" s="1"/>
  <c r="AJ5" i="12"/>
  <c r="AK5" i="12"/>
  <c r="AT5" i="12" s="1"/>
  <c r="AR23" i="12"/>
  <c r="AR25" i="12" s="1"/>
  <c r="AR12" i="32"/>
  <c r="AH22" i="68"/>
  <c r="AQ22" i="68" s="1"/>
  <c r="AS18" i="39"/>
  <c r="AL18" i="39"/>
  <c r="AU18" i="39" s="1"/>
  <c r="AH15" i="33"/>
  <c r="AQ15" i="33" s="1"/>
  <c r="AN9" i="51"/>
  <c r="AI9" i="51"/>
  <c r="Y7" i="16"/>
  <c r="X7" i="16"/>
  <c r="Y11" i="84"/>
  <c r="Z11" i="84" s="1"/>
  <c r="X11" i="84"/>
  <c r="AS13" i="39"/>
  <c r="AL13" i="39"/>
  <c r="AU13" i="39" s="1"/>
  <c r="AH5" i="18"/>
  <c r="AQ5" i="18" s="1"/>
  <c r="Z5" i="18"/>
  <c r="AG16" i="89"/>
  <c r="AP16" i="89" s="1"/>
  <c r="AF16" i="89"/>
  <c r="AO16" i="89" s="1"/>
  <c r="W17" i="89"/>
  <c r="AE16" i="89"/>
  <c r="AG23" i="80"/>
  <c r="AP23" i="80" s="1"/>
  <c r="AP25" i="80" s="1"/>
  <c r="AE23" i="80"/>
  <c r="AF23" i="80"/>
  <c r="AO23" i="80" s="1"/>
  <c r="AO25" i="80" s="1"/>
  <c r="Y14" i="46"/>
  <c r="X14" i="46"/>
  <c r="Z14" i="46" s="1"/>
  <c r="AN16" i="24"/>
  <c r="AI16" i="24"/>
  <c r="AK22" i="60"/>
  <c r="AT22" i="60" s="1"/>
  <c r="AJ22" i="60"/>
  <c r="AJ16" i="60"/>
  <c r="AK16" i="60"/>
  <c r="AT16" i="60" s="1"/>
  <c r="AJ10" i="60"/>
  <c r="AK10" i="60"/>
  <c r="AT10" i="60" s="1"/>
  <c r="AH23" i="21"/>
  <c r="AQ23" i="21" s="1"/>
  <c r="AQ25" i="21" s="1"/>
  <c r="AZ3" i="21"/>
  <c r="AX22" i="21" s="1"/>
  <c r="S22" i="21" s="1"/>
  <c r="AC22" i="21" s="1"/>
  <c r="AB23" i="21" s="1"/>
  <c r="AH11" i="20"/>
  <c r="AQ11" i="20" s="1"/>
  <c r="AR14" i="105"/>
  <c r="AS8" i="76"/>
  <c r="AL8" i="76"/>
  <c r="AU8" i="76" s="1"/>
  <c r="AL23" i="76"/>
  <c r="AU23" i="76" s="1"/>
  <c r="AR23" i="76"/>
  <c r="AR25" i="76" s="1"/>
  <c r="AS3" i="39"/>
  <c r="AL3" i="39"/>
  <c r="AU3" i="39" s="1"/>
  <c r="AS21" i="39"/>
  <c r="AL21" i="39"/>
  <c r="AU21" i="39" s="1"/>
  <c r="AR10" i="104"/>
  <c r="AS15" i="76"/>
  <c r="AL15" i="76"/>
  <c r="AU15" i="76" s="1"/>
  <c r="W17" i="63"/>
  <c r="AG16" i="63"/>
  <c r="AP16" i="63" s="1"/>
  <c r="AE16" i="63"/>
  <c r="AF16" i="63"/>
  <c r="AO16" i="63" s="1"/>
  <c r="AH6" i="49"/>
  <c r="AQ6" i="49" s="1"/>
  <c r="W18" i="59"/>
  <c r="AF17" i="59"/>
  <c r="AO17" i="59" s="1"/>
  <c r="AG17" i="59"/>
  <c r="AP17" i="59" s="1"/>
  <c r="AE17" i="59"/>
  <c r="Y6" i="55"/>
  <c r="X6" i="55"/>
  <c r="U9" i="4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R5" i="49"/>
  <c r="AS11" i="76"/>
  <c r="AL11" i="76"/>
  <c r="AU11" i="76" s="1"/>
  <c r="AF22" i="68"/>
  <c r="AO22" i="68" s="1"/>
  <c r="AG22" i="68"/>
  <c r="AP22" i="68" s="1"/>
  <c r="W23" i="68"/>
  <c r="AE22" i="68"/>
  <c r="AG15" i="33"/>
  <c r="AP15" i="33" s="1"/>
  <c r="W16" i="33"/>
  <c r="AF15" i="33"/>
  <c r="AO15" i="33" s="1"/>
  <c r="AE15" i="33"/>
  <c r="Y10" i="58"/>
  <c r="X10" i="58"/>
  <c r="Y18" i="67"/>
  <c r="X18" i="67"/>
  <c r="AI23" i="29"/>
  <c r="AN23" i="29"/>
  <c r="AN25" i="29" s="1"/>
  <c r="AI6" i="16"/>
  <c r="AN6" i="16"/>
  <c r="AF10" i="92"/>
  <c r="AO10" i="92" s="1"/>
  <c r="AG10" i="92"/>
  <c r="AP10" i="92" s="1"/>
  <c r="AE10" i="92"/>
  <c r="W11" i="92"/>
  <c r="Y17" i="71"/>
  <c r="X17" i="71"/>
  <c r="AR23" i="39"/>
  <c r="AR25" i="39" s="1"/>
  <c r="AL23" i="39"/>
  <c r="AU23" i="39" s="1"/>
  <c r="AS13" i="76"/>
  <c r="AL13" i="76"/>
  <c r="AU13" i="76" s="1"/>
  <c r="AK21" i="60"/>
  <c r="AT21" i="60" s="1"/>
  <c r="AJ21" i="60"/>
  <c r="AK15" i="60"/>
  <c r="AT15" i="60" s="1"/>
  <c r="AJ15" i="60"/>
  <c r="AJ9" i="60"/>
  <c r="AK9" i="60"/>
  <c r="AT9" i="60" s="1"/>
  <c r="AB4" i="60"/>
  <c r="AJ3" i="60"/>
  <c r="Z23" i="21"/>
  <c r="Z11" i="20"/>
  <c r="AH17" i="19"/>
  <c r="AQ17" i="19" s="1"/>
  <c r="AJ4" i="76"/>
  <c r="AK4" i="76"/>
  <c r="AT4" i="76" s="1"/>
  <c r="AT25" i="76" s="1"/>
  <c r="AS21" i="76"/>
  <c r="AL21" i="76"/>
  <c r="AU21" i="76" s="1"/>
  <c r="AS10" i="39"/>
  <c r="AL10" i="39"/>
  <c r="AU10" i="39" s="1"/>
  <c r="Z6" i="49"/>
  <c r="AS16" i="76"/>
  <c r="AL16" i="76"/>
  <c r="AU16" i="76" s="1"/>
  <c r="Y7" i="41"/>
  <c r="X7" i="41"/>
  <c r="AN10" i="9"/>
  <c r="AI10" i="9"/>
  <c r="U11" i="94"/>
  <c r="AS17" i="39"/>
  <c r="AL17" i="39"/>
  <c r="AU17" i="39" s="1"/>
  <c r="AK21" i="12"/>
  <c r="AT21" i="12" s="1"/>
  <c r="AJ21" i="12"/>
  <c r="AJ15" i="12"/>
  <c r="AK15" i="12"/>
  <c r="AT15" i="12" s="1"/>
  <c r="AJ9" i="12"/>
  <c r="AK9" i="12"/>
  <c r="AT9" i="12" s="1"/>
  <c r="AH16" i="47"/>
  <c r="AQ16" i="47" s="1"/>
  <c r="AS17" i="76"/>
  <c r="AL17" i="76"/>
  <c r="AU17" i="76" s="1"/>
  <c r="Y16" i="2"/>
  <c r="X16" i="2"/>
  <c r="Z16" i="2" s="1"/>
  <c r="AF5" i="103"/>
  <c r="AO5" i="103" s="1"/>
  <c r="AE5" i="103"/>
  <c r="AG5" i="103"/>
  <c r="AP5" i="103" s="1"/>
  <c r="W6" i="103"/>
  <c r="AN9" i="58"/>
  <c r="AI9" i="58"/>
  <c r="AI6" i="43"/>
  <c r="AN6" i="43"/>
  <c r="AN10" i="44"/>
  <c r="AI10" i="44"/>
  <c r="AH15" i="105"/>
  <c r="AQ15" i="105" s="1"/>
  <c r="AI13" i="46"/>
  <c r="AN13" i="46"/>
  <c r="Y17" i="24"/>
  <c r="X17" i="24"/>
  <c r="Z17" i="24" s="1"/>
  <c r="AS20" i="39"/>
  <c r="AL20" i="39"/>
  <c r="AU20" i="39" s="1"/>
  <c r="AN7" i="95"/>
  <c r="AI7" i="95"/>
  <c r="AJ20" i="60"/>
  <c r="AK20" i="60"/>
  <c r="AT20" i="60" s="1"/>
  <c r="AK14" i="60"/>
  <c r="AT14" i="60" s="1"/>
  <c r="AJ14" i="60"/>
  <c r="AK8" i="60"/>
  <c r="AT8" i="60" s="1"/>
  <c r="AJ8" i="60"/>
  <c r="AN16" i="75"/>
  <c r="AI16" i="75"/>
  <c r="AR16" i="75" s="1"/>
  <c r="AS14" i="76"/>
  <c r="AL14" i="76"/>
  <c r="AU14" i="76" s="1"/>
  <c r="AR9" i="92"/>
  <c r="AR15" i="97"/>
  <c r="AS9" i="39"/>
  <c r="AL9" i="39"/>
  <c r="AU9" i="39" s="1"/>
  <c r="U6" i="98"/>
  <c r="AR22" i="21"/>
  <c r="AE17" i="19"/>
  <c r="AG17" i="19"/>
  <c r="AP17" i="19" s="1"/>
  <c r="AF17" i="19"/>
  <c r="AO17" i="19" s="1"/>
  <c r="W18" i="19"/>
  <c r="AS3" i="76"/>
  <c r="AL3" i="76"/>
  <c r="AU3" i="76" s="1"/>
  <c r="AS16" i="39"/>
  <c r="AL16" i="39"/>
  <c r="AU16" i="39" s="1"/>
  <c r="AS22" i="76"/>
  <c r="AL22" i="76"/>
  <c r="AU22" i="76" s="1"/>
  <c r="AS5" i="39"/>
  <c r="AL5" i="39"/>
  <c r="AU5" i="39" s="1"/>
  <c r="AJ20" i="12"/>
  <c r="AK20" i="12"/>
  <c r="AT20" i="12" s="1"/>
  <c r="AJ14" i="12"/>
  <c r="AK14" i="12"/>
  <c r="AT14" i="12" s="1"/>
  <c r="AJ8" i="12"/>
  <c r="AK8" i="12"/>
  <c r="AT8" i="12" s="1"/>
  <c r="AR8" i="54"/>
  <c r="W17" i="47"/>
  <c r="AE16" i="47"/>
  <c r="AF16" i="47"/>
  <c r="AO16" i="47" s="1"/>
  <c r="AG16" i="47"/>
  <c r="AP16" i="47" s="1"/>
  <c r="AR22" i="64"/>
  <c r="AR13" i="86"/>
  <c r="U10" i="82"/>
  <c r="AI15" i="2"/>
  <c r="AN15" i="2"/>
  <c r="AS6" i="39"/>
  <c r="AL6" i="39"/>
  <c r="AU6" i="39" s="1"/>
  <c r="Y10" i="51"/>
  <c r="X10" i="51"/>
  <c r="Z10" i="51" s="1"/>
  <c r="Y7" i="43"/>
  <c r="X7" i="43"/>
  <c r="AI14" i="101"/>
  <c r="AN14" i="101"/>
  <c r="AS19" i="76"/>
  <c r="AL19" i="76"/>
  <c r="AU19" i="76" s="1"/>
  <c r="AF15" i="28"/>
  <c r="AO15" i="28" s="1"/>
  <c r="AG15" i="28"/>
  <c r="AP15" i="28" s="1"/>
  <c r="W16" i="28"/>
  <c r="AE15" i="28"/>
  <c r="AK19" i="60"/>
  <c r="AT19" i="60" s="1"/>
  <c r="AJ19" i="60"/>
  <c r="AJ13" i="60"/>
  <c r="AK13" i="60"/>
  <c r="AT13" i="60" s="1"/>
  <c r="AJ7" i="60"/>
  <c r="AK7" i="60"/>
  <c r="AT7" i="60" s="1"/>
  <c r="AR15" i="63"/>
  <c r="AS15" i="39"/>
  <c r="AL15" i="39"/>
  <c r="AU15" i="39" s="1"/>
  <c r="AI14" i="93"/>
  <c r="AN14" i="93"/>
  <c r="AR15" i="47"/>
  <c r="AL23" i="60"/>
  <c r="AU23" i="60" s="1"/>
  <c r="AR23" i="60"/>
  <c r="AR25" i="60" s="1"/>
  <c r="AN5" i="55"/>
  <c r="AI5" i="55"/>
  <c r="W6" i="99"/>
  <c r="AF5" i="99"/>
  <c r="AO5" i="99" s="1"/>
  <c r="AE5" i="99"/>
  <c r="AG5" i="99"/>
  <c r="AP5" i="99" s="1"/>
  <c r="AH16" i="97"/>
  <c r="AQ16" i="97" s="1"/>
  <c r="U9" i="42"/>
  <c r="AJ19" i="12"/>
  <c r="AK19" i="12"/>
  <c r="AT19" i="12" s="1"/>
  <c r="AK13" i="12"/>
  <c r="AT13" i="12" s="1"/>
  <c r="AJ13" i="12"/>
  <c r="AJ7" i="12"/>
  <c r="AK7" i="12"/>
  <c r="AT7" i="12" s="1"/>
  <c r="AH16" i="38"/>
  <c r="AQ16" i="38" s="1"/>
  <c r="AH16" i="79"/>
  <c r="AQ16" i="79" s="1"/>
  <c r="Y10" i="45"/>
  <c r="X10" i="45"/>
  <c r="Z10" i="45" s="1"/>
  <c r="AN5" i="83"/>
  <c r="AI5" i="83"/>
  <c r="AH14" i="53"/>
  <c r="AQ14" i="53" s="1"/>
  <c r="AS6" i="76"/>
  <c r="AL6" i="76"/>
  <c r="AU6" i="76" s="1"/>
  <c r="W10" i="96"/>
  <c r="AF9" i="96"/>
  <c r="AO9" i="96" s="1"/>
  <c r="AG9" i="96"/>
  <c r="AP9" i="96" s="1"/>
  <c r="AE9" i="96"/>
  <c r="Z14" i="53"/>
  <c r="AS12" i="76"/>
  <c r="AL12" i="76"/>
  <c r="AU12" i="76" s="1"/>
  <c r="AI14" i="15"/>
  <c r="AN14" i="15"/>
  <c r="U9" i="35"/>
  <c r="AG9" i="88"/>
  <c r="AP9" i="88" s="1"/>
  <c r="AF9" i="88"/>
  <c r="AO9" i="88" s="1"/>
  <c r="AE9" i="88"/>
  <c r="W10" i="88"/>
  <c r="AE22" i="34"/>
  <c r="AG22" i="34"/>
  <c r="AP22" i="34" s="1"/>
  <c r="AF22" i="34"/>
  <c r="AO22" i="34" s="1"/>
  <c r="W23" i="34"/>
  <c r="AS7" i="76"/>
  <c r="AL7" i="76"/>
  <c r="AU7" i="76" s="1"/>
  <c r="AS8" i="39"/>
  <c r="AL8" i="39"/>
  <c r="AU8" i="39" s="1"/>
  <c r="Y14" i="52"/>
  <c r="X14" i="52"/>
  <c r="AH9" i="54"/>
  <c r="AQ9" i="54" s="1"/>
  <c r="X8" i="95"/>
  <c r="Y8" i="95"/>
  <c r="AJ18" i="60"/>
  <c r="AK18" i="60"/>
  <c r="AT18" i="60" s="1"/>
  <c r="AJ12" i="60"/>
  <c r="AK12" i="60"/>
  <c r="AT12" i="60" s="1"/>
  <c r="AJ6" i="60"/>
  <c r="AK6" i="60"/>
  <c r="AT6" i="60" s="1"/>
  <c r="AR15" i="79"/>
  <c r="AR22" i="80"/>
  <c r="U9" i="102"/>
  <c r="Y15" i="93"/>
  <c r="X15" i="93"/>
  <c r="AH23" i="64"/>
  <c r="AQ23" i="64" s="1"/>
  <c r="AQ25" i="64" s="1"/>
  <c r="AZ3" i="64"/>
  <c r="AX22" i="64" s="1"/>
  <c r="S22" i="64" s="1"/>
  <c r="AC22" i="64" s="1"/>
  <c r="AB23" i="64" s="1"/>
  <c r="AH14" i="86"/>
  <c r="AQ14" i="86" s="1"/>
  <c r="AS9" i="76"/>
  <c r="AL9" i="76"/>
  <c r="AU9" i="76" s="1"/>
  <c r="U11" i="50"/>
  <c r="AJ23" i="12"/>
  <c r="AS23" i="12" s="1"/>
  <c r="AK23" i="12"/>
  <c r="AT23" i="12" s="1"/>
  <c r="U11" i="85"/>
  <c r="AE9" i="100"/>
  <c r="W10" i="100"/>
  <c r="AF9" i="100"/>
  <c r="AO9" i="100" s="1"/>
  <c r="AG9" i="100"/>
  <c r="AP9" i="100" s="1"/>
  <c r="AN6" i="41"/>
  <c r="AI6" i="41"/>
  <c r="Y11" i="9"/>
  <c r="Z11" i="9"/>
  <c r="X11" i="9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4" i="33"/>
  <c r="AK18" i="12"/>
  <c r="AT18" i="12" s="1"/>
  <c r="AJ18" i="12"/>
  <c r="AJ12" i="12"/>
  <c r="AK12" i="12"/>
  <c r="AT12" i="12" s="1"/>
  <c r="AJ6" i="12"/>
  <c r="AK6" i="12"/>
  <c r="AT6" i="12" s="1"/>
  <c r="AH11" i="104"/>
  <c r="AQ11" i="104" s="1"/>
  <c r="AR15" i="89"/>
  <c r="AS5" i="76"/>
  <c r="AL5" i="76"/>
  <c r="AU5" i="76" s="1"/>
  <c r="AH7" i="11"/>
  <c r="AQ7" i="11" s="1"/>
  <c r="AS12" i="39"/>
  <c r="AL12" i="39"/>
  <c r="AU12" i="39" s="1"/>
  <c r="Z16" i="79"/>
  <c r="AI9" i="45"/>
  <c r="AN9" i="45"/>
  <c r="AN17" i="67"/>
  <c r="AI17" i="67"/>
  <c r="AN10" i="84"/>
  <c r="AI10" i="84"/>
  <c r="Y15" i="101"/>
  <c r="X15" i="101"/>
  <c r="W12" i="104" l="1"/>
  <c r="AF16" i="97"/>
  <c r="AO16" i="97" s="1"/>
  <c r="AE11" i="104"/>
  <c r="Z10" i="58"/>
  <c r="Z17" i="75"/>
  <c r="AF17" i="75" s="1"/>
  <c r="AO17" i="75" s="1"/>
  <c r="AE23" i="64"/>
  <c r="AN23" i="64" s="1"/>
  <c r="AN25" i="64" s="1"/>
  <c r="AF23" i="64"/>
  <c r="AO23" i="64" s="1"/>
  <c r="AO25" i="64" s="1"/>
  <c r="AE16" i="97"/>
  <c r="AE14" i="86"/>
  <c r="AE16" i="38"/>
  <c r="W17" i="97"/>
  <c r="W17" i="38"/>
  <c r="Y17" i="38" s="1"/>
  <c r="Z7" i="41"/>
  <c r="Z11" i="13"/>
  <c r="AJ23" i="29"/>
  <c r="AS23" i="29" s="1"/>
  <c r="AG17" i="75"/>
  <c r="AP17" i="75" s="1"/>
  <c r="AE17" i="75"/>
  <c r="W18" i="75"/>
  <c r="AF11" i="13"/>
  <c r="AO11" i="13" s="1"/>
  <c r="AE11" i="13"/>
  <c r="AG11" i="13"/>
  <c r="AP11" i="13" s="1"/>
  <c r="W12" i="13"/>
  <c r="AE7" i="41"/>
  <c r="AF7" i="41"/>
  <c r="AO7" i="41" s="1"/>
  <c r="AG7" i="41"/>
  <c r="AP7" i="41" s="1"/>
  <c r="W8" i="41"/>
  <c r="AE11" i="84"/>
  <c r="W12" i="84"/>
  <c r="AG11" i="84"/>
  <c r="AP11" i="84" s="1"/>
  <c r="AF11" i="84"/>
  <c r="AO11" i="84" s="1"/>
  <c r="AJ19" i="25"/>
  <c r="AK19" i="25"/>
  <c r="AT19" i="25" s="1"/>
  <c r="AR10" i="84"/>
  <c r="AK17" i="25"/>
  <c r="AT17" i="25" s="1"/>
  <c r="AJ17" i="25"/>
  <c r="AR17" i="67"/>
  <c r="AJ22" i="25"/>
  <c r="AK22" i="25"/>
  <c r="AT22" i="25" s="1"/>
  <c r="AJ16" i="25"/>
  <c r="AK16" i="25"/>
  <c r="AT16" i="25" s="1"/>
  <c r="AK10" i="25"/>
  <c r="AT10" i="25" s="1"/>
  <c r="AJ10" i="2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Z8" i="95"/>
  <c r="Y10" i="96"/>
  <c r="X10" i="96"/>
  <c r="AS7" i="12"/>
  <c r="AL7" i="12"/>
  <c r="AU7" i="12" s="1"/>
  <c r="U8" i="42"/>
  <c r="AR14" i="93"/>
  <c r="AS7" i="60"/>
  <c r="AL7" i="60"/>
  <c r="AU7" i="60" s="1"/>
  <c r="Y16" i="28"/>
  <c r="Z16" i="28"/>
  <c r="X16" i="28"/>
  <c r="AR14" i="101"/>
  <c r="U9" i="82"/>
  <c r="AH17" i="24"/>
  <c r="AQ17" i="24" s="1"/>
  <c r="AR6" i="43"/>
  <c r="AI5" i="103"/>
  <c r="AN5" i="103"/>
  <c r="AS9" i="12"/>
  <c r="AL9" i="12"/>
  <c r="AU9" i="12" s="1"/>
  <c r="AS9" i="60"/>
  <c r="AL9" i="60"/>
  <c r="AU9" i="60" s="1"/>
  <c r="AR6" i="16"/>
  <c r="AH10" i="58"/>
  <c r="AQ10" i="58" s="1"/>
  <c r="AS10" i="12"/>
  <c r="AL10" i="12"/>
  <c r="AU10" i="12" s="1"/>
  <c r="U8" i="48"/>
  <c r="AS22" i="60"/>
  <c r="AL22" i="60"/>
  <c r="AU22" i="60" s="1"/>
  <c r="Y17" i="89"/>
  <c r="X17" i="89"/>
  <c r="W6" i="18"/>
  <c r="AG5" i="18"/>
  <c r="AP5" i="18" s="1"/>
  <c r="AE5" i="18"/>
  <c r="AF5" i="18"/>
  <c r="AO5" i="18" s="1"/>
  <c r="AJ17" i="29"/>
  <c r="AK17" i="29"/>
  <c r="AT17" i="29" s="1"/>
  <c r="AK11" i="29"/>
  <c r="AT11" i="29" s="1"/>
  <c r="AJ11" i="29"/>
  <c r="AJ5" i="29"/>
  <c r="AK5" i="29"/>
  <c r="AT5" i="29" s="1"/>
  <c r="AL4" i="39"/>
  <c r="AU4" i="39" s="1"/>
  <c r="AU25" i="39" s="1"/>
  <c r="C11" i="39" s="1"/>
  <c r="AS4" i="39"/>
  <c r="AS25" i="39" s="1"/>
  <c r="AS5" i="60"/>
  <c r="AL5" i="60"/>
  <c r="AU5" i="60" s="1"/>
  <c r="AR13" i="52"/>
  <c r="AI5" i="87"/>
  <c r="AR5" i="87" s="1"/>
  <c r="AN5" i="87"/>
  <c r="U7" i="10"/>
  <c r="U10" i="90"/>
  <c r="AF15" i="15"/>
  <c r="AO15" i="15" s="1"/>
  <c r="W16" i="15"/>
  <c r="AG15" i="15"/>
  <c r="AP15" i="15" s="1"/>
  <c r="AE15" i="15"/>
  <c r="Y15" i="86"/>
  <c r="X15" i="86"/>
  <c r="AK21" i="25"/>
  <c r="AT21" i="25" s="1"/>
  <c r="AJ21" i="25"/>
  <c r="AJ15" i="25"/>
  <c r="AK15" i="25"/>
  <c r="AT15" i="25" s="1"/>
  <c r="AJ9" i="25"/>
  <c r="AK9" i="25"/>
  <c r="AT9" i="25" s="1"/>
  <c r="AB4" i="25"/>
  <c r="AJ3" i="25"/>
  <c r="U10" i="85"/>
  <c r="AJ23" i="64"/>
  <c r="AS23" i="64" s="1"/>
  <c r="U8" i="102"/>
  <c r="AS6" i="60"/>
  <c r="AL6" i="60"/>
  <c r="AU6" i="60" s="1"/>
  <c r="AH8" i="95"/>
  <c r="AQ8" i="95" s="1"/>
  <c r="AI22" i="34"/>
  <c r="AN22" i="34"/>
  <c r="W15" i="53"/>
  <c r="AG14" i="53"/>
  <c r="AP14" i="53" s="1"/>
  <c r="AE14" i="53"/>
  <c r="AF14" i="53"/>
  <c r="AO14" i="53" s="1"/>
  <c r="AS13" i="12"/>
  <c r="AL13" i="12"/>
  <c r="AU13" i="12" s="1"/>
  <c r="AH7" i="43"/>
  <c r="AQ7" i="43" s="1"/>
  <c r="AS8" i="12"/>
  <c r="AL8" i="12"/>
  <c r="AU8" i="12" s="1"/>
  <c r="AS20" i="60"/>
  <c r="AL20" i="60"/>
  <c r="AU20" i="60" s="1"/>
  <c r="AE17" i="24"/>
  <c r="W18" i="24"/>
  <c r="AG17" i="24"/>
  <c r="AP17" i="24" s="1"/>
  <c r="AF17" i="24"/>
  <c r="AO17" i="24" s="1"/>
  <c r="AR9" i="58"/>
  <c r="W12" i="20"/>
  <c r="AF11" i="20"/>
  <c r="AO11" i="20" s="1"/>
  <c r="AG11" i="20"/>
  <c r="AP11" i="20" s="1"/>
  <c r="AE11" i="20"/>
  <c r="AS15" i="60"/>
  <c r="AL15" i="60"/>
  <c r="AU15" i="60" s="1"/>
  <c r="Y11" i="92"/>
  <c r="X11" i="92"/>
  <c r="AF10" i="58"/>
  <c r="AO10" i="58" s="1"/>
  <c r="AE10" i="58"/>
  <c r="W11" i="58"/>
  <c r="AG10" i="58"/>
  <c r="AP10" i="58" s="1"/>
  <c r="AN22" i="68"/>
  <c r="AI22" i="68"/>
  <c r="AH6" i="55"/>
  <c r="AQ6" i="55" s="1"/>
  <c r="Y18" i="59"/>
  <c r="X18" i="59"/>
  <c r="AH7" i="16"/>
  <c r="AQ7" i="16" s="1"/>
  <c r="AS11" i="12"/>
  <c r="AL11" i="12"/>
  <c r="AU11" i="12" s="1"/>
  <c r="AK22" i="29"/>
  <c r="AT22" i="29" s="1"/>
  <c r="AJ22" i="29"/>
  <c r="AK16" i="29"/>
  <c r="AT16" i="29" s="1"/>
  <c r="AJ16" i="29"/>
  <c r="AK10" i="29"/>
  <c r="AT10" i="29" s="1"/>
  <c r="AJ10" i="29"/>
  <c r="AH6" i="83"/>
  <c r="AQ6" i="83" s="1"/>
  <c r="AH11" i="44"/>
  <c r="AQ11" i="44" s="1"/>
  <c r="Y8" i="11"/>
  <c r="Z8" i="11"/>
  <c r="X8" i="11"/>
  <c r="Y12" i="104"/>
  <c r="X12" i="104"/>
  <c r="Z12" i="104" s="1"/>
  <c r="AI16" i="97"/>
  <c r="AN16" i="97"/>
  <c r="AR9" i="45"/>
  <c r="AH15" i="101"/>
  <c r="AQ15" i="101" s="1"/>
  <c r="AS12" i="12"/>
  <c r="AL12" i="12"/>
  <c r="AU12" i="12" s="1"/>
  <c r="Z15" i="101"/>
  <c r="AS18" i="12"/>
  <c r="AL18" i="12"/>
  <c r="AU18" i="12" s="1"/>
  <c r="AK20" i="25"/>
  <c r="AT20" i="25" s="1"/>
  <c r="AJ20" i="25"/>
  <c r="AJ14" i="25"/>
  <c r="AK14" i="25"/>
  <c r="AT14" i="25" s="1"/>
  <c r="AJ8" i="25"/>
  <c r="AK8" i="25"/>
  <c r="AT8" i="25" s="1"/>
  <c r="AH11" i="9"/>
  <c r="AQ11" i="9" s="1"/>
  <c r="U8" i="35"/>
  <c r="AR5" i="83"/>
  <c r="AI5" i="99"/>
  <c r="AN5" i="99"/>
  <c r="AS13" i="60"/>
  <c r="AL13" i="60"/>
  <c r="AU13" i="60" s="1"/>
  <c r="Z7" i="43"/>
  <c r="AI16" i="47"/>
  <c r="AN16" i="47"/>
  <c r="Y18" i="19"/>
  <c r="X18" i="19"/>
  <c r="AS8" i="60"/>
  <c r="AL8" i="60"/>
  <c r="AU8" i="60" s="1"/>
  <c r="AR7" i="95"/>
  <c r="AH16" i="2"/>
  <c r="AQ16" i="2" s="1"/>
  <c r="AS15" i="12"/>
  <c r="AL15" i="12"/>
  <c r="AU15" i="12" s="1"/>
  <c r="U10" i="94"/>
  <c r="AE23" i="21"/>
  <c r="AF23" i="21"/>
  <c r="AO23" i="21" s="1"/>
  <c r="AO25" i="21" s="1"/>
  <c r="AG23" i="21"/>
  <c r="AP23" i="21" s="1"/>
  <c r="AP25" i="21" s="1"/>
  <c r="AN10" i="92"/>
  <c r="AI10" i="92"/>
  <c r="AR23" i="29"/>
  <c r="AR25" i="29" s="1"/>
  <c r="AL23" i="29"/>
  <c r="AU23" i="29" s="1"/>
  <c r="Y23" i="68"/>
  <c r="Z23" i="68"/>
  <c r="X23" i="68"/>
  <c r="AS16" i="12"/>
  <c r="AL16" i="12"/>
  <c r="AU16" i="12" s="1"/>
  <c r="Z6" i="55"/>
  <c r="AN16" i="63"/>
  <c r="AI16" i="63"/>
  <c r="AR16" i="24"/>
  <c r="AN23" i="80"/>
  <c r="AN25" i="80" s="1"/>
  <c r="AI23" i="80"/>
  <c r="Z7" i="16"/>
  <c r="AL23" i="12"/>
  <c r="AU23" i="12" s="1"/>
  <c r="AS17" i="12"/>
  <c r="AL17" i="12"/>
  <c r="AU17" i="1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11" i="60"/>
  <c r="AL11" i="60"/>
  <c r="AU11" i="60" s="1"/>
  <c r="Y6" i="87"/>
  <c r="X6" i="87"/>
  <c r="Z6" i="83"/>
  <c r="AH11" i="13"/>
  <c r="AQ11" i="13" s="1"/>
  <c r="Z11" i="44"/>
  <c r="AI14" i="86"/>
  <c r="AN14" i="86"/>
  <c r="AI9" i="54"/>
  <c r="AN9" i="54"/>
  <c r="Y16" i="105"/>
  <c r="X16" i="105"/>
  <c r="AK13" i="25"/>
  <c r="AT13" i="25" s="1"/>
  <c r="AJ13" i="25"/>
  <c r="AJ7" i="25"/>
  <c r="AK7" i="25"/>
  <c r="AT7" i="25" s="1"/>
  <c r="AE11" i="9"/>
  <c r="AF11" i="9"/>
  <c r="AO11" i="9" s="1"/>
  <c r="W12" i="9"/>
  <c r="AG11" i="9"/>
  <c r="AP11" i="9" s="1"/>
  <c r="AH15" i="93"/>
  <c r="AQ15" i="93" s="1"/>
  <c r="AS12" i="60"/>
  <c r="AL12" i="60"/>
  <c r="AU12" i="60" s="1"/>
  <c r="AH14" i="52"/>
  <c r="AQ14" i="52" s="1"/>
  <c r="Y10" i="88"/>
  <c r="X10" i="88"/>
  <c r="AN9" i="96"/>
  <c r="AI9" i="96"/>
  <c r="AS19" i="60"/>
  <c r="AL19" i="60"/>
  <c r="AU19" i="60" s="1"/>
  <c r="Y17" i="47"/>
  <c r="Z17" i="47"/>
  <c r="X17" i="47"/>
  <c r="AS14" i="12"/>
  <c r="AL14" i="12"/>
  <c r="AU14" i="12" s="1"/>
  <c r="U5" i="98"/>
  <c r="X5" i="98" s="1"/>
  <c r="AR10" i="44"/>
  <c r="AE16" i="2"/>
  <c r="AF16" i="2"/>
  <c r="AO16" i="2" s="1"/>
  <c r="W17" i="2"/>
  <c r="AG16" i="2"/>
  <c r="AP16" i="2" s="1"/>
  <c r="AS21" i="12"/>
  <c r="AL21" i="12"/>
  <c r="AU21" i="12" s="1"/>
  <c r="AR10" i="9"/>
  <c r="AS3" i="60"/>
  <c r="AL3" i="60"/>
  <c r="AU3" i="60" s="1"/>
  <c r="AS21" i="60"/>
  <c r="AL21" i="60"/>
  <c r="AU21" i="60" s="1"/>
  <c r="AH17" i="71"/>
  <c r="AQ17" i="71" s="1"/>
  <c r="AH18" i="67"/>
  <c r="AQ18" i="67" s="1"/>
  <c r="AI15" i="33"/>
  <c r="AN15" i="33"/>
  <c r="AL3" i="12"/>
  <c r="AU3" i="12" s="1"/>
  <c r="AS3" i="12"/>
  <c r="AS10" i="60"/>
  <c r="AL10" i="60"/>
  <c r="AU10" i="60" s="1"/>
  <c r="AJ20" i="29"/>
  <c r="AK20" i="29"/>
  <c r="AT20" i="29" s="1"/>
  <c r="AJ14" i="29"/>
  <c r="AK14" i="29"/>
  <c r="AT14" i="29" s="1"/>
  <c r="AJ8" i="29"/>
  <c r="AK8" i="29"/>
  <c r="AT8" i="29" s="1"/>
  <c r="Y7" i="91"/>
  <c r="X7" i="91"/>
  <c r="Z7" i="9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I7" i="11"/>
  <c r="AR7" i="11" s="1"/>
  <c r="AN7" i="11"/>
  <c r="AN11" i="104"/>
  <c r="AI11" i="104"/>
  <c r="AJ18" i="25"/>
  <c r="AK18" i="25"/>
  <c r="AT18" i="25" s="1"/>
  <c r="AK12" i="25"/>
  <c r="AT12" i="25" s="1"/>
  <c r="AJ12" i="25"/>
  <c r="AJ6" i="25"/>
  <c r="AK6" i="25"/>
  <c r="AT6" i="25" s="1"/>
  <c r="Y10" i="100"/>
  <c r="X10" i="100"/>
  <c r="Z15" i="93"/>
  <c r="Z14" i="52"/>
  <c r="Y23" i="34"/>
  <c r="X23" i="34"/>
  <c r="AN9" i="88"/>
  <c r="AI9" i="88"/>
  <c r="AR14" i="15"/>
  <c r="AH10" i="45"/>
  <c r="AQ10" i="45" s="1"/>
  <c r="AS19" i="12"/>
  <c r="AL19" i="12"/>
  <c r="AU19" i="12" s="1"/>
  <c r="Y6" i="99"/>
  <c r="X6" i="99"/>
  <c r="Z6" i="99" s="1"/>
  <c r="AH10" i="51"/>
  <c r="AQ10" i="51" s="1"/>
  <c r="AR15" i="2"/>
  <c r="AS14" i="60"/>
  <c r="AL14" i="60"/>
  <c r="AU14" i="60" s="1"/>
  <c r="AR13" i="46"/>
  <c r="Y6" i="103"/>
  <c r="X6" i="103"/>
  <c r="AF6" i="49"/>
  <c r="AO6" i="49" s="1"/>
  <c r="AG6" i="49"/>
  <c r="AP6" i="49" s="1"/>
  <c r="W7" i="49"/>
  <c r="AE6" i="49"/>
  <c r="AL4" i="76"/>
  <c r="AU4" i="76" s="1"/>
  <c r="AU25" i="76" s="1"/>
  <c r="C11" i="76" s="1"/>
  <c r="F20" i="57" s="1"/>
  <c r="AS4" i="76"/>
  <c r="AS25" i="76" s="1"/>
  <c r="AJ4" i="60"/>
  <c r="AK4" i="60"/>
  <c r="AT4" i="60" s="1"/>
  <c r="AT25" i="60" s="1"/>
  <c r="Z17" i="71"/>
  <c r="Z18" i="67"/>
  <c r="AK4" i="12"/>
  <c r="AT4" i="12" s="1"/>
  <c r="AT25" i="12" s="1"/>
  <c r="AJ4" i="12"/>
  <c r="AS22" i="12"/>
  <c r="AL22" i="12"/>
  <c r="AU22" i="12" s="1"/>
  <c r="AI17" i="59"/>
  <c r="AN17" i="59"/>
  <c r="Y17" i="63"/>
  <c r="X17" i="63"/>
  <c r="AH14" i="46"/>
  <c r="AQ14" i="46" s="1"/>
  <c r="AH11" i="84"/>
  <c r="AQ11" i="84" s="1"/>
  <c r="AR9" i="51"/>
  <c r="AN23" i="25"/>
  <c r="AN25" i="25" s="1"/>
  <c r="AI23" i="25"/>
  <c r="AJ19" i="29"/>
  <c r="AK19" i="29"/>
  <c r="AT19" i="29" s="1"/>
  <c r="AK13" i="29"/>
  <c r="AT13" i="29" s="1"/>
  <c r="AJ13" i="29"/>
  <c r="AK7" i="29"/>
  <c r="AT7" i="29" s="1"/>
  <c r="AJ7" i="29"/>
  <c r="AH17" i="75"/>
  <c r="AQ17" i="75" s="1"/>
  <c r="AS17" i="60"/>
  <c r="AL17" i="60"/>
  <c r="AU17" i="60" s="1"/>
  <c r="AK23" i="25"/>
  <c r="AT23" i="25" s="1"/>
  <c r="AI23" i="64"/>
  <c r="AN13" i="32"/>
  <c r="AI13" i="32"/>
  <c r="Y17" i="97"/>
  <c r="X17" i="97"/>
  <c r="AN16" i="38"/>
  <c r="AI16" i="38"/>
  <c r="AI15" i="105"/>
  <c r="AN15" i="105"/>
  <c r="AF16" i="79"/>
  <c r="AO16" i="79" s="1"/>
  <c r="AE16" i="79"/>
  <c r="W17" i="79"/>
  <c r="AG16" i="79"/>
  <c r="AP16" i="79" s="1"/>
  <c r="AS6" i="12"/>
  <c r="AL6" i="12"/>
  <c r="AU6" i="12" s="1"/>
  <c r="AJ11" i="25"/>
  <c r="AK11" i="25"/>
  <c r="AT11" i="25" s="1"/>
  <c r="AJ5" i="25"/>
  <c r="AK5" i="25"/>
  <c r="AT5" i="25" s="1"/>
  <c r="AR6" i="41"/>
  <c r="AN9" i="100"/>
  <c r="AI9" i="100"/>
  <c r="U10" i="50"/>
  <c r="AS18" i="60"/>
  <c r="AL18" i="60"/>
  <c r="AU18" i="60" s="1"/>
  <c r="AE10" i="45"/>
  <c r="AF10" i="45"/>
  <c r="AO10" i="45" s="1"/>
  <c r="AG10" i="45"/>
  <c r="AP10" i="45" s="1"/>
  <c r="W11" i="45"/>
  <c r="AR5" i="55"/>
  <c r="AI15" i="28"/>
  <c r="AN15" i="28"/>
  <c r="AF10" i="51"/>
  <c r="AO10" i="51" s="1"/>
  <c r="W11" i="51"/>
  <c r="AG10" i="51"/>
  <c r="AP10" i="51" s="1"/>
  <c r="AE10" i="51"/>
  <c r="AS20" i="12"/>
  <c r="AL20" i="12"/>
  <c r="AU20" i="12" s="1"/>
  <c r="AN17" i="19"/>
  <c r="AI17" i="19"/>
  <c r="AH7" i="41"/>
  <c r="AQ7" i="41" s="1"/>
  <c r="Y16" i="33"/>
  <c r="X16" i="33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16" i="60"/>
  <c r="AL16" i="60"/>
  <c r="AU16" i="60" s="1"/>
  <c r="AG14" i="46"/>
  <c r="AP14" i="46" s="1"/>
  <c r="AE14" i="46"/>
  <c r="AF14" i="46"/>
  <c r="AO14" i="46" s="1"/>
  <c r="W15" i="46"/>
  <c r="AI16" i="89"/>
  <c r="AN16" i="89"/>
  <c r="AS5" i="12"/>
  <c r="AL5" i="12"/>
  <c r="AU5" i="12" s="1"/>
  <c r="AJ18" i="29"/>
  <c r="AK18" i="29"/>
  <c r="AT18" i="29" s="1"/>
  <c r="AJ12" i="29"/>
  <c r="AK12" i="29"/>
  <c r="AT12" i="29" s="1"/>
  <c r="AJ6" i="29"/>
  <c r="AK6" i="29"/>
  <c r="AT6" i="29" s="1"/>
  <c r="AI6" i="91"/>
  <c r="AN6" i="91"/>
  <c r="AH15" i="15"/>
  <c r="AQ15" i="15" s="1"/>
  <c r="AR10" i="13"/>
  <c r="AR16" i="71"/>
  <c r="Y14" i="32"/>
  <c r="X14" i="32"/>
  <c r="Y10" i="54"/>
  <c r="X10" i="54"/>
  <c r="Z10" i="96" l="1"/>
  <c r="X17" i="38"/>
  <c r="Z17" i="38" s="1"/>
  <c r="AK23" i="64"/>
  <c r="AT23" i="64" s="1"/>
  <c r="Z23" i="34"/>
  <c r="Z16" i="105"/>
  <c r="W17" i="105" s="1"/>
  <c r="Z17" i="89"/>
  <c r="AG17" i="89" s="1"/>
  <c r="AP17" i="89" s="1"/>
  <c r="Z14" i="32"/>
  <c r="Z15" i="86"/>
  <c r="Z11" i="92"/>
  <c r="AF11" i="92" s="1"/>
  <c r="AO11" i="92" s="1"/>
  <c r="Z17" i="63"/>
  <c r="AE17" i="63" s="1"/>
  <c r="Z6" i="103"/>
  <c r="AE6" i="103" s="1"/>
  <c r="Z18" i="19"/>
  <c r="AE18" i="19" s="1"/>
  <c r="AF7" i="91"/>
  <c r="AO7" i="91" s="1"/>
  <c r="W8" i="91"/>
  <c r="AG7" i="91"/>
  <c r="AP7" i="91" s="1"/>
  <c r="AE7" i="91"/>
  <c r="W7" i="103"/>
  <c r="AG6" i="103"/>
  <c r="AP6" i="103" s="1"/>
  <c r="AG16" i="105"/>
  <c r="AP16" i="105" s="1"/>
  <c r="AE16" i="105"/>
  <c r="W12" i="92"/>
  <c r="AE11" i="92"/>
  <c r="AG11" i="92"/>
  <c r="AP11" i="92" s="1"/>
  <c r="AF17" i="38"/>
  <c r="AO17" i="38" s="1"/>
  <c r="AG17" i="38"/>
  <c r="AP17" i="38" s="1"/>
  <c r="W18" i="38"/>
  <c r="AE17" i="38"/>
  <c r="W13" i="104"/>
  <c r="AF12" i="104"/>
  <c r="AO12" i="104" s="1"/>
  <c r="AE12" i="104"/>
  <c r="AG12" i="104"/>
  <c r="AP12" i="104" s="1"/>
  <c r="AF10" i="96"/>
  <c r="AO10" i="96" s="1"/>
  <c r="W11" i="96"/>
  <c r="AG10" i="96"/>
  <c r="AP10" i="96" s="1"/>
  <c r="AE10" i="96"/>
  <c r="AG14" i="32"/>
  <c r="AP14" i="32" s="1"/>
  <c r="AE14" i="32"/>
  <c r="AF14" i="32"/>
  <c r="AO14" i="32" s="1"/>
  <c r="W15" i="32"/>
  <c r="AF17" i="63"/>
  <c r="AO17" i="63" s="1"/>
  <c r="AG17" i="63"/>
  <c r="AP17" i="63" s="1"/>
  <c r="AF15" i="86"/>
  <c r="AO15" i="86" s="1"/>
  <c r="AE15" i="86"/>
  <c r="AG15" i="86"/>
  <c r="AP15" i="86" s="1"/>
  <c r="W16" i="86"/>
  <c r="AR6" i="91"/>
  <c r="AK15" i="21"/>
  <c r="AT15" i="21" s="1"/>
  <c r="AJ15" i="21"/>
  <c r="AJ17" i="21"/>
  <c r="AK17" i="21"/>
  <c r="AT17" i="21" s="1"/>
  <c r="AJ11" i="21"/>
  <c r="AK11" i="21"/>
  <c r="AT11" i="21" s="1"/>
  <c r="AJ5" i="21"/>
  <c r="AK5" i="21"/>
  <c r="AT5" i="21" s="1"/>
  <c r="AR17" i="19"/>
  <c r="AS13" i="29"/>
  <c r="AL13" i="29"/>
  <c r="AU13" i="29" s="1"/>
  <c r="AH6" i="103"/>
  <c r="AQ6" i="103" s="1"/>
  <c r="AR9" i="88"/>
  <c r="AF15" i="93"/>
  <c r="AO15" i="93" s="1"/>
  <c r="W16" i="93"/>
  <c r="AE15" i="93"/>
  <c r="AG15" i="93"/>
  <c r="AP15" i="93" s="1"/>
  <c r="AS12" i="25"/>
  <c r="AL12" i="25"/>
  <c r="AU12" i="25" s="1"/>
  <c r="AJ18" i="80"/>
  <c r="AK18" i="80"/>
  <c r="AT18" i="80" s="1"/>
  <c r="AJ12" i="80"/>
  <c r="AK12" i="80"/>
  <c r="AT12" i="80" s="1"/>
  <c r="AK6" i="80"/>
  <c r="AT6" i="80" s="1"/>
  <c r="AJ6" i="80"/>
  <c r="AH17" i="47"/>
  <c r="AQ17" i="47" s="1"/>
  <c r="AH16" i="105"/>
  <c r="AQ16" i="105" s="1"/>
  <c r="AR14" i="86"/>
  <c r="AS15" i="29"/>
  <c r="AL15" i="29"/>
  <c r="AU15" i="29" s="1"/>
  <c r="AG7" i="16"/>
  <c r="AP7" i="16" s="1"/>
  <c r="W8" i="16"/>
  <c r="AE7" i="16"/>
  <c r="AF7" i="16"/>
  <c r="AO7" i="16" s="1"/>
  <c r="AH18" i="19"/>
  <c r="AQ18" i="19" s="1"/>
  <c r="U7" i="35"/>
  <c r="AS14" i="25"/>
  <c r="AL14" i="25"/>
  <c r="AU14" i="25" s="1"/>
  <c r="AS22" i="29"/>
  <c r="AL22" i="29"/>
  <c r="AU22" i="29" s="1"/>
  <c r="AR22" i="68"/>
  <c r="AH11" i="92"/>
  <c r="AQ11" i="92" s="1"/>
  <c r="AN11" i="20"/>
  <c r="AI11" i="20"/>
  <c r="AI14" i="53"/>
  <c r="AN14" i="53"/>
  <c r="AJ21" i="64"/>
  <c r="AK21" i="64"/>
  <c r="AT21" i="64" s="1"/>
  <c r="AK15" i="64"/>
  <c r="AT15" i="64" s="1"/>
  <c r="AJ15" i="64"/>
  <c r="AK9" i="64"/>
  <c r="AT9" i="64" s="1"/>
  <c r="AJ9" i="64"/>
  <c r="AB4" i="64"/>
  <c r="AJ3" i="64"/>
  <c r="AS22" i="25"/>
  <c r="AL22" i="25"/>
  <c r="AU22" i="25" s="1"/>
  <c r="Y12" i="84"/>
  <c r="X12" i="84"/>
  <c r="AI7" i="41"/>
  <c r="AN7" i="41"/>
  <c r="AI11" i="13"/>
  <c r="AN11" i="13"/>
  <c r="AH14" i="32"/>
  <c r="AQ14" i="32" s="1"/>
  <c r="X15" i="46"/>
  <c r="Z15" i="46" s="1"/>
  <c r="Y15" i="46"/>
  <c r="AJ16" i="21"/>
  <c r="AK16" i="21"/>
  <c r="AT16" i="21" s="1"/>
  <c r="AJ10" i="21"/>
  <c r="AK10" i="21"/>
  <c r="AT10" i="21" s="1"/>
  <c r="Y11" i="51"/>
  <c r="X11" i="51"/>
  <c r="AR15" i="105"/>
  <c r="AR13" i="32"/>
  <c r="AE18" i="67"/>
  <c r="AG18" i="67"/>
  <c r="AP18" i="67" s="1"/>
  <c r="AF18" i="67"/>
  <c r="AO18" i="67" s="1"/>
  <c r="W19" i="67"/>
  <c r="AH6" i="99"/>
  <c r="AQ6" i="99" s="1"/>
  <c r="AH10" i="100"/>
  <c r="AQ10" i="100" s="1"/>
  <c r="AK17" i="80"/>
  <c r="AT17" i="80" s="1"/>
  <c r="AJ17" i="80"/>
  <c r="AK11" i="80"/>
  <c r="AT11" i="80" s="1"/>
  <c r="AJ11" i="80"/>
  <c r="AK5" i="80"/>
  <c r="AT5" i="80" s="1"/>
  <c r="AJ5" i="80"/>
  <c r="AS20" i="29"/>
  <c r="AL20" i="29"/>
  <c r="AU20" i="29" s="1"/>
  <c r="AR15" i="33"/>
  <c r="AE17" i="47"/>
  <c r="AF17" i="47"/>
  <c r="AO17" i="47" s="1"/>
  <c r="AG17" i="47"/>
  <c r="AP17" i="47" s="1"/>
  <c r="W18" i="47"/>
  <c r="AH10" i="88"/>
  <c r="AQ10" i="88" s="1"/>
  <c r="AI11" i="9"/>
  <c r="AN11" i="9"/>
  <c r="W12" i="44"/>
  <c r="AG11" i="44"/>
  <c r="AP11" i="44" s="1"/>
  <c r="AF11" i="44"/>
  <c r="AO11" i="44" s="1"/>
  <c r="AE11" i="44"/>
  <c r="AF6" i="83"/>
  <c r="AO6" i="83" s="1"/>
  <c r="AE6" i="83"/>
  <c r="W7" i="83"/>
  <c r="AG6" i="83"/>
  <c r="AP6" i="83" s="1"/>
  <c r="AJ4" i="29"/>
  <c r="AK4" i="29"/>
  <c r="AT4" i="29" s="1"/>
  <c r="AT25" i="29" s="1"/>
  <c r="AR23" i="80"/>
  <c r="AR25" i="80" s="1"/>
  <c r="AL23" i="80"/>
  <c r="AU23" i="80" s="1"/>
  <c r="AE6" i="55"/>
  <c r="AF6" i="55"/>
  <c r="AO6" i="55" s="1"/>
  <c r="AG6" i="55"/>
  <c r="AP6" i="55" s="1"/>
  <c r="W7" i="55"/>
  <c r="AN23" i="21"/>
  <c r="AN25" i="21" s="1"/>
  <c r="AI23" i="21"/>
  <c r="AS20" i="25"/>
  <c r="AL20" i="25"/>
  <c r="AU20" i="25" s="1"/>
  <c r="U9" i="85"/>
  <c r="AS15" i="25"/>
  <c r="AL15" i="25"/>
  <c r="AU15" i="25" s="1"/>
  <c r="U9" i="90"/>
  <c r="AS5" i="29"/>
  <c r="AL5" i="29"/>
  <c r="AU5" i="29" s="1"/>
  <c r="AH10" i="96"/>
  <c r="AQ10" i="96" s="1"/>
  <c r="AJ20" i="64"/>
  <c r="AK20" i="64"/>
  <c r="AT20" i="64" s="1"/>
  <c r="AJ14" i="64"/>
  <c r="AK14" i="64"/>
  <c r="AT14" i="64" s="1"/>
  <c r="AK8" i="64"/>
  <c r="AT8" i="64" s="1"/>
  <c r="AJ8" i="64"/>
  <c r="AS10" i="25"/>
  <c r="AL10" i="25"/>
  <c r="AU10" i="25" s="1"/>
  <c r="AN11" i="84"/>
  <c r="AI11" i="84"/>
  <c r="AJ3" i="21"/>
  <c r="AB4" i="21"/>
  <c r="Y11" i="45"/>
  <c r="X11" i="45"/>
  <c r="AR16" i="38"/>
  <c r="AR17" i="59"/>
  <c r="AF17" i="71"/>
  <c r="AO17" i="71" s="1"/>
  <c r="AE17" i="71"/>
  <c r="W18" i="71"/>
  <c r="AG17" i="71"/>
  <c r="AP17" i="71" s="1"/>
  <c r="AN6" i="49"/>
  <c r="AI6" i="49"/>
  <c r="W7" i="99"/>
  <c r="AG6" i="99"/>
  <c r="AP6" i="99" s="1"/>
  <c r="AF6" i="99"/>
  <c r="AO6" i="99" s="1"/>
  <c r="AE6" i="99"/>
  <c r="AH23" i="34"/>
  <c r="AQ23" i="34" s="1"/>
  <c r="AQ25" i="34" s="1"/>
  <c r="AZ3" i="34"/>
  <c r="Z10" i="100"/>
  <c r="AJ22" i="80"/>
  <c r="AK22" i="80"/>
  <c r="AT22" i="80" s="1"/>
  <c r="AK16" i="80"/>
  <c r="AT16" i="80" s="1"/>
  <c r="AJ16" i="80"/>
  <c r="AJ10" i="80"/>
  <c r="AK10" i="80"/>
  <c r="AT10" i="80" s="1"/>
  <c r="Z10" i="88"/>
  <c r="AH6" i="87"/>
  <c r="AQ6" i="87" s="1"/>
  <c r="AL3" i="29"/>
  <c r="AU3" i="29" s="1"/>
  <c r="AS3" i="29"/>
  <c r="AS21" i="29"/>
  <c r="AL21" i="29"/>
  <c r="AU21" i="29" s="1"/>
  <c r="AR5" i="99"/>
  <c r="AH8" i="11"/>
  <c r="AQ8" i="11" s="1"/>
  <c r="AS10" i="29"/>
  <c r="AL10" i="29"/>
  <c r="AU10" i="29" s="1"/>
  <c r="Y18" i="24"/>
  <c r="X18" i="24"/>
  <c r="Y15" i="53"/>
  <c r="X15" i="53"/>
  <c r="Z15" i="53" s="1"/>
  <c r="AL3" i="25"/>
  <c r="AU3" i="25" s="1"/>
  <c r="AS3" i="25"/>
  <c r="AS21" i="25"/>
  <c r="AL21" i="25"/>
  <c r="AU21" i="25" s="1"/>
  <c r="AI15" i="15"/>
  <c r="AN15" i="15"/>
  <c r="AS11" i="29"/>
  <c r="AL11" i="29"/>
  <c r="AU11" i="29" s="1"/>
  <c r="AI5" i="18"/>
  <c r="AN5" i="18"/>
  <c r="AH16" i="28"/>
  <c r="AQ16" i="28" s="1"/>
  <c r="AK19" i="64"/>
  <c r="AT19" i="64" s="1"/>
  <c r="AJ19" i="64"/>
  <c r="AJ13" i="64"/>
  <c r="AK13" i="64"/>
  <c r="AT13" i="64" s="1"/>
  <c r="AK7" i="64"/>
  <c r="AT7" i="64" s="1"/>
  <c r="AJ7" i="64"/>
  <c r="AS19" i="25"/>
  <c r="AL19" i="25"/>
  <c r="AU19" i="25" s="1"/>
  <c r="AK23" i="21"/>
  <c r="AT23" i="21" s="1"/>
  <c r="AH17" i="38"/>
  <c r="AQ17" i="38" s="1"/>
  <c r="AS18" i="29"/>
  <c r="AL18" i="29"/>
  <c r="AU18" i="29" s="1"/>
  <c r="AK21" i="21"/>
  <c r="AT21" i="21" s="1"/>
  <c r="AJ21" i="21"/>
  <c r="AI14" i="46"/>
  <c r="AN14" i="46"/>
  <c r="U9" i="50"/>
  <c r="AS5" i="25"/>
  <c r="AL5" i="25"/>
  <c r="AU5" i="25" s="1"/>
  <c r="Y17" i="79"/>
  <c r="X17" i="79"/>
  <c r="Z17" i="79" s="1"/>
  <c r="AR23" i="64"/>
  <c r="AR25" i="64" s="1"/>
  <c r="AL23" i="64"/>
  <c r="AU23" i="64" s="1"/>
  <c r="AS19" i="29"/>
  <c r="AL19" i="29"/>
  <c r="AU19" i="29" s="1"/>
  <c r="Y7" i="49"/>
  <c r="X7" i="49"/>
  <c r="Z7" i="49" s="1"/>
  <c r="AE23" i="34"/>
  <c r="AF23" i="34"/>
  <c r="AO23" i="34" s="1"/>
  <c r="AO25" i="34" s="1"/>
  <c r="AG23" i="34"/>
  <c r="AP23" i="34" s="1"/>
  <c r="AP25" i="34" s="1"/>
  <c r="AS18" i="25"/>
  <c r="AL18" i="25"/>
  <c r="AU18" i="25" s="1"/>
  <c r="AJ21" i="80"/>
  <c r="AK21" i="80"/>
  <c r="AT21" i="80" s="1"/>
  <c r="AJ15" i="80"/>
  <c r="AK15" i="80"/>
  <c r="AT15" i="80" s="1"/>
  <c r="AJ9" i="80"/>
  <c r="AK9" i="80"/>
  <c r="AT9" i="80" s="1"/>
  <c r="AJ3" i="80"/>
  <c r="AB4" i="80"/>
  <c r="AS8" i="29"/>
  <c r="AL8" i="29"/>
  <c r="AU8" i="29" s="1"/>
  <c r="Y17" i="2"/>
  <c r="X17" i="2"/>
  <c r="Z17" i="2" s="1"/>
  <c r="Z5" i="98"/>
  <c r="AH5" i="98"/>
  <c r="AQ5" i="98" s="1"/>
  <c r="AS7" i="25"/>
  <c r="AL7" i="25"/>
  <c r="AU7" i="25" s="1"/>
  <c r="Z6" i="87"/>
  <c r="AR10" i="92"/>
  <c r="U9" i="94"/>
  <c r="AR16" i="47"/>
  <c r="AF8" i="11"/>
  <c r="AO8" i="11" s="1"/>
  <c r="AG8" i="11"/>
  <c r="AP8" i="11" s="1"/>
  <c r="W9" i="11"/>
  <c r="AE8" i="11"/>
  <c r="Y11" i="58"/>
  <c r="X11" i="58"/>
  <c r="Z11" i="58" s="1"/>
  <c r="Y12" i="20"/>
  <c r="X12" i="20"/>
  <c r="AN17" i="24"/>
  <c r="AI17" i="24"/>
  <c r="U7" i="102"/>
  <c r="AK4" i="25"/>
  <c r="AT4" i="25" s="1"/>
  <c r="AT25" i="25" s="1"/>
  <c r="AJ4" i="25"/>
  <c r="U6" i="10"/>
  <c r="W17" i="28"/>
  <c r="AE16" i="28"/>
  <c r="AG16" i="28"/>
  <c r="AP16" i="28" s="1"/>
  <c r="AF16" i="28"/>
  <c r="AO16" i="28" s="1"/>
  <c r="AJ18" i="64"/>
  <c r="AK18" i="64"/>
  <c r="AT18" i="64" s="1"/>
  <c r="AK12" i="64"/>
  <c r="AT12" i="64" s="1"/>
  <c r="AJ12" i="64"/>
  <c r="AJ6" i="64"/>
  <c r="AK6" i="64"/>
  <c r="AT6" i="64" s="1"/>
  <c r="AS17" i="25"/>
  <c r="AL17" i="25"/>
  <c r="AU17" i="25" s="1"/>
  <c r="Y8" i="41"/>
  <c r="X8" i="41"/>
  <c r="Y18" i="75"/>
  <c r="X18" i="75"/>
  <c r="AK9" i="21"/>
  <c r="AT9" i="21" s="1"/>
  <c r="AJ9" i="21"/>
  <c r="AR15" i="28"/>
  <c r="AR9" i="100"/>
  <c r="AN16" i="79"/>
  <c r="AI16" i="79"/>
  <c r="AH17" i="97"/>
  <c r="AQ17" i="97" s="1"/>
  <c r="AS7" i="29"/>
  <c r="AL7" i="29"/>
  <c r="AU7" i="29" s="1"/>
  <c r="AR23" i="25"/>
  <c r="AR25" i="25" s="1"/>
  <c r="AL23" i="25"/>
  <c r="AU23" i="25" s="1"/>
  <c r="AH17" i="63"/>
  <c r="AQ17" i="63" s="1"/>
  <c r="AS4" i="60"/>
  <c r="AS25" i="60" s="1"/>
  <c r="AL4" i="60"/>
  <c r="AU4" i="60" s="1"/>
  <c r="AU25" i="60" s="1"/>
  <c r="C11" i="60" s="1"/>
  <c r="F4" i="57" s="1"/>
  <c r="AR11" i="104"/>
  <c r="AJ20" i="80"/>
  <c r="AK20" i="80"/>
  <c r="AT20" i="80" s="1"/>
  <c r="AJ14" i="80"/>
  <c r="AK14" i="80"/>
  <c r="AT14" i="80" s="1"/>
  <c r="AK8" i="80"/>
  <c r="AT8" i="80" s="1"/>
  <c r="AJ8" i="80"/>
  <c r="AS13" i="25"/>
  <c r="AL13" i="25"/>
  <c r="AU13" i="25" s="1"/>
  <c r="AR9" i="54"/>
  <c r="AS9" i="29"/>
  <c r="AL9" i="29"/>
  <c r="AU9" i="29" s="1"/>
  <c r="AH23" i="68"/>
  <c r="AQ23" i="68" s="1"/>
  <c r="AQ25" i="68" s="1"/>
  <c r="AZ3" i="68"/>
  <c r="AE7" i="43"/>
  <c r="W8" i="43"/>
  <c r="AF7" i="43"/>
  <c r="AO7" i="43" s="1"/>
  <c r="AG7" i="43"/>
  <c r="AP7" i="43" s="1"/>
  <c r="AS8" i="25"/>
  <c r="AL8" i="25"/>
  <c r="AU8" i="25" s="1"/>
  <c r="AR16" i="97"/>
  <c r="AS16" i="29"/>
  <c r="AL16" i="29"/>
  <c r="AU16" i="29" s="1"/>
  <c r="AH18" i="59"/>
  <c r="AQ18" i="59" s="1"/>
  <c r="AI10" i="58"/>
  <c r="AN10" i="58"/>
  <c r="AR22" i="34"/>
  <c r="AH15" i="86"/>
  <c r="AQ15" i="86" s="1"/>
  <c r="Y16" i="15"/>
  <c r="X16" i="15"/>
  <c r="Z16" i="15" s="1"/>
  <c r="Y6" i="18"/>
  <c r="X6" i="18"/>
  <c r="U7" i="42"/>
  <c r="AF8" i="95"/>
  <c r="AO8" i="95" s="1"/>
  <c r="AE8" i="95"/>
  <c r="W9" i="95"/>
  <c r="AG8" i="95"/>
  <c r="AP8" i="95" s="1"/>
  <c r="AK17" i="64"/>
  <c r="AT17" i="64" s="1"/>
  <c r="AJ17" i="64"/>
  <c r="AJ11" i="64"/>
  <c r="AK11" i="64"/>
  <c r="AT11" i="64" s="1"/>
  <c r="AK5" i="64"/>
  <c r="AT5" i="64" s="1"/>
  <c r="AJ5" i="64"/>
  <c r="AS16" i="25"/>
  <c r="AL16" i="25"/>
  <c r="AU16" i="25" s="1"/>
  <c r="Y12" i="13"/>
  <c r="X12" i="13"/>
  <c r="AN17" i="75"/>
  <c r="AI17" i="75"/>
  <c r="AK22" i="21"/>
  <c r="AT22" i="21" s="1"/>
  <c r="AJ22" i="21"/>
  <c r="AS6" i="29"/>
  <c r="AL6" i="29"/>
  <c r="AU6" i="29" s="1"/>
  <c r="AJ20" i="21"/>
  <c r="AK20" i="21"/>
  <c r="AT20" i="21" s="1"/>
  <c r="AJ14" i="21"/>
  <c r="AK14" i="21"/>
  <c r="AT14" i="21" s="1"/>
  <c r="AJ8" i="21"/>
  <c r="AK8" i="21"/>
  <c r="AT8" i="21" s="1"/>
  <c r="AH16" i="33"/>
  <c r="AQ16" i="33" s="1"/>
  <c r="AH10" i="54"/>
  <c r="AQ10" i="54" s="1"/>
  <c r="AJ19" i="21"/>
  <c r="AK19" i="21"/>
  <c r="AT19" i="21" s="1"/>
  <c r="AJ13" i="21"/>
  <c r="AK13" i="21"/>
  <c r="AT13" i="21" s="1"/>
  <c r="AK7" i="21"/>
  <c r="AT7" i="21" s="1"/>
  <c r="AJ7" i="21"/>
  <c r="Z16" i="33"/>
  <c r="Z10" i="54"/>
  <c r="AS12" i="29"/>
  <c r="AL12" i="29"/>
  <c r="AU12" i="29" s="1"/>
  <c r="AR16" i="89"/>
  <c r="AK18" i="21"/>
  <c r="AT18" i="21" s="1"/>
  <c r="AJ18" i="21"/>
  <c r="AJ12" i="21"/>
  <c r="AK12" i="21"/>
  <c r="AT12" i="21" s="1"/>
  <c r="AK6" i="21"/>
  <c r="AT6" i="21" s="1"/>
  <c r="AJ6" i="21"/>
  <c r="AN10" i="51"/>
  <c r="AI10" i="51"/>
  <c r="AI10" i="45"/>
  <c r="AN10" i="45"/>
  <c r="AS11" i="25"/>
  <c r="AL11" i="25"/>
  <c r="AU11" i="25" s="1"/>
  <c r="Z17" i="97"/>
  <c r="AL4" i="12"/>
  <c r="AU4" i="12" s="1"/>
  <c r="AU25" i="12" s="1"/>
  <c r="C11" i="12" s="1"/>
  <c r="AS4" i="12"/>
  <c r="AS25" i="12" s="1"/>
  <c r="AE14" i="52"/>
  <c r="AF14" i="52"/>
  <c r="AO14" i="52" s="1"/>
  <c r="W15" i="52"/>
  <c r="AG14" i="52"/>
  <c r="AP14" i="52" s="1"/>
  <c r="AS6" i="25"/>
  <c r="AL6" i="25"/>
  <c r="AU6" i="25" s="1"/>
  <c r="AK19" i="80"/>
  <c r="AT19" i="80" s="1"/>
  <c r="AJ19" i="80"/>
  <c r="AK13" i="80"/>
  <c r="AT13" i="80" s="1"/>
  <c r="AJ13" i="80"/>
  <c r="AJ7" i="80"/>
  <c r="AK7" i="80"/>
  <c r="AT7" i="80" s="1"/>
  <c r="AH7" i="91"/>
  <c r="AQ7" i="91" s="1"/>
  <c r="AS14" i="29"/>
  <c r="AL14" i="29"/>
  <c r="AU14" i="29" s="1"/>
  <c r="AI16" i="2"/>
  <c r="AN16" i="2"/>
  <c r="AR9" i="96"/>
  <c r="Y12" i="9"/>
  <c r="X12" i="9"/>
  <c r="AR16" i="63"/>
  <c r="AF23" i="68"/>
  <c r="AO23" i="68" s="1"/>
  <c r="AO25" i="68" s="1"/>
  <c r="AE23" i="68"/>
  <c r="AG23" i="68"/>
  <c r="AP23" i="68" s="1"/>
  <c r="AP25" i="68" s="1"/>
  <c r="W16" i="101"/>
  <c r="AF15" i="101"/>
  <c r="AO15" i="101" s="1"/>
  <c r="AG15" i="101"/>
  <c r="AP15" i="101" s="1"/>
  <c r="AE15" i="101"/>
  <c r="AH12" i="104"/>
  <c r="AQ12" i="104" s="1"/>
  <c r="Z18" i="59"/>
  <c r="AS9" i="25"/>
  <c r="AL9" i="25"/>
  <c r="AU9" i="25" s="1"/>
  <c r="AS17" i="29"/>
  <c r="AL17" i="29"/>
  <c r="AU17" i="29" s="1"/>
  <c r="AH17" i="89"/>
  <c r="AQ17" i="89" s="1"/>
  <c r="U7" i="48"/>
  <c r="AR5" i="103"/>
  <c r="U8" i="82"/>
  <c r="AJ22" i="64"/>
  <c r="AK22" i="64"/>
  <c r="AT22" i="64" s="1"/>
  <c r="AJ16" i="64"/>
  <c r="AK16" i="64"/>
  <c r="AT16" i="64" s="1"/>
  <c r="AJ10" i="64"/>
  <c r="AK10" i="64"/>
  <c r="AT10" i="64" s="1"/>
  <c r="AG18" i="19" l="1"/>
  <c r="AP18" i="19" s="1"/>
  <c r="AE17" i="89"/>
  <c r="W18" i="89"/>
  <c r="AF18" i="19"/>
  <c r="AO18" i="19" s="1"/>
  <c r="AF17" i="89"/>
  <c r="AO17" i="89" s="1"/>
  <c r="W19" i="19"/>
  <c r="Y19" i="19" s="1"/>
  <c r="AF16" i="105"/>
  <c r="AO16" i="105" s="1"/>
  <c r="W18" i="63"/>
  <c r="Z11" i="51"/>
  <c r="AF6" i="103"/>
  <c r="AO6" i="103" s="1"/>
  <c r="Z8" i="41"/>
  <c r="AE8" i="41" s="1"/>
  <c r="AF8" i="41"/>
  <c r="AO8" i="41" s="1"/>
  <c r="AF7" i="49"/>
  <c r="AO7" i="49" s="1"/>
  <c r="AE7" i="49"/>
  <c r="W8" i="49"/>
  <c r="AG7" i="49"/>
  <c r="AP7" i="49" s="1"/>
  <c r="W18" i="2"/>
  <c r="AG17" i="2"/>
  <c r="AP17" i="2" s="1"/>
  <c r="AF17" i="2"/>
  <c r="AO17" i="2" s="1"/>
  <c r="AE17" i="2"/>
  <c r="AI15" i="101"/>
  <c r="AN15" i="101"/>
  <c r="AS7" i="80"/>
  <c r="AL7" i="80"/>
  <c r="AU7" i="80" s="1"/>
  <c r="AR10" i="45"/>
  <c r="AS12" i="21"/>
  <c r="AL12" i="21"/>
  <c r="AU12" i="21" s="1"/>
  <c r="AS13" i="21"/>
  <c r="AL13" i="21"/>
  <c r="AU13" i="21" s="1"/>
  <c r="AS22" i="21"/>
  <c r="AL22" i="21"/>
  <c r="AU22" i="21" s="1"/>
  <c r="AS11" i="64"/>
  <c r="AL11" i="64"/>
  <c r="AU11" i="64" s="1"/>
  <c r="AI8" i="95"/>
  <c r="AN8" i="95"/>
  <c r="AN7" i="43"/>
  <c r="AI7" i="43"/>
  <c r="AS14" i="80"/>
  <c r="AL14" i="80"/>
  <c r="AU14" i="80" s="1"/>
  <c r="AR16" i="79"/>
  <c r="AS9" i="21"/>
  <c r="AL9" i="21"/>
  <c r="AU9" i="21" s="1"/>
  <c r="AS12" i="64"/>
  <c r="AL12" i="64"/>
  <c r="AU12" i="64" s="1"/>
  <c r="AN16" i="28"/>
  <c r="AI16" i="28"/>
  <c r="Y9" i="11"/>
  <c r="X9" i="11"/>
  <c r="Z9" i="11" s="1"/>
  <c r="U8" i="94"/>
  <c r="AH17" i="79"/>
  <c r="AQ17" i="79" s="1"/>
  <c r="U8" i="50"/>
  <c r="AS7" i="64"/>
  <c r="AL7" i="64"/>
  <c r="AU7" i="64" s="1"/>
  <c r="AH15" i="53"/>
  <c r="AQ15" i="53" s="1"/>
  <c r="AK4" i="21"/>
  <c r="AT4" i="21" s="1"/>
  <c r="AT25" i="21" s="1"/>
  <c r="AJ4" i="21"/>
  <c r="AS8" i="64"/>
  <c r="AL8" i="64"/>
  <c r="AU8" i="64" s="1"/>
  <c r="U8" i="85"/>
  <c r="AI18" i="19"/>
  <c r="AN18" i="19"/>
  <c r="AI7" i="16"/>
  <c r="AN7" i="16"/>
  <c r="Y15" i="32"/>
  <c r="X15" i="32"/>
  <c r="Y13" i="104"/>
  <c r="X13" i="104"/>
  <c r="AN11" i="92"/>
  <c r="AI11" i="92"/>
  <c r="Y7" i="103"/>
  <c r="X7" i="103"/>
  <c r="AR10" i="51"/>
  <c r="AS18" i="21"/>
  <c r="AL18" i="21"/>
  <c r="AU18" i="21" s="1"/>
  <c r="W11" i="54"/>
  <c r="AE10" i="54"/>
  <c r="AF10" i="54"/>
  <c r="AO10" i="54" s="1"/>
  <c r="AG10" i="54"/>
  <c r="AP10" i="54" s="1"/>
  <c r="AS14" i="21"/>
  <c r="AL14" i="21"/>
  <c r="AU14" i="21" s="1"/>
  <c r="AS17" i="64"/>
  <c r="AL17" i="64"/>
  <c r="AU17" i="64" s="1"/>
  <c r="AH16" i="15"/>
  <c r="AQ16" i="15" s="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8"/>
  <c r="X17" i="28"/>
  <c r="Z17" i="28" s="1"/>
  <c r="U6" i="102"/>
  <c r="AH11" i="58"/>
  <c r="AQ11" i="58" s="1"/>
  <c r="AS9" i="80"/>
  <c r="AL9" i="80"/>
  <c r="AU9" i="80" s="1"/>
  <c r="AE17" i="79"/>
  <c r="W18" i="79"/>
  <c r="AG17" i="79"/>
  <c r="AP17" i="79" s="1"/>
  <c r="AF17" i="79"/>
  <c r="AO17" i="79" s="1"/>
  <c r="AR15" i="15"/>
  <c r="W16" i="53"/>
  <c r="AF15" i="53"/>
  <c r="AO15" i="53" s="1"/>
  <c r="AG15" i="53"/>
  <c r="AP15" i="53" s="1"/>
  <c r="AE15" i="53"/>
  <c r="AN6" i="99"/>
  <c r="AI6" i="99"/>
  <c r="AS3" i="21"/>
  <c r="AL3" i="21"/>
  <c r="AU3" i="21" s="1"/>
  <c r="AL23" i="21"/>
  <c r="AU23" i="21" s="1"/>
  <c r="AR23" i="21"/>
  <c r="AR25" i="21" s="1"/>
  <c r="AI6" i="55"/>
  <c r="AN6" i="55"/>
  <c r="Y7" i="83"/>
  <c r="X7" i="83"/>
  <c r="AS5" i="80"/>
  <c r="AL5" i="80"/>
  <c r="AU5" i="80" s="1"/>
  <c r="AH11" i="51"/>
  <c r="AQ11" i="51" s="1"/>
  <c r="AS16" i="21"/>
  <c r="AL16" i="21"/>
  <c r="AU16" i="21" s="1"/>
  <c r="AR7" i="41"/>
  <c r="AL3" i="64"/>
  <c r="AU3" i="64" s="1"/>
  <c r="AS3" i="64"/>
  <c r="U6" i="35"/>
  <c r="Y8" i="16"/>
  <c r="X8" i="16"/>
  <c r="AS12" i="80"/>
  <c r="AL12" i="80"/>
  <c r="AU12" i="80" s="1"/>
  <c r="AS11" i="21"/>
  <c r="AL11" i="21"/>
  <c r="AU11" i="21" s="1"/>
  <c r="Y11" i="96"/>
  <c r="X11" i="96"/>
  <c r="AI17" i="38"/>
  <c r="AN17" i="38"/>
  <c r="Y18" i="89"/>
  <c r="X18" i="89"/>
  <c r="Y17" i="105"/>
  <c r="X17" i="105"/>
  <c r="Z17" i="105" s="1"/>
  <c r="U6" i="48"/>
  <c r="AE17" i="97"/>
  <c r="W18" i="97"/>
  <c r="AG17" i="97"/>
  <c r="AP17" i="97" s="1"/>
  <c r="AF17" i="97"/>
  <c r="AO17" i="97" s="1"/>
  <c r="AS19" i="21"/>
  <c r="AL19" i="21"/>
  <c r="AU19" i="21" s="1"/>
  <c r="AR17" i="75"/>
  <c r="W17" i="15"/>
  <c r="AF16" i="15"/>
  <c r="AO16" i="15" s="1"/>
  <c r="AE16" i="15"/>
  <c r="AG16" i="15"/>
  <c r="AP16" i="15" s="1"/>
  <c r="AS20" i="80"/>
  <c r="AL20" i="80"/>
  <c r="AU20" i="80" s="1"/>
  <c r="AH18" i="75"/>
  <c r="AQ18" i="75" s="1"/>
  <c r="AR17" i="24"/>
  <c r="AG11" i="58"/>
  <c r="AP11" i="58" s="1"/>
  <c r="AE11" i="58"/>
  <c r="W12" i="58"/>
  <c r="AF11" i="58"/>
  <c r="AO11" i="58" s="1"/>
  <c r="AR14" i="46"/>
  <c r="AE10" i="88"/>
  <c r="AF10" i="88"/>
  <c r="AO10" i="88" s="1"/>
  <c r="AG10" i="88"/>
  <c r="AP10" i="88" s="1"/>
  <c r="W11" i="88"/>
  <c r="AS22" i="80"/>
  <c r="AL22" i="80"/>
  <c r="AU22" i="80" s="1"/>
  <c r="Y18" i="71"/>
  <c r="X18" i="71"/>
  <c r="AR11" i="84"/>
  <c r="U8" i="90"/>
  <c r="AN6" i="83"/>
  <c r="AI6" i="83"/>
  <c r="Y12" i="44"/>
  <c r="X12" i="44"/>
  <c r="AI17" i="47"/>
  <c r="AN17" i="47"/>
  <c r="AN18" i="67"/>
  <c r="AI18" i="67"/>
  <c r="W12" i="51"/>
  <c r="AG11" i="51"/>
  <c r="AP11" i="51" s="1"/>
  <c r="AE11" i="51"/>
  <c r="AF11" i="51"/>
  <c r="AO11" i="51" s="1"/>
  <c r="AF15" i="46"/>
  <c r="AO15" i="46" s="1"/>
  <c r="W16" i="46"/>
  <c r="AG15" i="46"/>
  <c r="AP15" i="46" s="1"/>
  <c r="AE15" i="46"/>
  <c r="AH12" i="84"/>
  <c r="AQ12" i="84" s="1"/>
  <c r="AJ4" i="64"/>
  <c r="AK4" i="64"/>
  <c r="AT4" i="64" s="1"/>
  <c r="AT25" i="64" s="1"/>
  <c r="AS21" i="64"/>
  <c r="AL21" i="64"/>
  <c r="AU21" i="64" s="1"/>
  <c r="AI15" i="93"/>
  <c r="AN15" i="93"/>
  <c r="Y18" i="63"/>
  <c r="X18" i="63"/>
  <c r="AI14" i="32"/>
  <c r="AN14" i="32"/>
  <c r="Y18" i="38"/>
  <c r="Z18" i="38" s="1"/>
  <c r="X18" i="38"/>
  <c r="AI17" i="89"/>
  <c r="AN17" i="89"/>
  <c r="Y12" i="92"/>
  <c r="X12" i="92"/>
  <c r="AN7" i="91"/>
  <c r="AI7" i="91"/>
  <c r="AS13" i="80"/>
  <c r="AL13" i="80"/>
  <c r="AU13" i="80" s="1"/>
  <c r="AS10" i="64"/>
  <c r="AL10" i="64"/>
  <c r="AU10" i="64" s="1"/>
  <c r="U7" i="82"/>
  <c r="AH12" i="9"/>
  <c r="AQ12" i="9" s="1"/>
  <c r="AS20" i="21"/>
  <c r="AL20" i="21"/>
  <c r="AU20" i="21" s="1"/>
  <c r="AS5" i="64"/>
  <c r="AL5" i="64"/>
  <c r="AU5" i="64" s="1"/>
  <c r="U6" i="42"/>
  <c r="AS8" i="80"/>
  <c r="AL8" i="80"/>
  <c r="AU8" i="80" s="1"/>
  <c r="Z18" i="75"/>
  <c r="AS18" i="64"/>
  <c r="AL18" i="64"/>
  <c r="AU18" i="64" s="1"/>
  <c r="U5" i="10"/>
  <c r="X5" i="10" s="1"/>
  <c r="AG6" i="87"/>
  <c r="AP6" i="87" s="1"/>
  <c r="AF6" i="87"/>
  <c r="AO6" i="87" s="1"/>
  <c r="AE6" i="87"/>
  <c r="W7" i="87"/>
  <c r="AS15" i="80"/>
  <c r="AL15" i="80"/>
  <c r="AU15" i="80" s="1"/>
  <c r="AS21" i="21"/>
  <c r="AL21" i="21"/>
  <c r="AU21" i="21" s="1"/>
  <c r="AS13" i="64"/>
  <c r="AL13" i="64"/>
  <c r="AU13" i="64" s="1"/>
  <c r="AR5" i="18"/>
  <c r="AH18" i="24"/>
  <c r="AQ18" i="24" s="1"/>
  <c r="AE10" i="100"/>
  <c r="W11" i="100"/>
  <c r="AG10" i="100"/>
  <c r="AP10" i="100" s="1"/>
  <c r="AF10" i="100"/>
  <c r="AO10" i="100" s="1"/>
  <c r="AI17" i="71"/>
  <c r="AN17" i="71"/>
  <c r="AH11" i="45"/>
  <c r="AQ11" i="45" s="1"/>
  <c r="AS14" i="64"/>
  <c r="AL14" i="64"/>
  <c r="AU14" i="64" s="1"/>
  <c r="AS11" i="80"/>
  <c r="AL11" i="80"/>
  <c r="AU11" i="80" s="1"/>
  <c r="Z12" i="84"/>
  <c r="AS9" i="64"/>
  <c r="AL9" i="64"/>
  <c r="AU9" i="64" s="1"/>
  <c r="AS18" i="80"/>
  <c r="AL18" i="80"/>
  <c r="AU18" i="80" s="1"/>
  <c r="Y16" i="93"/>
  <c r="Z16" i="93" s="1"/>
  <c r="X16" i="93"/>
  <c r="AS17" i="21"/>
  <c r="AL17" i="21"/>
  <c r="AU17" i="21" s="1"/>
  <c r="Y16" i="86"/>
  <c r="X16" i="86"/>
  <c r="AN17" i="63"/>
  <c r="AI17" i="63"/>
  <c r="AN6" i="103"/>
  <c r="AI6" i="103"/>
  <c r="AS22" i="64"/>
  <c r="AL22" i="64"/>
  <c r="AU22" i="64" s="1"/>
  <c r="Y16" i="101"/>
  <c r="X16" i="101"/>
  <c r="AR16" i="2"/>
  <c r="Z12" i="9"/>
  <c r="AH12" i="13"/>
  <c r="AQ12" i="13" s="1"/>
  <c r="AH6" i="18"/>
  <c r="AQ6" i="18" s="1"/>
  <c r="AL4" i="25"/>
  <c r="AU4" i="25" s="1"/>
  <c r="AU25" i="25" s="1"/>
  <c r="C11" i="25" s="1"/>
  <c r="AS4" i="25"/>
  <c r="AS25" i="25" s="1"/>
  <c r="AH12" i="20"/>
  <c r="AQ12" i="20" s="1"/>
  <c r="AG5" i="98"/>
  <c r="AP5" i="98" s="1"/>
  <c r="AF5" i="98"/>
  <c r="AO5" i="98" s="1"/>
  <c r="W6" i="98"/>
  <c r="AE5" i="98"/>
  <c r="AK4" i="80"/>
  <c r="AT4" i="80" s="1"/>
  <c r="AT25" i="80" s="1"/>
  <c r="AJ4" i="80"/>
  <c r="AI23" i="34"/>
  <c r="AN23" i="34"/>
  <c r="AN25" i="34" s="1"/>
  <c r="AS19" i="64"/>
  <c r="AL19" i="64"/>
  <c r="AU19" i="64" s="1"/>
  <c r="Z18" i="24"/>
  <c r="AS10" i="80"/>
  <c r="AL10" i="80"/>
  <c r="AU10" i="80" s="1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Y7" i="99"/>
  <c r="X7" i="99"/>
  <c r="Z11" i="45"/>
  <c r="Y7" i="55"/>
  <c r="Z7" i="55" s="1"/>
  <c r="X7" i="55"/>
  <c r="AR11" i="9"/>
  <c r="AH15" i="46"/>
  <c r="AQ15" i="46" s="1"/>
  <c r="AR14" i="53"/>
  <c r="AS6" i="80"/>
  <c r="AL6" i="80"/>
  <c r="AU6" i="80" s="1"/>
  <c r="AS15" i="21"/>
  <c r="AL15" i="21"/>
  <c r="AU15" i="21" s="1"/>
  <c r="AI12" i="104"/>
  <c r="AN12" i="104"/>
  <c r="AI16" i="105"/>
  <c r="AN16" i="105"/>
  <c r="Y8" i="91"/>
  <c r="X8" i="91"/>
  <c r="AE16" i="33"/>
  <c r="AG16" i="33"/>
  <c r="AP16" i="33" s="1"/>
  <c r="AF16" i="33"/>
  <c r="AO16" i="33" s="1"/>
  <c r="W17" i="33"/>
  <c r="AS19" i="80"/>
  <c r="AL19" i="80"/>
  <c r="AU19" i="80" s="1"/>
  <c r="Y15" i="52"/>
  <c r="X15" i="52"/>
  <c r="AS6" i="21"/>
  <c r="AL6" i="21"/>
  <c r="AU6" i="21" s="1"/>
  <c r="AS7" i="21"/>
  <c r="AL7" i="21"/>
  <c r="AU7" i="21" s="1"/>
  <c r="AS16" i="64"/>
  <c r="AL16" i="64"/>
  <c r="AU16" i="64" s="1"/>
  <c r="AE18" i="59"/>
  <c r="AF18" i="59"/>
  <c r="AO18" i="59" s="1"/>
  <c r="W19" i="59"/>
  <c r="AG18" i="59"/>
  <c r="AP18" i="59" s="1"/>
  <c r="AN23" i="68"/>
  <c r="AN25" i="68" s="1"/>
  <c r="AI23" i="68"/>
  <c r="AI14" i="52"/>
  <c r="AN14" i="52"/>
  <c r="AS8" i="21"/>
  <c r="AL8" i="21"/>
  <c r="AU8" i="21" s="1"/>
  <c r="Z12" i="13"/>
  <c r="Y9" i="95"/>
  <c r="X9" i="95"/>
  <c r="Z6" i="18"/>
  <c r="AR10" i="58"/>
  <c r="Y8" i="43"/>
  <c r="X8" i="43"/>
  <c r="AH8" i="41"/>
  <c r="AQ8" i="41" s="1"/>
  <c r="AS6" i="64"/>
  <c r="AL6" i="64"/>
  <c r="AU6" i="64" s="1"/>
  <c r="Z12" i="20"/>
  <c r="AN8" i="11"/>
  <c r="AI8" i="11"/>
  <c r="AH17" i="2"/>
  <c r="AQ17" i="2" s="1"/>
  <c r="AL3" i="80"/>
  <c r="AU3" i="80" s="1"/>
  <c r="AS3" i="80"/>
  <c r="AS21" i="80"/>
  <c r="AL21" i="80"/>
  <c r="AU21" i="80" s="1"/>
  <c r="AH7" i="49"/>
  <c r="AQ7" i="49" s="1"/>
  <c r="AS16" i="80"/>
  <c r="AL16" i="80"/>
  <c r="AU16" i="80" s="1"/>
  <c r="AR6" i="49"/>
  <c r="AS20" i="64"/>
  <c r="AL20" i="64"/>
  <c r="AU20" i="64" s="1"/>
  <c r="AS4" i="29"/>
  <c r="AS25" i="29" s="1"/>
  <c r="AL4" i="29"/>
  <c r="AU4" i="29" s="1"/>
  <c r="AU25" i="29" s="1"/>
  <c r="C11" i="29" s="1"/>
  <c r="AN11" i="44"/>
  <c r="AI11" i="44"/>
  <c r="Y18" i="47"/>
  <c r="X18" i="47"/>
  <c r="AS17" i="80"/>
  <c r="AL17" i="80"/>
  <c r="AU17" i="80" s="1"/>
  <c r="Y19" i="67"/>
  <c r="X19" i="67"/>
  <c r="AS10" i="21"/>
  <c r="AL10" i="21"/>
  <c r="AU10" i="21" s="1"/>
  <c r="AR11" i="13"/>
  <c r="AS15" i="64"/>
  <c r="AL15" i="64"/>
  <c r="AU15" i="64" s="1"/>
  <c r="AR11" i="20"/>
  <c r="AS5" i="21"/>
  <c r="AL5" i="21"/>
  <c r="AU5" i="21" s="1"/>
  <c r="AI15" i="86"/>
  <c r="AN15" i="86"/>
  <c r="AI10" i="96"/>
  <c r="AN10" i="96"/>
  <c r="Z18" i="47" l="1"/>
  <c r="X19" i="19"/>
  <c r="Z9" i="95"/>
  <c r="AF9" i="95" s="1"/>
  <c r="AO9" i="95" s="1"/>
  <c r="Z15" i="52"/>
  <c r="Z7" i="99"/>
  <c r="W8" i="99" s="1"/>
  <c r="Z8" i="16"/>
  <c r="AG8" i="16" s="1"/>
  <c r="AP8" i="16" s="1"/>
  <c r="Z16" i="101"/>
  <c r="Z18" i="71"/>
  <c r="Z18" i="89"/>
  <c r="AG8" i="41"/>
  <c r="AP8" i="41" s="1"/>
  <c r="Z7" i="103"/>
  <c r="AG7" i="103" s="1"/>
  <c r="AP7" i="103" s="1"/>
  <c r="W9" i="41"/>
  <c r="Y9" i="41" s="1"/>
  <c r="Z12" i="44"/>
  <c r="Z8" i="43"/>
  <c r="AJ23" i="68"/>
  <c r="AS23" i="68" s="1"/>
  <c r="W19" i="47"/>
  <c r="AG18" i="47"/>
  <c r="AP18" i="47" s="1"/>
  <c r="AF18" i="47"/>
  <c r="AO18" i="47" s="1"/>
  <c r="AE18" i="47"/>
  <c r="AE7" i="55"/>
  <c r="AF7" i="55"/>
  <c r="AO7" i="55" s="1"/>
  <c r="W8" i="55"/>
  <c r="AG7" i="55"/>
  <c r="AP7" i="55" s="1"/>
  <c r="W13" i="44"/>
  <c r="AG12" i="44"/>
  <c r="AP12" i="44" s="1"/>
  <c r="AE12" i="44"/>
  <c r="AF12" i="44"/>
  <c r="AO12" i="44" s="1"/>
  <c r="W8" i="103"/>
  <c r="AF7" i="103"/>
  <c r="AO7" i="103" s="1"/>
  <c r="AE7" i="103"/>
  <c r="AE9" i="95"/>
  <c r="W10" i="95"/>
  <c r="AG9" i="95"/>
  <c r="AP9" i="95" s="1"/>
  <c r="AF8" i="43"/>
  <c r="AO8" i="43" s="1"/>
  <c r="AG8" i="43"/>
  <c r="AP8" i="43" s="1"/>
  <c r="W9" i="43"/>
  <c r="AE8" i="43"/>
  <c r="AH19" i="67"/>
  <c r="AQ19" i="67" s="1"/>
  <c r="AH19" i="19"/>
  <c r="AQ19" i="19" s="1"/>
  <c r="AE12" i="13"/>
  <c r="AG12" i="13"/>
  <c r="AP12" i="13" s="1"/>
  <c r="W13" i="13"/>
  <c r="AF12" i="13"/>
  <c r="AO12" i="13" s="1"/>
  <c r="AR16" i="105"/>
  <c r="AR11" i="44"/>
  <c r="AR12" i="104"/>
  <c r="AF7" i="99"/>
  <c r="AO7" i="99" s="1"/>
  <c r="AE7" i="99"/>
  <c r="AK18" i="34"/>
  <c r="AT18" i="34" s="1"/>
  <c r="AJ18" i="34"/>
  <c r="AR14" i="52"/>
  <c r="AN18" i="59"/>
  <c r="AI18" i="59"/>
  <c r="Y17" i="33"/>
  <c r="X17" i="33"/>
  <c r="AK22" i="34"/>
  <c r="AT22" i="34" s="1"/>
  <c r="AJ22" i="34"/>
  <c r="AK16" i="34"/>
  <c r="AT16" i="34" s="1"/>
  <c r="AJ16" i="34"/>
  <c r="AK10" i="34"/>
  <c r="AT10" i="34" s="1"/>
  <c r="AJ10" i="34"/>
  <c r="AJ3" i="34"/>
  <c r="AB4" i="34"/>
  <c r="AR6" i="103"/>
  <c r="Y11" i="100"/>
  <c r="X11" i="100"/>
  <c r="Z5" i="10"/>
  <c r="AH5" i="10"/>
  <c r="AQ5" i="10" s="1"/>
  <c r="AR15" i="93"/>
  <c r="AH12" i="44"/>
  <c r="AQ12" i="44" s="1"/>
  <c r="U7" i="90"/>
  <c r="AN10" i="88"/>
  <c r="AI10" i="88"/>
  <c r="AN11" i="58"/>
  <c r="AI11" i="58"/>
  <c r="Y17" i="15"/>
  <c r="X17" i="15"/>
  <c r="Z17" i="15" s="1"/>
  <c r="AH17" i="105"/>
  <c r="AQ17" i="105" s="1"/>
  <c r="AR6" i="55"/>
  <c r="AH17" i="28"/>
  <c r="AQ17" i="28" s="1"/>
  <c r="AJ19" i="68"/>
  <c r="AK19" i="68"/>
  <c r="AT19" i="68" s="1"/>
  <c r="AK13" i="68"/>
  <c r="AT13" i="68" s="1"/>
  <c r="AJ13" i="68"/>
  <c r="AJ7" i="68"/>
  <c r="AK7" i="68"/>
  <c r="AT7" i="68" s="1"/>
  <c r="Y11" i="54"/>
  <c r="X11" i="54"/>
  <c r="Z11" i="54" s="1"/>
  <c r="AS4" i="21"/>
  <c r="AS25" i="21" s="1"/>
  <c r="AL4" i="21"/>
  <c r="AU4" i="21" s="1"/>
  <c r="AU25" i="21" s="1"/>
  <c r="C11" i="21" s="1"/>
  <c r="AR16" i="28"/>
  <c r="AL23" i="68"/>
  <c r="AU23" i="68" s="1"/>
  <c r="AR23" i="68"/>
  <c r="AR25" i="68" s="1"/>
  <c r="AH15" i="52"/>
  <c r="AQ15" i="52" s="1"/>
  <c r="AJ21" i="34"/>
  <c r="AK21" i="34"/>
  <c r="AT21" i="34" s="1"/>
  <c r="AK15" i="34"/>
  <c r="AT15" i="34" s="1"/>
  <c r="AJ15" i="34"/>
  <c r="AK9" i="34"/>
  <c r="AT9" i="34" s="1"/>
  <c r="AJ9" i="34"/>
  <c r="AJ23" i="34"/>
  <c r="AS23" i="34" s="1"/>
  <c r="AN5" i="98"/>
  <c r="AI5" i="98"/>
  <c r="AH16" i="101"/>
  <c r="AQ16" i="101" s="1"/>
  <c r="AN10" i="100"/>
  <c r="AI10" i="100"/>
  <c r="Y7" i="87"/>
  <c r="X7" i="87"/>
  <c r="U5" i="42"/>
  <c r="X5" i="42" s="1"/>
  <c r="AR14" i="32"/>
  <c r="Y16" i="46"/>
  <c r="X16" i="46"/>
  <c r="Y12" i="51"/>
  <c r="X12" i="51"/>
  <c r="W18" i="105"/>
  <c r="AG17" i="105"/>
  <c r="AP17" i="105" s="1"/>
  <c r="AF17" i="105"/>
  <c r="AO17" i="105" s="1"/>
  <c r="AE17" i="105"/>
  <c r="AR17" i="38"/>
  <c r="U5" i="35"/>
  <c r="X5" i="35" s="1"/>
  <c r="W18" i="28"/>
  <c r="AG17" i="28"/>
  <c r="AP17" i="28" s="1"/>
  <c r="AF17" i="28"/>
  <c r="AO17" i="28" s="1"/>
  <c r="AE17" i="28"/>
  <c r="AJ18" i="68"/>
  <c r="AK18" i="68"/>
  <c r="AT18" i="68" s="1"/>
  <c r="AK12" i="68"/>
  <c r="AT12" i="68" s="1"/>
  <c r="AJ12" i="68"/>
  <c r="AK6" i="68"/>
  <c r="AT6" i="68" s="1"/>
  <c r="AJ6" i="68"/>
  <c r="AH15" i="32"/>
  <c r="AQ15" i="32" s="1"/>
  <c r="AR18" i="19"/>
  <c r="AR8" i="95"/>
  <c r="Y18" i="2"/>
  <c r="X18" i="2"/>
  <c r="AE15" i="52"/>
  <c r="AF15" i="52"/>
  <c r="AO15" i="52" s="1"/>
  <c r="W16" i="52"/>
  <c r="AG15" i="52"/>
  <c r="AP15" i="52" s="1"/>
  <c r="AG11" i="45"/>
  <c r="AP11" i="45" s="1"/>
  <c r="AE11" i="45"/>
  <c r="AF11" i="45"/>
  <c r="AO11" i="45" s="1"/>
  <c r="W12" i="45"/>
  <c r="AJ20" i="34"/>
  <c r="AK20" i="34"/>
  <c r="AT20" i="34" s="1"/>
  <c r="AK8" i="34"/>
  <c r="AT8" i="34" s="1"/>
  <c r="AJ8" i="34"/>
  <c r="Y6" i="98"/>
  <c r="X6" i="98"/>
  <c r="Z6" i="98" s="1"/>
  <c r="AE16" i="101"/>
  <c r="AF16" i="101"/>
  <c r="AO16" i="101" s="1"/>
  <c r="W17" i="101"/>
  <c r="AG16" i="101"/>
  <c r="AP16" i="101" s="1"/>
  <c r="AR17" i="63"/>
  <c r="AR17" i="71"/>
  <c r="AN6" i="87"/>
  <c r="AI6" i="87"/>
  <c r="AR7" i="91"/>
  <c r="AR17" i="89"/>
  <c r="AH18" i="63"/>
  <c r="AQ18" i="63" s="1"/>
  <c r="AR18" i="67"/>
  <c r="Y18" i="97"/>
  <c r="X18" i="97"/>
  <c r="Z18" i="97" s="1"/>
  <c r="AH11" i="96"/>
  <c r="AQ11" i="96" s="1"/>
  <c r="AH7" i="83"/>
  <c r="AQ7" i="83" s="1"/>
  <c r="AI15" i="53"/>
  <c r="AN15" i="53"/>
  <c r="AK17" i="68"/>
  <c r="AT17" i="68" s="1"/>
  <c r="AJ17" i="68"/>
  <c r="AJ11" i="68"/>
  <c r="AK11" i="68"/>
  <c r="AT11" i="68" s="1"/>
  <c r="AJ5" i="68"/>
  <c r="AK5" i="68"/>
  <c r="AT5" i="68" s="1"/>
  <c r="AR11" i="92"/>
  <c r="Z15" i="32"/>
  <c r="U7" i="94"/>
  <c r="AK14" i="34"/>
  <c r="AT14" i="34" s="1"/>
  <c r="AJ14" i="34"/>
  <c r="AR15" i="86"/>
  <c r="Z19" i="67"/>
  <c r="Z19" i="19"/>
  <c r="AN16" i="33"/>
  <c r="AI16" i="33"/>
  <c r="AR16" i="33" s="1"/>
  <c r="AH7" i="99"/>
  <c r="AQ7" i="99" s="1"/>
  <c r="AK19" i="34"/>
  <c r="AT19" i="34" s="1"/>
  <c r="AJ19" i="34"/>
  <c r="AK13" i="34"/>
  <c r="AT13" i="34" s="1"/>
  <c r="AJ13" i="34"/>
  <c r="AK7" i="34"/>
  <c r="AT7" i="34" s="1"/>
  <c r="AJ7" i="34"/>
  <c r="AR23" i="34"/>
  <c r="AR25" i="34" s="1"/>
  <c r="AL23" i="34"/>
  <c r="AU23" i="34" s="1"/>
  <c r="AH16" i="93"/>
  <c r="AQ16" i="93" s="1"/>
  <c r="W19" i="75"/>
  <c r="AF18" i="75"/>
  <c r="AO18" i="75" s="1"/>
  <c r="AE18" i="75"/>
  <c r="AG18" i="75"/>
  <c r="AP18" i="75" s="1"/>
  <c r="U6" i="82"/>
  <c r="AH18" i="38"/>
  <c r="AQ18" i="38" s="1"/>
  <c r="Z18" i="63"/>
  <c r="AR6" i="83"/>
  <c r="AH18" i="71"/>
  <c r="AQ18" i="71" s="1"/>
  <c r="Y11" i="88"/>
  <c r="X11" i="88"/>
  <c r="Z11" i="88" s="1"/>
  <c r="AI17" i="97"/>
  <c r="AN17" i="97"/>
  <c r="AH18" i="89"/>
  <c r="AQ18" i="89" s="1"/>
  <c r="Z11" i="96"/>
  <c r="AH8" i="16"/>
  <c r="AQ8" i="16" s="1"/>
  <c r="Z7" i="83"/>
  <c r="AK22" i="68"/>
  <c r="AT22" i="68" s="1"/>
  <c r="AJ22" i="68"/>
  <c r="AJ16" i="68"/>
  <c r="AK16" i="68"/>
  <c r="AT16" i="68" s="1"/>
  <c r="AJ10" i="68"/>
  <c r="AK10" i="68"/>
  <c r="AT10" i="68" s="1"/>
  <c r="U7" i="85"/>
  <c r="AH9" i="11"/>
  <c r="AQ9" i="11" s="1"/>
  <c r="AR15" i="101"/>
  <c r="AR10" i="96"/>
  <c r="AH18" i="47"/>
  <c r="AQ18" i="47" s="1"/>
  <c r="AE12" i="20"/>
  <c r="W13" i="20"/>
  <c r="AG12" i="20"/>
  <c r="AP12" i="20" s="1"/>
  <c r="AF12" i="20"/>
  <c r="AO12" i="20" s="1"/>
  <c r="AH8" i="91"/>
  <c r="AQ8" i="91" s="1"/>
  <c r="AJ12" i="34"/>
  <c r="AK12" i="34"/>
  <c r="AT12" i="34" s="1"/>
  <c r="AL4" i="80"/>
  <c r="AU4" i="80" s="1"/>
  <c r="AU25" i="80" s="1"/>
  <c r="C11" i="80" s="1"/>
  <c r="F24" i="57" s="1"/>
  <c r="AS4" i="80"/>
  <c r="AS25" i="80" s="1"/>
  <c r="AH16" i="86"/>
  <c r="AQ16" i="86" s="1"/>
  <c r="AF16" i="93"/>
  <c r="AO16" i="93" s="1"/>
  <c r="AE16" i="93"/>
  <c r="W17" i="93"/>
  <c r="AG16" i="93"/>
  <c r="AP16" i="93" s="1"/>
  <c r="W13" i="84"/>
  <c r="AF12" i="84"/>
  <c r="AO12" i="84" s="1"/>
  <c r="AG12" i="84"/>
  <c r="AP12" i="84" s="1"/>
  <c r="AE12" i="84"/>
  <c r="AH12" i="92"/>
  <c r="AQ12" i="92" s="1"/>
  <c r="AF18" i="38"/>
  <c r="AO18" i="38" s="1"/>
  <c r="AE18" i="38"/>
  <c r="W19" i="38"/>
  <c r="AG18" i="38"/>
  <c r="AP18" i="38" s="1"/>
  <c r="AS4" i="64"/>
  <c r="AS25" i="64" s="1"/>
  <c r="AL4" i="64"/>
  <c r="AU4" i="64" s="1"/>
  <c r="AU25" i="64" s="1"/>
  <c r="C11" i="64" s="1"/>
  <c r="F8" i="57" s="1"/>
  <c r="W19" i="71"/>
  <c r="AF18" i="71"/>
  <c r="AO18" i="71" s="1"/>
  <c r="AG18" i="71"/>
  <c r="AP18" i="71" s="1"/>
  <c r="AE18" i="71"/>
  <c r="AI16" i="15"/>
  <c r="AN16" i="15"/>
  <c r="AF18" i="89"/>
  <c r="AO18" i="89" s="1"/>
  <c r="W19" i="89"/>
  <c r="AG18" i="89"/>
  <c r="AP18" i="89" s="1"/>
  <c r="AE18" i="89"/>
  <c r="AF8" i="16"/>
  <c r="AO8" i="16" s="1"/>
  <c r="Y18" i="79"/>
  <c r="X18" i="79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3" i="104"/>
  <c r="AQ13" i="104" s="1"/>
  <c r="U7" i="50"/>
  <c r="AG9" i="11"/>
  <c r="AP9" i="11" s="1"/>
  <c r="AF9" i="11"/>
  <c r="AO9" i="11" s="1"/>
  <c r="AE9" i="11"/>
  <c r="W10" i="11"/>
  <c r="AR7" i="43"/>
  <c r="AI17" i="2"/>
  <c r="AN17" i="2"/>
  <c r="Y8" i="49"/>
  <c r="X8" i="49"/>
  <c r="W7" i="18"/>
  <c r="AG6" i="18"/>
  <c r="AP6" i="18" s="1"/>
  <c r="AE6" i="18"/>
  <c r="AF6" i="18"/>
  <c r="AO6" i="18" s="1"/>
  <c r="X19" i="59"/>
  <c r="Y19" i="59"/>
  <c r="AJ6" i="34"/>
  <c r="AK6" i="34"/>
  <c r="AT6" i="34" s="1"/>
  <c r="AE12" i="9"/>
  <c r="AF12" i="9"/>
  <c r="AO12" i="9" s="1"/>
  <c r="W13" i="9"/>
  <c r="AG12" i="9"/>
  <c r="AP12" i="9" s="1"/>
  <c r="AR8" i="11"/>
  <c r="AH8" i="43"/>
  <c r="AQ8" i="43" s="1"/>
  <c r="AH9" i="95"/>
  <c r="AQ9" i="95" s="1"/>
  <c r="Z8" i="91"/>
  <c r="AH7" i="55"/>
  <c r="AQ7" i="55" s="1"/>
  <c r="AK17" i="34"/>
  <c r="AT17" i="34" s="1"/>
  <c r="AJ17" i="34"/>
  <c r="AJ11" i="34"/>
  <c r="AK11" i="34"/>
  <c r="AT11" i="34" s="1"/>
  <c r="AJ5" i="34"/>
  <c r="AK5" i="34"/>
  <c r="AT5" i="34" s="1"/>
  <c r="AG18" i="24"/>
  <c r="AP18" i="24" s="1"/>
  <c r="AE18" i="24"/>
  <c r="W19" i="24"/>
  <c r="AF18" i="24"/>
  <c r="AO18" i="24" s="1"/>
  <c r="Z16" i="86"/>
  <c r="Z12" i="92"/>
  <c r="AI15" i="46"/>
  <c r="AN15" i="46"/>
  <c r="AN11" i="51"/>
  <c r="AI11" i="51"/>
  <c r="AR17" i="47"/>
  <c r="Y12" i="58"/>
  <c r="X12" i="58"/>
  <c r="U5" i="48"/>
  <c r="X5" i="48" s="1"/>
  <c r="AR6" i="99"/>
  <c r="Y16" i="53"/>
  <c r="X16" i="53"/>
  <c r="AI17" i="79"/>
  <c r="AR17" i="79" s="1"/>
  <c r="AN17" i="79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AI10" i="54"/>
  <c r="AN10" i="54"/>
  <c r="AH7" i="103"/>
  <c r="AQ7" i="103" s="1"/>
  <c r="Z13" i="104"/>
  <c r="AR7" i="16"/>
  <c r="AI7" i="49"/>
  <c r="AN7" i="49"/>
  <c r="AN8" i="41"/>
  <c r="AI8" i="41"/>
  <c r="AE8" i="16" l="1"/>
  <c r="X9" i="41"/>
  <c r="W9" i="16"/>
  <c r="AG7" i="99"/>
  <c r="AP7" i="99" s="1"/>
  <c r="Z8" i="49"/>
  <c r="W9" i="49" s="1"/>
  <c r="Z7" i="87"/>
  <c r="AE7" i="87" s="1"/>
  <c r="Z17" i="33"/>
  <c r="Z18" i="2"/>
  <c r="AF18" i="2" s="1"/>
  <c r="AO18" i="2" s="1"/>
  <c r="AG8" i="49"/>
  <c r="AP8" i="49" s="1"/>
  <c r="AE8" i="49"/>
  <c r="AG18" i="2"/>
  <c r="AP18" i="2" s="1"/>
  <c r="AE18" i="2"/>
  <c r="W18" i="33"/>
  <c r="AF17" i="33"/>
  <c r="AO17" i="33" s="1"/>
  <c r="AE17" i="33"/>
  <c r="AG17" i="33"/>
  <c r="AP17" i="33" s="1"/>
  <c r="AN9" i="11"/>
  <c r="AI9" i="11"/>
  <c r="AS8" i="68"/>
  <c r="AL8" i="68"/>
  <c r="AU8" i="68" s="1"/>
  <c r="AR8" i="41"/>
  <c r="AG13" i="104"/>
  <c r="AP13" i="104" s="1"/>
  <c r="AF13" i="104"/>
  <c r="AO13" i="104" s="1"/>
  <c r="AE13" i="104"/>
  <c r="W14" i="104"/>
  <c r="AS14" i="68"/>
  <c r="AL14" i="68"/>
  <c r="AU14" i="68" s="1"/>
  <c r="W17" i="86"/>
  <c r="AF16" i="86"/>
  <c r="AO16" i="86" s="1"/>
  <c r="AG16" i="86"/>
  <c r="AP16" i="86" s="1"/>
  <c r="AE16" i="86"/>
  <c r="AS5" i="34"/>
  <c r="AL5" i="34"/>
  <c r="AU5" i="34" s="1"/>
  <c r="Y13" i="9"/>
  <c r="X13" i="9"/>
  <c r="AH8" i="49"/>
  <c r="AQ8" i="49" s="1"/>
  <c r="AJ4" i="68"/>
  <c r="AK4" i="68"/>
  <c r="AT4" i="68" s="1"/>
  <c r="AT25" i="68" s="1"/>
  <c r="Y9" i="16"/>
  <c r="X9" i="16"/>
  <c r="Y19" i="38"/>
  <c r="X19" i="38"/>
  <c r="Y13" i="84"/>
  <c r="X13" i="84"/>
  <c r="AI12" i="20"/>
  <c r="AN12" i="20"/>
  <c r="AS10" i="68"/>
  <c r="AL10" i="68"/>
  <c r="AU10" i="68" s="1"/>
  <c r="Y19" i="75"/>
  <c r="X19" i="75"/>
  <c r="Z19" i="75" s="1"/>
  <c r="AS19" i="34"/>
  <c r="AL19" i="34"/>
  <c r="AU19" i="34" s="1"/>
  <c r="W16" i="32"/>
  <c r="AE15" i="32"/>
  <c r="AG15" i="32"/>
  <c r="AP15" i="32" s="1"/>
  <c r="AF15" i="32"/>
  <c r="AO15" i="32" s="1"/>
  <c r="AS11" i="68"/>
  <c r="AL11" i="68"/>
  <c r="AU11" i="68" s="1"/>
  <c r="AI16" i="101"/>
  <c r="AN16" i="101"/>
  <c r="AH18" i="2"/>
  <c r="AQ18" i="2" s="1"/>
  <c r="AS6" i="68"/>
  <c r="AL6" i="68"/>
  <c r="AU6" i="68" s="1"/>
  <c r="AN17" i="28"/>
  <c r="AI17" i="28"/>
  <c r="Y18" i="105"/>
  <c r="X18" i="105"/>
  <c r="AS9" i="34"/>
  <c r="AL9" i="34"/>
  <c r="AU9" i="34" s="1"/>
  <c r="AG11" i="54"/>
  <c r="AP11" i="54" s="1"/>
  <c r="AE11" i="54"/>
  <c r="AF11" i="54"/>
  <c r="AO11" i="54" s="1"/>
  <c r="W12" i="54"/>
  <c r="W18" i="15"/>
  <c r="AG17" i="15"/>
  <c r="AP17" i="15" s="1"/>
  <c r="AF17" i="15"/>
  <c r="AO17" i="15" s="1"/>
  <c r="AE17" i="15"/>
  <c r="AE5" i="10"/>
  <c r="W6" i="10"/>
  <c r="AF5" i="10"/>
  <c r="AO5" i="10" s="1"/>
  <c r="AG5" i="10"/>
  <c r="AP5" i="10" s="1"/>
  <c r="AS3" i="34"/>
  <c r="AL3" i="34"/>
  <c r="AU3" i="34" s="1"/>
  <c r="AN7" i="103"/>
  <c r="AI7" i="103"/>
  <c r="AI7" i="55"/>
  <c r="AN7" i="55"/>
  <c r="AR11" i="51"/>
  <c r="AH19" i="59"/>
  <c r="AQ19" i="59" s="1"/>
  <c r="U6" i="50"/>
  <c r="AS3" i="68"/>
  <c r="AL3" i="68"/>
  <c r="AU3" i="68" s="1"/>
  <c r="AS21" i="68"/>
  <c r="AL21" i="68"/>
  <c r="AU21" i="68" s="1"/>
  <c r="Y19" i="89"/>
  <c r="X19" i="89"/>
  <c r="AI18" i="38"/>
  <c r="AR18" i="38" s="1"/>
  <c r="AN18" i="38"/>
  <c r="AS12" i="34"/>
  <c r="AL12" i="34"/>
  <c r="AU12" i="34" s="1"/>
  <c r="AF11" i="96"/>
  <c r="AO11" i="96" s="1"/>
  <c r="AE11" i="96"/>
  <c r="W12" i="96"/>
  <c r="AG11" i="96"/>
  <c r="AP11" i="96" s="1"/>
  <c r="AS17" i="68"/>
  <c r="AL17" i="68"/>
  <c r="AU17" i="68" s="1"/>
  <c r="AH6" i="98"/>
  <c r="AQ6" i="98" s="1"/>
  <c r="AS20" i="34"/>
  <c r="AL20" i="34"/>
  <c r="AU20" i="34" s="1"/>
  <c r="AH12" i="51"/>
  <c r="AQ12" i="51" s="1"/>
  <c r="AS19" i="68"/>
  <c r="AL19" i="68"/>
  <c r="AU19" i="68" s="1"/>
  <c r="U6" i="90"/>
  <c r="Z11" i="100"/>
  <c r="AH11" i="100"/>
  <c r="AQ11" i="100" s="1"/>
  <c r="AS10" i="34"/>
  <c r="AL10" i="34"/>
  <c r="AU10" i="34" s="1"/>
  <c r="AH17" i="33"/>
  <c r="AQ17" i="33" s="1"/>
  <c r="AI12" i="13"/>
  <c r="AN12" i="13"/>
  <c r="AN8" i="43"/>
  <c r="AI8" i="43"/>
  <c r="Y10" i="95"/>
  <c r="X10" i="95"/>
  <c r="Z10" i="95" s="1"/>
  <c r="Y13" i="44"/>
  <c r="X13" i="44"/>
  <c r="AH16" i="53"/>
  <c r="AQ16" i="53" s="1"/>
  <c r="AR10" i="54"/>
  <c r="AS11" i="34"/>
  <c r="AL11" i="34"/>
  <c r="AU11" i="34" s="1"/>
  <c r="AN12" i="9"/>
  <c r="AI12" i="9"/>
  <c r="Y10" i="11"/>
  <c r="X10" i="11"/>
  <c r="AH18" i="79"/>
  <c r="AQ18" i="79" s="1"/>
  <c r="Y19" i="71"/>
  <c r="X19" i="71"/>
  <c r="AH9" i="41"/>
  <c r="AQ9" i="41" s="1"/>
  <c r="AS16" i="68"/>
  <c r="AL16" i="68"/>
  <c r="AU16" i="68" s="1"/>
  <c r="AR17" i="97"/>
  <c r="U5" i="82"/>
  <c r="X5" i="82" s="1"/>
  <c r="AS7" i="34"/>
  <c r="AL7" i="34"/>
  <c r="AU7" i="34" s="1"/>
  <c r="AS14" i="34"/>
  <c r="AL14" i="34"/>
  <c r="AU14" i="34" s="1"/>
  <c r="AR6" i="87"/>
  <c r="AE6" i="98"/>
  <c r="AF6" i="98"/>
  <c r="AO6" i="98" s="1"/>
  <c r="W7" i="98"/>
  <c r="AG6" i="98"/>
  <c r="AP6" i="98" s="1"/>
  <c r="AS12" i="68"/>
  <c r="AL12" i="68"/>
  <c r="AU12" i="68" s="1"/>
  <c r="Z12" i="51"/>
  <c r="AR10" i="100"/>
  <c r="AS15" i="34"/>
  <c r="AL15" i="34"/>
  <c r="AU15" i="34" s="1"/>
  <c r="AR11" i="58"/>
  <c r="AS18" i="34"/>
  <c r="AL18" i="34"/>
  <c r="AU18" i="34" s="1"/>
  <c r="Y8" i="99"/>
  <c r="X8" i="99"/>
  <c r="Y9" i="43"/>
  <c r="X9" i="43"/>
  <c r="AI9" i="95"/>
  <c r="AN9" i="95"/>
  <c r="Y8" i="103"/>
  <c r="X8" i="103"/>
  <c r="AI18" i="47"/>
  <c r="AN18" i="47"/>
  <c r="AS9" i="68"/>
  <c r="AL9" i="68"/>
  <c r="AU9" i="68" s="1"/>
  <c r="Z18" i="79"/>
  <c r="AN8" i="16"/>
  <c r="AI8" i="16"/>
  <c r="AN12" i="84"/>
  <c r="AI12" i="84"/>
  <c r="Y17" i="93"/>
  <c r="X17" i="93"/>
  <c r="Z17" i="93" s="1"/>
  <c r="Z9" i="41"/>
  <c r="AS22" i="68"/>
  <c r="AL22" i="68"/>
  <c r="AU22" i="68" s="1"/>
  <c r="AH11" i="88"/>
  <c r="AQ11" i="88" s="1"/>
  <c r="AH18" i="97"/>
  <c r="AQ18" i="97" s="1"/>
  <c r="Y12" i="45"/>
  <c r="X12" i="45"/>
  <c r="Y16" i="52"/>
  <c r="X16" i="52"/>
  <c r="Z16" i="52" s="1"/>
  <c r="Y18" i="28"/>
  <c r="X18" i="28"/>
  <c r="AI17" i="105"/>
  <c r="AN17" i="105"/>
  <c r="AR5" i="98"/>
  <c r="AS7" i="68"/>
  <c r="AL7" i="68"/>
  <c r="AU7" i="68" s="1"/>
  <c r="AS16" i="34"/>
  <c r="AL16" i="34"/>
  <c r="AU16" i="34" s="1"/>
  <c r="AS20" i="68"/>
  <c r="AL20" i="68"/>
  <c r="AU20" i="68" s="1"/>
  <c r="Z16" i="53"/>
  <c r="AH12" i="58"/>
  <c r="AQ12" i="58" s="1"/>
  <c r="Y19" i="24"/>
  <c r="X19" i="24"/>
  <c r="Z12" i="58"/>
  <c r="AN18" i="24"/>
  <c r="AI18" i="24"/>
  <c r="AS17" i="34"/>
  <c r="AL17" i="34"/>
  <c r="AU17" i="34" s="1"/>
  <c r="AH5" i="102"/>
  <c r="AQ5" i="102" s="1"/>
  <c r="Z5" i="102"/>
  <c r="AR15" i="46"/>
  <c r="AS6" i="34"/>
  <c r="AL6" i="34"/>
  <c r="AU6" i="34" s="1"/>
  <c r="AR17" i="2"/>
  <c r="AS15" i="68"/>
  <c r="AL15" i="68"/>
  <c r="AU15" i="68" s="1"/>
  <c r="AR16" i="15"/>
  <c r="AI16" i="93"/>
  <c r="AN16" i="93"/>
  <c r="U6" i="85"/>
  <c r="AG11" i="88"/>
  <c r="AP11" i="88" s="1"/>
  <c r="AE11" i="88"/>
  <c r="W12" i="88"/>
  <c r="AF11" i="88"/>
  <c r="AO11" i="88" s="1"/>
  <c r="AE18" i="63"/>
  <c r="AG18" i="63"/>
  <c r="AP18" i="63" s="1"/>
  <c r="W19" i="63"/>
  <c r="AF18" i="63"/>
  <c r="AO18" i="63" s="1"/>
  <c r="AN18" i="75"/>
  <c r="AI18" i="75"/>
  <c r="AR18" i="75" s="1"/>
  <c r="AS13" i="34"/>
  <c r="AL13" i="34"/>
  <c r="AU13" i="34" s="1"/>
  <c r="AF19" i="19"/>
  <c r="AO19" i="19" s="1"/>
  <c r="AG19" i="19"/>
  <c r="AP19" i="19" s="1"/>
  <c r="W20" i="19"/>
  <c r="AE19" i="19"/>
  <c r="AS5" i="68"/>
  <c r="AL5" i="68"/>
  <c r="AU5" i="68" s="1"/>
  <c r="AR15" i="53"/>
  <c r="AE18" i="97"/>
  <c r="AG18" i="97"/>
  <c r="AP18" i="97" s="1"/>
  <c r="AF18" i="97"/>
  <c r="AO18" i="97" s="1"/>
  <c r="W19" i="97"/>
  <c r="Y17" i="101"/>
  <c r="X17" i="101"/>
  <c r="AS8" i="34"/>
  <c r="AL8" i="34"/>
  <c r="AU8" i="34" s="1"/>
  <c r="AH16" i="46"/>
  <c r="AQ16" i="46" s="1"/>
  <c r="AH5" i="42"/>
  <c r="AQ5" i="42" s="1"/>
  <c r="Z5" i="42"/>
  <c r="AS13" i="68"/>
  <c r="AL13" i="68"/>
  <c r="AU13" i="68" s="1"/>
  <c r="AR10" i="88"/>
  <c r="AR18" i="59"/>
  <c r="Y8" i="55"/>
  <c r="X8" i="55"/>
  <c r="AH5" i="48"/>
  <c r="AQ5" i="48" s="1"/>
  <c r="Z5" i="48"/>
  <c r="AR7" i="49"/>
  <c r="AI6" i="18"/>
  <c r="AN6" i="18"/>
  <c r="AF12" i="92"/>
  <c r="AO12" i="92" s="1"/>
  <c r="W13" i="92"/>
  <c r="AE12" i="92"/>
  <c r="AG12" i="92"/>
  <c r="AP12" i="92" s="1"/>
  <c r="W9" i="91"/>
  <c r="AG8" i="91"/>
  <c r="AP8" i="91" s="1"/>
  <c r="AE8" i="91"/>
  <c r="AF8" i="91"/>
  <c r="AO8" i="91" s="1"/>
  <c r="Z19" i="59"/>
  <c r="Y7" i="18"/>
  <c r="X7" i="18"/>
  <c r="AI18" i="89"/>
  <c r="AN18" i="89"/>
  <c r="AI18" i="71"/>
  <c r="AN18" i="71"/>
  <c r="Y13" i="20"/>
  <c r="X13" i="20"/>
  <c r="AF7" i="83"/>
  <c r="AO7" i="83" s="1"/>
  <c r="W8" i="83"/>
  <c r="AG7" i="83"/>
  <c r="AP7" i="83" s="1"/>
  <c r="AE7" i="83"/>
  <c r="AE19" i="67"/>
  <c r="W20" i="67"/>
  <c r="AG19" i="67"/>
  <c r="AP19" i="67" s="1"/>
  <c r="AF19" i="67"/>
  <c r="AO19" i="67" s="1"/>
  <c r="U6" i="94"/>
  <c r="AI11" i="45"/>
  <c r="AN11" i="45"/>
  <c r="AI15" i="52"/>
  <c r="AN15" i="52"/>
  <c r="AS18" i="68"/>
  <c r="AL18" i="68"/>
  <c r="AU18" i="68" s="1"/>
  <c r="AH5" i="35"/>
  <c r="AQ5" i="35" s="1"/>
  <c r="Z5" i="35"/>
  <c r="Z16" i="46"/>
  <c r="AH7" i="87"/>
  <c r="AQ7" i="87" s="1"/>
  <c r="AS21" i="34"/>
  <c r="AL21" i="34"/>
  <c r="AU21" i="34" s="1"/>
  <c r="AH11" i="54"/>
  <c r="AQ11" i="54" s="1"/>
  <c r="AH17" i="15"/>
  <c r="AQ17" i="15" s="1"/>
  <c r="AJ4" i="34"/>
  <c r="AK4" i="34"/>
  <c r="AT4" i="34" s="1"/>
  <c r="AT25" i="34" s="1"/>
  <c r="AS22" i="34"/>
  <c r="AL22" i="34"/>
  <c r="AU22" i="34" s="1"/>
  <c r="AN7" i="99"/>
  <c r="AI7" i="99"/>
  <c r="X13" i="13"/>
  <c r="Y13" i="13"/>
  <c r="AN12" i="44"/>
  <c r="AI12" i="44"/>
  <c r="Y19" i="47"/>
  <c r="X19" i="47"/>
  <c r="AF7" i="87" l="1"/>
  <c r="AO7" i="87" s="1"/>
  <c r="W8" i="87"/>
  <c r="AF8" i="49"/>
  <c r="AO8" i="49" s="1"/>
  <c r="Z7" i="18"/>
  <c r="AG7" i="87"/>
  <c r="AP7" i="87" s="1"/>
  <c r="Z19" i="47"/>
  <c r="AG19" i="47" s="1"/>
  <c r="AP19" i="47" s="1"/>
  <c r="Z13" i="44"/>
  <c r="W19" i="2"/>
  <c r="Z17" i="101"/>
  <c r="Z8" i="103"/>
  <c r="AE8" i="103" s="1"/>
  <c r="Z8" i="99"/>
  <c r="AG8" i="99" s="1"/>
  <c r="AP8" i="99" s="1"/>
  <c r="Z8" i="55"/>
  <c r="W9" i="55" s="1"/>
  <c r="Z19" i="71"/>
  <c r="AG19" i="71" s="1"/>
  <c r="AP19" i="71" s="1"/>
  <c r="Z9" i="43"/>
  <c r="W10" i="43" s="1"/>
  <c r="Z13" i="20"/>
  <c r="AF13" i="20" s="1"/>
  <c r="AO13" i="20" s="1"/>
  <c r="W14" i="20"/>
  <c r="AG13" i="20"/>
  <c r="AP13" i="20" s="1"/>
  <c r="AE13" i="20"/>
  <c r="AE16" i="52"/>
  <c r="AG16" i="52"/>
  <c r="AP16" i="52" s="1"/>
  <c r="W17" i="52"/>
  <c r="AF16" i="52"/>
  <c r="AO16" i="52" s="1"/>
  <c r="AF9" i="43"/>
  <c r="AO9" i="43" s="1"/>
  <c r="AG9" i="43"/>
  <c r="AP9" i="43" s="1"/>
  <c r="AE9" i="43"/>
  <c r="W18" i="101"/>
  <c r="AF17" i="101"/>
  <c r="AO17" i="101" s="1"/>
  <c r="AE17" i="101"/>
  <c r="AG17" i="101"/>
  <c r="AP17" i="101" s="1"/>
  <c r="W9" i="103"/>
  <c r="AG8" i="103"/>
  <c r="AP8" i="103" s="1"/>
  <c r="AF8" i="103"/>
  <c r="AO8" i="103" s="1"/>
  <c r="AF8" i="99"/>
  <c r="AO8" i="99" s="1"/>
  <c r="AE8" i="99"/>
  <c r="W9" i="99"/>
  <c r="W20" i="71"/>
  <c r="AE19" i="71"/>
  <c r="U5" i="94"/>
  <c r="X5" i="94" s="1"/>
  <c r="AN7" i="83"/>
  <c r="AI7" i="83"/>
  <c r="AR7" i="83" s="1"/>
  <c r="AE7" i="18"/>
  <c r="AF7" i="18"/>
  <c r="AO7" i="18" s="1"/>
  <c r="AG7" i="18"/>
  <c r="AP7" i="18" s="1"/>
  <c r="W8" i="18"/>
  <c r="AI18" i="97"/>
  <c r="AN18" i="97"/>
  <c r="Y20" i="19"/>
  <c r="X20" i="19"/>
  <c r="AH17" i="93"/>
  <c r="AQ17" i="93" s="1"/>
  <c r="AH8" i="103"/>
  <c r="AQ8" i="103" s="1"/>
  <c r="Y7" i="98"/>
  <c r="X7" i="98"/>
  <c r="Z7" i="98" s="1"/>
  <c r="AH13" i="44"/>
  <c r="AQ13" i="44" s="1"/>
  <c r="AR8" i="43"/>
  <c r="U5" i="50"/>
  <c r="X5" i="50" s="1"/>
  <c r="AR7" i="55"/>
  <c r="AN11" i="54"/>
  <c r="AI11" i="54"/>
  <c r="AH19" i="75"/>
  <c r="AQ19" i="75" s="1"/>
  <c r="AR12" i="20"/>
  <c r="Y9" i="91"/>
  <c r="X9" i="91"/>
  <c r="AE5" i="48"/>
  <c r="AG5" i="48"/>
  <c r="AP5" i="48" s="1"/>
  <c r="W6" i="48"/>
  <c r="AF5" i="48"/>
  <c r="AO5" i="48" s="1"/>
  <c r="Y12" i="88"/>
  <c r="X12" i="88"/>
  <c r="AR16" i="93"/>
  <c r="AR18" i="24"/>
  <c r="AR17" i="105"/>
  <c r="W18" i="93"/>
  <c r="AE17" i="93"/>
  <c r="AG17" i="93"/>
  <c r="AP17" i="93" s="1"/>
  <c r="AF17" i="93"/>
  <c r="AO17" i="93" s="1"/>
  <c r="W19" i="79"/>
  <c r="AF18" i="79"/>
  <c r="AO18" i="79" s="1"/>
  <c r="AG18" i="79"/>
  <c r="AP18" i="79" s="1"/>
  <c r="AE18" i="79"/>
  <c r="AF12" i="51"/>
  <c r="AO12" i="51" s="1"/>
  <c r="W13" i="51"/>
  <c r="AE12" i="51"/>
  <c r="AG12" i="51"/>
  <c r="AP12" i="51" s="1"/>
  <c r="AR12" i="9"/>
  <c r="AE13" i="44"/>
  <c r="W14" i="44"/>
  <c r="AG13" i="44"/>
  <c r="AP13" i="44" s="1"/>
  <c r="AF13" i="44"/>
  <c r="AO13" i="44" s="1"/>
  <c r="W12" i="100"/>
  <c r="AE11" i="100"/>
  <c r="AF11" i="100"/>
  <c r="AO11" i="100" s="1"/>
  <c r="AG11" i="100"/>
  <c r="AP11" i="100" s="1"/>
  <c r="AR7" i="103"/>
  <c r="AR17" i="28"/>
  <c r="AF19" i="75"/>
  <c r="AO19" i="75" s="1"/>
  <c r="AE19" i="75"/>
  <c r="W20" i="75"/>
  <c r="AG19" i="75"/>
  <c r="AP19" i="75" s="1"/>
  <c r="AH13" i="84"/>
  <c r="AQ13" i="84" s="1"/>
  <c r="AH9" i="16"/>
  <c r="AQ9" i="16" s="1"/>
  <c r="AH13" i="9"/>
  <c r="AQ13" i="9" s="1"/>
  <c r="AI16" i="86"/>
  <c r="AR16" i="86" s="1"/>
  <c r="AN16" i="86"/>
  <c r="AN17" i="33"/>
  <c r="AI17" i="33"/>
  <c r="AH13" i="13"/>
  <c r="AQ13" i="13" s="1"/>
  <c r="AS4" i="34"/>
  <c r="AS25" i="34" s="1"/>
  <c r="AL4" i="34"/>
  <c r="AU4" i="34" s="1"/>
  <c r="AU25" i="34" s="1"/>
  <c r="C11" i="34" s="1"/>
  <c r="AR7" i="99"/>
  <c r="AR12" i="44"/>
  <c r="Y19" i="63"/>
  <c r="X19" i="63"/>
  <c r="AN11" i="88"/>
  <c r="AI11" i="88"/>
  <c r="AH18" i="28"/>
  <c r="AQ18" i="28" s="1"/>
  <c r="AH12" i="45"/>
  <c r="AQ12" i="45" s="1"/>
  <c r="AH8" i="99"/>
  <c r="AQ8" i="99" s="1"/>
  <c r="AN6" i="98"/>
  <c r="AI6" i="98"/>
  <c r="Y6" i="10"/>
  <c r="X6" i="10"/>
  <c r="Y18" i="15"/>
  <c r="X18" i="15"/>
  <c r="AR16" i="101"/>
  <c r="AI15" i="32"/>
  <c r="AN15" i="32"/>
  <c r="Z13" i="84"/>
  <c r="Z9" i="16"/>
  <c r="Z13" i="9"/>
  <c r="Y14" i="104"/>
  <c r="X14" i="104"/>
  <c r="Y8" i="87"/>
  <c r="X8" i="87"/>
  <c r="AN8" i="49"/>
  <c r="AI8" i="49"/>
  <c r="AR15" i="52"/>
  <c r="W20" i="59"/>
  <c r="AE19" i="59"/>
  <c r="AG19" i="59"/>
  <c r="AP19" i="59" s="1"/>
  <c r="AF19" i="59"/>
  <c r="AO19" i="59" s="1"/>
  <c r="W6" i="35"/>
  <c r="AG5" i="35"/>
  <c r="AP5" i="35" s="1"/>
  <c r="AE5" i="35"/>
  <c r="AF5" i="35"/>
  <c r="AO5" i="35" s="1"/>
  <c r="Y20" i="67"/>
  <c r="X20" i="67"/>
  <c r="AH8" i="55"/>
  <c r="AQ8" i="55" s="1"/>
  <c r="AE5" i="42"/>
  <c r="AG5" i="42"/>
  <c r="AP5" i="42" s="1"/>
  <c r="AF5" i="42"/>
  <c r="AO5" i="42" s="1"/>
  <c r="W6" i="42"/>
  <c r="Y19" i="97"/>
  <c r="X19" i="97"/>
  <c r="AF5" i="102"/>
  <c r="AO5" i="102" s="1"/>
  <c r="AE5" i="102"/>
  <c r="AG5" i="102"/>
  <c r="AP5" i="102" s="1"/>
  <c r="W6" i="102"/>
  <c r="AE12" i="58"/>
  <c r="AF12" i="58"/>
  <c r="AO12" i="58" s="1"/>
  <c r="AG12" i="58"/>
  <c r="AP12" i="58" s="1"/>
  <c r="W13" i="58"/>
  <c r="AE16" i="53"/>
  <c r="AN16" i="53" s="1"/>
  <c r="AF16" i="53"/>
  <c r="AO16" i="53" s="1"/>
  <c r="W17" i="53"/>
  <c r="AG16" i="53"/>
  <c r="Z18" i="28"/>
  <c r="Z12" i="45"/>
  <c r="AR12" i="84"/>
  <c r="AH10" i="95"/>
  <c r="AQ10" i="95" s="1"/>
  <c r="AR12" i="13"/>
  <c r="U5" i="90"/>
  <c r="X5" i="90" s="1"/>
  <c r="Y12" i="96"/>
  <c r="X12" i="96"/>
  <c r="AI5" i="10"/>
  <c r="AN5" i="10"/>
  <c r="Y16" i="32"/>
  <c r="X16" i="32"/>
  <c r="Z16" i="32" s="1"/>
  <c r="AI13" i="104"/>
  <c r="AR13" i="104" s="1"/>
  <c r="AN13" i="104"/>
  <c r="Y18" i="33"/>
  <c r="X18" i="33"/>
  <c r="AN18" i="2"/>
  <c r="AI18" i="2"/>
  <c r="W20" i="47"/>
  <c r="Y8" i="83"/>
  <c r="X8" i="83"/>
  <c r="AR18" i="71"/>
  <c r="AR6" i="18"/>
  <c r="Z13" i="13"/>
  <c r="AH19" i="47"/>
  <c r="AQ19" i="47" s="1"/>
  <c r="AR11" i="45"/>
  <c r="AN19" i="67"/>
  <c r="AI19" i="67"/>
  <c r="AH13" i="20"/>
  <c r="AQ13" i="20" s="1"/>
  <c r="AR18" i="89"/>
  <c r="AN12" i="92"/>
  <c r="AI12" i="92"/>
  <c r="AN18" i="63"/>
  <c r="AI18" i="63"/>
  <c r="AH19" i="24"/>
  <c r="AQ19" i="24" s="1"/>
  <c r="AR9" i="95"/>
  <c r="Z5" i="82"/>
  <c r="AH5" i="82"/>
  <c r="AQ5" i="82" s="1"/>
  <c r="AH10" i="11"/>
  <c r="AQ10" i="11" s="1"/>
  <c r="AF10" i="95"/>
  <c r="AO10" i="95" s="1"/>
  <c r="W11" i="95"/>
  <c r="AE10" i="95"/>
  <c r="AG10" i="95"/>
  <c r="AP10" i="95" s="1"/>
  <c r="AN11" i="96"/>
  <c r="AI11" i="96"/>
  <c r="AH19" i="89"/>
  <c r="AQ19" i="89" s="1"/>
  <c r="Y12" i="54"/>
  <c r="X12" i="54"/>
  <c r="AH18" i="105"/>
  <c r="AQ18" i="105" s="1"/>
  <c r="AH19" i="38"/>
  <c r="AQ19" i="38" s="1"/>
  <c r="Y17" i="86"/>
  <c r="X17" i="86"/>
  <c r="Z17" i="86" s="1"/>
  <c r="AR9" i="11"/>
  <c r="AE16" i="46"/>
  <c r="W17" i="46"/>
  <c r="AG16" i="46"/>
  <c r="AP16" i="46" s="1"/>
  <c r="AF16" i="46"/>
  <c r="AO16" i="46" s="1"/>
  <c r="AH7" i="18"/>
  <c r="AQ7" i="18" s="1"/>
  <c r="AI8" i="91"/>
  <c r="AN8" i="91"/>
  <c r="Y13" i="92"/>
  <c r="X13" i="92"/>
  <c r="AH17" i="101"/>
  <c r="AQ17" i="101" s="1"/>
  <c r="AI19" i="19"/>
  <c r="AN19" i="19"/>
  <c r="U5" i="85"/>
  <c r="X5" i="85" s="1"/>
  <c r="Z19" i="24"/>
  <c r="AH16" i="52"/>
  <c r="AQ16" i="52" s="1"/>
  <c r="W10" i="41"/>
  <c r="AG9" i="41"/>
  <c r="AP9" i="41" s="1"/>
  <c r="AF9" i="41"/>
  <c r="AO9" i="41" s="1"/>
  <c r="AE9" i="41"/>
  <c r="AR8" i="16"/>
  <c r="AR18" i="47"/>
  <c r="AH9" i="43"/>
  <c r="AQ9" i="43" s="1"/>
  <c r="AH19" i="71"/>
  <c r="AQ19" i="71" s="1"/>
  <c r="Z10" i="11"/>
  <c r="Z19" i="89"/>
  <c r="AI17" i="15"/>
  <c r="AN17" i="15"/>
  <c r="Z18" i="105"/>
  <c r="Z19" i="38"/>
  <c r="AS4" i="68"/>
  <c r="AS25" i="68" s="1"/>
  <c r="AL4" i="68"/>
  <c r="AU4" i="68" s="1"/>
  <c r="AU25" i="68" s="1"/>
  <c r="C11" i="68" s="1"/>
  <c r="F12" i="57" s="1"/>
  <c r="AN7" i="87"/>
  <c r="AI7" i="87"/>
  <c r="Y19" i="2"/>
  <c r="X19" i="2"/>
  <c r="Y9" i="49"/>
  <c r="X9" i="49"/>
  <c r="AG8" i="55" l="1"/>
  <c r="AP8" i="55" s="1"/>
  <c r="AF19" i="47"/>
  <c r="AO19" i="47" s="1"/>
  <c r="AF8" i="55"/>
  <c r="AO8" i="55" s="1"/>
  <c r="AE8" i="55"/>
  <c r="AE19" i="47"/>
  <c r="Z6" i="10"/>
  <c r="W7" i="10" s="1"/>
  <c r="Z9" i="49"/>
  <c r="Z14" i="104"/>
  <c r="W15" i="104" s="1"/>
  <c r="AF19" i="71"/>
  <c r="AO19" i="71" s="1"/>
  <c r="Z19" i="97"/>
  <c r="W20" i="97" s="1"/>
  <c r="AE19" i="97"/>
  <c r="AN19" i="97" s="1"/>
  <c r="AG19" i="97"/>
  <c r="AF9" i="49"/>
  <c r="AO9" i="49" s="1"/>
  <c r="AE9" i="49"/>
  <c r="W10" i="49"/>
  <c r="AG9" i="49"/>
  <c r="AP9" i="49" s="1"/>
  <c r="AE14" i="104"/>
  <c r="AG14" i="104"/>
  <c r="AP14" i="104" s="1"/>
  <c r="AF14" i="104"/>
  <c r="AO14" i="104" s="1"/>
  <c r="Z5" i="85"/>
  <c r="AH5" i="85"/>
  <c r="AQ5" i="85" s="1"/>
  <c r="AR8" i="91"/>
  <c r="AR11" i="96"/>
  <c r="AR18" i="2"/>
  <c r="AH12" i="96"/>
  <c r="AQ12" i="96" s="1"/>
  <c r="Y17" i="53"/>
  <c r="X17" i="53"/>
  <c r="AN12" i="58"/>
  <c r="AI12" i="58"/>
  <c r="AI5" i="42"/>
  <c r="AN5" i="42"/>
  <c r="AN19" i="59"/>
  <c r="AI19" i="59"/>
  <c r="AH8" i="87"/>
  <c r="AQ8" i="87" s="1"/>
  <c r="AE13" i="9"/>
  <c r="W14" i="9"/>
  <c r="AG13" i="9"/>
  <c r="AP13" i="9" s="1"/>
  <c r="AF13" i="9"/>
  <c r="AO13" i="9" s="1"/>
  <c r="AH19" i="63"/>
  <c r="AQ19" i="63" s="1"/>
  <c r="Y18" i="93"/>
  <c r="X18" i="93"/>
  <c r="Y6" i="48"/>
  <c r="X6" i="48"/>
  <c r="W8" i="98"/>
  <c r="AG7" i="98"/>
  <c r="AP7" i="98" s="1"/>
  <c r="AF7" i="98"/>
  <c r="AO7" i="98" s="1"/>
  <c r="AE7" i="98"/>
  <c r="Y20" i="71"/>
  <c r="X20" i="71"/>
  <c r="Z20" i="71" s="1"/>
  <c r="AI17" i="101"/>
  <c r="AN17" i="101"/>
  <c r="AI16" i="52"/>
  <c r="AN16" i="52"/>
  <c r="AR17" i="15"/>
  <c r="AI9" i="41"/>
  <c r="AN9" i="41"/>
  <c r="AH17" i="86"/>
  <c r="AQ17" i="86" s="1"/>
  <c r="AH16" i="32"/>
  <c r="AQ16" i="32" s="1"/>
  <c r="Z12" i="96"/>
  <c r="Y6" i="102"/>
  <c r="X6" i="102"/>
  <c r="AN5" i="35"/>
  <c r="AI5" i="35"/>
  <c r="Y20" i="59"/>
  <c r="X20" i="59"/>
  <c r="Z8" i="87"/>
  <c r="W10" i="16"/>
  <c r="AF9" i="16"/>
  <c r="AO9" i="16" s="1"/>
  <c r="AG9" i="16"/>
  <c r="AP9" i="16" s="1"/>
  <c r="AE9" i="16"/>
  <c r="AH18" i="15"/>
  <c r="AQ18" i="15" s="1"/>
  <c r="AR6" i="98"/>
  <c r="Z19" i="63"/>
  <c r="Y14" i="44"/>
  <c r="X14" i="44"/>
  <c r="AN12" i="51"/>
  <c r="AI12" i="51"/>
  <c r="Y19" i="79"/>
  <c r="X19" i="79"/>
  <c r="AH12" i="88"/>
  <c r="AQ12" i="88" s="1"/>
  <c r="X8" i="18"/>
  <c r="Y8" i="18"/>
  <c r="Y9" i="99"/>
  <c r="X9" i="99"/>
  <c r="AN8" i="103"/>
  <c r="AI8" i="103"/>
  <c r="AF19" i="89"/>
  <c r="AO19" i="89" s="1"/>
  <c r="W20" i="89"/>
  <c r="AG19" i="89"/>
  <c r="AP19" i="89" s="1"/>
  <c r="AE19" i="89"/>
  <c r="AR19" i="19"/>
  <c r="AH13" i="92"/>
  <c r="AQ13" i="92" s="1"/>
  <c r="AG17" i="86"/>
  <c r="AP17" i="86" s="1"/>
  <c r="AE17" i="86"/>
  <c r="AF17" i="86"/>
  <c r="AO17" i="86" s="1"/>
  <c r="W18" i="86"/>
  <c r="AR19" i="67"/>
  <c r="AI19" i="47"/>
  <c r="AN19" i="47"/>
  <c r="AH18" i="33"/>
  <c r="AQ18" i="33" s="1"/>
  <c r="W17" i="32"/>
  <c r="AG16" i="32"/>
  <c r="AP16" i="32" s="1"/>
  <c r="AF16" i="32"/>
  <c r="AO16" i="32" s="1"/>
  <c r="AE16" i="32"/>
  <c r="AE12" i="45"/>
  <c r="W13" i="45"/>
  <c r="AF12" i="45"/>
  <c r="AO12" i="45" s="1"/>
  <c r="AG12" i="45"/>
  <c r="AP12" i="45" s="1"/>
  <c r="AH20" i="67"/>
  <c r="AQ20" i="67" s="1"/>
  <c r="W14" i="84"/>
  <c r="AE13" i="84"/>
  <c r="AG13" i="84"/>
  <c r="AP13" i="84" s="1"/>
  <c r="AF13" i="84"/>
  <c r="AO13" i="84" s="1"/>
  <c r="Z18" i="15"/>
  <c r="AR17" i="33"/>
  <c r="AN11" i="100"/>
  <c r="AI11" i="100"/>
  <c r="AN13" i="44"/>
  <c r="AI13" i="44"/>
  <c r="Y13" i="51"/>
  <c r="X13" i="51"/>
  <c r="Z12" i="88"/>
  <c r="AI5" i="48"/>
  <c r="AN5" i="48"/>
  <c r="AH20" i="19"/>
  <c r="AQ20" i="19" s="1"/>
  <c r="AH5" i="94"/>
  <c r="AQ5" i="94" s="1"/>
  <c r="Z5" i="94"/>
  <c r="AI8" i="99"/>
  <c r="AN8" i="99"/>
  <c r="Y18" i="101"/>
  <c r="X18" i="101"/>
  <c r="AI13" i="20"/>
  <c r="AN13" i="20"/>
  <c r="AH9" i="49"/>
  <c r="AQ9" i="49" s="1"/>
  <c r="AH19" i="2"/>
  <c r="AQ19" i="2" s="1"/>
  <c r="AG10" i="11"/>
  <c r="AP10" i="11" s="1"/>
  <c r="AE10" i="11"/>
  <c r="AF10" i="11"/>
  <c r="AO10" i="11" s="1"/>
  <c r="W11" i="11"/>
  <c r="Z13" i="92"/>
  <c r="Y17" i="46"/>
  <c r="X17" i="46"/>
  <c r="AR18" i="63"/>
  <c r="Z18" i="33"/>
  <c r="AG18" i="28"/>
  <c r="AP18" i="28" s="1"/>
  <c r="AF18" i="28"/>
  <c r="AO18" i="28" s="1"/>
  <c r="W19" i="28"/>
  <c r="AE18" i="28"/>
  <c r="Y13" i="58"/>
  <c r="X13" i="58"/>
  <c r="AN5" i="102"/>
  <c r="AI5" i="102"/>
  <c r="Y6" i="42"/>
  <c r="X6" i="42"/>
  <c r="Z20" i="67"/>
  <c r="Y6" i="35"/>
  <c r="X6" i="35"/>
  <c r="AH14" i="104"/>
  <c r="AQ14" i="104" s="1"/>
  <c r="X12" i="100"/>
  <c r="Y12" i="100"/>
  <c r="Z12" i="100" s="1"/>
  <c r="AH9" i="91"/>
  <c r="AQ9" i="91" s="1"/>
  <c r="AH5" i="50"/>
  <c r="AQ5" i="50" s="1"/>
  <c r="Z5" i="50"/>
  <c r="Z20" i="19"/>
  <c r="AN19" i="71"/>
  <c r="AI19" i="71"/>
  <c r="Y9" i="103"/>
  <c r="X9" i="103"/>
  <c r="Z19" i="2"/>
  <c r="AG19" i="38"/>
  <c r="AP19" i="38" s="1"/>
  <c r="W20" i="38"/>
  <c r="AE19" i="38"/>
  <c r="AF19" i="38"/>
  <c r="AO19" i="38" s="1"/>
  <c r="AI16" i="46"/>
  <c r="AN16" i="46"/>
  <c r="AN10" i="95"/>
  <c r="AI10" i="95"/>
  <c r="AE5" i="82"/>
  <c r="W6" i="82"/>
  <c r="AF5" i="82"/>
  <c r="AO5" i="82" s="1"/>
  <c r="AG5" i="82"/>
  <c r="AP5" i="82" s="1"/>
  <c r="AH8" i="83"/>
  <c r="AQ8" i="83" s="1"/>
  <c r="Y20" i="47"/>
  <c r="X20" i="47"/>
  <c r="AH5" i="90"/>
  <c r="AQ5" i="90" s="1"/>
  <c r="Z5" i="90"/>
  <c r="AR8" i="49"/>
  <c r="AR15" i="32"/>
  <c r="AH6" i="10"/>
  <c r="AQ6" i="10" s="1"/>
  <c r="AR11" i="88"/>
  <c r="Y20" i="75"/>
  <c r="X20" i="75"/>
  <c r="AI18" i="79"/>
  <c r="AN18" i="79"/>
  <c r="Z9" i="91"/>
  <c r="AR11" i="54"/>
  <c r="AN7" i="18"/>
  <c r="AI7" i="18"/>
  <c r="AI8" i="55"/>
  <c r="AN8" i="55"/>
  <c r="Y10" i="43"/>
  <c r="X10" i="43"/>
  <c r="Y17" i="52"/>
  <c r="X17" i="52"/>
  <c r="Y14" i="20"/>
  <c r="X14" i="20"/>
  <c r="AR7" i="87"/>
  <c r="Y10" i="41"/>
  <c r="X10" i="41"/>
  <c r="Z10" i="41" s="1"/>
  <c r="AG19" i="24"/>
  <c r="AP19" i="24" s="1"/>
  <c r="W20" i="24"/>
  <c r="AE19" i="24"/>
  <c r="AF19" i="24"/>
  <c r="AO19" i="24" s="1"/>
  <c r="AG18" i="105"/>
  <c r="AP18" i="105" s="1"/>
  <c r="AE18" i="105"/>
  <c r="AN18" i="105" s="1"/>
  <c r="W19" i="105"/>
  <c r="AF18" i="105"/>
  <c r="Z12" i="54"/>
  <c r="AH12" i="54"/>
  <c r="AQ12" i="54" s="1"/>
  <c r="Y11" i="95"/>
  <c r="Z11" i="95"/>
  <c r="X11" i="95"/>
  <c r="AR12" i="92"/>
  <c r="W14" i="13"/>
  <c r="AF13" i="13"/>
  <c r="AO13" i="13" s="1"/>
  <c r="AE13" i="13"/>
  <c r="AG13" i="13"/>
  <c r="AP13" i="13" s="1"/>
  <c r="Z8" i="83"/>
  <c r="AR5" i="10"/>
  <c r="AI16" i="53"/>
  <c r="AP16" i="53"/>
  <c r="AH19" i="97"/>
  <c r="AQ19" i="97" s="1"/>
  <c r="AG6" i="10"/>
  <c r="AP6" i="10" s="1"/>
  <c r="AI19" i="75"/>
  <c r="AN19" i="75"/>
  <c r="AI17" i="93"/>
  <c r="AN17" i="93"/>
  <c r="AH7" i="98"/>
  <c r="AQ7" i="98" s="1"/>
  <c r="AR18" i="97"/>
  <c r="Y9" i="55"/>
  <c r="X9" i="55"/>
  <c r="AN9" i="43"/>
  <c r="AI9" i="43"/>
  <c r="Z8" i="18" l="1"/>
  <c r="AF6" i="10"/>
  <c r="AO6" i="10" s="1"/>
  <c r="AE6" i="10"/>
  <c r="Z17" i="52"/>
  <c r="AF17" i="52" s="1"/>
  <c r="AO17" i="52" s="1"/>
  <c r="Z9" i="103"/>
  <c r="AG9" i="103" s="1"/>
  <c r="AP9" i="103" s="1"/>
  <c r="Z13" i="51"/>
  <c r="AG13" i="51" s="1"/>
  <c r="AP13" i="51" s="1"/>
  <c r="Z9" i="99"/>
  <c r="Z13" i="58"/>
  <c r="Z14" i="44"/>
  <c r="AF19" i="97"/>
  <c r="AO19" i="97" s="1"/>
  <c r="Z18" i="101"/>
  <c r="W19" i="101" s="1"/>
  <c r="Z6" i="42"/>
  <c r="AF6" i="42" s="1"/>
  <c r="AO6" i="42" s="1"/>
  <c r="Z17" i="46"/>
  <c r="AE17" i="46" s="1"/>
  <c r="Z19" i="79"/>
  <c r="W20" i="79" s="1"/>
  <c r="W13" i="100"/>
  <c r="AF12" i="100"/>
  <c r="AO12" i="100" s="1"/>
  <c r="AE12" i="100"/>
  <c r="AG12" i="100"/>
  <c r="AP12" i="100" s="1"/>
  <c r="AF20" i="71"/>
  <c r="AO20" i="71" s="1"/>
  <c r="W21" i="71"/>
  <c r="AG20" i="71"/>
  <c r="AP20" i="71" s="1"/>
  <c r="AE20" i="71"/>
  <c r="AF19" i="79"/>
  <c r="AO19" i="79" s="1"/>
  <c r="AG19" i="79"/>
  <c r="AP19" i="79" s="1"/>
  <c r="AE19" i="79"/>
  <c r="AG17" i="52"/>
  <c r="AP17" i="52" s="1"/>
  <c r="W18" i="52"/>
  <c r="AE17" i="52"/>
  <c r="W10" i="103"/>
  <c r="AE9" i="103"/>
  <c r="AG17" i="46"/>
  <c r="AP17" i="46" s="1"/>
  <c r="W18" i="46"/>
  <c r="AG13" i="58"/>
  <c r="AP13" i="58" s="1"/>
  <c r="W14" i="58"/>
  <c r="AF13" i="58"/>
  <c r="AO13" i="58" s="1"/>
  <c r="AE13" i="58"/>
  <c r="W15" i="44"/>
  <c r="AE14" i="44"/>
  <c r="AF14" i="44"/>
  <c r="AO14" i="44" s="1"/>
  <c r="AG14" i="44"/>
  <c r="AP14" i="44" s="1"/>
  <c r="AR9" i="43"/>
  <c r="Y14" i="13"/>
  <c r="X14" i="13"/>
  <c r="AN19" i="24"/>
  <c r="AI19" i="24"/>
  <c r="AR8" i="55"/>
  <c r="W6" i="90"/>
  <c r="AG5" i="90"/>
  <c r="AP5" i="90" s="1"/>
  <c r="AF5" i="90"/>
  <c r="AO5" i="90" s="1"/>
  <c r="AE5" i="90"/>
  <c r="AE19" i="2"/>
  <c r="AF19" i="2"/>
  <c r="AO19" i="2" s="1"/>
  <c r="W20" i="2"/>
  <c r="AG19" i="2"/>
  <c r="AP19" i="2" s="1"/>
  <c r="AG20" i="19"/>
  <c r="AP20" i="19" s="1"/>
  <c r="AF20" i="19"/>
  <c r="AO20" i="19" s="1"/>
  <c r="W21" i="19"/>
  <c r="AE20" i="19"/>
  <c r="AR5" i="48"/>
  <c r="Y18" i="86"/>
  <c r="X18" i="86"/>
  <c r="AI19" i="89"/>
  <c r="AN19" i="89"/>
  <c r="AH9" i="99"/>
  <c r="AQ9" i="99" s="1"/>
  <c r="AR5" i="35"/>
  <c r="Y8" i="98"/>
  <c r="X8" i="98"/>
  <c r="AI13" i="9"/>
  <c r="AN13" i="9"/>
  <c r="AR12" i="58"/>
  <c r="AH6" i="35"/>
  <c r="AQ6" i="35" s="1"/>
  <c r="AI18" i="28"/>
  <c r="AN18" i="28"/>
  <c r="Y11" i="11"/>
  <c r="X11" i="11"/>
  <c r="AF5" i="94"/>
  <c r="AO5" i="94" s="1"/>
  <c r="AE5" i="94"/>
  <c r="AG5" i="94"/>
  <c r="AP5" i="94" s="1"/>
  <c r="W6" i="94"/>
  <c r="W13" i="88"/>
  <c r="AF12" i="88"/>
  <c r="AO12" i="88" s="1"/>
  <c r="AG12" i="88"/>
  <c r="AP12" i="88" s="1"/>
  <c r="AE12" i="88"/>
  <c r="AR11" i="100"/>
  <c r="AI16" i="32"/>
  <c r="AN16" i="32"/>
  <c r="W10" i="99"/>
  <c r="AG9" i="99"/>
  <c r="AP9" i="99" s="1"/>
  <c r="AF9" i="99"/>
  <c r="AO9" i="99" s="1"/>
  <c r="AE9" i="99"/>
  <c r="AF19" i="63"/>
  <c r="AO19" i="63" s="1"/>
  <c r="AE19" i="63"/>
  <c r="AG19" i="63"/>
  <c r="AP19" i="63" s="1"/>
  <c r="W20" i="63"/>
  <c r="Y10" i="16"/>
  <c r="X10" i="16"/>
  <c r="AH6" i="48"/>
  <c r="AQ6" i="48" s="1"/>
  <c r="AI14" i="104"/>
  <c r="AN14" i="104"/>
  <c r="AI18" i="105"/>
  <c r="AO18" i="105"/>
  <c r="AR7" i="18"/>
  <c r="AR18" i="79"/>
  <c r="AR17" i="93"/>
  <c r="Y7" i="10"/>
  <c r="X7" i="10"/>
  <c r="Y19" i="105"/>
  <c r="X19" i="105"/>
  <c r="AH14" i="20"/>
  <c r="AQ14" i="20" s="1"/>
  <c r="AH10" i="43"/>
  <c r="AQ10" i="43" s="1"/>
  <c r="AH20" i="75"/>
  <c r="AQ20" i="75" s="1"/>
  <c r="AH20" i="47"/>
  <c r="AQ20" i="47" s="1"/>
  <c r="Y6" i="82"/>
  <c r="X6" i="82"/>
  <c r="AH12" i="100"/>
  <c r="AQ12" i="100" s="1"/>
  <c r="Z6" i="35"/>
  <c r="AR5" i="102"/>
  <c r="Y19" i="28"/>
  <c r="X19" i="28"/>
  <c r="Z19" i="28" s="1"/>
  <c r="AH17" i="46"/>
  <c r="AQ17" i="46" s="1"/>
  <c r="AH13" i="51"/>
  <c r="AQ13" i="51" s="1"/>
  <c r="AR19" i="47"/>
  <c r="AI17" i="86"/>
  <c r="AN17" i="86"/>
  <c r="Y20" i="89"/>
  <c r="X20" i="89"/>
  <c r="AR12" i="51"/>
  <c r="W9" i="87"/>
  <c r="AF8" i="87"/>
  <c r="AO8" i="87" s="1"/>
  <c r="AG8" i="87"/>
  <c r="AP8" i="87" s="1"/>
  <c r="AE8" i="87"/>
  <c r="AH6" i="102"/>
  <c r="AQ6" i="102" s="1"/>
  <c r="AR16" i="52"/>
  <c r="Z6" i="48"/>
  <c r="AR19" i="59"/>
  <c r="AH17" i="53"/>
  <c r="AQ17" i="53" s="1"/>
  <c r="AE5" i="85"/>
  <c r="AF5" i="85"/>
  <c r="AO5" i="85" s="1"/>
  <c r="W6" i="85"/>
  <c r="AG5" i="85"/>
  <c r="AP5" i="85" s="1"/>
  <c r="Y20" i="97"/>
  <c r="X20" i="97"/>
  <c r="AR16" i="46"/>
  <c r="AH9" i="103"/>
  <c r="AQ9" i="103" s="1"/>
  <c r="AH9" i="55"/>
  <c r="AQ9" i="55" s="1"/>
  <c r="Z9" i="55"/>
  <c r="AH11" i="95"/>
  <c r="AQ11" i="95" s="1"/>
  <c r="AH10" i="41"/>
  <c r="AQ10" i="41" s="1"/>
  <c r="Z14" i="20"/>
  <c r="Z10" i="43"/>
  <c r="Z20" i="75"/>
  <c r="Z20" i="47"/>
  <c r="AN5" i="82"/>
  <c r="AI5" i="82"/>
  <c r="AI19" i="38"/>
  <c r="AN19" i="38"/>
  <c r="W6" i="50"/>
  <c r="AE5" i="50"/>
  <c r="AG5" i="50"/>
  <c r="AP5" i="50" s="1"/>
  <c r="AF5" i="50"/>
  <c r="AO5" i="50" s="1"/>
  <c r="AI10" i="11"/>
  <c r="AN10" i="11"/>
  <c r="AR8" i="99"/>
  <c r="AE13" i="51"/>
  <c r="AN13" i="84"/>
  <c r="AI13" i="84"/>
  <c r="AF8" i="18"/>
  <c r="AO8" i="18" s="1"/>
  <c r="AE8" i="18"/>
  <c r="W9" i="18"/>
  <c r="AG8" i="18"/>
  <c r="AP8" i="18" s="1"/>
  <c r="AH20" i="59"/>
  <c r="AQ20" i="59" s="1"/>
  <c r="Z6" i="102"/>
  <c r="AN7" i="98"/>
  <c r="AI7" i="98"/>
  <c r="Z17" i="53"/>
  <c r="AI19" i="97"/>
  <c r="AP19" i="97"/>
  <c r="AR19" i="75"/>
  <c r="AR16" i="53"/>
  <c r="AI13" i="13"/>
  <c r="AN13" i="13"/>
  <c r="AG11" i="95"/>
  <c r="AP11" i="95" s="1"/>
  <c r="AF11" i="95"/>
  <c r="AO11" i="95" s="1"/>
  <c r="AE11" i="95"/>
  <c r="W12" i="95"/>
  <c r="AG10" i="41"/>
  <c r="AP10" i="41" s="1"/>
  <c r="AF10" i="41"/>
  <c r="AO10" i="41" s="1"/>
  <c r="W11" i="41"/>
  <c r="AE10" i="41"/>
  <c r="AR10" i="95"/>
  <c r="Y20" i="38"/>
  <c r="X20" i="38"/>
  <c r="Z20" i="38" s="1"/>
  <c r="AR19" i="71"/>
  <c r="W21" i="67"/>
  <c r="AE20" i="67"/>
  <c r="AG20" i="67"/>
  <c r="AP20" i="67" s="1"/>
  <c r="AF20" i="67"/>
  <c r="AO20" i="67" s="1"/>
  <c r="AH13" i="58"/>
  <c r="AQ13" i="58" s="1"/>
  <c r="AR13" i="20"/>
  <c r="Y14" i="84"/>
  <c r="X14" i="84"/>
  <c r="Y13" i="45"/>
  <c r="X13" i="45"/>
  <c r="Y17" i="32"/>
  <c r="X17" i="32"/>
  <c r="AR8" i="103"/>
  <c r="AH14" i="44"/>
  <c r="AQ14" i="44" s="1"/>
  <c r="AN9" i="16"/>
  <c r="AI9" i="16"/>
  <c r="Z20" i="59"/>
  <c r="AR9" i="41"/>
  <c r="AR17" i="101"/>
  <c r="AH18" i="93"/>
  <c r="AQ18" i="93" s="1"/>
  <c r="X10" i="49"/>
  <c r="Y10" i="49"/>
  <c r="Z10" i="49"/>
  <c r="AN6" i="10"/>
  <c r="AI6" i="10"/>
  <c r="AG8" i="83"/>
  <c r="AP8" i="83" s="1"/>
  <c r="AE8" i="83"/>
  <c r="AF8" i="83"/>
  <c r="AO8" i="83" s="1"/>
  <c r="W9" i="83"/>
  <c r="Y20" i="24"/>
  <c r="X20" i="24"/>
  <c r="Z20" i="24" s="1"/>
  <c r="W13" i="54"/>
  <c r="AG12" i="54"/>
  <c r="AP12" i="54" s="1"/>
  <c r="AE12" i="54"/>
  <c r="AF12" i="54"/>
  <c r="AO12" i="54" s="1"/>
  <c r="AH17" i="52"/>
  <c r="AQ17" i="52" s="1"/>
  <c r="W10" i="91"/>
  <c r="AF9" i="91"/>
  <c r="AO9" i="91" s="1"/>
  <c r="AG9" i="91"/>
  <c r="AP9" i="91" s="1"/>
  <c r="AE9" i="91"/>
  <c r="AH6" i="42"/>
  <c r="AQ6" i="42" s="1"/>
  <c r="AF18" i="33"/>
  <c r="AO18" i="33" s="1"/>
  <c r="AE18" i="33"/>
  <c r="W19" i="33"/>
  <c r="AG18" i="33"/>
  <c r="AP18" i="33" s="1"/>
  <c r="AF13" i="92"/>
  <c r="AO13" i="92" s="1"/>
  <c r="W14" i="92"/>
  <c r="AE13" i="92"/>
  <c r="AG13" i="92"/>
  <c r="AP13" i="92" s="1"/>
  <c r="AH18" i="101"/>
  <c r="AQ18" i="101" s="1"/>
  <c r="AR13" i="44"/>
  <c r="AF18" i="15"/>
  <c r="AO18" i="15" s="1"/>
  <c r="AE18" i="15"/>
  <c r="W19" i="15"/>
  <c r="AG18" i="15"/>
  <c r="AP18" i="15" s="1"/>
  <c r="AN12" i="45"/>
  <c r="AI12" i="45"/>
  <c r="AR12" i="45" s="1"/>
  <c r="AH8" i="18"/>
  <c r="AQ8" i="18" s="1"/>
  <c r="AH19" i="79"/>
  <c r="AQ19" i="79" s="1"/>
  <c r="AF12" i="96"/>
  <c r="AO12" i="96" s="1"/>
  <c r="AE12" i="96"/>
  <c r="W13" i="96"/>
  <c r="AG12" i="96"/>
  <c r="AP12" i="96" s="1"/>
  <c r="AH20" i="71"/>
  <c r="AQ20" i="71" s="1"/>
  <c r="Z18" i="93"/>
  <c r="Y14" i="9"/>
  <c r="X14" i="9"/>
  <c r="AR5" i="42"/>
  <c r="Y15" i="104"/>
  <c r="X15" i="104"/>
  <c r="Z15" i="104" s="1"/>
  <c r="AN9" i="49"/>
  <c r="AI9" i="49"/>
  <c r="W7" i="42" l="1"/>
  <c r="AE6" i="42"/>
  <c r="Z13" i="45"/>
  <c r="Z11" i="11"/>
  <c r="AF13" i="51"/>
  <c r="AO13" i="51" s="1"/>
  <c r="W14" i="51"/>
  <c r="X14" i="51" s="1"/>
  <c r="AF9" i="103"/>
  <c r="AO9" i="103" s="1"/>
  <c r="AE18" i="101"/>
  <c r="Z14" i="9"/>
  <c r="AF14" i="9" s="1"/>
  <c r="AO14" i="9" s="1"/>
  <c r="AG18" i="101"/>
  <c r="AP18" i="101" s="1"/>
  <c r="Z7" i="10"/>
  <c r="AE7" i="10" s="1"/>
  <c r="AF17" i="46"/>
  <c r="AO17" i="46" s="1"/>
  <c r="AG6" i="42"/>
  <c r="AP6" i="42" s="1"/>
  <c r="AF18" i="101"/>
  <c r="AO18" i="101" s="1"/>
  <c r="Z6" i="82"/>
  <c r="AE6" i="82" s="1"/>
  <c r="AG14" i="9"/>
  <c r="AP14" i="9" s="1"/>
  <c r="W15" i="9"/>
  <c r="AE14" i="9"/>
  <c r="AF6" i="82"/>
  <c r="AO6" i="82" s="1"/>
  <c r="AG7" i="10"/>
  <c r="AP7" i="10" s="1"/>
  <c r="W8" i="10"/>
  <c r="W12" i="11"/>
  <c r="AG11" i="11"/>
  <c r="AP11" i="11" s="1"/>
  <c r="AF11" i="11"/>
  <c r="AO11" i="11" s="1"/>
  <c r="AE11" i="11"/>
  <c r="W21" i="38"/>
  <c r="AF20" i="38"/>
  <c r="AO20" i="38" s="1"/>
  <c r="AE20" i="38"/>
  <c r="AG20" i="38"/>
  <c r="AP20" i="38" s="1"/>
  <c r="W14" i="45"/>
  <c r="AE13" i="45"/>
  <c r="AF13" i="45"/>
  <c r="AO13" i="45" s="1"/>
  <c r="AG13" i="45"/>
  <c r="AP13" i="45" s="1"/>
  <c r="AG15" i="104"/>
  <c r="AP15" i="104" s="1"/>
  <c r="W16" i="104"/>
  <c r="AE15" i="104"/>
  <c r="AF15" i="104"/>
  <c r="AO15" i="104" s="1"/>
  <c r="Y13" i="96"/>
  <c r="X13" i="96"/>
  <c r="AE18" i="93"/>
  <c r="AG18" i="93"/>
  <c r="AP18" i="93" s="1"/>
  <c r="W19" i="93"/>
  <c r="AF18" i="93"/>
  <c r="AO18" i="93" s="1"/>
  <c r="AN12" i="96"/>
  <c r="AI12" i="96"/>
  <c r="AI9" i="91"/>
  <c r="AN9" i="91"/>
  <c r="Y9" i="83"/>
  <c r="X9" i="83"/>
  <c r="AE10" i="49"/>
  <c r="AF10" i="49"/>
  <c r="AO10" i="49" s="1"/>
  <c r="AG10" i="49"/>
  <c r="AP10" i="49" s="1"/>
  <c r="W11" i="49"/>
  <c r="W21" i="59"/>
  <c r="AE20" i="59"/>
  <c r="AG20" i="59"/>
  <c r="AP20" i="59" s="1"/>
  <c r="AF20" i="59"/>
  <c r="AO20" i="59" s="1"/>
  <c r="Y11" i="41"/>
  <c r="X11" i="41"/>
  <c r="Y9" i="18"/>
  <c r="X9" i="18"/>
  <c r="Y14" i="51"/>
  <c r="Y6" i="50"/>
  <c r="X6" i="50"/>
  <c r="W21" i="75"/>
  <c r="AG20" i="75"/>
  <c r="AP20" i="75" s="1"/>
  <c r="AF20" i="75"/>
  <c r="AO20" i="75" s="1"/>
  <c r="AE20" i="75"/>
  <c r="AH19" i="28"/>
  <c r="AQ19" i="28" s="1"/>
  <c r="Y20" i="63"/>
  <c r="X20" i="63"/>
  <c r="AR13" i="9"/>
  <c r="AN5" i="90"/>
  <c r="AI5" i="90"/>
  <c r="AR19" i="24"/>
  <c r="AN13" i="58"/>
  <c r="AI13" i="58"/>
  <c r="AN9" i="103"/>
  <c r="AI9" i="103"/>
  <c r="AN19" i="79"/>
  <c r="AI19" i="79"/>
  <c r="AR19" i="79" s="1"/>
  <c r="Y21" i="71"/>
  <c r="X21" i="71"/>
  <c r="AN13" i="92"/>
  <c r="AI13" i="92"/>
  <c r="AR9" i="49"/>
  <c r="Y14" i="92"/>
  <c r="X14" i="92"/>
  <c r="AH14" i="9"/>
  <c r="AQ14" i="9" s="1"/>
  <c r="AI18" i="15"/>
  <c r="AN18" i="15"/>
  <c r="Y13" i="54"/>
  <c r="Z13" i="54"/>
  <c r="X13" i="54"/>
  <c r="AR9" i="16"/>
  <c r="AH13" i="45"/>
  <c r="AQ13" i="45" s="1"/>
  <c r="AI20" i="67"/>
  <c r="AN20" i="67"/>
  <c r="W7" i="102"/>
  <c r="AF6" i="102"/>
  <c r="AO6" i="102" s="1"/>
  <c r="AE6" i="102"/>
  <c r="AG6" i="102"/>
  <c r="AP6" i="102" s="1"/>
  <c r="AN8" i="18"/>
  <c r="AI8" i="18"/>
  <c r="AR8" i="18" s="1"/>
  <c r="AR10" i="11"/>
  <c r="AE10" i="43"/>
  <c r="W11" i="43"/>
  <c r="AF10" i="43"/>
  <c r="AO10" i="43" s="1"/>
  <c r="AG10" i="43"/>
  <c r="AP10" i="43" s="1"/>
  <c r="AE9" i="55"/>
  <c r="W10" i="55"/>
  <c r="AF9" i="55"/>
  <c r="AO9" i="55" s="1"/>
  <c r="AG9" i="55"/>
  <c r="AP9" i="55" s="1"/>
  <c r="Y6" i="85"/>
  <c r="X6" i="85"/>
  <c r="AN8" i="87"/>
  <c r="AI8" i="87"/>
  <c r="AH20" i="89"/>
  <c r="AQ20" i="89" s="1"/>
  <c r="AF19" i="28"/>
  <c r="AO19" i="28" s="1"/>
  <c r="AG19" i="28"/>
  <c r="AP19" i="28" s="1"/>
  <c r="AE19" i="28"/>
  <c r="W20" i="28"/>
  <c r="AH19" i="105"/>
  <c r="AQ19" i="105" s="1"/>
  <c r="Y6" i="94"/>
  <c r="Z6" i="94" s="1"/>
  <c r="X6" i="94"/>
  <c r="AH8" i="98"/>
  <c r="AQ8" i="98" s="1"/>
  <c r="AI17" i="46"/>
  <c r="AN17" i="46"/>
  <c r="Y10" i="103"/>
  <c r="X10" i="103"/>
  <c r="Y19" i="15"/>
  <c r="X19" i="15"/>
  <c r="Z19" i="15" s="1"/>
  <c r="AH15" i="104"/>
  <c r="AQ15" i="104" s="1"/>
  <c r="AH20" i="24"/>
  <c r="AQ20" i="24" s="1"/>
  <c r="AI8" i="83"/>
  <c r="AN8" i="83"/>
  <c r="AH10" i="49"/>
  <c r="AQ10" i="49" s="1"/>
  <c r="Y21" i="67"/>
  <c r="X21" i="67"/>
  <c r="AI13" i="51"/>
  <c r="AN13" i="51"/>
  <c r="AR19" i="38"/>
  <c r="AF14" i="20"/>
  <c r="AO14" i="20" s="1"/>
  <c r="AE14" i="20"/>
  <c r="AG14" i="20"/>
  <c r="AP14" i="20" s="1"/>
  <c r="W15" i="20"/>
  <c r="AH20" i="97"/>
  <c r="AQ20" i="97" s="1"/>
  <c r="Z20" i="89"/>
  <c r="Z19" i="105"/>
  <c r="AR18" i="105"/>
  <c r="AN19" i="63"/>
  <c r="AI19" i="63"/>
  <c r="Y10" i="99"/>
  <c r="Z10" i="99" s="1"/>
  <c r="X10" i="99"/>
  <c r="AN12" i="88"/>
  <c r="AI12" i="88"/>
  <c r="Z8" i="98"/>
  <c r="X20" i="2"/>
  <c r="Y20" i="2"/>
  <c r="AH14" i="13"/>
  <c r="AQ14" i="13" s="1"/>
  <c r="Y14" i="58"/>
  <c r="X14" i="58"/>
  <c r="Y7" i="42"/>
  <c r="X7" i="42"/>
  <c r="Y19" i="33"/>
  <c r="X19" i="33"/>
  <c r="Y10" i="91"/>
  <c r="X10" i="91"/>
  <c r="AG20" i="24"/>
  <c r="AP20" i="24" s="1"/>
  <c r="AF20" i="24"/>
  <c r="AO20" i="24" s="1"/>
  <c r="AE20" i="24"/>
  <c r="W21" i="24"/>
  <c r="AR13" i="13"/>
  <c r="AR19" i="97"/>
  <c r="AR13" i="84"/>
  <c r="AR5" i="82"/>
  <c r="Z20" i="97"/>
  <c r="AN5" i="85"/>
  <c r="AI5" i="85"/>
  <c r="AH10" i="16"/>
  <c r="AQ10" i="16" s="1"/>
  <c r="AN5" i="94"/>
  <c r="AI5" i="94"/>
  <c r="AR18" i="28"/>
  <c r="AR19" i="89"/>
  <c r="AN20" i="19"/>
  <c r="AI20" i="19"/>
  <c r="Y6" i="90"/>
  <c r="X6" i="90"/>
  <c r="Z14" i="13"/>
  <c r="AI17" i="52"/>
  <c r="AN17" i="52"/>
  <c r="Y20" i="79"/>
  <c r="X20" i="79"/>
  <c r="AI18" i="101"/>
  <c r="AN18" i="101"/>
  <c r="AN12" i="100"/>
  <c r="AI12" i="100"/>
  <c r="AN18" i="33"/>
  <c r="AI18" i="33"/>
  <c r="AR18" i="33" s="1"/>
  <c r="AR6" i="10"/>
  <c r="AH17" i="32"/>
  <c r="AQ17" i="32" s="1"/>
  <c r="AH14" i="84"/>
  <c r="AQ14" i="84" s="1"/>
  <c r="Y12" i="95"/>
  <c r="X12" i="95"/>
  <c r="Z12" i="95" s="1"/>
  <c r="AE17" i="53"/>
  <c r="AF17" i="53"/>
  <c r="AO17" i="53" s="1"/>
  <c r="AG17" i="53"/>
  <c r="AP17" i="53" s="1"/>
  <c r="W18" i="53"/>
  <c r="Y9" i="87"/>
  <c r="X9" i="87"/>
  <c r="AH7" i="10"/>
  <c r="AQ7" i="10" s="1"/>
  <c r="AR14" i="104"/>
  <c r="Z10" i="16"/>
  <c r="AR16" i="32"/>
  <c r="AH18" i="86"/>
  <c r="AQ18" i="86" s="1"/>
  <c r="Y21" i="19"/>
  <c r="X21" i="19"/>
  <c r="AN19" i="2"/>
  <c r="AI19" i="2"/>
  <c r="AI14" i="44"/>
  <c r="AN14" i="44"/>
  <c r="Y18" i="52"/>
  <c r="X18" i="52"/>
  <c r="AI20" i="71"/>
  <c r="AN20" i="71"/>
  <c r="AN12" i="54"/>
  <c r="AI12" i="54"/>
  <c r="Z17" i="32"/>
  <c r="Z14" i="84"/>
  <c r="AH20" i="38"/>
  <c r="AQ20" i="38" s="1"/>
  <c r="AN10" i="41"/>
  <c r="AI10" i="41"/>
  <c r="AN11" i="95"/>
  <c r="AI11" i="95"/>
  <c r="AR7" i="98"/>
  <c r="AI5" i="50"/>
  <c r="AN5" i="50"/>
  <c r="AE20" i="47"/>
  <c r="W21" i="47"/>
  <c r="AF20" i="47"/>
  <c r="AO20" i="47" s="1"/>
  <c r="AG20" i="47"/>
  <c r="AP20" i="47" s="1"/>
  <c r="W7" i="48"/>
  <c r="AF6" i="48"/>
  <c r="AO6" i="48" s="1"/>
  <c r="AE6" i="48"/>
  <c r="AG6" i="48"/>
  <c r="AP6" i="48" s="1"/>
  <c r="AR17" i="86"/>
  <c r="AE6" i="35"/>
  <c r="W7" i="35"/>
  <c r="AF6" i="35"/>
  <c r="AO6" i="35" s="1"/>
  <c r="AG6" i="35"/>
  <c r="AP6" i="35" s="1"/>
  <c r="AH6" i="82"/>
  <c r="AQ6" i="82" s="1"/>
  <c r="AN9" i="99"/>
  <c r="AI9" i="99"/>
  <c r="Y13" i="88"/>
  <c r="X13" i="88"/>
  <c r="AH11" i="11"/>
  <c r="AQ11" i="11" s="1"/>
  <c r="Z18" i="86"/>
  <c r="Y15" i="44"/>
  <c r="X15" i="44"/>
  <c r="Y18" i="46"/>
  <c r="X18" i="46"/>
  <c r="AN6" i="42"/>
  <c r="AI6" i="42"/>
  <c r="Y19" i="101"/>
  <c r="X19" i="101"/>
  <c r="Y13" i="100"/>
  <c r="X13" i="100"/>
  <c r="Z6" i="85" l="1"/>
  <c r="AF7" i="10"/>
  <c r="AO7" i="10" s="1"/>
  <c r="Z20" i="2"/>
  <c r="Z10" i="103"/>
  <c r="Z11" i="41"/>
  <c r="AG6" i="82"/>
  <c r="AP6" i="82" s="1"/>
  <c r="Z19" i="101"/>
  <c r="Z21" i="67"/>
  <c r="Z18" i="52"/>
  <c r="AF18" i="52" s="1"/>
  <c r="AO18" i="52" s="1"/>
  <c r="Z21" i="19"/>
  <c r="Z6" i="90"/>
  <c r="AE6" i="90" s="1"/>
  <c r="Z20" i="79"/>
  <c r="AG20" i="79" s="1"/>
  <c r="AP20" i="79" s="1"/>
  <c r="Z14" i="51"/>
  <c r="AG14" i="51" s="1"/>
  <c r="AP14" i="51" s="1"/>
  <c r="W7" i="82"/>
  <c r="Z9" i="83"/>
  <c r="W10" i="83" s="1"/>
  <c r="Z20" i="63"/>
  <c r="AE18" i="52"/>
  <c r="W19" i="52"/>
  <c r="AG18" i="52"/>
  <c r="AP18" i="52" s="1"/>
  <c r="W22" i="19"/>
  <c r="AG21" i="19"/>
  <c r="AP21" i="19" s="1"/>
  <c r="AE21" i="19"/>
  <c r="AF21" i="19"/>
  <c r="AO21" i="19" s="1"/>
  <c r="W22" i="67"/>
  <c r="AE21" i="67"/>
  <c r="AF21" i="67"/>
  <c r="AO21" i="67" s="1"/>
  <c r="AG21" i="67"/>
  <c r="AP21" i="67" s="1"/>
  <c r="W15" i="51"/>
  <c r="AE14" i="51"/>
  <c r="AE6" i="85"/>
  <c r="AF6" i="85"/>
  <c r="AO6" i="85" s="1"/>
  <c r="AG6" i="85"/>
  <c r="AP6" i="85" s="1"/>
  <c r="W7" i="85"/>
  <c r="AE9" i="83"/>
  <c r="AF9" i="83"/>
  <c r="AO9" i="83" s="1"/>
  <c r="AG9" i="83"/>
  <c r="AP9" i="83" s="1"/>
  <c r="AF10" i="99"/>
  <c r="AO10" i="99" s="1"/>
  <c r="W11" i="99"/>
  <c r="AG10" i="99"/>
  <c r="AP10" i="99" s="1"/>
  <c r="AE10" i="99"/>
  <c r="W7" i="94"/>
  <c r="AF6" i="94"/>
  <c r="AO6" i="94" s="1"/>
  <c r="AG6" i="94"/>
  <c r="AP6" i="94" s="1"/>
  <c r="AE6" i="94"/>
  <c r="W21" i="63"/>
  <c r="AG20" i="63"/>
  <c r="AP20" i="63" s="1"/>
  <c r="AE20" i="63"/>
  <c r="AF20" i="63"/>
  <c r="AO20" i="63" s="1"/>
  <c r="AF19" i="101"/>
  <c r="AO19" i="101" s="1"/>
  <c r="AG19" i="101"/>
  <c r="AP19" i="101" s="1"/>
  <c r="AE19" i="101"/>
  <c r="W20" i="101"/>
  <c r="AF20" i="2"/>
  <c r="AO20" i="2" s="1"/>
  <c r="W21" i="2"/>
  <c r="AE20" i="2"/>
  <c r="AG20" i="2"/>
  <c r="AP20" i="2" s="1"/>
  <c r="AF10" i="103"/>
  <c r="AO10" i="103" s="1"/>
  <c r="W11" i="103"/>
  <c r="AG10" i="103"/>
  <c r="AP10" i="103" s="1"/>
  <c r="AE10" i="103"/>
  <c r="AG11" i="41"/>
  <c r="AP11" i="41" s="1"/>
  <c r="AE11" i="41"/>
  <c r="AF11" i="41"/>
  <c r="AO11" i="41" s="1"/>
  <c r="W12" i="41"/>
  <c r="W19" i="86"/>
  <c r="AF18" i="86"/>
  <c r="AO18" i="86" s="1"/>
  <c r="AG18" i="86"/>
  <c r="AP18" i="86" s="1"/>
  <c r="AE18" i="86"/>
  <c r="AN6" i="35"/>
  <c r="AI6" i="35"/>
  <c r="AI20" i="47"/>
  <c r="AN20" i="47"/>
  <c r="AG17" i="32"/>
  <c r="AP17" i="32" s="1"/>
  <c r="W18" i="32"/>
  <c r="AF17" i="32"/>
  <c r="AO17" i="32" s="1"/>
  <c r="AE17" i="32"/>
  <c r="AH21" i="19"/>
  <c r="AQ21" i="19" s="1"/>
  <c r="AH20" i="79"/>
  <c r="AQ20" i="79" s="1"/>
  <c r="AH6" i="90"/>
  <c r="AQ6" i="90" s="1"/>
  <c r="W21" i="97"/>
  <c r="AG20" i="97"/>
  <c r="AP20" i="97" s="1"/>
  <c r="AF20" i="97"/>
  <c r="AO20" i="97" s="1"/>
  <c r="AE20" i="97"/>
  <c r="AH10" i="99"/>
  <c r="AQ10" i="99" s="1"/>
  <c r="AH10" i="103"/>
  <c r="AQ10" i="103" s="1"/>
  <c r="AH6" i="94"/>
  <c r="AQ6" i="94" s="1"/>
  <c r="Y11" i="43"/>
  <c r="X11" i="43"/>
  <c r="AR20" i="67"/>
  <c r="AR18" i="15"/>
  <c r="AN20" i="75"/>
  <c r="AI20" i="75"/>
  <c r="AN20" i="59"/>
  <c r="AI20" i="59"/>
  <c r="AI10" i="49"/>
  <c r="AN10" i="49"/>
  <c r="AR12" i="96"/>
  <c r="AI18" i="93"/>
  <c r="AN18" i="93"/>
  <c r="AI15" i="104"/>
  <c r="AN15" i="104"/>
  <c r="AI13" i="45"/>
  <c r="AN13" i="45"/>
  <c r="AN11" i="11"/>
  <c r="AI11" i="11"/>
  <c r="Y8" i="10"/>
  <c r="X8" i="10"/>
  <c r="Z8" i="10" s="1"/>
  <c r="AH15" i="44"/>
  <c r="AQ15" i="44" s="1"/>
  <c r="AR9" i="99"/>
  <c r="Y7" i="48"/>
  <c r="X7" i="48"/>
  <c r="Z7" i="48" s="1"/>
  <c r="AR10" i="41"/>
  <c r="AR12" i="54"/>
  <c r="AH9" i="87"/>
  <c r="AQ9" i="87" s="1"/>
  <c r="AH10" i="91"/>
  <c r="AQ10" i="91" s="1"/>
  <c r="AH7" i="42"/>
  <c r="AQ7" i="42" s="1"/>
  <c r="AG19" i="105"/>
  <c r="AP19" i="105" s="1"/>
  <c r="W20" i="105"/>
  <c r="AF19" i="105"/>
  <c r="AO19" i="105" s="1"/>
  <c r="AE19" i="105"/>
  <c r="AH6" i="85"/>
  <c r="AQ6" i="85" s="1"/>
  <c r="Y10" i="55"/>
  <c r="Z10" i="55"/>
  <c r="X10" i="55"/>
  <c r="AN10" i="43"/>
  <c r="AI10" i="43"/>
  <c r="AH20" i="63"/>
  <c r="AQ20" i="63" s="1"/>
  <c r="AH14" i="51"/>
  <c r="AQ14" i="51" s="1"/>
  <c r="AH11" i="41"/>
  <c r="AQ11" i="41" s="1"/>
  <c r="Y21" i="59"/>
  <c r="X21" i="59"/>
  <c r="AH9" i="83"/>
  <c r="AQ9" i="83" s="1"/>
  <c r="AH13" i="96"/>
  <c r="AQ13" i="96" s="1"/>
  <c r="X16" i="104"/>
  <c r="Y16" i="104"/>
  <c r="Y14" i="45"/>
  <c r="X14" i="45"/>
  <c r="Y7" i="82"/>
  <c r="Z7" i="82" s="1"/>
  <c r="X7" i="82"/>
  <c r="AR5" i="50"/>
  <c r="Z9" i="87"/>
  <c r="AI17" i="53"/>
  <c r="AN17" i="53"/>
  <c r="AR12" i="100"/>
  <c r="Z10" i="91"/>
  <c r="Z7" i="42"/>
  <c r="AH20" i="2"/>
  <c r="AQ20" i="2" s="1"/>
  <c r="AF20" i="89"/>
  <c r="AO20" i="89" s="1"/>
  <c r="AG20" i="89"/>
  <c r="AP20" i="89" s="1"/>
  <c r="W21" i="89"/>
  <c r="AE20" i="89"/>
  <c r="AR8" i="83"/>
  <c r="Y20" i="28"/>
  <c r="X20" i="28"/>
  <c r="AI9" i="55"/>
  <c r="AN9" i="55"/>
  <c r="AN6" i="102"/>
  <c r="AI6" i="102"/>
  <c r="AH13" i="54"/>
  <c r="AQ13" i="54" s="1"/>
  <c r="AR13" i="92"/>
  <c r="Z13" i="96"/>
  <c r="AH13" i="100"/>
  <c r="AQ13" i="100" s="1"/>
  <c r="AR6" i="42"/>
  <c r="Z15" i="44"/>
  <c r="AR14" i="44"/>
  <c r="AH12" i="95"/>
  <c r="AQ12" i="95" s="1"/>
  <c r="AR20" i="19"/>
  <c r="AR5" i="94"/>
  <c r="Y21" i="24"/>
  <c r="X21" i="24"/>
  <c r="AG8" i="98"/>
  <c r="AP8" i="98" s="1"/>
  <c r="AE8" i="98"/>
  <c r="W9" i="98"/>
  <c r="AF8" i="98"/>
  <c r="AO8" i="98" s="1"/>
  <c r="AR19" i="63"/>
  <c r="Y15" i="20"/>
  <c r="X15" i="20"/>
  <c r="AH19" i="15"/>
  <c r="AQ19" i="15" s="1"/>
  <c r="AI19" i="28"/>
  <c r="AN19" i="28"/>
  <c r="W14" i="54"/>
  <c r="AG13" i="54"/>
  <c r="AP13" i="54" s="1"/>
  <c r="AE13" i="54"/>
  <c r="AF13" i="54"/>
  <c r="AO13" i="54" s="1"/>
  <c r="AH14" i="92"/>
  <c r="AQ14" i="92" s="1"/>
  <c r="AR9" i="103"/>
  <c r="AR5" i="90"/>
  <c r="Y21" i="75"/>
  <c r="X21" i="75"/>
  <c r="Z21" i="75" s="1"/>
  <c r="Y11" i="49"/>
  <c r="X11" i="49"/>
  <c r="AN20" i="38"/>
  <c r="AI20" i="38"/>
  <c r="AR20" i="38" s="1"/>
  <c r="Y12" i="11"/>
  <c r="X12" i="11"/>
  <c r="AN14" i="9"/>
  <c r="AI14" i="9"/>
  <c r="AR14" i="9" s="1"/>
  <c r="AH18" i="46"/>
  <c r="AQ18" i="46" s="1"/>
  <c r="AH13" i="88"/>
  <c r="AQ13" i="88" s="1"/>
  <c r="W13" i="95"/>
  <c r="AF12" i="95"/>
  <c r="AO12" i="95" s="1"/>
  <c r="AG12" i="95"/>
  <c r="AP12" i="95" s="1"/>
  <c r="AE12" i="95"/>
  <c r="AR17" i="52"/>
  <c r="AR5" i="85"/>
  <c r="AN20" i="24"/>
  <c r="AI20" i="24"/>
  <c r="AH19" i="33"/>
  <c r="AQ19" i="33" s="1"/>
  <c r="AH14" i="58"/>
  <c r="AQ14" i="58" s="1"/>
  <c r="AR12" i="88"/>
  <c r="AR13" i="51"/>
  <c r="W20" i="15"/>
  <c r="AG19" i="15"/>
  <c r="AP19" i="15" s="1"/>
  <c r="AF19" i="15"/>
  <c r="AO19" i="15" s="1"/>
  <c r="AE19" i="15"/>
  <c r="AR17" i="46"/>
  <c r="Y7" i="102"/>
  <c r="X7" i="102"/>
  <c r="Z7" i="102" s="1"/>
  <c r="Z14" i="92"/>
  <c r="AH21" i="71"/>
  <c r="AQ21" i="71" s="1"/>
  <c r="AH6" i="50"/>
  <c r="AQ6" i="50" s="1"/>
  <c r="AH9" i="18"/>
  <c r="AQ9" i="18" s="1"/>
  <c r="Y19" i="93"/>
  <c r="X19" i="93"/>
  <c r="AN6" i="82"/>
  <c r="Y15" i="9"/>
  <c r="X15" i="9"/>
  <c r="Z13" i="100"/>
  <c r="AR20" i="71"/>
  <c r="AR19" i="2"/>
  <c r="AE10" i="16"/>
  <c r="W11" i="16"/>
  <c r="AF10" i="16"/>
  <c r="AO10" i="16" s="1"/>
  <c r="AG10" i="16"/>
  <c r="AP10" i="16" s="1"/>
  <c r="AH19" i="101"/>
  <c r="AQ19" i="101" s="1"/>
  <c r="Z18" i="46"/>
  <c r="Z13" i="88"/>
  <c r="Y7" i="35"/>
  <c r="X7" i="35"/>
  <c r="AN6" i="48"/>
  <c r="AI6" i="48"/>
  <c r="Y21" i="47"/>
  <c r="X21" i="47"/>
  <c r="AR11" i="95"/>
  <c r="W15" i="84"/>
  <c r="AG14" i="84"/>
  <c r="AP14" i="84" s="1"/>
  <c r="AE14" i="84"/>
  <c r="AF14" i="84"/>
  <c r="AO14" i="84" s="1"/>
  <c r="AH18" i="52"/>
  <c r="AQ18" i="52" s="1"/>
  <c r="Y18" i="53"/>
  <c r="X18" i="53"/>
  <c r="AR18" i="101"/>
  <c r="AE14" i="13"/>
  <c r="AF14" i="13"/>
  <c r="AO14" i="13" s="1"/>
  <c r="AG14" i="13"/>
  <c r="AP14" i="13" s="1"/>
  <c r="W15" i="13"/>
  <c r="Z19" i="33"/>
  <c r="Z14" i="58"/>
  <c r="AI14" i="20"/>
  <c r="AN14" i="20"/>
  <c r="AH21" i="67"/>
  <c r="AQ21" i="67" s="1"/>
  <c r="AR8" i="87"/>
  <c r="Z21" i="71"/>
  <c r="AR13" i="58"/>
  <c r="Z6" i="50"/>
  <c r="Z9" i="18"/>
  <c r="AR9" i="91"/>
  <c r="Y21" i="38"/>
  <c r="X21" i="38"/>
  <c r="AN7" i="10"/>
  <c r="AI7" i="10"/>
  <c r="W21" i="79" l="1"/>
  <c r="AF20" i="79"/>
  <c r="AO20" i="79" s="1"/>
  <c r="Z11" i="49"/>
  <c r="AI6" i="82"/>
  <c r="Z11" i="43"/>
  <c r="AG11" i="43" s="1"/>
  <c r="AP11" i="43" s="1"/>
  <c r="AF6" i="90"/>
  <c r="AO6" i="90" s="1"/>
  <c r="Z21" i="38"/>
  <c r="AG6" i="90"/>
  <c r="AP6" i="90" s="1"/>
  <c r="Z19" i="93"/>
  <c r="W20" i="93" s="1"/>
  <c r="Z7" i="35"/>
  <c r="AE7" i="35" s="1"/>
  <c r="Z21" i="24"/>
  <c r="AF21" i="24" s="1"/>
  <c r="AO21" i="24" s="1"/>
  <c r="Z16" i="104"/>
  <c r="AE16" i="104" s="1"/>
  <c r="AE20" i="79"/>
  <c r="AF14" i="51"/>
  <c r="AO14" i="51" s="1"/>
  <c r="W7" i="90"/>
  <c r="W22" i="24"/>
  <c r="AE21" i="24"/>
  <c r="AE11" i="43"/>
  <c r="AF11" i="43"/>
  <c r="AO11" i="43" s="1"/>
  <c r="AG19" i="93"/>
  <c r="AP19" i="93" s="1"/>
  <c r="AF19" i="93"/>
  <c r="AO19" i="93" s="1"/>
  <c r="AE19" i="93"/>
  <c r="AG7" i="35"/>
  <c r="AP7" i="35" s="1"/>
  <c r="AF7" i="35"/>
  <c r="AO7" i="35" s="1"/>
  <c r="W8" i="35"/>
  <c r="Y15" i="84"/>
  <c r="X15" i="84"/>
  <c r="Z15" i="84" s="1"/>
  <c r="AR6" i="48"/>
  <c r="AE18" i="46"/>
  <c r="AF18" i="46"/>
  <c r="AO18" i="46" s="1"/>
  <c r="AG18" i="46"/>
  <c r="AP18" i="46" s="1"/>
  <c r="W19" i="46"/>
  <c r="AH12" i="11"/>
  <c r="AQ12" i="11" s="1"/>
  <c r="AE11" i="49"/>
  <c r="AF11" i="49"/>
  <c r="AO11" i="49" s="1"/>
  <c r="W12" i="49"/>
  <c r="AG11" i="49"/>
  <c r="AP11" i="49" s="1"/>
  <c r="AH7" i="82"/>
  <c r="AQ7" i="82" s="1"/>
  <c r="AR10" i="43"/>
  <c r="AH8" i="10"/>
  <c r="AQ8" i="10" s="1"/>
  <c r="AR13" i="45"/>
  <c r="AI20" i="97"/>
  <c r="AN20" i="97"/>
  <c r="AR20" i="47"/>
  <c r="AI19" i="101"/>
  <c r="AN19" i="101"/>
  <c r="Y21" i="63"/>
  <c r="X21" i="63"/>
  <c r="AN9" i="83"/>
  <c r="AI9" i="83"/>
  <c r="AN6" i="85"/>
  <c r="AI6" i="85"/>
  <c r="AI6" i="90"/>
  <c r="AN6" i="90"/>
  <c r="Y22" i="19"/>
  <c r="X22" i="19"/>
  <c r="Y15" i="13"/>
  <c r="X15" i="13"/>
  <c r="AH18" i="53"/>
  <c r="AQ18" i="53" s="1"/>
  <c r="Z18" i="53"/>
  <c r="AR6" i="82"/>
  <c r="AF14" i="92"/>
  <c r="AO14" i="92" s="1"/>
  <c r="AE14" i="92"/>
  <c r="W15" i="92"/>
  <c r="AG14" i="92"/>
  <c r="AP14" i="92" s="1"/>
  <c r="Z12" i="11"/>
  <c r="AR19" i="28"/>
  <c r="AH15" i="20"/>
  <c r="AQ15" i="20" s="1"/>
  <c r="AF15" i="44"/>
  <c r="AO15" i="44" s="1"/>
  <c r="AG15" i="44"/>
  <c r="AP15" i="44" s="1"/>
  <c r="AE15" i="44"/>
  <c r="W16" i="44"/>
  <c r="W8" i="82"/>
  <c r="AG7" i="82"/>
  <c r="AP7" i="82" s="1"/>
  <c r="AF7" i="82"/>
  <c r="AO7" i="82" s="1"/>
  <c r="AE7" i="82"/>
  <c r="Y20" i="105"/>
  <c r="X20" i="105"/>
  <c r="Z20" i="105" s="1"/>
  <c r="W9" i="10"/>
  <c r="AG8" i="10"/>
  <c r="AP8" i="10" s="1"/>
  <c r="AF8" i="10"/>
  <c r="AO8" i="10" s="1"/>
  <c r="AE8" i="10"/>
  <c r="AI17" i="32"/>
  <c r="AN17" i="32"/>
  <c r="AR6" i="35"/>
  <c r="Y19" i="86"/>
  <c r="X19" i="86"/>
  <c r="Z19" i="86" s="1"/>
  <c r="AN20" i="2"/>
  <c r="AI20" i="2"/>
  <c r="AN10" i="99"/>
  <c r="AI10" i="99"/>
  <c r="AN20" i="79"/>
  <c r="AI20" i="79"/>
  <c r="AR20" i="79" s="1"/>
  <c r="Y10" i="83"/>
  <c r="X10" i="83"/>
  <c r="AH7" i="102"/>
  <c r="AQ7" i="102" s="1"/>
  <c r="AI19" i="15"/>
  <c r="AN19" i="15"/>
  <c r="AR20" i="24"/>
  <c r="AI12" i="95"/>
  <c r="AN12" i="95"/>
  <c r="AH21" i="75"/>
  <c r="AQ21" i="75" s="1"/>
  <c r="Z15" i="20"/>
  <c r="Y9" i="98"/>
  <c r="X9" i="98"/>
  <c r="AR9" i="55"/>
  <c r="AR17" i="53"/>
  <c r="AH16" i="104"/>
  <c r="AQ16" i="104" s="1"/>
  <c r="AH10" i="55"/>
  <c r="AQ10" i="55" s="1"/>
  <c r="AH7" i="48"/>
  <c r="AQ7" i="48" s="1"/>
  <c r="AR15" i="104"/>
  <c r="AR10" i="49"/>
  <c r="AN10" i="103"/>
  <c r="AI10" i="103"/>
  <c r="Y21" i="2"/>
  <c r="X21" i="2"/>
  <c r="AN6" i="94"/>
  <c r="AI6" i="94"/>
  <c r="AI14" i="51"/>
  <c r="AN14" i="51"/>
  <c r="AN21" i="67"/>
  <c r="AI21" i="67"/>
  <c r="AR21" i="67" s="1"/>
  <c r="W22" i="38"/>
  <c r="AE21" i="38"/>
  <c r="AF21" i="38"/>
  <c r="AO21" i="38" s="1"/>
  <c r="AG21" i="38"/>
  <c r="AP21" i="38" s="1"/>
  <c r="AF21" i="71"/>
  <c r="AO21" i="71" s="1"/>
  <c r="AE21" i="71"/>
  <c r="W22" i="71"/>
  <c r="AG21" i="71"/>
  <c r="AP21" i="71" s="1"/>
  <c r="AR14" i="20"/>
  <c r="AH21" i="47"/>
  <c r="AQ21" i="47" s="1"/>
  <c r="AF7" i="102"/>
  <c r="AO7" i="102" s="1"/>
  <c r="AE7" i="102"/>
  <c r="W8" i="102"/>
  <c r="AG7" i="102"/>
  <c r="AP7" i="102" s="1"/>
  <c r="AG21" i="75"/>
  <c r="AP21" i="75" s="1"/>
  <c r="AF21" i="75"/>
  <c r="AO21" i="75" s="1"/>
  <c r="AE21" i="75"/>
  <c r="W22" i="75"/>
  <c r="AN13" i="54"/>
  <c r="AI13" i="54"/>
  <c r="AN8" i="98"/>
  <c r="AI8" i="98"/>
  <c r="W14" i="96"/>
  <c r="AE13" i="96"/>
  <c r="AG13" i="96"/>
  <c r="AP13" i="96" s="1"/>
  <c r="AF13" i="96"/>
  <c r="AO13" i="96" s="1"/>
  <c r="AH20" i="28"/>
  <c r="AQ20" i="28" s="1"/>
  <c r="AI20" i="89"/>
  <c r="AR20" i="89" s="1"/>
  <c r="AN20" i="89"/>
  <c r="AE7" i="42"/>
  <c r="AF7" i="42"/>
  <c r="AO7" i="42" s="1"/>
  <c r="AG7" i="42"/>
  <c r="AP7" i="42" s="1"/>
  <c r="W8" i="42"/>
  <c r="AG9" i="87"/>
  <c r="AP9" i="87" s="1"/>
  <c r="AF9" i="87"/>
  <c r="AO9" i="87" s="1"/>
  <c r="AE9" i="87"/>
  <c r="W10" i="87"/>
  <c r="AH14" i="45"/>
  <c r="AQ14" i="45" s="1"/>
  <c r="AH21" i="59"/>
  <c r="AQ21" i="59" s="1"/>
  <c r="AE10" i="55"/>
  <c r="W11" i="55"/>
  <c r="AG10" i="55"/>
  <c r="AP10" i="55" s="1"/>
  <c r="AF10" i="55"/>
  <c r="AO10" i="55" s="1"/>
  <c r="AE7" i="48"/>
  <c r="AF7" i="48"/>
  <c r="AO7" i="48" s="1"/>
  <c r="AG7" i="48"/>
  <c r="AP7" i="48" s="1"/>
  <c r="W8" i="48"/>
  <c r="AR11" i="11"/>
  <c r="AR20" i="59"/>
  <c r="Y21" i="97"/>
  <c r="Z21" i="97" s="1"/>
  <c r="X21" i="97"/>
  <c r="Y18" i="32"/>
  <c r="X18" i="32"/>
  <c r="Y12" i="41"/>
  <c r="X12" i="41"/>
  <c r="Y11" i="99"/>
  <c r="X11" i="99"/>
  <c r="Y7" i="85"/>
  <c r="X7" i="85"/>
  <c r="Y15" i="51"/>
  <c r="X15" i="51"/>
  <c r="Y22" i="67"/>
  <c r="Z22" i="67" s="1"/>
  <c r="X22" i="67"/>
  <c r="AN10" i="16"/>
  <c r="AI10" i="16"/>
  <c r="AH15" i="9"/>
  <c r="AQ15" i="9" s="1"/>
  <c r="Z20" i="28"/>
  <c r="Y21" i="89"/>
  <c r="X21" i="89"/>
  <c r="W11" i="91"/>
  <c r="AF10" i="91"/>
  <c r="AO10" i="91" s="1"/>
  <c r="AE10" i="91"/>
  <c r="AG10" i="91"/>
  <c r="AP10" i="91" s="1"/>
  <c r="Z14" i="45"/>
  <c r="Z21" i="59"/>
  <c r="AR18" i="93"/>
  <c r="AI18" i="86"/>
  <c r="AN18" i="86"/>
  <c r="Y11" i="103"/>
  <c r="Z11" i="103"/>
  <c r="X11" i="103"/>
  <c r="AN20" i="63"/>
  <c r="AI20" i="63"/>
  <c r="AR20" i="63" s="1"/>
  <c r="AN21" i="19"/>
  <c r="AI21" i="19"/>
  <c r="Y19" i="52"/>
  <c r="X19" i="52"/>
  <c r="AH7" i="35"/>
  <c r="AQ7" i="35" s="1"/>
  <c r="AR7" i="10"/>
  <c r="AE14" i="58"/>
  <c r="AG14" i="58"/>
  <c r="AP14" i="58" s="1"/>
  <c r="AF14" i="58"/>
  <c r="AO14" i="58" s="1"/>
  <c r="W15" i="58"/>
  <c r="AI14" i="13"/>
  <c r="AR14" i="13" s="1"/>
  <c r="AN14" i="13"/>
  <c r="Y11" i="16"/>
  <c r="X11" i="16"/>
  <c r="Z11" i="16" s="1"/>
  <c r="AG13" i="100"/>
  <c r="AP13" i="100" s="1"/>
  <c r="AE13" i="100"/>
  <c r="W14" i="100"/>
  <c r="AF13" i="100"/>
  <c r="AO13" i="100" s="1"/>
  <c r="AH19" i="93"/>
  <c r="AQ19" i="93" s="1"/>
  <c r="AE9" i="18"/>
  <c r="AF9" i="18"/>
  <c r="AO9" i="18" s="1"/>
  <c r="W10" i="18"/>
  <c r="AG9" i="18"/>
  <c r="AP9" i="18" s="1"/>
  <c r="AG19" i="33"/>
  <c r="AP19" i="33" s="1"/>
  <c r="W20" i="33"/>
  <c r="AF19" i="33"/>
  <c r="AO19" i="33" s="1"/>
  <c r="AE19" i="33"/>
  <c r="AI14" i="84"/>
  <c r="AN14" i="84"/>
  <c r="Z21" i="47"/>
  <c r="AH21" i="38"/>
  <c r="AQ21" i="38" s="1"/>
  <c r="W7" i="50"/>
  <c r="AE6" i="50"/>
  <c r="AG6" i="50"/>
  <c r="AP6" i="50" s="1"/>
  <c r="AF6" i="50"/>
  <c r="AO6" i="50" s="1"/>
  <c r="AF13" i="88"/>
  <c r="AO13" i="88" s="1"/>
  <c r="AE13" i="88"/>
  <c r="W14" i="88"/>
  <c r="AG13" i="88"/>
  <c r="AP13" i="88" s="1"/>
  <c r="Z15" i="9"/>
  <c r="Y20" i="15"/>
  <c r="Z20" i="15" s="1"/>
  <c r="X20" i="15"/>
  <c r="Y13" i="95"/>
  <c r="X13" i="95"/>
  <c r="AH11" i="49"/>
  <c r="AQ11" i="49" s="1"/>
  <c r="Y14" i="54"/>
  <c r="X14" i="54"/>
  <c r="AH21" i="24"/>
  <c r="AQ21" i="24" s="1"/>
  <c r="AR6" i="102"/>
  <c r="AI19" i="105"/>
  <c r="AN19" i="105"/>
  <c r="AR20" i="75"/>
  <c r="AH11" i="43"/>
  <c r="AQ11" i="43" s="1"/>
  <c r="AN11" i="41"/>
  <c r="AI11" i="41"/>
  <c r="Y20" i="101"/>
  <c r="X20" i="101"/>
  <c r="Y7" i="94"/>
  <c r="X7" i="94"/>
  <c r="Y21" i="79"/>
  <c r="X21" i="79"/>
  <c r="Y7" i="90"/>
  <c r="X7" i="90"/>
  <c r="AI18" i="52"/>
  <c r="AN18" i="52"/>
  <c r="Z12" i="41" l="1"/>
  <c r="Z15" i="13"/>
  <c r="W12" i="43"/>
  <c r="AG21" i="24"/>
  <c r="AP21" i="24" s="1"/>
  <c r="W17" i="104"/>
  <c r="AG16" i="104"/>
  <c r="AP16" i="104" s="1"/>
  <c r="Z14" i="54"/>
  <c r="Z7" i="85"/>
  <c r="Z21" i="89"/>
  <c r="Z19" i="52"/>
  <c r="Z20" i="101"/>
  <c r="AF20" i="101" s="1"/>
  <c r="AO20" i="101" s="1"/>
  <c r="Z21" i="63"/>
  <c r="AF21" i="63" s="1"/>
  <c r="AO21" i="63" s="1"/>
  <c r="AF16" i="104"/>
  <c r="AO16" i="104" s="1"/>
  <c r="Z9" i="98"/>
  <c r="AG9" i="98" s="1"/>
  <c r="AP9" i="98" s="1"/>
  <c r="AF12" i="41"/>
  <c r="AO12" i="41" s="1"/>
  <c r="W13" i="41"/>
  <c r="AE12" i="41"/>
  <c r="AG12" i="41"/>
  <c r="AP12" i="41" s="1"/>
  <c r="AF9" i="98"/>
  <c r="AO9" i="98" s="1"/>
  <c r="W10" i="98"/>
  <c r="AE9" i="98"/>
  <c r="AG15" i="13"/>
  <c r="AP15" i="13" s="1"/>
  <c r="AE15" i="13"/>
  <c r="AF15" i="13"/>
  <c r="AO15" i="13" s="1"/>
  <c r="W16" i="13"/>
  <c r="W21" i="15"/>
  <c r="AF20" i="15"/>
  <c r="AO20" i="15" s="1"/>
  <c r="AG20" i="15"/>
  <c r="AP20" i="15" s="1"/>
  <c r="AE20" i="15"/>
  <c r="AF7" i="85"/>
  <c r="AO7" i="85" s="1"/>
  <c r="AE7" i="85"/>
  <c r="W8" i="85"/>
  <c r="AG7" i="85"/>
  <c r="AP7" i="85" s="1"/>
  <c r="W21" i="101"/>
  <c r="AG20" i="101"/>
  <c r="AP20" i="101" s="1"/>
  <c r="AE22" i="67"/>
  <c r="AG22" i="67"/>
  <c r="AP22" i="67" s="1"/>
  <c r="AF22" i="67"/>
  <c r="AO22" i="67" s="1"/>
  <c r="W23" i="67"/>
  <c r="AF21" i="97"/>
  <c r="AO21" i="97" s="1"/>
  <c r="W22" i="97"/>
  <c r="AG21" i="97"/>
  <c r="AP21" i="97" s="1"/>
  <c r="AE21" i="97"/>
  <c r="AG14" i="54"/>
  <c r="AP14" i="54" s="1"/>
  <c r="W15" i="54"/>
  <c r="AE14" i="54"/>
  <c r="AF14" i="54"/>
  <c r="AO14" i="54" s="1"/>
  <c r="W22" i="89"/>
  <c r="AF21" i="89"/>
  <c r="AO21" i="89" s="1"/>
  <c r="AE21" i="89"/>
  <c r="AG21" i="89"/>
  <c r="AP21" i="89" s="1"/>
  <c r="AG19" i="52"/>
  <c r="AP19" i="52" s="1"/>
  <c r="W20" i="52"/>
  <c r="AE19" i="52"/>
  <c r="AF19" i="52"/>
  <c r="AO19" i="52" s="1"/>
  <c r="AH13" i="95"/>
  <c r="AQ13" i="95" s="1"/>
  <c r="AR18" i="52"/>
  <c r="AN7" i="48"/>
  <c r="AI7" i="48"/>
  <c r="AN13" i="96"/>
  <c r="AI13" i="96"/>
  <c r="Y22" i="75"/>
  <c r="X22" i="75"/>
  <c r="Y8" i="102"/>
  <c r="X8" i="102"/>
  <c r="AN21" i="71"/>
  <c r="AI21" i="71"/>
  <c r="AH21" i="2"/>
  <c r="AQ21" i="2" s="1"/>
  <c r="AF15" i="20"/>
  <c r="AO15" i="20" s="1"/>
  <c r="AG15" i="20"/>
  <c r="AP15" i="20" s="1"/>
  <c r="AE15" i="20"/>
  <c r="W16" i="20"/>
  <c r="W20" i="86"/>
  <c r="AG19" i="86"/>
  <c r="AP19" i="86" s="1"/>
  <c r="AF19" i="86"/>
  <c r="AO19" i="86" s="1"/>
  <c r="AE19" i="86"/>
  <c r="W21" i="105"/>
  <c r="AF20" i="105"/>
  <c r="AO20" i="105" s="1"/>
  <c r="AE20" i="105"/>
  <c r="AG20" i="105"/>
  <c r="AP20" i="105" s="1"/>
  <c r="Y8" i="82"/>
  <c r="Z8" i="82" s="1"/>
  <c r="X8" i="82"/>
  <c r="AH22" i="19"/>
  <c r="AQ22" i="19" s="1"/>
  <c r="AI18" i="46"/>
  <c r="AN18" i="46"/>
  <c r="AI19" i="93"/>
  <c r="AN19" i="93"/>
  <c r="AN11" i="43"/>
  <c r="AI11" i="43"/>
  <c r="AN16" i="104"/>
  <c r="AE15" i="9"/>
  <c r="AF15" i="9"/>
  <c r="AO15" i="9" s="1"/>
  <c r="W16" i="9"/>
  <c r="AG15" i="9"/>
  <c r="AP15" i="9" s="1"/>
  <c r="AH7" i="94"/>
  <c r="AQ7" i="94" s="1"/>
  <c r="AR11" i="41"/>
  <c r="AH7" i="90"/>
  <c r="AQ7" i="90" s="1"/>
  <c r="Y14" i="100"/>
  <c r="X14" i="100"/>
  <c r="Z7" i="90"/>
  <c r="AH20" i="15"/>
  <c r="AQ20" i="15" s="1"/>
  <c r="Y14" i="88"/>
  <c r="X14" i="88"/>
  <c r="AI6" i="50"/>
  <c r="AN6" i="50"/>
  <c r="AR14" i="84"/>
  <c r="AN13" i="100"/>
  <c r="AI13" i="100"/>
  <c r="AR18" i="86"/>
  <c r="AH22" i="67"/>
  <c r="AQ22" i="67" s="1"/>
  <c r="AH7" i="85"/>
  <c r="AQ7" i="85" s="1"/>
  <c r="AH12" i="41"/>
  <c r="AQ12" i="41" s="1"/>
  <c r="AH21" i="97"/>
  <c r="AQ21" i="97" s="1"/>
  <c r="Y8" i="42"/>
  <c r="X8" i="42"/>
  <c r="Y14" i="96"/>
  <c r="X14" i="96"/>
  <c r="AN21" i="75"/>
  <c r="AI21" i="75"/>
  <c r="AN7" i="102"/>
  <c r="AI7" i="102"/>
  <c r="Z21" i="2"/>
  <c r="AR10" i="99"/>
  <c r="AI8" i="10"/>
  <c r="AN8" i="10"/>
  <c r="W13" i="11"/>
  <c r="AF12" i="11"/>
  <c r="AO12" i="11" s="1"/>
  <c r="AG12" i="11"/>
  <c r="AP12" i="11" s="1"/>
  <c r="AE12" i="11"/>
  <c r="Z22" i="19"/>
  <c r="AR9" i="83"/>
  <c r="AR19" i="101"/>
  <c r="Y12" i="49"/>
  <c r="X12" i="49"/>
  <c r="Y8" i="35"/>
  <c r="X8" i="35"/>
  <c r="Y12" i="43"/>
  <c r="X12" i="43"/>
  <c r="Z13" i="95"/>
  <c r="Z7" i="94"/>
  <c r="AH20" i="101"/>
  <c r="AQ20" i="101" s="1"/>
  <c r="AH14" i="54"/>
  <c r="AQ14" i="54" s="1"/>
  <c r="AN13" i="88"/>
  <c r="AI13" i="88"/>
  <c r="Y7" i="50"/>
  <c r="Z7" i="50"/>
  <c r="X7" i="50"/>
  <c r="AI19" i="33"/>
  <c r="AN19" i="33"/>
  <c r="Y10" i="18"/>
  <c r="X10" i="18"/>
  <c r="Y15" i="58"/>
  <c r="X15" i="58"/>
  <c r="AH19" i="52"/>
  <c r="AQ19" i="52" s="1"/>
  <c r="AI10" i="91"/>
  <c r="AN10" i="91"/>
  <c r="W21" i="28"/>
  <c r="AE20" i="28"/>
  <c r="AG20" i="28"/>
  <c r="AP20" i="28" s="1"/>
  <c r="AF20" i="28"/>
  <c r="AO20" i="28" s="1"/>
  <c r="Y10" i="87"/>
  <c r="X10" i="87"/>
  <c r="AR8" i="98"/>
  <c r="AR19" i="15"/>
  <c r="AH10" i="83"/>
  <c r="AQ10" i="83" s="1"/>
  <c r="Y16" i="44"/>
  <c r="X16" i="44"/>
  <c r="Z16" i="44" s="1"/>
  <c r="AI7" i="35"/>
  <c r="AN7" i="35"/>
  <c r="AN21" i="24"/>
  <c r="AI21" i="24"/>
  <c r="Z21" i="79"/>
  <c r="AH21" i="79"/>
  <c r="AQ21" i="79" s="1"/>
  <c r="AR19" i="105"/>
  <c r="AH11" i="16"/>
  <c r="AQ11" i="16" s="1"/>
  <c r="AH11" i="103"/>
  <c r="AQ11" i="103" s="1"/>
  <c r="Y8" i="48"/>
  <c r="X8" i="48"/>
  <c r="AN9" i="87"/>
  <c r="AI9" i="87"/>
  <c r="AR14" i="51"/>
  <c r="AR10" i="103"/>
  <c r="AH9" i="98"/>
  <c r="AQ9" i="98" s="1"/>
  <c r="Z10" i="83"/>
  <c r="AR20" i="2"/>
  <c r="AI7" i="82"/>
  <c r="AN7" i="82"/>
  <c r="AI15" i="44"/>
  <c r="AN15" i="44"/>
  <c r="AF18" i="53"/>
  <c r="AO18" i="53" s="1"/>
  <c r="AG18" i="53"/>
  <c r="AP18" i="53" s="1"/>
  <c r="W19" i="53"/>
  <c r="AE18" i="53"/>
  <c r="AH15" i="13"/>
  <c r="AQ15" i="13" s="1"/>
  <c r="AH21" i="63"/>
  <c r="AQ21" i="63" s="1"/>
  <c r="AN11" i="49"/>
  <c r="AI11" i="49"/>
  <c r="AR11" i="49" s="1"/>
  <c r="Y19" i="46"/>
  <c r="X19" i="46"/>
  <c r="AH15" i="84"/>
  <c r="AQ15" i="84" s="1"/>
  <c r="Y20" i="93"/>
  <c r="X20" i="93"/>
  <c r="Y22" i="24"/>
  <c r="X22" i="24"/>
  <c r="Y20" i="33"/>
  <c r="X20" i="33"/>
  <c r="AN9" i="18"/>
  <c r="AI9" i="18"/>
  <c r="AG11" i="16"/>
  <c r="AP11" i="16" s="1"/>
  <c r="W12" i="16"/>
  <c r="AE11" i="16"/>
  <c r="AF11" i="16"/>
  <c r="AO11" i="16" s="1"/>
  <c r="AE11" i="103"/>
  <c r="AF11" i="103"/>
  <c r="AO11" i="103" s="1"/>
  <c r="AG11" i="103"/>
  <c r="AP11" i="103" s="1"/>
  <c r="W12" i="103"/>
  <c r="W22" i="59"/>
  <c r="AE21" i="59"/>
  <c r="AF21" i="59"/>
  <c r="AO21" i="59" s="1"/>
  <c r="AG21" i="59"/>
  <c r="AP21" i="59" s="1"/>
  <c r="Y11" i="91"/>
  <c r="X11" i="91"/>
  <c r="Z11" i="91" s="1"/>
  <c r="AH15" i="51"/>
  <c r="AQ15" i="51" s="1"/>
  <c r="AH11" i="99"/>
  <c r="AQ11" i="99" s="1"/>
  <c r="AH18" i="32"/>
  <c r="AQ18" i="32" s="1"/>
  <c r="Y11" i="55"/>
  <c r="X11" i="55"/>
  <c r="Z11" i="55" s="1"/>
  <c r="AN7" i="42"/>
  <c r="AI7" i="42"/>
  <c r="AR13" i="54"/>
  <c r="AI21" i="38"/>
  <c r="AN21" i="38"/>
  <c r="AR6" i="94"/>
  <c r="AR12" i="95"/>
  <c r="Y9" i="10"/>
  <c r="X9" i="10"/>
  <c r="Y15" i="92"/>
  <c r="X15" i="92"/>
  <c r="AR6" i="90"/>
  <c r="AF15" i="84"/>
  <c r="AO15" i="84" s="1"/>
  <c r="AE15" i="84"/>
  <c r="W16" i="84"/>
  <c r="AG15" i="84"/>
  <c r="AP15" i="84" s="1"/>
  <c r="Y17" i="104"/>
  <c r="X17" i="104"/>
  <c r="AE21" i="47"/>
  <c r="AF21" i="47"/>
  <c r="AO21" i="47" s="1"/>
  <c r="W22" i="47"/>
  <c r="AG21" i="47"/>
  <c r="AP21" i="47" s="1"/>
  <c r="AI14" i="58"/>
  <c r="AR14" i="58" s="1"/>
  <c r="AN14" i="58"/>
  <c r="AR21" i="19"/>
  <c r="AF14" i="45"/>
  <c r="AO14" i="45" s="1"/>
  <c r="AG14" i="45"/>
  <c r="AP14" i="45" s="1"/>
  <c r="AE14" i="45"/>
  <c r="W15" i="45"/>
  <c r="AH21" i="89"/>
  <c r="AQ21" i="89" s="1"/>
  <c r="AR10" i="16"/>
  <c r="Z15" i="51"/>
  <c r="Z11" i="99"/>
  <c r="Z18" i="32"/>
  <c r="AN10" i="55"/>
  <c r="AI10" i="55"/>
  <c r="Y22" i="71"/>
  <c r="X22" i="71"/>
  <c r="Y22" i="38"/>
  <c r="X22" i="38"/>
  <c r="AH19" i="86"/>
  <c r="AQ19" i="86" s="1"/>
  <c r="AR17" i="32"/>
  <c r="AH20" i="105"/>
  <c r="AQ20" i="105" s="1"/>
  <c r="AI14" i="92"/>
  <c r="AN14" i="92"/>
  <c r="AR6" i="85"/>
  <c r="AR20" i="97"/>
  <c r="AI16" i="104" l="1"/>
  <c r="AG21" i="63"/>
  <c r="AP21" i="63" s="1"/>
  <c r="W22" i="63"/>
  <c r="Z22" i="38"/>
  <c r="AE21" i="63"/>
  <c r="Z22" i="75"/>
  <c r="W23" i="75" s="1"/>
  <c r="Z8" i="102"/>
  <c r="Z15" i="92"/>
  <c r="AE15" i="92" s="1"/>
  <c r="AE20" i="101"/>
  <c r="W16" i="92"/>
  <c r="AF15" i="92"/>
  <c r="AO15" i="92" s="1"/>
  <c r="AG15" i="92"/>
  <c r="AP15" i="92" s="1"/>
  <c r="AE8" i="102"/>
  <c r="AG8" i="102"/>
  <c r="AP8" i="102" s="1"/>
  <c r="W9" i="102"/>
  <c r="AF8" i="102"/>
  <c r="AO8" i="102" s="1"/>
  <c r="AG8" i="82"/>
  <c r="AP8" i="82" s="1"/>
  <c r="AE8" i="82"/>
  <c r="AF8" i="82"/>
  <c r="AO8" i="82" s="1"/>
  <c r="W9" i="82"/>
  <c r="Y22" i="47"/>
  <c r="X22" i="47"/>
  <c r="AR21" i="38"/>
  <c r="AF11" i="55"/>
  <c r="AO11" i="55" s="1"/>
  <c r="AE11" i="55"/>
  <c r="AG11" i="55"/>
  <c r="AP11" i="55" s="1"/>
  <c r="W12" i="55"/>
  <c r="W12" i="91"/>
  <c r="AF11" i="91"/>
  <c r="AO11" i="91" s="1"/>
  <c r="AG11" i="91"/>
  <c r="AP11" i="91" s="1"/>
  <c r="AE11" i="91"/>
  <c r="AH20" i="33"/>
  <c r="AQ20" i="33" s="1"/>
  <c r="AH20" i="93"/>
  <c r="AQ20" i="93" s="1"/>
  <c r="AI20" i="28"/>
  <c r="AN20" i="28"/>
  <c r="AH10" i="18"/>
  <c r="AQ10" i="18" s="1"/>
  <c r="AG7" i="50"/>
  <c r="AP7" i="50" s="1"/>
  <c r="W8" i="50"/>
  <c r="AE7" i="50"/>
  <c r="AF7" i="50"/>
  <c r="AO7" i="50" s="1"/>
  <c r="AH8" i="35"/>
  <c r="AQ8" i="35" s="1"/>
  <c r="AI12" i="11"/>
  <c r="AN12" i="11"/>
  <c r="AH14" i="100"/>
  <c r="AQ14" i="100" s="1"/>
  <c r="AH8" i="82"/>
  <c r="AQ8" i="82" s="1"/>
  <c r="Y20" i="86"/>
  <c r="X20" i="86"/>
  <c r="AR7" i="48"/>
  <c r="AI14" i="54"/>
  <c r="AN14" i="54"/>
  <c r="Y22" i="97"/>
  <c r="X22" i="97"/>
  <c r="Z22" i="97" s="1"/>
  <c r="AI15" i="13"/>
  <c r="AN15" i="13"/>
  <c r="AR14" i="92"/>
  <c r="AR10" i="55"/>
  <c r="AH15" i="92"/>
  <c r="AQ15" i="92" s="1"/>
  <c r="Y12" i="103"/>
  <c r="X12" i="103"/>
  <c r="AN11" i="16"/>
  <c r="AI11" i="16"/>
  <c r="Z20" i="33"/>
  <c r="Z20" i="93"/>
  <c r="AE10" i="83"/>
  <c r="W11" i="83"/>
  <c r="AG10" i="83"/>
  <c r="AP10" i="83" s="1"/>
  <c r="AF10" i="83"/>
  <c r="AO10" i="83" s="1"/>
  <c r="AR7" i="35"/>
  <c r="AH10" i="87"/>
  <c r="AQ10" i="87" s="1"/>
  <c r="Y21" i="28"/>
  <c r="X21" i="28"/>
  <c r="Z21" i="28" s="1"/>
  <c r="Z10" i="18"/>
  <c r="Z8" i="35"/>
  <c r="AH14" i="96"/>
  <c r="AQ14" i="96" s="1"/>
  <c r="Z14" i="100"/>
  <c r="AI15" i="9"/>
  <c r="AN15" i="9"/>
  <c r="AR19" i="93"/>
  <c r="Y21" i="105"/>
  <c r="X21" i="105"/>
  <c r="AH22" i="75"/>
  <c r="AQ22" i="75" s="1"/>
  <c r="AI21" i="89"/>
  <c r="AN21" i="89"/>
  <c r="Y15" i="54"/>
  <c r="X15" i="54"/>
  <c r="Z15" i="54" s="1"/>
  <c r="AI20" i="101"/>
  <c r="AN20" i="101"/>
  <c r="Y8" i="85"/>
  <c r="X8" i="85"/>
  <c r="AH22" i="38"/>
  <c r="AQ22" i="38" s="1"/>
  <c r="Y15" i="45"/>
  <c r="X15" i="45"/>
  <c r="AI21" i="47"/>
  <c r="AN21" i="47"/>
  <c r="Y16" i="84"/>
  <c r="X16" i="84"/>
  <c r="Y12" i="16"/>
  <c r="X12" i="16"/>
  <c r="AH19" i="46"/>
  <c r="AQ19" i="46" s="1"/>
  <c r="AR15" i="44"/>
  <c r="AR9" i="87"/>
  <c r="AH16" i="44"/>
  <c r="AQ16" i="44" s="1"/>
  <c r="Z10" i="87"/>
  <c r="AR13" i="88"/>
  <c r="W8" i="94"/>
  <c r="AG7" i="94"/>
  <c r="AP7" i="94" s="1"/>
  <c r="AF7" i="94"/>
  <c r="AO7" i="94" s="1"/>
  <c r="AE7" i="94"/>
  <c r="AG21" i="2"/>
  <c r="AP21" i="2" s="1"/>
  <c r="AF21" i="2"/>
  <c r="AO21" i="2" s="1"/>
  <c r="W22" i="2"/>
  <c r="AE21" i="2"/>
  <c r="Z14" i="96"/>
  <c r="AR6" i="50"/>
  <c r="Y16" i="20"/>
  <c r="X16" i="20"/>
  <c r="AR21" i="71"/>
  <c r="AI19" i="52"/>
  <c r="AN19" i="52"/>
  <c r="Y23" i="67"/>
  <c r="X23" i="67"/>
  <c r="Z23" i="67" s="1"/>
  <c r="AN7" i="85"/>
  <c r="AI7" i="85"/>
  <c r="Y21" i="15"/>
  <c r="X21" i="15"/>
  <c r="Z21" i="15" s="1"/>
  <c r="W23" i="38"/>
  <c r="AE22" i="38"/>
  <c r="AG22" i="38"/>
  <c r="AP22" i="38" s="1"/>
  <c r="AF22" i="38"/>
  <c r="AO22" i="38" s="1"/>
  <c r="AE18" i="32"/>
  <c r="AG18" i="32"/>
  <c r="AP18" i="32" s="1"/>
  <c r="AF18" i="32"/>
  <c r="AO18" i="32" s="1"/>
  <c r="W19" i="32"/>
  <c r="AI14" i="45"/>
  <c r="AN14" i="45"/>
  <c r="AH17" i="104"/>
  <c r="AQ17" i="104" s="1"/>
  <c r="AI15" i="84"/>
  <c r="AN15" i="84"/>
  <c r="AR7" i="42"/>
  <c r="AH22" i="24"/>
  <c r="AQ22" i="24" s="1"/>
  <c r="Z19" i="46"/>
  <c r="AI18" i="53"/>
  <c r="AN18" i="53"/>
  <c r="AG21" i="79"/>
  <c r="AP21" i="79" s="1"/>
  <c r="AE21" i="79"/>
  <c r="AF21" i="79"/>
  <c r="AO21" i="79" s="1"/>
  <c r="W22" i="79"/>
  <c r="W17" i="44"/>
  <c r="AG16" i="44"/>
  <c r="AP16" i="44" s="1"/>
  <c r="AE16" i="44"/>
  <c r="AF16" i="44"/>
  <c r="AO16" i="44" s="1"/>
  <c r="AR10" i="91"/>
  <c r="AH15" i="58"/>
  <c r="AQ15" i="58" s="1"/>
  <c r="AF13" i="95"/>
  <c r="AO13" i="95" s="1"/>
  <c r="AG13" i="95"/>
  <c r="AP13" i="95" s="1"/>
  <c r="AE13" i="95"/>
  <c r="W14" i="95"/>
  <c r="AH12" i="49"/>
  <c r="AQ12" i="49" s="1"/>
  <c r="Y13" i="11"/>
  <c r="X13" i="11"/>
  <c r="AR7" i="102"/>
  <c r="AR13" i="100"/>
  <c r="AH14" i="88"/>
  <c r="AQ14" i="88" s="1"/>
  <c r="AR16" i="104"/>
  <c r="AR18" i="46"/>
  <c r="AI19" i="86"/>
  <c r="AN19" i="86"/>
  <c r="AI15" i="20"/>
  <c r="AN15" i="20"/>
  <c r="Y20" i="52"/>
  <c r="X20" i="52"/>
  <c r="Z20" i="52" s="1"/>
  <c r="Y22" i="89"/>
  <c r="X22" i="89"/>
  <c r="AN9" i="98"/>
  <c r="AI9" i="98"/>
  <c r="AN12" i="41"/>
  <c r="AI12" i="41"/>
  <c r="AG11" i="99"/>
  <c r="AP11" i="99" s="1"/>
  <c r="AF11" i="99"/>
  <c r="AO11" i="99" s="1"/>
  <c r="AE11" i="99"/>
  <c r="W12" i="99"/>
  <c r="Z17" i="104"/>
  <c r="AH9" i="10"/>
  <c r="AQ9" i="10" s="1"/>
  <c r="AN21" i="59"/>
  <c r="AI21" i="59"/>
  <c r="AN11" i="103"/>
  <c r="AI11" i="103"/>
  <c r="AR11" i="103" s="1"/>
  <c r="AR9" i="18"/>
  <c r="Z22" i="24"/>
  <c r="Y19" i="53"/>
  <c r="X19" i="53"/>
  <c r="Z19" i="53" s="1"/>
  <c r="AR7" i="82"/>
  <c r="AH8" i="48"/>
  <c r="AQ8" i="48" s="1"/>
  <c r="AR21" i="24"/>
  <c r="Z15" i="58"/>
  <c r="AR19" i="33"/>
  <c r="Z12" i="43"/>
  <c r="AH12" i="43"/>
  <c r="AQ12" i="43" s="1"/>
  <c r="Z12" i="49"/>
  <c r="AE22" i="19"/>
  <c r="AF22" i="19"/>
  <c r="AO22" i="19" s="1"/>
  <c r="W23" i="19"/>
  <c r="AG22" i="19"/>
  <c r="AP22" i="19" s="1"/>
  <c r="AH8" i="42"/>
  <c r="AQ8" i="42" s="1"/>
  <c r="Z14" i="88"/>
  <c r="AR11" i="43"/>
  <c r="AH8" i="102"/>
  <c r="AQ8" i="102" s="1"/>
  <c r="AR13" i="96"/>
  <c r="Y22" i="63"/>
  <c r="X22" i="63"/>
  <c r="AI21" i="97"/>
  <c r="AN21" i="97"/>
  <c r="Y21" i="101"/>
  <c r="X21" i="101"/>
  <c r="Y16" i="13"/>
  <c r="X16" i="13"/>
  <c r="X10" i="98"/>
  <c r="Z10" i="98" s="1"/>
  <c r="Y10" i="98"/>
  <c r="Y13" i="41"/>
  <c r="X13" i="41"/>
  <c r="Z22" i="71"/>
  <c r="AH22" i="71"/>
  <c r="AQ22" i="71" s="1"/>
  <c r="AG15" i="51"/>
  <c r="AP15" i="51" s="1"/>
  <c r="W16" i="51"/>
  <c r="AE15" i="51"/>
  <c r="AF15" i="51"/>
  <c r="AO15" i="51" s="1"/>
  <c r="Z9" i="10"/>
  <c r="AH11" i="55"/>
  <c r="AQ11" i="55" s="1"/>
  <c r="AH11" i="91"/>
  <c r="AQ11" i="91" s="1"/>
  <c r="Y22" i="59"/>
  <c r="X22" i="59"/>
  <c r="Z8" i="48"/>
  <c r="AH7" i="50"/>
  <c r="AQ7" i="50" s="1"/>
  <c r="AR8" i="10"/>
  <c r="AR21" i="75"/>
  <c r="Z8" i="42"/>
  <c r="W8" i="90"/>
  <c r="AG7" i="90"/>
  <c r="AP7" i="90" s="1"/>
  <c r="AF7" i="90"/>
  <c r="AO7" i="90" s="1"/>
  <c r="AE7" i="90"/>
  <c r="Y16" i="9"/>
  <c r="X16" i="9"/>
  <c r="AI20" i="105"/>
  <c r="AN20" i="105"/>
  <c r="AN21" i="63"/>
  <c r="AI21" i="63"/>
  <c r="AN22" i="67"/>
  <c r="AI22" i="67"/>
  <c r="AI20" i="15"/>
  <c r="AN20" i="15"/>
  <c r="AF22" i="75" l="1"/>
  <c r="AO22" i="75" s="1"/>
  <c r="Z16" i="84"/>
  <c r="AG22" i="75"/>
  <c r="AP22" i="75" s="1"/>
  <c r="AE22" i="75"/>
  <c r="Z16" i="9"/>
  <c r="AF16" i="9" s="1"/>
  <c r="AO16" i="9" s="1"/>
  <c r="Z16" i="20"/>
  <c r="AF16" i="20" s="1"/>
  <c r="AO16" i="20" s="1"/>
  <c r="Z12" i="16"/>
  <c r="Z12" i="103"/>
  <c r="AF12" i="103" s="1"/>
  <c r="AO12" i="103" s="1"/>
  <c r="AE16" i="9"/>
  <c r="W17" i="9"/>
  <c r="AE21" i="15"/>
  <c r="AG21" i="15"/>
  <c r="AP21" i="15" s="1"/>
  <c r="W22" i="15"/>
  <c r="AF21" i="15"/>
  <c r="AO21" i="15" s="1"/>
  <c r="AE21" i="28"/>
  <c r="AF21" i="28"/>
  <c r="AO21" i="28" s="1"/>
  <c r="W22" i="28"/>
  <c r="AG21" i="28"/>
  <c r="AP21" i="28" s="1"/>
  <c r="AE19" i="53"/>
  <c r="W20" i="53"/>
  <c r="AF19" i="53"/>
  <c r="AO19" i="53" s="1"/>
  <c r="AG19" i="53"/>
  <c r="AP19" i="53" s="1"/>
  <c r="AG12" i="103"/>
  <c r="AP12" i="103" s="1"/>
  <c r="AE12" i="103"/>
  <c r="W13" i="103"/>
  <c r="AH13" i="41"/>
  <c r="AQ13" i="41" s="1"/>
  <c r="Y8" i="90"/>
  <c r="X8" i="90"/>
  <c r="AN7" i="90"/>
  <c r="AI7" i="90"/>
  <c r="W23" i="71"/>
  <c r="AF22" i="71"/>
  <c r="AO22" i="71" s="1"/>
  <c r="AE22" i="71"/>
  <c r="AG22" i="71"/>
  <c r="AP22" i="71" s="1"/>
  <c r="AH10" i="98"/>
  <c r="AQ10" i="98" s="1"/>
  <c r="Y23" i="19"/>
  <c r="X23" i="19"/>
  <c r="AE15" i="58"/>
  <c r="AG15" i="58"/>
  <c r="AP15" i="58" s="1"/>
  <c r="W16" i="58"/>
  <c r="AF15" i="58"/>
  <c r="AO15" i="58" s="1"/>
  <c r="AH20" i="52"/>
  <c r="AQ20" i="52" s="1"/>
  <c r="AR19" i="86"/>
  <c r="AI13" i="95"/>
  <c r="AN13" i="95"/>
  <c r="Y22" i="79"/>
  <c r="Z22" i="79"/>
  <c r="X22" i="79"/>
  <c r="W20" i="46"/>
  <c r="AG19" i="46"/>
  <c r="AP19" i="46" s="1"/>
  <c r="AF19" i="46"/>
  <c r="AO19" i="46" s="1"/>
  <c r="AE19" i="46"/>
  <c r="AR15" i="84"/>
  <c r="AI18" i="32"/>
  <c r="AN18" i="32"/>
  <c r="Y22" i="2"/>
  <c r="X22" i="2"/>
  <c r="Z22" i="2" s="1"/>
  <c r="AR20" i="101"/>
  <c r="Y11" i="83"/>
  <c r="X11" i="83"/>
  <c r="AH12" i="103"/>
  <c r="AQ12" i="103" s="1"/>
  <c r="AR15" i="13"/>
  <c r="AR12" i="11"/>
  <c r="AR20" i="28"/>
  <c r="Y12" i="91"/>
  <c r="X12" i="91"/>
  <c r="AN22" i="75"/>
  <c r="AI22" i="75"/>
  <c r="AR22" i="75" s="1"/>
  <c r="AN8" i="82"/>
  <c r="AI8" i="82"/>
  <c r="AI8" i="102"/>
  <c r="AN8" i="102"/>
  <c r="AR21" i="59"/>
  <c r="Y12" i="99"/>
  <c r="X12" i="99"/>
  <c r="AR9" i="98"/>
  <c r="AE20" i="52"/>
  <c r="W21" i="52"/>
  <c r="AF20" i="52"/>
  <c r="AO20" i="52" s="1"/>
  <c r="AG20" i="52"/>
  <c r="AP20" i="52" s="1"/>
  <c r="AR14" i="45"/>
  <c r="Y8" i="94"/>
  <c r="Z8" i="94" s="1"/>
  <c r="X8" i="94"/>
  <c r="AH12" i="16"/>
  <c r="AQ12" i="16" s="1"/>
  <c r="AH15" i="54"/>
  <c r="AQ15" i="54" s="1"/>
  <c r="AN10" i="83"/>
  <c r="AI10" i="83"/>
  <c r="AH22" i="97"/>
  <c r="AQ22" i="97" s="1"/>
  <c r="AR20" i="105"/>
  <c r="Y16" i="51"/>
  <c r="X16" i="51"/>
  <c r="Z13" i="41"/>
  <c r="Z16" i="13"/>
  <c r="AH22" i="63"/>
  <c r="AQ22" i="63" s="1"/>
  <c r="AI22" i="19"/>
  <c r="AN22" i="19"/>
  <c r="AG22" i="24"/>
  <c r="AP22" i="24" s="1"/>
  <c r="AE22" i="24"/>
  <c r="W23" i="24"/>
  <c r="AF22" i="24"/>
  <c r="AO22" i="24" s="1"/>
  <c r="AN11" i="99"/>
  <c r="AI11" i="99"/>
  <c r="AR11" i="99" s="1"/>
  <c r="AH13" i="11"/>
  <c r="AQ13" i="11" s="1"/>
  <c r="AI21" i="79"/>
  <c r="AN21" i="79"/>
  <c r="AR7" i="85"/>
  <c r="AR19" i="52"/>
  <c r="AG12" i="16"/>
  <c r="AP12" i="16" s="1"/>
  <c r="AE12" i="16"/>
  <c r="W13" i="16"/>
  <c r="AF12" i="16"/>
  <c r="AO12" i="16" s="1"/>
  <c r="AR21" i="47"/>
  <c r="AH8" i="85"/>
  <c r="AQ8" i="85" s="1"/>
  <c r="AG15" i="54"/>
  <c r="AP15" i="54" s="1"/>
  <c r="W16" i="54"/>
  <c r="AE15" i="54"/>
  <c r="AF15" i="54"/>
  <c r="AO15" i="54" s="1"/>
  <c r="AH21" i="105"/>
  <c r="AQ21" i="105" s="1"/>
  <c r="AR15" i="9"/>
  <c r="AE20" i="93"/>
  <c r="W21" i="93"/>
  <c r="AG20" i="93"/>
  <c r="AP20" i="93" s="1"/>
  <c r="AF20" i="93"/>
  <c r="AO20" i="93" s="1"/>
  <c r="AE22" i="97"/>
  <c r="AF22" i="97"/>
  <c r="AO22" i="97" s="1"/>
  <c r="W23" i="97"/>
  <c r="AG22" i="97"/>
  <c r="AP22" i="97" s="1"/>
  <c r="AH20" i="86"/>
  <c r="AQ20" i="86" s="1"/>
  <c r="Y12" i="55"/>
  <c r="X12" i="55"/>
  <c r="AH22" i="47"/>
  <c r="AQ22" i="47" s="1"/>
  <c r="AI15" i="92"/>
  <c r="AN15" i="92"/>
  <c r="AR20" i="15"/>
  <c r="AH22" i="59"/>
  <c r="AQ22" i="59" s="1"/>
  <c r="Z22" i="63"/>
  <c r="AF12" i="43"/>
  <c r="AO12" i="43" s="1"/>
  <c r="W13" i="43"/>
  <c r="AE12" i="43"/>
  <c r="AG12" i="43"/>
  <c r="AP12" i="43" s="1"/>
  <c r="AH22" i="89"/>
  <c r="AQ22" i="89" s="1"/>
  <c r="Z13" i="11"/>
  <c r="AI16" i="44"/>
  <c r="AN16" i="44"/>
  <c r="Y19" i="32"/>
  <c r="X19" i="32"/>
  <c r="AN22" i="38"/>
  <c r="AI22" i="38"/>
  <c r="AH15" i="45"/>
  <c r="AQ15" i="45" s="1"/>
  <c r="Z8" i="85"/>
  <c r="Z21" i="105"/>
  <c r="AG14" i="100"/>
  <c r="AP14" i="100" s="1"/>
  <c r="W15" i="100"/>
  <c r="AE14" i="100"/>
  <c r="AF14" i="100"/>
  <c r="AO14" i="100" s="1"/>
  <c r="AE8" i="35"/>
  <c r="W9" i="35"/>
  <c r="AF8" i="35"/>
  <c r="AO8" i="35" s="1"/>
  <c r="AG8" i="35"/>
  <c r="AP8" i="35" s="1"/>
  <c r="AF20" i="33"/>
  <c r="AO20" i="33" s="1"/>
  <c r="W21" i="33"/>
  <c r="AG20" i="33"/>
  <c r="AP20" i="33" s="1"/>
  <c r="AE20" i="33"/>
  <c r="Z20" i="86"/>
  <c r="AI11" i="91"/>
  <c r="AN11" i="91"/>
  <c r="Z22" i="47"/>
  <c r="AH16" i="13"/>
  <c r="AQ16" i="13" s="1"/>
  <c r="AR21" i="97"/>
  <c r="AR22" i="67"/>
  <c r="AH16" i="9"/>
  <c r="AQ16" i="9" s="1"/>
  <c r="AE8" i="48"/>
  <c r="AF8" i="48"/>
  <c r="AO8" i="48" s="1"/>
  <c r="AG8" i="48"/>
  <c r="AP8" i="48" s="1"/>
  <c r="W9" i="48"/>
  <c r="AH21" i="101"/>
  <c r="AQ21" i="101" s="1"/>
  <c r="AG14" i="88"/>
  <c r="AP14" i="88" s="1"/>
  <c r="AF14" i="88"/>
  <c r="AO14" i="88" s="1"/>
  <c r="W15" i="88"/>
  <c r="AE14" i="88"/>
  <c r="AE12" i="49"/>
  <c r="AG12" i="49"/>
  <c r="AP12" i="49" s="1"/>
  <c r="AF12" i="49"/>
  <c r="AO12" i="49" s="1"/>
  <c r="W13" i="49"/>
  <c r="AR21" i="63"/>
  <c r="AE8" i="42"/>
  <c r="W9" i="42"/>
  <c r="AG8" i="42"/>
  <c r="AP8" i="42" s="1"/>
  <c r="AF8" i="42"/>
  <c r="AO8" i="42" s="1"/>
  <c r="Z22" i="59"/>
  <c r="AG9" i="10"/>
  <c r="AP9" i="10" s="1"/>
  <c r="AF9" i="10"/>
  <c r="AO9" i="10" s="1"/>
  <c r="AE9" i="10"/>
  <c r="W10" i="10"/>
  <c r="Z21" i="101"/>
  <c r="Z22" i="89"/>
  <c r="AR15" i="20"/>
  <c r="Y23" i="38"/>
  <c r="X23" i="38"/>
  <c r="AH23" i="67"/>
  <c r="AQ23" i="67" s="1"/>
  <c r="AQ25" i="67" s="1"/>
  <c r="AZ3" i="67"/>
  <c r="AF14" i="96"/>
  <c r="AO14" i="96" s="1"/>
  <c r="AG14" i="96"/>
  <c r="AP14" i="96" s="1"/>
  <c r="W15" i="96"/>
  <c r="AE14" i="96"/>
  <c r="AN7" i="94"/>
  <c r="AI7" i="94"/>
  <c r="AR7" i="94" s="1"/>
  <c r="AE10" i="87"/>
  <c r="W11" i="87"/>
  <c r="AG10" i="87"/>
  <c r="AP10" i="87" s="1"/>
  <c r="AF10" i="87"/>
  <c r="AO10" i="87" s="1"/>
  <c r="AH16" i="84"/>
  <c r="AQ16" i="84" s="1"/>
  <c r="Z15" i="45"/>
  <c r="AF10" i="18"/>
  <c r="AO10" i="18" s="1"/>
  <c r="AG10" i="18"/>
  <c r="AP10" i="18" s="1"/>
  <c r="W11" i="18"/>
  <c r="AE10" i="18"/>
  <c r="AR11" i="16"/>
  <c r="AI7" i="50"/>
  <c r="AN7" i="50"/>
  <c r="AN11" i="55"/>
  <c r="AI11" i="55"/>
  <c r="Y9" i="82"/>
  <c r="X9" i="82"/>
  <c r="Y9" i="102"/>
  <c r="X9" i="102"/>
  <c r="AI15" i="51"/>
  <c r="AN15" i="51"/>
  <c r="AG10" i="98"/>
  <c r="AP10" i="98" s="1"/>
  <c r="W11" i="98"/>
  <c r="AF10" i="98"/>
  <c r="AO10" i="98" s="1"/>
  <c r="AE10" i="98"/>
  <c r="AH19" i="53"/>
  <c r="AQ19" i="53" s="1"/>
  <c r="AF17" i="104"/>
  <c r="AO17" i="104" s="1"/>
  <c r="AG17" i="104"/>
  <c r="AP17" i="104" s="1"/>
  <c r="W18" i="104"/>
  <c r="AE17" i="104"/>
  <c r="AR12" i="41"/>
  <c r="Y14" i="95"/>
  <c r="X14" i="95"/>
  <c r="Z14" i="95" s="1"/>
  <c r="Y17" i="44"/>
  <c r="X17" i="44"/>
  <c r="AR18" i="53"/>
  <c r="AH21" i="15"/>
  <c r="AQ21" i="15" s="1"/>
  <c r="AE23" i="67"/>
  <c r="AG23" i="67"/>
  <c r="AP23" i="67" s="1"/>
  <c r="AP25" i="67" s="1"/>
  <c r="AF23" i="67"/>
  <c r="AO23" i="67" s="1"/>
  <c r="AO25" i="67" s="1"/>
  <c r="AH16" i="20"/>
  <c r="AQ16" i="20" s="1"/>
  <c r="AI21" i="2"/>
  <c r="AN21" i="2"/>
  <c r="AF16" i="84"/>
  <c r="AO16" i="84" s="1"/>
  <c r="W17" i="84"/>
  <c r="AG16" i="84"/>
  <c r="AP16" i="84" s="1"/>
  <c r="AE16" i="84"/>
  <c r="AR21" i="89"/>
  <c r="AH21" i="28"/>
  <c r="AQ21" i="28" s="1"/>
  <c r="AR14" i="54"/>
  <c r="Y8" i="50"/>
  <c r="X8" i="50"/>
  <c r="Z8" i="50" s="1"/>
  <c r="Y23" i="75"/>
  <c r="X23" i="75"/>
  <c r="Y16" i="92"/>
  <c r="X16" i="92"/>
  <c r="Z16" i="92" s="1"/>
  <c r="AG16" i="20" l="1"/>
  <c r="AP16" i="20" s="1"/>
  <c r="Z12" i="99"/>
  <c r="Z8" i="90"/>
  <c r="AG16" i="9"/>
  <c r="AP16" i="9" s="1"/>
  <c r="Z23" i="38"/>
  <c r="W17" i="20"/>
  <c r="Y17" i="20" s="1"/>
  <c r="AE16" i="20"/>
  <c r="Z9" i="102"/>
  <c r="AF9" i="102" s="1"/>
  <c r="AO9" i="102" s="1"/>
  <c r="Z23" i="75"/>
  <c r="Z12" i="91"/>
  <c r="AG12" i="91" s="1"/>
  <c r="AP12" i="91" s="1"/>
  <c r="W13" i="91"/>
  <c r="AF12" i="91"/>
  <c r="AO12" i="91" s="1"/>
  <c r="AE9" i="102"/>
  <c r="W10" i="102"/>
  <c r="AG9" i="102"/>
  <c r="AP9" i="102" s="1"/>
  <c r="AG8" i="94"/>
  <c r="AP8" i="94" s="1"/>
  <c r="W9" i="94"/>
  <c r="AF8" i="94"/>
  <c r="AO8" i="94" s="1"/>
  <c r="AE8" i="94"/>
  <c r="AG23" i="75"/>
  <c r="AP23" i="75" s="1"/>
  <c r="AP25" i="75" s="1"/>
  <c r="AE23" i="75"/>
  <c r="AF23" i="75"/>
  <c r="AO23" i="75" s="1"/>
  <c r="AO25" i="75" s="1"/>
  <c r="AE12" i="99"/>
  <c r="AG12" i="99"/>
  <c r="AP12" i="99" s="1"/>
  <c r="W13" i="99"/>
  <c r="AF12" i="99"/>
  <c r="AO12" i="99" s="1"/>
  <c r="AF8" i="90"/>
  <c r="AO8" i="90" s="1"/>
  <c r="W9" i="90"/>
  <c r="AG8" i="90"/>
  <c r="AP8" i="90" s="1"/>
  <c r="AE8" i="90"/>
  <c r="AH17" i="44"/>
  <c r="AQ17" i="44" s="1"/>
  <c r="AI10" i="18"/>
  <c r="AN10" i="18"/>
  <c r="AI14" i="96"/>
  <c r="AN14" i="96"/>
  <c r="AG22" i="89"/>
  <c r="AP22" i="89" s="1"/>
  <c r="AF22" i="89"/>
  <c r="AO22" i="89" s="1"/>
  <c r="AE22" i="89"/>
  <c r="W23" i="89"/>
  <c r="AI20" i="33"/>
  <c r="AR20" i="33" s="1"/>
  <c r="AN20" i="33"/>
  <c r="Y9" i="35"/>
  <c r="X9" i="35"/>
  <c r="Z9" i="35" s="1"/>
  <c r="Y13" i="43"/>
  <c r="X13" i="43"/>
  <c r="X23" i="97"/>
  <c r="Y23" i="97"/>
  <c r="Z23" i="97" s="1"/>
  <c r="Y21" i="93"/>
  <c r="X21" i="93"/>
  <c r="Y16" i="54"/>
  <c r="X16" i="54"/>
  <c r="Z16" i="54" s="1"/>
  <c r="AN22" i="24"/>
  <c r="AI22" i="24"/>
  <c r="AR22" i="24" s="1"/>
  <c r="AG16" i="13"/>
  <c r="AP16" i="13" s="1"/>
  <c r="AF16" i="13"/>
  <c r="AO16" i="13" s="1"/>
  <c r="W17" i="13"/>
  <c r="AE16" i="13"/>
  <c r="AR10" i="83"/>
  <c r="AH8" i="94"/>
  <c r="AQ8" i="94" s="1"/>
  <c r="AH12" i="99"/>
  <c r="AQ12" i="99" s="1"/>
  <c r="AR8" i="102"/>
  <c r="AH22" i="2"/>
  <c r="AQ22" i="2" s="1"/>
  <c r="AH22" i="79"/>
  <c r="AQ22" i="79" s="1"/>
  <c r="AH8" i="90"/>
  <c r="AQ8" i="90" s="1"/>
  <c r="AN9" i="10"/>
  <c r="AI9" i="10"/>
  <c r="AR21" i="2"/>
  <c r="AI16" i="84"/>
  <c r="AN16" i="84"/>
  <c r="AH14" i="95"/>
  <c r="AQ14" i="95" s="1"/>
  <c r="AI17" i="104"/>
  <c r="AN17" i="104"/>
  <c r="Y11" i="98"/>
  <c r="X11" i="98"/>
  <c r="Z11" i="98" s="1"/>
  <c r="Y11" i="18"/>
  <c r="X11" i="18"/>
  <c r="Y11" i="87"/>
  <c r="X11" i="87"/>
  <c r="Z11" i="87" s="1"/>
  <c r="Y15" i="96"/>
  <c r="X15" i="96"/>
  <c r="AH23" i="38"/>
  <c r="AQ23" i="38" s="1"/>
  <c r="AQ25" i="38" s="1"/>
  <c r="AZ3" i="38"/>
  <c r="AX22" i="38" s="1"/>
  <c r="S22" i="38" s="1"/>
  <c r="AC22" i="38" s="1"/>
  <c r="AB23" i="38" s="1"/>
  <c r="AF21" i="101"/>
  <c r="AO21" i="101" s="1"/>
  <c r="AE21" i="101"/>
  <c r="AG21" i="101"/>
  <c r="AP21" i="101" s="1"/>
  <c r="W22" i="101"/>
  <c r="W23" i="59"/>
  <c r="AF22" i="59"/>
  <c r="AO22" i="59" s="1"/>
  <c r="AG22" i="59"/>
  <c r="AP22" i="59" s="1"/>
  <c r="AE22" i="59"/>
  <c r="AI14" i="88"/>
  <c r="AN14" i="88"/>
  <c r="AN8" i="35"/>
  <c r="AI8" i="35"/>
  <c r="W22" i="105"/>
  <c r="AG21" i="105"/>
  <c r="AP21" i="105" s="1"/>
  <c r="AF21" i="105"/>
  <c r="AO21" i="105" s="1"/>
  <c r="AE21" i="105"/>
  <c r="AI20" i="93"/>
  <c r="AN20" i="93"/>
  <c r="Y13" i="16"/>
  <c r="X13" i="16"/>
  <c r="AG13" i="41"/>
  <c r="AP13" i="41" s="1"/>
  <c r="AE13" i="41"/>
  <c r="AF13" i="41"/>
  <c r="AO13" i="41" s="1"/>
  <c r="W14" i="41"/>
  <c r="AR8" i="82"/>
  <c r="AH11" i="83"/>
  <c r="AQ11" i="83" s="1"/>
  <c r="AF22" i="2"/>
  <c r="AO22" i="2" s="1"/>
  <c r="AG22" i="2"/>
  <c r="AP22" i="2" s="1"/>
  <c r="W23" i="2"/>
  <c r="AE22" i="2"/>
  <c r="AG22" i="79"/>
  <c r="AP22" i="79" s="1"/>
  <c r="W23" i="79"/>
  <c r="AF22" i="79"/>
  <c r="AO22" i="79" s="1"/>
  <c r="AE22" i="79"/>
  <c r="Y16" i="58"/>
  <c r="X16" i="58"/>
  <c r="AI22" i="71"/>
  <c r="AN22" i="71"/>
  <c r="Y22" i="28"/>
  <c r="X22" i="28"/>
  <c r="AI16" i="20"/>
  <c r="AN16" i="20"/>
  <c r="AI21" i="15"/>
  <c r="AN21" i="15"/>
  <c r="AR15" i="51"/>
  <c r="W16" i="45"/>
  <c r="AG15" i="45"/>
  <c r="AP15" i="45" s="1"/>
  <c r="AE15" i="45"/>
  <c r="AF15" i="45"/>
  <c r="AO15" i="45" s="1"/>
  <c r="AH23" i="75"/>
  <c r="AQ23" i="75" s="1"/>
  <c r="AQ25" i="75" s="1"/>
  <c r="AZ3" i="75"/>
  <c r="AN23" i="67"/>
  <c r="AN25" i="67" s="1"/>
  <c r="AI23" i="67"/>
  <c r="AG14" i="95"/>
  <c r="AP14" i="95" s="1"/>
  <c r="AF14" i="95"/>
  <c r="AO14" i="95" s="1"/>
  <c r="AE14" i="95"/>
  <c r="W15" i="95"/>
  <c r="Y18" i="104"/>
  <c r="X18" i="104"/>
  <c r="AH9" i="82"/>
  <c r="AQ9" i="82" s="1"/>
  <c r="AR7" i="50"/>
  <c r="AN10" i="87"/>
  <c r="AI10" i="87"/>
  <c r="AF23" i="38"/>
  <c r="AO23" i="38" s="1"/>
  <c r="AO25" i="38" s="1"/>
  <c r="AE23" i="38"/>
  <c r="AG23" i="38"/>
  <c r="AP23" i="38" s="1"/>
  <c r="AP25" i="38" s="1"/>
  <c r="Y13" i="49"/>
  <c r="Z13" i="49" s="1"/>
  <c r="X13" i="49"/>
  <c r="Y15" i="88"/>
  <c r="X15" i="88"/>
  <c r="AI8" i="48"/>
  <c r="AN8" i="48"/>
  <c r="AE22" i="47"/>
  <c r="W23" i="47"/>
  <c r="AG22" i="47"/>
  <c r="AP22" i="47" s="1"/>
  <c r="AF22" i="47"/>
  <c r="AO22" i="47" s="1"/>
  <c r="Y21" i="33"/>
  <c r="Z21" i="33" s="1"/>
  <c r="X21" i="33"/>
  <c r="AG8" i="85"/>
  <c r="AP8" i="85" s="1"/>
  <c r="AF8" i="85"/>
  <c r="AO8" i="85" s="1"/>
  <c r="W9" i="85"/>
  <c r="AE8" i="85"/>
  <c r="AR22" i="38"/>
  <c r="AR16" i="44"/>
  <c r="AE22" i="63"/>
  <c r="AF22" i="63"/>
  <c r="AO22" i="63" s="1"/>
  <c r="W23" i="63"/>
  <c r="AG22" i="63"/>
  <c r="AP22" i="63" s="1"/>
  <c r="AR15" i="92"/>
  <c r="AH12" i="55"/>
  <c r="AQ12" i="55" s="1"/>
  <c r="AI22" i="97"/>
  <c r="AN22" i="97"/>
  <c r="AN12" i="16"/>
  <c r="AI12" i="16"/>
  <c r="AH16" i="51"/>
  <c r="AQ16" i="51" s="1"/>
  <c r="Y21" i="52"/>
  <c r="X21" i="52"/>
  <c r="Z11" i="83"/>
  <c r="AI19" i="46"/>
  <c r="AN19" i="46"/>
  <c r="Y17" i="9"/>
  <c r="X17" i="9"/>
  <c r="AG16" i="92"/>
  <c r="AP16" i="92" s="1"/>
  <c r="AE16" i="92"/>
  <c r="AF16" i="92"/>
  <c r="AO16" i="92" s="1"/>
  <c r="W17" i="92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9" i="42"/>
  <c r="Z9" i="42" s="1"/>
  <c r="X9" i="42"/>
  <c r="AH16" i="92"/>
  <c r="AQ16" i="92" s="1"/>
  <c r="AH8" i="50"/>
  <c r="AQ8" i="50" s="1"/>
  <c r="Y17" i="84"/>
  <c r="X17" i="84"/>
  <c r="Z9" i="82"/>
  <c r="Y10" i="10"/>
  <c r="X10" i="10"/>
  <c r="Z10" i="10" s="1"/>
  <c r="AF13" i="11"/>
  <c r="AO13" i="11" s="1"/>
  <c r="W14" i="11"/>
  <c r="AG13" i="11"/>
  <c r="AP13" i="11" s="1"/>
  <c r="AE13" i="11"/>
  <c r="Z12" i="55"/>
  <c r="AR21" i="79"/>
  <c r="AR22" i="19"/>
  <c r="Z16" i="51"/>
  <c r="AI20" i="52"/>
  <c r="AN20" i="52"/>
  <c r="AN15" i="58"/>
  <c r="AI15" i="58"/>
  <c r="AR15" i="58" s="1"/>
  <c r="Y23" i="71"/>
  <c r="Z23" i="71" s="1"/>
  <c r="X23" i="71"/>
  <c r="Y13" i="103"/>
  <c r="X13" i="103"/>
  <c r="Z13" i="103" s="1"/>
  <c r="AN21" i="28"/>
  <c r="AI21" i="28"/>
  <c r="AR21" i="28" s="1"/>
  <c r="AN16" i="9"/>
  <c r="AI16" i="9"/>
  <c r="AR16" i="9" s="1"/>
  <c r="AR18" i="32"/>
  <c r="AR13" i="95"/>
  <c r="AH23" i="19"/>
  <c r="AQ23" i="19" s="1"/>
  <c r="AQ25" i="19" s="1"/>
  <c r="AZ3" i="19"/>
  <c r="AR7" i="90"/>
  <c r="Y20" i="53"/>
  <c r="X20" i="53"/>
  <c r="Z20" i="53" s="1"/>
  <c r="AE8" i="50"/>
  <c r="W9" i="50"/>
  <c r="AF8" i="50"/>
  <c r="AO8" i="50" s="1"/>
  <c r="AG8" i="50"/>
  <c r="AP8" i="50" s="1"/>
  <c r="AR11" i="91"/>
  <c r="AI14" i="100"/>
  <c r="AN14" i="100"/>
  <c r="AH19" i="32"/>
  <c r="AQ19" i="32" s="1"/>
  <c r="Z17" i="44"/>
  <c r="AN10" i="98"/>
  <c r="AI10" i="98"/>
  <c r="AH9" i="102"/>
  <c r="AQ9" i="102" s="1"/>
  <c r="AR11" i="55"/>
  <c r="AX22" i="67"/>
  <c r="S22" i="67" s="1"/>
  <c r="AC22" i="67" s="1"/>
  <c r="AB23" i="67" s="1"/>
  <c r="AI8" i="42"/>
  <c r="AN8" i="42"/>
  <c r="AN12" i="49"/>
  <c r="AI12" i="49"/>
  <c r="Y9" i="48"/>
  <c r="X9" i="48"/>
  <c r="AE20" i="86"/>
  <c r="AG20" i="86"/>
  <c r="AP20" i="86" s="1"/>
  <c r="AF20" i="86"/>
  <c r="AO20" i="86" s="1"/>
  <c r="W21" i="86"/>
  <c r="Y15" i="100"/>
  <c r="X15" i="100"/>
  <c r="Z19" i="32"/>
  <c r="AN12" i="43"/>
  <c r="AI12" i="43"/>
  <c r="AI15" i="54"/>
  <c r="AN15" i="54"/>
  <c r="Y23" i="24"/>
  <c r="X23" i="24"/>
  <c r="AH12" i="91"/>
  <c r="AQ12" i="91" s="1"/>
  <c r="Y20" i="46"/>
  <c r="X20" i="46"/>
  <c r="Z23" i="19"/>
  <c r="AN12" i="103"/>
  <c r="AI12" i="103"/>
  <c r="AI19" i="53"/>
  <c r="AN19" i="53"/>
  <c r="X17" i="20"/>
  <c r="Y22" i="15"/>
  <c r="X22" i="15"/>
  <c r="Z18" i="104" l="1"/>
  <c r="Z15" i="88"/>
  <c r="Z22" i="28"/>
  <c r="Z21" i="52"/>
  <c r="Z9" i="48"/>
  <c r="AF9" i="48" s="1"/>
  <c r="AO9" i="48" s="1"/>
  <c r="Z17" i="9"/>
  <c r="AF17" i="9" s="1"/>
  <c r="AO17" i="9" s="1"/>
  <c r="Z20" i="46"/>
  <c r="AE12" i="91"/>
  <c r="Z16" i="58"/>
  <c r="Z17" i="20"/>
  <c r="W24" i="97"/>
  <c r="AG23" i="97"/>
  <c r="AP23" i="97" s="1"/>
  <c r="AE23" i="97"/>
  <c r="AF23" i="97"/>
  <c r="AO23" i="97" s="1"/>
  <c r="AF9" i="42"/>
  <c r="AO9" i="42" s="1"/>
  <c r="AG9" i="42"/>
  <c r="AP9" i="42" s="1"/>
  <c r="W10" i="42"/>
  <c r="AE9" i="42"/>
  <c r="AG18" i="104"/>
  <c r="AP18" i="104" s="1"/>
  <c r="AE18" i="104"/>
  <c r="AF18" i="104"/>
  <c r="AO18" i="104" s="1"/>
  <c r="W19" i="104"/>
  <c r="AG9" i="48"/>
  <c r="AP9" i="48" s="1"/>
  <c r="W10" i="48"/>
  <c r="AG22" i="28"/>
  <c r="AP22" i="28" s="1"/>
  <c r="AE22" i="28"/>
  <c r="AF22" i="28"/>
  <c r="AO22" i="28" s="1"/>
  <c r="W23" i="28"/>
  <c r="AE20" i="46"/>
  <c r="AG20" i="46"/>
  <c r="AP20" i="46" s="1"/>
  <c r="AF20" i="46"/>
  <c r="AO20" i="46" s="1"/>
  <c r="W21" i="46"/>
  <c r="AF13" i="49"/>
  <c r="AO13" i="49" s="1"/>
  <c r="AG13" i="49"/>
  <c r="AP13" i="49" s="1"/>
  <c r="W14" i="49"/>
  <c r="AE13" i="49"/>
  <c r="AE17" i="20"/>
  <c r="AF17" i="20"/>
  <c r="AO17" i="20" s="1"/>
  <c r="W18" i="20"/>
  <c r="AG17" i="20"/>
  <c r="AP17" i="20" s="1"/>
  <c r="AF21" i="33"/>
  <c r="AO21" i="33" s="1"/>
  <c r="W22" i="33"/>
  <c r="AG21" i="33"/>
  <c r="AP21" i="33" s="1"/>
  <c r="AE21" i="33"/>
  <c r="AF16" i="58"/>
  <c r="AO16" i="58" s="1"/>
  <c r="AE16" i="58"/>
  <c r="W17" i="58"/>
  <c r="AG16" i="58"/>
  <c r="AP16" i="58" s="1"/>
  <c r="AR14" i="96"/>
  <c r="Y9" i="94"/>
  <c r="X9" i="94"/>
  <c r="Z9" i="94" s="1"/>
  <c r="AH15" i="100"/>
  <c r="AQ15" i="100" s="1"/>
  <c r="AR10" i="98"/>
  <c r="W21" i="53"/>
  <c r="AE20" i="53"/>
  <c r="AF20" i="53"/>
  <c r="AO20" i="53" s="1"/>
  <c r="AG20" i="53"/>
  <c r="AP20" i="53" s="1"/>
  <c r="AG23" i="71"/>
  <c r="AP23" i="71" s="1"/>
  <c r="AP25" i="71" s="1"/>
  <c r="AF23" i="71"/>
  <c r="AO23" i="71" s="1"/>
  <c r="AO25" i="71" s="1"/>
  <c r="AE23" i="71"/>
  <c r="AF16" i="51"/>
  <c r="AO16" i="51" s="1"/>
  <c r="AG16" i="51"/>
  <c r="AP16" i="51" s="1"/>
  <c r="AE16" i="51"/>
  <c r="W17" i="51"/>
  <c r="AK10" i="67"/>
  <c r="AT10" i="67" s="1"/>
  <c r="AJ10" i="67"/>
  <c r="AR8" i="48"/>
  <c r="AI13" i="41"/>
  <c r="AN13" i="41"/>
  <c r="AR8" i="35"/>
  <c r="AR12" i="43"/>
  <c r="AJ23" i="67"/>
  <c r="AS23" i="67" s="1"/>
  <c r="AK23" i="67"/>
  <c r="AT23" i="67" s="1"/>
  <c r="AG17" i="44"/>
  <c r="AP17" i="44" s="1"/>
  <c r="AF17" i="44"/>
  <c r="AO17" i="44" s="1"/>
  <c r="AE17" i="44"/>
  <c r="W18" i="44"/>
  <c r="AH13" i="103"/>
  <c r="AQ13" i="103" s="1"/>
  <c r="AF9" i="82"/>
  <c r="AO9" i="82" s="1"/>
  <c r="AE9" i="82"/>
  <c r="AG9" i="82"/>
  <c r="AP9" i="82" s="1"/>
  <c r="W10" i="8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H17" i="9"/>
  <c r="AQ17" i="9" s="1"/>
  <c r="AH21" i="52"/>
  <c r="AQ21" i="52" s="1"/>
  <c r="AH15" i="88"/>
  <c r="AQ15" i="88" s="1"/>
  <c r="AI15" i="45"/>
  <c r="AN15" i="45"/>
  <c r="AR21" i="15"/>
  <c r="Y23" i="59"/>
  <c r="X23" i="59"/>
  <c r="AX3" i="38"/>
  <c r="S3" i="38" s="1"/>
  <c r="AC3" i="38" s="1"/>
  <c r="AX23" i="38"/>
  <c r="S23" i="38" s="1"/>
  <c r="AC23" i="38" s="1"/>
  <c r="AJ23" i="38" s="1"/>
  <c r="AS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1" i="87"/>
  <c r="AQ11" i="87" s="1"/>
  <c r="AH11" i="98"/>
  <c r="AQ11" i="98" s="1"/>
  <c r="AI16" i="13"/>
  <c r="AN16" i="13"/>
  <c r="AH16" i="54"/>
  <c r="AQ16" i="54" s="1"/>
  <c r="AH9" i="35"/>
  <c r="AQ9" i="35" s="1"/>
  <c r="Y23" i="89"/>
  <c r="X23" i="89"/>
  <c r="AN23" i="75"/>
  <c r="AN25" i="75" s="1"/>
  <c r="AI23" i="75"/>
  <c r="AH17" i="20"/>
  <c r="AQ17" i="20" s="1"/>
  <c r="AE23" i="19"/>
  <c r="AF23" i="19"/>
  <c r="AO23" i="19" s="1"/>
  <c r="AO25" i="19" s="1"/>
  <c r="AG23" i="19"/>
  <c r="AP23" i="19" s="1"/>
  <c r="AP25" i="19" s="1"/>
  <c r="AI20" i="86"/>
  <c r="AN20" i="86"/>
  <c r="AR8" i="42"/>
  <c r="AJ16" i="67"/>
  <c r="AK16" i="67"/>
  <c r="AT16" i="67" s="1"/>
  <c r="W12" i="83"/>
  <c r="AG11" i="83"/>
  <c r="AP11" i="83" s="1"/>
  <c r="AF11" i="83"/>
  <c r="AO11" i="83" s="1"/>
  <c r="AE11" i="83"/>
  <c r="AR22" i="97"/>
  <c r="AR23" i="67"/>
  <c r="AR25" i="67" s="1"/>
  <c r="AL23" i="67"/>
  <c r="AU23" i="67" s="1"/>
  <c r="AN22" i="79"/>
  <c r="AI22" i="79"/>
  <c r="AR20" i="93"/>
  <c r="AH22" i="15"/>
  <c r="AQ22" i="15" s="1"/>
  <c r="Z22" i="15"/>
  <c r="Y21" i="86"/>
  <c r="X21" i="86"/>
  <c r="AR14" i="100"/>
  <c r="Y9" i="50"/>
  <c r="X9" i="50"/>
  <c r="AF13" i="103"/>
  <c r="AO13" i="103" s="1"/>
  <c r="W14" i="103"/>
  <c r="AE13" i="103"/>
  <c r="AG13" i="103"/>
  <c r="AP13" i="103" s="1"/>
  <c r="Y14" i="11"/>
  <c r="X14" i="11"/>
  <c r="AH17" i="84"/>
  <c r="AQ17" i="84" s="1"/>
  <c r="AJ20" i="67"/>
  <c r="AK20" i="67"/>
  <c r="AT20" i="67" s="1"/>
  <c r="AJ14" i="67"/>
  <c r="AS14" i="67" s="1"/>
  <c r="AK14" i="67"/>
  <c r="AK8" i="67"/>
  <c r="AT8" i="67" s="1"/>
  <c r="AJ8" i="67"/>
  <c r="AF21" i="52"/>
  <c r="AO21" i="52" s="1"/>
  <c r="AG21" i="52"/>
  <c r="AP21" i="52" s="1"/>
  <c r="W22" i="52"/>
  <c r="AE21" i="52"/>
  <c r="AE15" i="88"/>
  <c r="AN15" i="88" s="1"/>
  <c r="AG15" i="88"/>
  <c r="AP15" i="88" s="1"/>
  <c r="W16" i="88"/>
  <c r="AF15" i="88"/>
  <c r="AN23" i="38"/>
  <c r="AN25" i="38" s="1"/>
  <c r="AI23" i="38"/>
  <c r="AR23" i="38" s="1"/>
  <c r="AR25" i="38" s="1"/>
  <c r="Y15" i="95"/>
  <c r="X15" i="95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22" i="71"/>
  <c r="Y23" i="79"/>
  <c r="X23" i="79"/>
  <c r="AH13" i="16"/>
  <c r="AQ13" i="16" s="1"/>
  <c r="AI21" i="105"/>
  <c r="AN21" i="105"/>
  <c r="AK23" i="38"/>
  <c r="W12" i="87"/>
  <c r="AF11" i="87"/>
  <c r="AO11" i="87" s="1"/>
  <c r="AG11" i="87"/>
  <c r="AP11" i="87" s="1"/>
  <c r="AE11" i="87"/>
  <c r="AF11" i="98"/>
  <c r="AO11" i="98" s="1"/>
  <c r="AG11" i="98"/>
  <c r="AP11" i="98" s="1"/>
  <c r="AE11" i="98"/>
  <c r="W12" i="98"/>
  <c r="AR9" i="10"/>
  <c r="Y17" i="13"/>
  <c r="X17" i="13"/>
  <c r="W17" i="54"/>
  <c r="AG16" i="54"/>
  <c r="AP16" i="54" s="1"/>
  <c r="AF16" i="54"/>
  <c r="AO16" i="54" s="1"/>
  <c r="AE16" i="54"/>
  <c r="AF9" i="35"/>
  <c r="AO9" i="35" s="1"/>
  <c r="AG9" i="35"/>
  <c r="AP9" i="35" s="1"/>
  <c r="AE9" i="35"/>
  <c r="W10" i="35"/>
  <c r="AI22" i="89"/>
  <c r="AN22" i="89"/>
  <c r="AR10" i="18"/>
  <c r="Z15" i="100"/>
  <c r="AH20" i="46"/>
  <c r="AQ20" i="46" s="1"/>
  <c r="AR15" i="54"/>
  <c r="AH9" i="48"/>
  <c r="AQ9" i="48" s="1"/>
  <c r="AN13" i="11"/>
  <c r="AI13" i="11"/>
  <c r="AJ22" i="67"/>
  <c r="AK22" i="67"/>
  <c r="AT22" i="67" s="1"/>
  <c r="Y9" i="85"/>
  <c r="X9" i="85"/>
  <c r="AR19" i="53"/>
  <c r="AH23" i="24"/>
  <c r="AQ23" i="24" s="1"/>
  <c r="AQ25" i="24" s="1"/>
  <c r="AZ3" i="24"/>
  <c r="AR12" i="103"/>
  <c r="Z23" i="24"/>
  <c r="AF19" i="32"/>
  <c r="AO19" i="32" s="1"/>
  <c r="W20" i="32"/>
  <c r="AE19" i="32"/>
  <c r="AG19" i="32"/>
  <c r="AP19" i="32" s="1"/>
  <c r="AR12" i="49"/>
  <c r="AN8" i="50"/>
  <c r="AI8" i="50"/>
  <c r="AX22" i="19"/>
  <c r="S22" i="19" s="1"/>
  <c r="AC22" i="19" s="1"/>
  <c r="AB23" i="19" s="1"/>
  <c r="AK23" i="19" s="1"/>
  <c r="AT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Z17" i="84"/>
  <c r="AH9" i="42"/>
  <c r="AQ9" i="42" s="1"/>
  <c r="AJ19" i="67"/>
  <c r="AK19" i="67"/>
  <c r="AT19" i="67" s="1"/>
  <c r="AJ13" i="67"/>
  <c r="AK13" i="67"/>
  <c r="AT13" i="67" s="1"/>
  <c r="AJ7" i="67"/>
  <c r="AK7" i="67"/>
  <c r="AT7" i="67" s="1"/>
  <c r="Y17" i="92"/>
  <c r="X17" i="92"/>
  <c r="AR12" i="16"/>
  <c r="Y23" i="63"/>
  <c r="X23" i="63"/>
  <c r="AH21" i="33"/>
  <c r="AQ21" i="33" s="1"/>
  <c r="Y23" i="47"/>
  <c r="X23" i="47"/>
  <c r="AI14" i="95"/>
  <c r="AN14" i="95"/>
  <c r="AX22" i="75"/>
  <c r="S22" i="75" s="1"/>
  <c r="AC22" i="75" s="1"/>
  <c r="AB23" i="75" s="1"/>
  <c r="Y16" i="45"/>
  <c r="X16" i="45"/>
  <c r="AR16" i="20"/>
  <c r="AH16" i="58"/>
  <c r="AQ16" i="58" s="1"/>
  <c r="Z13" i="16"/>
  <c r="AR14" i="88"/>
  <c r="Y22" i="101"/>
  <c r="X22" i="101"/>
  <c r="Z22" i="101" s="1"/>
  <c r="AH23" i="97"/>
  <c r="AQ23" i="97" s="1"/>
  <c r="AN8" i="90"/>
  <c r="AI8" i="90"/>
  <c r="Y13" i="99"/>
  <c r="X13" i="99"/>
  <c r="AN12" i="91"/>
  <c r="AI12" i="91"/>
  <c r="AH20" i="53"/>
  <c r="AQ20" i="53" s="1"/>
  <c r="AH23" i="71"/>
  <c r="AQ23" i="71" s="1"/>
  <c r="AQ25" i="71" s="1"/>
  <c r="AZ3" i="71"/>
  <c r="AR20" i="52"/>
  <c r="AE12" i="55"/>
  <c r="AF12" i="55"/>
  <c r="AO12" i="55" s="1"/>
  <c r="W13" i="55"/>
  <c r="AG12" i="55"/>
  <c r="AP12" i="55" s="1"/>
  <c r="AH10" i="10"/>
  <c r="AQ10" i="10" s="1"/>
  <c r="AJ18" i="67"/>
  <c r="AK18" i="67"/>
  <c r="AT18" i="67" s="1"/>
  <c r="AJ12" i="67"/>
  <c r="AK12" i="67"/>
  <c r="AT12" i="67" s="1"/>
  <c r="AK6" i="67"/>
  <c r="AT6" i="67" s="1"/>
  <c r="AJ6" i="67"/>
  <c r="AI22" i="47"/>
  <c r="AN22" i="47"/>
  <c r="AH13" i="49"/>
  <c r="AQ13" i="49" s="1"/>
  <c r="AR10" i="87"/>
  <c r="AH18" i="104"/>
  <c r="AQ18" i="104" s="1"/>
  <c r="AH22" i="28"/>
  <c r="AQ22" i="28" s="1"/>
  <c r="AI22" i="2"/>
  <c r="AN22" i="2"/>
  <c r="Y14" i="41"/>
  <c r="X14" i="41"/>
  <c r="AI22" i="59"/>
  <c r="AN22" i="59"/>
  <c r="AH15" i="96"/>
  <c r="AQ15" i="96" s="1"/>
  <c r="AH11" i="18"/>
  <c r="AQ11" i="18" s="1"/>
  <c r="AH21" i="93"/>
  <c r="AQ21" i="93" s="1"/>
  <c r="AH13" i="43"/>
  <c r="AQ13" i="43" s="1"/>
  <c r="AN8" i="94"/>
  <c r="AI8" i="94"/>
  <c r="Y10" i="102"/>
  <c r="X10" i="102"/>
  <c r="Z10" i="102" s="1"/>
  <c r="AE10" i="10"/>
  <c r="AG10" i="10"/>
  <c r="AP10" i="10" s="1"/>
  <c r="AF10" i="10"/>
  <c r="AO10" i="10" s="1"/>
  <c r="W11" i="10"/>
  <c r="AJ17" i="67"/>
  <c r="AK17" i="67"/>
  <c r="AT17" i="67" s="1"/>
  <c r="AJ11" i="67"/>
  <c r="AK11" i="67"/>
  <c r="AT11" i="67" s="1"/>
  <c r="AJ5" i="67"/>
  <c r="AK5" i="67"/>
  <c r="AT5" i="67" s="1"/>
  <c r="AI16" i="92"/>
  <c r="AN16" i="92"/>
  <c r="AR19" i="46"/>
  <c r="AI22" i="63"/>
  <c r="AN22" i="63"/>
  <c r="AN8" i="85"/>
  <c r="AI8" i="85"/>
  <c r="Y23" i="2"/>
  <c r="X23" i="2"/>
  <c r="Y22" i="105"/>
  <c r="X22" i="105"/>
  <c r="AI21" i="101"/>
  <c r="AN21" i="101"/>
  <c r="Z15" i="96"/>
  <c r="Z11" i="18"/>
  <c r="AR17" i="104"/>
  <c r="AR16" i="84"/>
  <c r="Z21" i="93"/>
  <c r="Z13" i="43"/>
  <c r="Y9" i="90"/>
  <c r="X9" i="90"/>
  <c r="Z9" i="90" s="1"/>
  <c r="AN12" i="99"/>
  <c r="AI12" i="99"/>
  <c r="AN9" i="102"/>
  <c r="AI9" i="102"/>
  <c r="Y13" i="91"/>
  <c r="X13" i="91"/>
  <c r="AE17" i="9" l="1"/>
  <c r="W18" i="9"/>
  <c r="AG17" i="9"/>
  <c r="AP17" i="9" s="1"/>
  <c r="Z21" i="86"/>
  <c r="Z23" i="89"/>
  <c r="AE9" i="48"/>
  <c r="AI9" i="48" s="1"/>
  <c r="AJ23" i="19"/>
  <c r="AS23" i="19" s="1"/>
  <c r="Z23" i="59"/>
  <c r="AF23" i="59" s="1"/>
  <c r="AO23" i="59" s="1"/>
  <c r="AO25" i="59" s="1"/>
  <c r="Z23" i="47"/>
  <c r="Z23" i="63"/>
  <c r="AF23" i="63" s="1"/>
  <c r="AO23" i="63" s="1"/>
  <c r="AO25" i="63" s="1"/>
  <c r="Z13" i="91"/>
  <c r="W14" i="91" s="1"/>
  <c r="Z14" i="41"/>
  <c r="W15" i="41" s="1"/>
  <c r="Z16" i="45"/>
  <c r="AG16" i="45" s="1"/>
  <c r="AP16" i="45" s="1"/>
  <c r="AG23" i="59"/>
  <c r="AP23" i="59" s="1"/>
  <c r="AP25" i="59" s="1"/>
  <c r="AE23" i="59"/>
  <c r="AG10" i="102"/>
  <c r="AP10" i="102" s="1"/>
  <c r="W11" i="102"/>
  <c r="AF10" i="102"/>
  <c r="AO10" i="102" s="1"/>
  <c r="AE10" i="102"/>
  <c r="W17" i="45"/>
  <c r="AE16" i="45"/>
  <c r="AF16" i="45"/>
  <c r="AO16" i="45" s="1"/>
  <c r="AG23" i="47"/>
  <c r="AP23" i="47" s="1"/>
  <c r="AF23" i="47"/>
  <c r="AO23" i="47" s="1"/>
  <c r="W24" i="47"/>
  <c r="AE23" i="47"/>
  <c r="AE23" i="63"/>
  <c r="AF11" i="18"/>
  <c r="AO11" i="18" s="1"/>
  <c r="AG11" i="18"/>
  <c r="AP11" i="18" s="1"/>
  <c r="AE11" i="18"/>
  <c r="W12" i="18"/>
  <c r="AH9" i="90"/>
  <c r="AQ9" i="90" s="1"/>
  <c r="AR21" i="101"/>
  <c r="AS11" i="67"/>
  <c r="AL11" i="67"/>
  <c r="AU11" i="67" s="1"/>
  <c r="AR22" i="47"/>
  <c r="AS18" i="67"/>
  <c r="AL18" i="67"/>
  <c r="AU18" i="67" s="1"/>
  <c r="AH16" i="45"/>
  <c r="AQ16" i="45" s="1"/>
  <c r="AH23" i="47"/>
  <c r="AQ23" i="47" s="1"/>
  <c r="AS19" i="67"/>
  <c r="AL19" i="67"/>
  <c r="AU19" i="67" s="1"/>
  <c r="AJ19" i="19"/>
  <c r="AK19" i="19"/>
  <c r="AT19" i="19" s="1"/>
  <c r="AK13" i="19"/>
  <c r="AT13" i="19" s="1"/>
  <c r="AJ13" i="19"/>
  <c r="AJ7" i="19"/>
  <c r="AK7" i="19"/>
  <c r="AT7" i="19" s="1"/>
  <c r="AR8" i="50"/>
  <c r="AI19" i="32"/>
  <c r="AN19" i="32"/>
  <c r="AX22" i="24"/>
  <c r="S22" i="24" s="1"/>
  <c r="AC22" i="24" s="1"/>
  <c r="AB23" i="24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16" i="54"/>
  <c r="AN16" i="54"/>
  <c r="AL23" i="38"/>
  <c r="AU23" i="38" s="1"/>
  <c r="AT23" i="38"/>
  <c r="AJ18" i="75"/>
  <c r="AS18" i="75" s="1"/>
  <c r="AK18" i="75"/>
  <c r="AK12" i="75"/>
  <c r="AT12" i="75" s="1"/>
  <c r="AJ12" i="75"/>
  <c r="AK6" i="75"/>
  <c r="AT6" i="75" s="1"/>
  <c r="AJ6" i="75"/>
  <c r="AH9" i="50"/>
  <c r="AQ9" i="50" s="1"/>
  <c r="AF21" i="86"/>
  <c r="AO21" i="86" s="1"/>
  <c r="W22" i="86"/>
  <c r="AG21" i="86"/>
  <c r="AP21" i="86" s="1"/>
  <c r="AE21" i="86"/>
  <c r="AJ20" i="38"/>
  <c r="AS20" i="38" s="1"/>
  <c r="AK20" i="38"/>
  <c r="AJ14" i="38"/>
  <c r="AK14" i="38"/>
  <c r="AT14" i="38" s="1"/>
  <c r="AJ8" i="38"/>
  <c r="AK8" i="38"/>
  <c r="AT8" i="38" s="1"/>
  <c r="AH23" i="59"/>
  <c r="AQ23" i="59" s="1"/>
  <c r="AQ25" i="59" s="1"/>
  <c r="AZ3" i="59"/>
  <c r="AR15" i="45"/>
  <c r="AS15" i="67"/>
  <c r="AL15" i="67"/>
  <c r="AU15" i="67" s="1"/>
  <c r="AN9" i="82"/>
  <c r="AI9" i="82"/>
  <c r="Y21" i="53"/>
  <c r="X21" i="53"/>
  <c r="Y23" i="28"/>
  <c r="X23" i="28"/>
  <c r="AI18" i="104"/>
  <c r="AN18" i="104"/>
  <c r="AG9" i="90"/>
  <c r="AP9" i="90" s="1"/>
  <c r="AF9" i="90"/>
  <c r="AO9" i="90" s="1"/>
  <c r="AE9" i="90"/>
  <c r="W10" i="90"/>
  <c r="AN10" i="10"/>
  <c r="AI10" i="10"/>
  <c r="AS6" i="67"/>
  <c r="AL6" i="67"/>
  <c r="AU6" i="67" s="1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8" i="90"/>
  <c r="W14" i="16"/>
  <c r="AE13" i="16"/>
  <c r="AF13" i="16"/>
  <c r="AO13" i="16" s="1"/>
  <c r="AG13" i="16"/>
  <c r="AP13" i="16" s="1"/>
  <c r="AJ18" i="19"/>
  <c r="AK18" i="19"/>
  <c r="AT18" i="19" s="1"/>
  <c r="AJ12" i="19"/>
  <c r="AK12" i="19"/>
  <c r="AT12" i="19" s="1"/>
  <c r="AK6" i="19"/>
  <c r="AT6" i="19" s="1"/>
  <c r="AJ6" i="19"/>
  <c r="Y20" i="32"/>
  <c r="X20" i="32"/>
  <c r="W16" i="100"/>
  <c r="AG15" i="100"/>
  <c r="AP15" i="100" s="1"/>
  <c r="AF15" i="100"/>
  <c r="AO15" i="100" s="1"/>
  <c r="AE15" i="100"/>
  <c r="Y10" i="35"/>
  <c r="X10" i="35"/>
  <c r="AJ17" i="75"/>
  <c r="AK17" i="75"/>
  <c r="AT17" i="75" s="1"/>
  <c r="AK11" i="75"/>
  <c r="AT11" i="75" s="1"/>
  <c r="AJ11" i="75"/>
  <c r="AJ5" i="75"/>
  <c r="AK5" i="75"/>
  <c r="AT5" i="75" s="1"/>
  <c r="AN17" i="9"/>
  <c r="AI17" i="9"/>
  <c r="AL14" i="67"/>
  <c r="AU14" i="67" s="1"/>
  <c r="AT14" i="67"/>
  <c r="Z9" i="50"/>
  <c r="AH23" i="89"/>
  <c r="AQ23" i="89" s="1"/>
  <c r="AJ19" i="38"/>
  <c r="AK19" i="38"/>
  <c r="AT19" i="38" s="1"/>
  <c r="AJ13" i="38"/>
  <c r="AK13" i="38"/>
  <c r="AT13" i="38" s="1"/>
  <c r="AJ7" i="38"/>
  <c r="AK7" i="38"/>
  <c r="AT7" i="38" s="1"/>
  <c r="AL3" i="67"/>
  <c r="AU3" i="67" s="1"/>
  <c r="AS3" i="67"/>
  <c r="AL21" i="67"/>
  <c r="AU21" i="67" s="1"/>
  <c r="AT21" i="67"/>
  <c r="AR13" i="41"/>
  <c r="Y17" i="51"/>
  <c r="X17" i="51"/>
  <c r="Z17" i="51" s="1"/>
  <c r="Y22" i="33"/>
  <c r="X22" i="33"/>
  <c r="AI17" i="20"/>
  <c r="AN17" i="20"/>
  <c r="Y10" i="48"/>
  <c r="X10" i="48"/>
  <c r="AR16" i="92"/>
  <c r="Y13" i="55"/>
  <c r="X13" i="55"/>
  <c r="Z13" i="55" s="1"/>
  <c r="AR12" i="91"/>
  <c r="AH22" i="101"/>
  <c r="AQ22" i="101" s="1"/>
  <c r="AS7" i="67"/>
  <c r="AL7" i="67"/>
  <c r="AU7" i="67" s="1"/>
  <c r="W18" i="84"/>
  <c r="AE17" i="84"/>
  <c r="AF17" i="84"/>
  <c r="AO17" i="84" s="1"/>
  <c r="AG17" i="84"/>
  <c r="AP17" i="84" s="1"/>
  <c r="AJ17" i="19"/>
  <c r="AK17" i="19"/>
  <c r="AT17" i="19" s="1"/>
  <c r="AK11" i="19"/>
  <c r="AT11" i="19" s="1"/>
  <c r="AJ11" i="19"/>
  <c r="AJ5" i="19"/>
  <c r="AK5" i="19"/>
  <c r="AT5" i="19" s="1"/>
  <c r="AS22" i="67"/>
  <c r="AL22" i="67"/>
  <c r="AU22" i="67" s="1"/>
  <c r="AI9" i="35"/>
  <c r="AN9" i="35"/>
  <c r="AI11" i="87"/>
  <c r="AN11" i="87"/>
  <c r="AJ22" i="75"/>
  <c r="AS22" i="75" s="1"/>
  <c r="AK22" i="75"/>
  <c r="AJ16" i="75"/>
  <c r="AS16" i="75" s="1"/>
  <c r="AK16" i="75"/>
  <c r="AJ10" i="75"/>
  <c r="AK10" i="75"/>
  <c r="AT10" i="75" s="1"/>
  <c r="Y18" i="9"/>
  <c r="X18" i="9"/>
  <c r="W23" i="15"/>
  <c r="AG22" i="15"/>
  <c r="AP22" i="15" s="1"/>
  <c r="AE22" i="15"/>
  <c r="AF22" i="15"/>
  <c r="AO22" i="15" s="1"/>
  <c r="Y12" i="83"/>
  <c r="X12" i="83"/>
  <c r="Z12" i="83" s="1"/>
  <c r="AR20" i="86"/>
  <c r="AG23" i="89"/>
  <c r="AP23" i="89" s="1"/>
  <c r="AF23" i="89"/>
  <c r="AO23" i="89" s="1"/>
  <c r="W24" i="89"/>
  <c r="AE23" i="89"/>
  <c r="AJ18" i="38"/>
  <c r="AS18" i="38" s="1"/>
  <c r="AK18" i="38"/>
  <c r="AJ12" i="38"/>
  <c r="AK12" i="38"/>
  <c r="AT12" i="38" s="1"/>
  <c r="AJ6" i="38"/>
  <c r="AK6" i="38"/>
  <c r="AT6" i="38" s="1"/>
  <c r="AJ4" i="67"/>
  <c r="AK4" i="67"/>
  <c r="AT4" i="67" s="1"/>
  <c r="Y18" i="44"/>
  <c r="X18" i="44"/>
  <c r="AI16" i="51"/>
  <c r="AN16" i="51"/>
  <c r="AH9" i="94"/>
  <c r="AQ9" i="94" s="1"/>
  <c r="Y17" i="58"/>
  <c r="X17" i="58"/>
  <c r="Y21" i="46"/>
  <c r="X21" i="46"/>
  <c r="AI22" i="28"/>
  <c r="AN22" i="28"/>
  <c r="AH22" i="105"/>
  <c r="AQ22" i="105" s="1"/>
  <c r="AR9" i="102"/>
  <c r="Z22" i="105"/>
  <c r="AS17" i="67"/>
  <c r="AL17" i="67"/>
  <c r="AU17" i="67" s="1"/>
  <c r="AG22" i="101"/>
  <c r="AP22" i="101" s="1"/>
  <c r="W23" i="101"/>
  <c r="AE22" i="101"/>
  <c r="AF22" i="101"/>
  <c r="AO22" i="101" s="1"/>
  <c r="AJ23" i="75"/>
  <c r="AS23" i="75" s="1"/>
  <c r="AK23" i="75"/>
  <c r="AT23" i="75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E23" i="24"/>
  <c r="AG23" i="24"/>
  <c r="AP23" i="24" s="1"/>
  <c r="AP25" i="24" s="1"/>
  <c r="AF23" i="24"/>
  <c r="AO23" i="24" s="1"/>
  <c r="AO25" i="24" s="1"/>
  <c r="AR13" i="11"/>
  <c r="Y17" i="54"/>
  <c r="X17" i="54"/>
  <c r="Y12" i="98"/>
  <c r="X12" i="98"/>
  <c r="AR21" i="105"/>
  <c r="AH23" i="79"/>
  <c r="AQ23" i="79" s="1"/>
  <c r="AQ25" i="79" s="1"/>
  <c r="AZ3" i="79"/>
  <c r="AX22" i="79" s="1"/>
  <c r="S22" i="79" s="1"/>
  <c r="AC22" i="79" s="1"/>
  <c r="AB23" i="79" s="1"/>
  <c r="AJ21" i="75"/>
  <c r="AK21" i="75"/>
  <c r="AT21" i="75" s="1"/>
  <c r="AJ15" i="75"/>
  <c r="AK15" i="75"/>
  <c r="AT15" i="75" s="1"/>
  <c r="AJ9" i="75"/>
  <c r="AK9" i="75"/>
  <c r="AT9" i="75" s="1"/>
  <c r="AJ3" i="75"/>
  <c r="AB4" i="75"/>
  <c r="AI21" i="52"/>
  <c r="AN21" i="52"/>
  <c r="AI13" i="103"/>
  <c r="AN13" i="103"/>
  <c r="AJ17" i="38"/>
  <c r="AK17" i="38"/>
  <c r="AT17" i="38" s="1"/>
  <c r="AJ11" i="38"/>
  <c r="AK11" i="38"/>
  <c r="AT11" i="38" s="1"/>
  <c r="AK5" i="38"/>
  <c r="AT5" i="38" s="1"/>
  <c r="AJ5" i="38"/>
  <c r="AI17" i="44"/>
  <c r="AN17" i="44"/>
  <c r="AE9" i="94"/>
  <c r="AF9" i="94"/>
  <c r="AO9" i="94" s="1"/>
  <c r="W10" i="94"/>
  <c r="AG9" i="94"/>
  <c r="AP9" i="94" s="1"/>
  <c r="AI16" i="58"/>
  <c r="AR16" i="58" s="1"/>
  <c r="AN16" i="58"/>
  <c r="AN13" i="49"/>
  <c r="AI13" i="49"/>
  <c r="AN9" i="42"/>
  <c r="AI9" i="42"/>
  <c r="AI23" i="97"/>
  <c r="AN23" i="97"/>
  <c r="AH10" i="102"/>
  <c r="AQ10" i="102" s="1"/>
  <c r="AG13" i="43"/>
  <c r="AP13" i="43" s="1"/>
  <c r="W14" i="43"/>
  <c r="AE13" i="43"/>
  <c r="AF13" i="43"/>
  <c r="AO13" i="43" s="1"/>
  <c r="AR22" i="59"/>
  <c r="AS12" i="67"/>
  <c r="AL12" i="67"/>
  <c r="AU12" i="67" s="1"/>
  <c r="AN12" i="55"/>
  <c r="AI12" i="55"/>
  <c r="AH13" i="99"/>
  <c r="AQ13" i="99" s="1"/>
  <c r="AH17" i="92"/>
  <c r="AQ17" i="92" s="1"/>
  <c r="AS13" i="67"/>
  <c r="AL13" i="67"/>
  <c r="AU13" i="67" s="1"/>
  <c r="AJ21" i="19"/>
  <c r="AK21" i="19"/>
  <c r="AT21" i="19" s="1"/>
  <c r="AJ15" i="19"/>
  <c r="AK15" i="19"/>
  <c r="AT15" i="19" s="1"/>
  <c r="AK9" i="19"/>
  <c r="AT9" i="19" s="1"/>
  <c r="AJ9" i="19"/>
  <c r="AH9" i="85"/>
  <c r="AQ9" i="85" s="1"/>
  <c r="AH17" i="13"/>
  <c r="AQ17" i="13" s="1"/>
  <c r="AN11" i="98"/>
  <c r="AI11" i="98"/>
  <c r="Z23" i="79"/>
  <c r="AJ20" i="75"/>
  <c r="AK20" i="75"/>
  <c r="AT20" i="75" s="1"/>
  <c r="AJ14" i="75"/>
  <c r="AK14" i="75"/>
  <c r="AT14" i="75" s="1"/>
  <c r="AJ8" i="75"/>
  <c r="AK8" i="75"/>
  <c r="AT8" i="75" s="1"/>
  <c r="AH15" i="95"/>
  <c r="AQ15" i="95" s="1"/>
  <c r="AI15" i="88"/>
  <c r="AO15" i="88"/>
  <c r="Y22" i="52"/>
  <c r="X22" i="52"/>
  <c r="Z22" i="52" s="1"/>
  <c r="AS20" i="67"/>
  <c r="AL20" i="67"/>
  <c r="AU20" i="67" s="1"/>
  <c r="AH14" i="11"/>
  <c r="AQ14" i="11" s="1"/>
  <c r="Y14" i="103"/>
  <c r="X14" i="103"/>
  <c r="Z14" i="103" s="1"/>
  <c r="AR22" i="79"/>
  <c r="AS16" i="67"/>
  <c r="AL16" i="67"/>
  <c r="AU16" i="67" s="1"/>
  <c r="AJ22" i="38"/>
  <c r="AK22" i="38"/>
  <c r="AT22" i="38" s="1"/>
  <c r="AJ16" i="38"/>
  <c r="AK16" i="38"/>
  <c r="AT16" i="38" s="1"/>
  <c r="AK10" i="38"/>
  <c r="AT10" i="38" s="1"/>
  <c r="AJ10" i="38"/>
  <c r="AS9" i="67"/>
  <c r="AL9" i="67"/>
  <c r="AU9" i="67" s="1"/>
  <c r="Y10" i="82"/>
  <c r="X10" i="82"/>
  <c r="AS10" i="67"/>
  <c r="AL10" i="67"/>
  <c r="AU10" i="67" s="1"/>
  <c r="Y14" i="49"/>
  <c r="X14" i="49"/>
  <c r="Z14" i="49" s="1"/>
  <c r="Y19" i="104"/>
  <c r="X19" i="104"/>
  <c r="Y10" i="42"/>
  <c r="X10" i="42"/>
  <c r="Z10" i="42" s="1"/>
  <c r="AR8" i="85"/>
  <c r="AR22" i="2"/>
  <c r="AR12" i="99"/>
  <c r="AE21" i="93"/>
  <c r="W22" i="93"/>
  <c r="AG21" i="93"/>
  <c r="AP21" i="93" s="1"/>
  <c r="AF21" i="93"/>
  <c r="AO21" i="93" s="1"/>
  <c r="W16" i="96"/>
  <c r="AG15" i="96"/>
  <c r="AP15" i="96" s="1"/>
  <c r="AF15" i="96"/>
  <c r="AO15" i="96" s="1"/>
  <c r="AE15" i="96"/>
  <c r="AH23" i="2"/>
  <c r="AQ23" i="2" s="1"/>
  <c r="AQ25" i="2" s="1"/>
  <c r="AZ3" i="2"/>
  <c r="AX22" i="2" s="1"/>
  <c r="S22" i="2" s="1"/>
  <c r="AC22" i="2" s="1"/>
  <c r="AB23" i="2" s="1"/>
  <c r="AR22" i="63"/>
  <c r="AS5" i="67"/>
  <c r="AL5" i="67"/>
  <c r="AU5" i="67" s="1"/>
  <c r="X11" i="10"/>
  <c r="Y11" i="10"/>
  <c r="AH13" i="91"/>
  <c r="AQ13" i="91" s="1"/>
  <c r="Z23" i="2"/>
  <c r="AR8" i="94"/>
  <c r="AH14" i="41"/>
  <c r="AQ14" i="41" s="1"/>
  <c r="Z13" i="99"/>
  <c r="AR14" i="95"/>
  <c r="AH23" i="63"/>
  <c r="AQ23" i="63" s="1"/>
  <c r="AQ25" i="63" s="1"/>
  <c r="AZ3" i="63"/>
  <c r="Z17" i="92"/>
  <c r="AJ20" i="19"/>
  <c r="AK20" i="19"/>
  <c r="AT20" i="19" s="1"/>
  <c r="AJ14" i="19"/>
  <c r="AK14" i="19"/>
  <c r="AT14" i="19" s="1"/>
  <c r="AK8" i="19"/>
  <c r="AT8" i="19" s="1"/>
  <c r="AJ8" i="19"/>
  <c r="Z9" i="85"/>
  <c r="AR22" i="89"/>
  <c r="Z17" i="13"/>
  <c r="Y12" i="87"/>
  <c r="X12" i="87"/>
  <c r="AJ19" i="75"/>
  <c r="AK19" i="75"/>
  <c r="AT19" i="75" s="1"/>
  <c r="AK13" i="75"/>
  <c r="AT13" i="75" s="1"/>
  <c r="AJ13" i="75"/>
  <c r="AJ7" i="75"/>
  <c r="AK7" i="75"/>
  <c r="AT7" i="75" s="1"/>
  <c r="Z15" i="95"/>
  <c r="Y16" i="88"/>
  <c r="X16" i="88"/>
  <c r="AS8" i="67"/>
  <c r="AL8" i="67"/>
  <c r="AU8" i="67" s="1"/>
  <c r="Z14" i="11"/>
  <c r="AH21" i="86"/>
  <c r="AQ21" i="86" s="1"/>
  <c r="AI11" i="83"/>
  <c r="AN11" i="83"/>
  <c r="AI23" i="19"/>
  <c r="AN23" i="19"/>
  <c r="AN25" i="19" s="1"/>
  <c r="AR23" i="75"/>
  <c r="AR25" i="75" s="1"/>
  <c r="AR16" i="13"/>
  <c r="AJ21" i="38"/>
  <c r="AK21" i="38"/>
  <c r="AT21" i="38" s="1"/>
  <c r="AJ15" i="38"/>
  <c r="AK15" i="38"/>
  <c r="AT15" i="38" s="1"/>
  <c r="AJ9" i="38"/>
  <c r="AK9" i="38"/>
  <c r="AT9" i="38" s="1"/>
  <c r="AJ3" i="38"/>
  <c r="AB4" i="38"/>
  <c r="AN23" i="71"/>
  <c r="AN25" i="71" s="1"/>
  <c r="AI23" i="71"/>
  <c r="AI20" i="53"/>
  <c r="AN20" i="53"/>
  <c r="AN21" i="33"/>
  <c r="AI21" i="33"/>
  <c r="Y18" i="20"/>
  <c r="X18" i="20"/>
  <c r="Z18" i="20" s="1"/>
  <c r="AI20" i="46"/>
  <c r="AN20" i="46"/>
  <c r="AN9" i="48"/>
  <c r="Y24" i="97"/>
  <c r="X24" i="97"/>
  <c r="AT25" i="67" l="1"/>
  <c r="AF14" i="41"/>
  <c r="AO14" i="41" s="1"/>
  <c r="Z10" i="35"/>
  <c r="AE14" i="41"/>
  <c r="Z16" i="88"/>
  <c r="Z12" i="98"/>
  <c r="AF13" i="91"/>
  <c r="AO13" i="91" s="1"/>
  <c r="AG23" i="63"/>
  <c r="AP23" i="63" s="1"/>
  <c r="AP25" i="63" s="1"/>
  <c r="Z10" i="82"/>
  <c r="AE10" i="82" s="1"/>
  <c r="Z18" i="44"/>
  <c r="Z21" i="53"/>
  <c r="AE21" i="53" s="1"/>
  <c r="AG13" i="91"/>
  <c r="AP13" i="91" s="1"/>
  <c r="AG14" i="41"/>
  <c r="AP14" i="41" s="1"/>
  <c r="AE13" i="91"/>
  <c r="AJ23" i="71"/>
  <c r="AS23" i="71" s="1"/>
  <c r="AF18" i="20"/>
  <c r="AO18" i="20" s="1"/>
  <c r="AG18" i="20"/>
  <c r="AP18" i="20" s="1"/>
  <c r="AE18" i="20"/>
  <c r="W19" i="20"/>
  <c r="AF10" i="82"/>
  <c r="AO10" i="82" s="1"/>
  <c r="AG10" i="82"/>
  <c r="AP10" i="82" s="1"/>
  <c r="W11" i="82"/>
  <c r="AF17" i="51"/>
  <c r="AO17" i="51" s="1"/>
  <c r="AE17" i="51"/>
  <c r="AG17" i="51"/>
  <c r="AP17" i="51" s="1"/>
  <c r="W18" i="51"/>
  <c r="AF21" i="53"/>
  <c r="AO21" i="53" s="1"/>
  <c r="W22" i="53"/>
  <c r="AG21" i="53"/>
  <c r="AP21" i="53" s="1"/>
  <c r="AE22" i="52"/>
  <c r="AF22" i="52"/>
  <c r="AO22" i="52" s="1"/>
  <c r="W23" i="52"/>
  <c r="AG22" i="52"/>
  <c r="AP22" i="52" s="1"/>
  <c r="AF18" i="44"/>
  <c r="AO18" i="44" s="1"/>
  <c r="AG18" i="44"/>
  <c r="AP18" i="44" s="1"/>
  <c r="W19" i="44"/>
  <c r="AE18" i="44"/>
  <c r="AF12" i="98"/>
  <c r="AO12" i="98" s="1"/>
  <c r="AE12" i="98"/>
  <c r="W13" i="98"/>
  <c r="AG12" i="98"/>
  <c r="AP12" i="98" s="1"/>
  <c r="AH11" i="10"/>
  <c r="AQ11" i="10" s="1"/>
  <c r="Y16" i="96"/>
  <c r="X16" i="96"/>
  <c r="AH10" i="42"/>
  <c r="AQ10" i="42" s="1"/>
  <c r="AH14" i="49"/>
  <c r="AQ14" i="49" s="1"/>
  <c r="AS9" i="19"/>
  <c r="AL9" i="19"/>
  <c r="AU9" i="19" s="1"/>
  <c r="AS5" i="38"/>
  <c r="AL5" i="38"/>
  <c r="AU5" i="38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S10" i="19"/>
  <c r="AL10" i="19"/>
  <c r="AU10" i="19" s="1"/>
  <c r="AR22" i="28"/>
  <c r="AS12" i="38"/>
  <c r="AL12" i="38"/>
  <c r="AU12" i="38" s="1"/>
  <c r="Z18" i="9"/>
  <c r="AH18" i="9"/>
  <c r="AQ18" i="9" s="1"/>
  <c r="AL22" i="75"/>
  <c r="AU22" i="75" s="1"/>
  <c r="AT22" i="75"/>
  <c r="Y18" i="84"/>
  <c r="X18" i="84"/>
  <c r="AH10" i="35"/>
  <c r="AQ10" i="35" s="1"/>
  <c r="AJ22" i="71"/>
  <c r="AK22" i="71"/>
  <c r="AT22" i="71" s="1"/>
  <c r="AJ16" i="71"/>
  <c r="AK16" i="71"/>
  <c r="AT16" i="71" s="1"/>
  <c r="AJ10" i="71"/>
  <c r="AK10" i="71"/>
  <c r="AT10" i="71" s="1"/>
  <c r="AB4" i="71"/>
  <c r="AJ3" i="71"/>
  <c r="AS12" i="75"/>
  <c r="AL12" i="75"/>
  <c r="AU12" i="75" s="1"/>
  <c r="AJ18" i="24"/>
  <c r="AK18" i="24"/>
  <c r="AT18" i="24" s="1"/>
  <c r="AK12" i="24"/>
  <c r="AT12" i="24" s="1"/>
  <c r="AJ12" i="24"/>
  <c r="AK6" i="24"/>
  <c r="AT6" i="24" s="1"/>
  <c r="AJ6" i="24"/>
  <c r="AR19" i="32"/>
  <c r="AN23" i="59"/>
  <c r="AN25" i="59" s="1"/>
  <c r="AI23" i="59"/>
  <c r="AI14" i="41"/>
  <c r="AN14" i="41"/>
  <c r="AS3" i="38"/>
  <c r="AL3" i="38"/>
  <c r="AU3" i="38" s="1"/>
  <c r="AS21" i="38"/>
  <c r="AL21" i="38"/>
  <c r="AU21" i="38" s="1"/>
  <c r="AR23" i="19"/>
  <c r="AR25" i="19" s="1"/>
  <c r="AL23" i="19"/>
  <c r="AU23" i="19" s="1"/>
  <c r="AE16" i="88"/>
  <c r="AF16" i="88"/>
  <c r="AO16" i="88" s="1"/>
  <c r="W17" i="88"/>
  <c r="AG16" i="88"/>
  <c r="AP16" i="88" s="1"/>
  <c r="AE17" i="13"/>
  <c r="AG17" i="13"/>
  <c r="AP17" i="13" s="1"/>
  <c r="AF17" i="13"/>
  <c r="AO17" i="13" s="1"/>
  <c r="W18" i="13"/>
  <c r="AH24" i="97"/>
  <c r="AQ24" i="97" s="1"/>
  <c r="AR11" i="83"/>
  <c r="AS20" i="75"/>
  <c r="AL20" i="75"/>
  <c r="AU20" i="75" s="1"/>
  <c r="AR13" i="103"/>
  <c r="AS9" i="75"/>
  <c r="AL9" i="75"/>
  <c r="AU9" i="75" s="1"/>
  <c r="AR17" i="20"/>
  <c r="AS19" i="38"/>
  <c r="AL19" i="38"/>
  <c r="AU19" i="38" s="1"/>
  <c r="W10" i="50"/>
  <c r="AF9" i="50"/>
  <c r="AO9" i="50" s="1"/>
  <c r="AG9" i="50"/>
  <c r="AP9" i="50" s="1"/>
  <c r="AE9" i="50"/>
  <c r="AS5" i="75"/>
  <c r="AL5" i="75"/>
  <c r="AU5" i="75" s="1"/>
  <c r="W11" i="35"/>
  <c r="AE10" i="35"/>
  <c r="AF10" i="35"/>
  <c r="AO10" i="35" s="1"/>
  <c r="AG10" i="35"/>
  <c r="AP10" i="35" s="1"/>
  <c r="Y16" i="100"/>
  <c r="Z16" i="100" s="1"/>
  <c r="X16" i="100"/>
  <c r="AJ21" i="71"/>
  <c r="AK21" i="71"/>
  <c r="AT21" i="71" s="1"/>
  <c r="AJ15" i="71"/>
  <c r="AK15" i="71"/>
  <c r="AT15" i="71" s="1"/>
  <c r="AK9" i="71"/>
  <c r="AT9" i="71" s="1"/>
  <c r="AJ9" i="71"/>
  <c r="AR18" i="104"/>
  <c r="AS14" i="38"/>
  <c r="AL14" i="38"/>
  <c r="AU14" i="38" s="1"/>
  <c r="Y22" i="86"/>
  <c r="X22" i="86"/>
  <c r="AR16" i="54"/>
  <c r="AJ17" i="24"/>
  <c r="AK17" i="24"/>
  <c r="AT17" i="24" s="1"/>
  <c r="AK11" i="24"/>
  <c r="AT11" i="24" s="1"/>
  <c r="AJ11" i="24"/>
  <c r="AJ5" i="24"/>
  <c r="AK5" i="24"/>
  <c r="AT5" i="24" s="1"/>
  <c r="Y12" i="18"/>
  <c r="X12" i="18"/>
  <c r="Z12" i="18" s="1"/>
  <c r="AN10" i="102"/>
  <c r="AI10" i="102"/>
  <c r="AR12" i="55"/>
  <c r="AR20" i="46"/>
  <c r="AS14" i="19"/>
  <c r="AL14" i="19"/>
  <c r="AU14" i="19" s="1"/>
  <c r="AN13" i="43"/>
  <c r="AI13" i="43"/>
  <c r="AR13" i="49"/>
  <c r="AJ23" i="79"/>
  <c r="AS23" i="79" s="1"/>
  <c r="AS17" i="19"/>
  <c r="AL17" i="19"/>
  <c r="AU17" i="19" s="1"/>
  <c r="AR23" i="71"/>
  <c r="AR25" i="71" s="1"/>
  <c r="AL23" i="71"/>
  <c r="AU23" i="71" s="1"/>
  <c r="AL23" i="75"/>
  <c r="AU23" i="75" s="1"/>
  <c r="AH12" i="87"/>
  <c r="AQ12" i="87" s="1"/>
  <c r="W10" i="85"/>
  <c r="AG9" i="85"/>
  <c r="AP9" i="85" s="1"/>
  <c r="AE9" i="85"/>
  <c r="AF9" i="85"/>
  <c r="AO9" i="85" s="1"/>
  <c r="AS20" i="19"/>
  <c r="AL20" i="19"/>
  <c r="AU20" i="19" s="1"/>
  <c r="AG13" i="99"/>
  <c r="AP13" i="99" s="1"/>
  <c r="W14" i="99"/>
  <c r="AE13" i="99"/>
  <c r="AF13" i="99"/>
  <c r="AO13" i="99" s="1"/>
  <c r="AH14" i="103"/>
  <c r="AQ14" i="103" s="1"/>
  <c r="AG23" i="79"/>
  <c r="AP23" i="79" s="1"/>
  <c r="AP25" i="79" s="1"/>
  <c r="AF23" i="79"/>
  <c r="AO23" i="79" s="1"/>
  <c r="AO25" i="79" s="1"/>
  <c r="AE23" i="79"/>
  <c r="Y14" i="43"/>
  <c r="X14" i="43"/>
  <c r="AH17" i="54"/>
  <c r="AQ17" i="54" s="1"/>
  <c r="AL4" i="67"/>
  <c r="AU4" i="67" s="1"/>
  <c r="AU25" i="67" s="1"/>
  <c r="C11" i="67" s="1"/>
  <c r="F11" i="57" s="1"/>
  <c r="AS4" i="67"/>
  <c r="AS25" i="67" s="1"/>
  <c r="AH22" i="33"/>
  <c r="AQ22" i="33" s="1"/>
  <c r="AS11" i="75"/>
  <c r="AL11" i="75"/>
  <c r="AU11" i="75" s="1"/>
  <c r="AH20" i="32"/>
  <c r="AQ20" i="32" s="1"/>
  <c r="AS12" i="19"/>
  <c r="AL12" i="19"/>
  <c r="AU12" i="19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Y10" i="90"/>
  <c r="X10" i="90"/>
  <c r="AH23" i="28"/>
  <c r="AQ23" i="28" s="1"/>
  <c r="AQ25" i="28" s="1"/>
  <c r="AZ3" i="28"/>
  <c r="AX22" i="28" s="1"/>
  <c r="S22" i="28" s="1"/>
  <c r="AC22" i="28" s="1"/>
  <c r="AB23" i="28" s="1"/>
  <c r="AR9" i="82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20" i="38"/>
  <c r="AU20" i="38" s="1"/>
  <c r="AT20" i="38"/>
  <c r="AL18" i="75"/>
  <c r="AU18" i="75" s="1"/>
  <c r="AT18" i="7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S19" i="19"/>
  <c r="AL19" i="19"/>
  <c r="AU19" i="19" s="1"/>
  <c r="AN11" i="18"/>
  <c r="AI11" i="18"/>
  <c r="AI21" i="93"/>
  <c r="AN21" i="93"/>
  <c r="AH10" i="82"/>
  <c r="AQ10" i="82" s="1"/>
  <c r="AH22" i="52"/>
  <c r="AQ22" i="52" s="1"/>
  <c r="AL18" i="38"/>
  <c r="AU18" i="38" s="1"/>
  <c r="AT18" i="38"/>
  <c r="AR9" i="48"/>
  <c r="AS15" i="38"/>
  <c r="AL15" i="38"/>
  <c r="AU15" i="38" s="1"/>
  <c r="AS7" i="75"/>
  <c r="AL7" i="75"/>
  <c r="AU7" i="75" s="1"/>
  <c r="Z12" i="87"/>
  <c r="AS8" i="19"/>
  <c r="AL8" i="19"/>
  <c r="AU8" i="19" s="1"/>
  <c r="AE17" i="92"/>
  <c r="AF17" i="92"/>
  <c r="AO17" i="92" s="1"/>
  <c r="W18" i="92"/>
  <c r="AG17" i="92"/>
  <c r="AP17" i="92" s="1"/>
  <c r="AI15" i="96"/>
  <c r="AN15" i="96"/>
  <c r="AH19" i="104"/>
  <c r="AQ19" i="104" s="1"/>
  <c r="AS22" i="38"/>
  <c r="AL22" i="38"/>
  <c r="AU22" i="38" s="1"/>
  <c r="AG14" i="103"/>
  <c r="AP14" i="103" s="1"/>
  <c r="AF14" i="103"/>
  <c r="AO14" i="103" s="1"/>
  <c r="AE14" i="103"/>
  <c r="W15" i="103"/>
  <c r="AR15" i="88"/>
  <c r="AS8" i="75"/>
  <c r="AL8" i="75"/>
  <c r="AU8" i="75" s="1"/>
  <c r="AR11" i="98"/>
  <c r="AS15" i="19"/>
  <c r="AL15" i="19"/>
  <c r="AU15" i="19" s="1"/>
  <c r="AN9" i="94"/>
  <c r="AI9" i="94"/>
  <c r="AS11" i="38"/>
  <c r="AL11" i="38"/>
  <c r="AU11" i="38" s="1"/>
  <c r="AR21" i="52"/>
  <c r="AS15" i="75"/>
  <c r="AL15" i="75"/>
  <c r="AU15" i="75" s="1"/>
  <c r="Z17" i="54"/>
  <c r="AI23" i="24"/>
  <c r="AR23" i="24" s="1"/>
  <c r="AR25" i="24" s="1"/>
  <c r="AN23" i="24"/>
  <c r="AN25" i="24" s="1"/>
  <c r="AS16" i="19"/>
  <c r="AL16" i="19"/>
  <c r="AU16" i="19" s="1"/>
  <c r="W23" i="105"/>
  <c r="AG22" i="105"/>
  <c r="AP22" i="105" s="1"/>
  <c r="AE22" i="105"/>
  <c r="AF22" i="105"/>
  <c r="AO22" i="105" s="1"/>
  <c r="AH17" i="58"/>
  <c r="AQ17" i="58" s="1"/>
  <c r="AR16" i="51"/>
  <c r="AI22" i="15"/>
  <c r="AN22" i="15"/>
  <c r="AS10" i="75"/>
  <c r="AL10" i="75"/>
  <c r="AU10" i="75" s="1"/>
  <c r="AR11" i="87"/>
  <c r="AS5" i="19"/>
  <c r="AL5" i="19"/>
  <c r="AU5" i="19" s="1"/>
  <c r="AH10" i="48"/>
  <c r="AQ10" i="48" s="1"/>
  <c r="Z22" i="33"/>
  <c r="AS7" i="38"/>
  <c r="AL7" i="38"/>
  <c r="AU7" i="38" s="1"/>
  <c r="Z20" i="32"/>
  <c r="Y14" i="16"/>
  <c r="X14" i="16"/>
  <c r="AJ19" i="71"/>
  <c r="AK19" i="71"/>
  <c r="AT19" i="71" s="1"/>
  <c r="AK13" i="71"/>
  <c r="AT13" i="71" s="1"/>
  <c r="AJ13" i="71"/>
  <c r="AK7" i="71"/>
  <c r="AT7" i="71" s="1"/>
  <c r="AJ7" i="71"/>
  <c r="AN9" i="90"/>
  <c r="AI9" i="90"/>
  <c r="Z23" i="28"/>
  <c r="AJ21" i="24"/>
  <c r="AK21" i="24"/>
  <c r="AT21" i="24" s="1"/>
  <c r="AJ15" i="24"/>
  <c r="AK15" i="24"/>
  <c r="AT15" i="24" s="1"/>
  <c r="AK9" i="24"/>
  <c r="AT9" i="24" s="1"/>
  <c r="AJ9" i="24"/>
  <c r="AJ23" i="24"/>
  <c r="AS23" i="24" s="1"/>
  <c r="AI23" i="47"/>
  <c r="AN23" i="47"/>
  <c r="Y11" i="102"/>
  <c r="X11" i="102"/>
  <c r="Z11" i="102" s="1"/>
  <c r="AS14" i="75"/>
  <c r="AL14" i="75"/>
  <c r="AU14" i="75" s="1"/>
  <c r="AS21" i="19"/>
  <c r="AL21" i="19"/>
  <c r="AU21" i="19" s="1"/>
  <c r="Z24" i="97"/>
  <c r="AH18" i="20"/>
  <c r="AQ18" i="20" s="1"/>
  <c r="AR20" i="53"/>
  <c r="AS9" i="38"/>
  <c r="AL9" i="38"/>
  <c r="AU9" i="38" s="1"/>
  <c r="W15" i="11"/>
  <c r="AF14" i="11"/>
  <c r="AO14" i="11" s="1"/>
  <c r="AG14" i="11"/>
  <c r="AP14" i="11" s="1"/>
  <c r="AE14" i="11"/>
  <c r="W16" i="95"/>
  <c r="AE15" i="95"/>
  <c r="AG15" i="95"/>
  <c r="AP15" i="95" s="1"/>
  <c r="AF15" i="95"/>
  <c r="AO15" i="95" s="1"/>
  <c r="AS19" i="75"/>
  <c r="AL19" i="75"/>
  <c r="AU19" i="75" s="1"/>
  <c r="AE10" i="42"/>
  <c r="W11" i="42"/>
  <c r="AG10" i="42"/>
  <c r="AP10" i="42" s="1"/>
  <c r="AF10" i="42"/>
  <c r="AO10" i="42" s="1"/>
  <c r="AG14" i="49"/>
  <c r="AP14" i="49" s="1"/>
  <c r="AE14" i="49"/>
  <c r="W15" i="49"/>
  <c r="AF14" i="49"/>
  <c r="AO14" i="49" s="1"/>
  <c r="AS16" i="38"/>
  <c r="AL16" i="38"/>
  <c r="AU16" i="38" s="1"/>
  <c r="Y10" i="94"/>
  <c r="X10" i="94"/>
  <c r="Z21" i="46"/>
  <c r="AH21" i="46"/>
  <c r="AQ21" i="46" s="1"/>
  <c r="AR21" i="33"/>
  <c r="AJ4" i="38"/>
  <c r="AK4" i="38"/>
  <c r="AT4" i="38" s="1"/>
  <c r="AT25" i="38" s="1"/>
  <c r="AH16" i="88"/>
  <c r="AQ16" i="88" s="1"/>
  <c r="AS13" i="75"/>
  <c r="AL13" i="75"/>
  <c r="AU13" i="75" s="1"/>
  <c r="AX22" i="63"/>
  <c r="S22" i="63" s="1"/>
  <c r="AC22" i="63" s="1"/>
  <c r="AB23" i="63" s="1"/>
  <c r="AK23" i="63" s="1"/>
  <c r="AT23" i="63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G23" i="2"/>
  <c r="AP23" i="2" s="1"/>
  <c r="AP25" i="2" s="1"/>
  <c r="AF23" i="2"/>
  <c r="AO23" i="2" s="1"/>
  <c r="AO25" i="2" s="1"/>
  <c r="AE23" i="2"/>
  <c r="Z11" i="10"/>
  <c r="Y22" i="93"/>
  <c r="X22" i="93"/>
  <c r="Z22" i="93" s="1"/>
  <c r="Z19" i="104"/>
  <c r="AS10" i="38"/>
  <c r="AL10" i="38"/>
  <c r="AU10" i="38" s="1"/>
  <c r="AR23" i="97"/>
  <c r="AK4" i="75"/>
  <c r="AT4" i="75" s="1"/>
  <c r="AJ4" i="75"/>
  <c r="AJ4" i="19"/>
  <c r="AK4" i="19"/>
  <c r="AT4" i="19" s="1"/>
  <c r="AT25" i="19" s="1"/>
  <c r="AI22" i="101"/>
  <c r="AN22" i="101"/>
  <c r="Z17" i="58"/>
  <c r="AH18" i="44"/>
  <c r="AQ18" i="44" s="1"/>
  <c r="AS6" i="38"/>
  <c r="AL6" i="38"/>
  <c r="AU6" i="38" s="1"/>
  <c r="AI23" i="89"/>
  <c r="AN23" i="89"/>
  <c r="AH12" i="83"/>
  <c r="AQ12" i="83" s="1"/>
  <c r="AL16" i="75"/>
  <c r="AU16" i="75" s="1"/>
  <c r="AT16" i="75"/>
  <c r="AS11" i="19"/>
  <c r="AL11" i="19"/>
  <c r="AU11" i="19" s="1"/>
  <c r="AH13" i="55"/>
  <c r="AQ13" i="55" s="1"/>
  <c r="Z10" i="48"/>
  <c r="AR17" i="9"/>
  <c r="AI15" i="100"/>
  <c r="AN15" i="100"/>
  <c r="AS18" i="19"/>
  <c r="AL18" i="19"/>
  <c r="AU18" i="19" s="1"/>
  <c r="AJ18" i="71"/>
  <c r="AK18" i="71"/>
  <c r="AT18" i="71" s="1"/>
  <c r="AJ12" i="71"/>
  <c r="AK12" i="71"/>
  <c r="AT12" i="71" s="1"/>
  <c r="AK6" i="71"/>
  <c r="AT6" i="71" s="1"/>
  <c r="AJ6" i="71"/>
  <c r="AS6" i="75"/>
  <c r="AL6" i="75"/>
  <c r="AU6" i="75" s="1"/>
  <c r="AJ20" i="24"/>
  <c r="AK20" i="24"/>
  <c r="AT20" i="24" s="1"/>
  <c r="AJ14" i="24"/>
  <c r="AK14" i="24"/>
  <c r="AT14" i="24" s="1"/>
  <c r="AJ8" i="24"/>
  <c r="AK8" i="24"/>
  <c r="AT8" i="24" s="1"/>
  <c r="AK23" i="24"/>
  <c r="AS7" i="19"/>
  <c r="AL7" i="19"/>
  <c r="AU7" i="19" s="1"/>
  <c r="X24" i="47"/>
  <c r="Y24" i="47"/>
  <c r="AI16" i="45"/>
  <c r="AN16" i="45"/>
  <c r="Y15" i="41"/>
  <c r="X15" i="41"/>
  <c r="AI13" i="91"/>
  <c r="AN13" i="9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9" i="42"/>
  <c r="AR17" i="44"/>
  <c r="AS17" i="38"/>
  <c r="AL17" i="38"/>
  <c r="AU17" i="38" s="1"/>
  <c r="AL3" i="75"/>
  <c r="AU3" i="75" s="1"/>
  <c r="AS3" i="75"/>
  <c r="AS21" i="75"/>
  <c r="AL21" i="75"/>
  <c r="AU21" i="75" s="1"/>
  <c r="AH12" i="98"/>
  <c r="AQ12" i="98" s="1"/>
  <c r="AL3" i="19"/>
  <c r="AU3" i="19" s="1"/>
  <c r="AS3" i="19"/>
  <c r="AS22" i="19"/>
  <c r="AL22" i="19"/>
  <c r="AU22" i="19" s="1"/>
  <c r="Y23" i="101"/>
  <c r="X23" i="101"/>
  <c r="Y24" i="89"/>
  <c r="X24" i="89"/>
  <c r="AG12" i="83"/>
  <c r="AP12" i="83" s="1"/>
  <c r="AF12" i="83"/>
  <c r="AO12" i="83" s="1"/>
  <c r="W13" i="83"/>
  <c r="AE12" i="83"/>
  <c r="Y23" i="15"/>
  <c r="X23" i="15"/>
  <c r="Z23" i="15" s="1"/>
  <c r="AR9" i="35"/>
  <c r="AI17" i="84"/>
  <c r="AN17" i="84"/>
  <c r="AF13" i="55"/>
  <c r="AO13" i="55" s="1"/>
  <c r="AG13" i="55"/>
  <c r="AP13" i="55" s="1"/>
  <c r="W14" i="55"/>
  <c r="AE13" i="55"/>
  <c r="AH17" i="51"/>
  <c r="AQ17" i="51" s="1"/>
  <c r="AS13" i="38"/>
  <c r="AL13" i="38"/>
  <c r="AU13" i="38" s="1"/>
  <c r="AS17" i="75"/>
  <c r="AL17" i="75"/>
  <c r="AU17" i="75" s="1"/>
  <c r="AS6" i="19"/>
  <c r="AL6" i="19"/>
  <c r="AU6" i="19" s="1"/>
  <c r="AJ17" i="71"/>
  <c r="AK17" i="71"/>
  <c r="AT17" i="71" s="1"/>
  <c r="AK11" i="71"/>
  <c r="AT11" i="71" s="1"/>
  <c r="AJ11" i="71"/>
  <c r="AK5" i="71"/>
  <c r="AT5" i="71" s="1"/>
  <c r="AJ5" i="71"/>
  <c r="AR10" i="10"/>
  <c r="AH21" i="53"/>
  <c r="AQ21" i="53" s="1"/>
  <c r="AS8" i="38"/>
  <c r="AL8" i="38"/>
  <c r="AU8" i="38" s="1"/>
  <c r="AI21" i="86"/>
  <c r="AN21" i="86"/>
  <c r="AJ19" i="24"/>
  <c r="AK19" i="24"/>
  <c r="AT19" i="24" s="1"/>
  <c r="AK13" i="24"/>
  <c r="AT13" i="24" s="1"/>
  <c r="AJ13" i="24"/>
  <c r="AK7" i="24"/>
  <c r="AT7" i="24" s="1"/>
  <c r="AJ7" i="24"/>
  <c r="AS13" i="19"/>
  <c r="AL13" i="19"/>
  <c r="AU13" i="19" s="1"/>
  <c r="AN23" i="63"/>
  <c r="AN25" i="63" s="1"/>
  <c r="AI23" i="63"/>
  <c r="Y17" i="45"/>
  <c r="X17" i="45"/>
  <c r="Y14" i="91"/>
  <c r="X14" i="91"/>
  <c r="Z15" i="41" l="1"/>
  <c r="Z14" i="16"/>
  <c r="AF14" i="16" s="1"/>
  <c r="AO14" i="16" s="1"/>
  <c r="Z10" i="90"/>
  <c r="Z23" i="101"/>
  <c r="AG23" i="101" s="1"/>
  <c r="AP23" i="101" s="1"/>
  <c r="W15" i="16"/>
  <c r="AE14" i="16"/>
  <c r="AG14" i="16"/>
  <c r="AP14" i="16" s="1"/>
  <c r="W24" i="15"/>
  <c r="AF23" i="15"/>
  <c r="AO23" i="15" s="1"/>
  <c r="AG23" i="15"/>
  <c r="AP23" i="15" s="1"/>
  <c r="AE23" i="15"/>
  <c r="AE23" i="101"/>
  <c r="AH14" i="91"/>
  <c r="AQ14" i="91" s="1"/>
  <c r="AJ22" i="2"/>
  <c r="AK22" i="2"/>
  <c r="AT22" i="2" s="1"/>
  <c r="AJ16" i="2"/>
  <c r="AK16" i="2"/>
  <c r="AT16" i="2" s="1"/>
  <c r="AJ10" i="2"/>
  <c r="AK10" i="2"/>
  <c r="AT10" i="2" s="1"/>
  <c r="AJ3" i="2"/>
  <c r="AB4" i="2"/>
  <c r="AR22" i="101"/>
  <c r="AJ21" i="63"/>
  <c r="AK21" i="63"/>
  <c r="AT21" i="63" s="1"/>
  <c r="AJ15" i="63"/>
  <c r="AK15" i="63"/>
  <c r="AT15" i="63" s="1"/>
  <c r="AK9" i="63"/>
  <c r="AT9" i="63" s="1"/>
  <c r="AJ9" i="63"/>
  <c r="AG21" i="46"/>
  <c r="AP21" i="46" s="1"/>
  <c r="AF21" i="46"/>
  <c r="AO21" i="46" s="1"/>
  <c r="W22" i="46"/>
  <c r="AE21" i="46"/>
  <c r="AI14" i="11"/>
  <c r="AN14" i="11"/>
  <c r="AH11" i="102"/>
  <c r="AQ11" i="102" s="1"/>
  <c r="AS9" i="24"/>
  <c r="AL9" i="24"/>
  <c r="AU9" i="24" s="1"/>
  <c r="AE23" i="28"/>
  <c r="AG23" i="28"/>
  <c r="AP23" i="28" s="1"/>
  <c r="AP25" i="28" s="1"/>
  <c r="AF23" i="28"/>
  <c r="AO23" i="28" s="1"/>
  <c r="AO25" i="28" s="1"/>
  <c r="AG20" i="32"/>
  <c r="AP20" i="32" s="1"/>
  <c r="AF20" i="32"/>
  <c r="W21" i="32"/>
  <c r="AE20" i="32"/>
  <c r="AN20" i="32" s="1"/>
  <c r="AF17" i="54"/>
  <c r="AO17" i="54" s="1"/>
  <c r="AG17" i="54"/>
  <c r="AP17" i="54" s="1"/>
  <c r="W18" i="54"/>
  <c r="AE17" i="54"/>
  <c r="Y15" i="103"/>
  <c r="X15" i="103"/>
  <c r="Z15" i="103" s="1"/>
  <c r="AR15" i="96"/>
  <c r="AJ19" i="59"/>
  <c r="AK19" i="59"/>
  <c r="AT19" i="59" s="1"/>
  <c r="AK13" i="59"/>
  <c r="AT13" i="59" s="1"/>
  <c r="AJ13" i="59"/>
  <c r="AJ7" i="59"/>
  <c r="AK7" i="59"/>
  <c r="AT7" i="59" s="1"/>
  <c r="AG10" i="90"/>
  <c r="AP10" i="90" s="1"/>
  <c r="AF10" i="90"/>
  <c r="AO10" i="90" s="1"/>
  <c r="AE10" i="90"/>
  <c r="W11" i="90"/>
  <c r="Y14" i="99"/>
  <c r="X14" i="99"/>
  <c r="AN9" i="85"/>
  <c r="AI9" i="85"/>
  <c r="AS15" i="71"/>
  <c r="AL15" i="71"/>
  <c r="AU15" i="71" s="1"/>
  <c r="AR23" i="59"/>
  <c r="AR25" i="59" s="1"/>
  <c r="AL23" i="59"/>
  <c r="AU23" i="59" s="1"/>
  <c r="AS12" i="24"/>
  <c r="AL12" i="24"/>
  <c r="AU12" i="24" s="1"/>
  <c r="AL3" i="71"/>
  <c r="AU3" i="71" s="1"/>
  <c r="AS3" i="71"/>
  <c r="AH18" i="84"/>
  <c r="AQ18" i="84" s="1"/>
  <c r="AJ18" i="79"/>
  <c r="AK18" i="79"/>
  <c r="AT18" i="79" s="1"/>
  <c r="AK12" i="79"/>
  <c r="AT12" i="79" s="1"/>
  <c r="AJ12" i="79"/>
  <c r="AK6" i="79"/>
  <c r="AT6" i="79" s="1"/>
  <c r="AJ6" i="79"/>
  <c r="AI18" i="44"/>
  <c r="AN18" i="44"/>
  <c r="Y23" i="52"/>
  <c r="X23" i="52"/>
  <c r="Z23" i="52" s="1"/>
  <c r="X19" i="20"/>
  <c r="Y19" i="20"/>
  <c r="AH24" i="89"/>
  <c r="AQ24" i="89" s="1"/>
  <c r="AR17" i="84"/>
  <c r="Z24" i="89"/>
  <c r="AJ21" i="2"/>
  <c r="AK21" i="2"/>
  <c r="AT21" i="2" s="1"/>
  <c r="AK15" i="2"/>
  <c r="AT15" i="2" s="1"/>
  <c r="AJ15" i="2"/>
  <c r="AJ9" i="2"/>
  <c r="AK9" i="2"/>
  <c r="AT9" i="2" s="1"/>
  <c r="AL23" i="24"/>
  <c r="AU23" i="24" s="1"/>
  <c r="AT23" i="24"/>
  <c r="AS20" i="24"/>
  <c r="AL20" i="24"/>
  <c r="AU20" i="24" s="1"/>
  <c r="AS12" i="71"/>
  <c r="AL12" i="71"/>
  <c r="AU12" i="71" s="1"/>
  <c r="AR15" i="100"/>
  <c r="AE11" i="10"/>
  <c r="W12" i="10"/>
  <c r="AG11" i="10"/>
  <c r="AP11" i="10" s="1"/>
  <c r="AF11" i="10"/>
  <c r="AO11" i="10" s="1"/>
  <c r="AJ20" i="63"/>
  <c r="AS20" i="63" s="1"/>
  <c r="AK20" i="63"/>
  <c r="AJ14" i="63"/>
  <c r="AK14" i="63"/>
  <c r="AT14" i="63" s="1"/>
  <c r="AJ8" i="63"/>
  <c r="AK8" i="63"/>
  <c r="AT8" i="63" s="1"/>
  <c r="AH10" i="94"/>
  <c r="AQ10" i="94" s="1"/>
  <c r="W25" i="97"/>
  <c r="AF24" i="97"/>
  <c r="AO24" i="97" s="1"/>
  <c r="AG24" i="97"/>
  <c r="AP24" i="97" s="1"/>
  <c r="AE24" i="97"/>
  <c r="AG11" i="102"/>
  <c r="AP11" i="102" s="1"/>
  <c r="AE11" i="102"/>
  <c r="AF11" i="102"/>
  <c r="AO11" i="102" s="1"/>
  <c r="W12" i="102"/>
  <c r="AR9" i="90"/>
  <c r="Y23" i="105"/>
  <c r="X23" i="105"/>
  <c r="AR9" i="94"/>
  <c r="AI14" i="103"/>
  <c r="AN14" i="103"/>
  <c r="AJ18" i="59"/>
  <c r="AK18" i="59"/>
  <c r="AT18" i="59" s="1"/>
  <c r="AK12" i="59"/>
  <c r="AT12" i="59" s="1"/>
  <c r="AJ12" i="59"/>
  <c r="AJ6" i="59"/>
  <c r="AK6" i="59"/>
  <c r="AT6" i="59" s="1"/>
  <c r="AS20" i="71"/>
  <c r="AL20" i="71"/>
  <c r="AU20" i="71" s="1"/>
  <c r="AN23" i="79"/>
  <c r="AN25" i="79" s="1"/>
  <c r="AI23" i="79"/>
  <c r="AK23" i="79"/>
  <c r="AT23" i="79" s="1"/>
  <c r="AR10" i="102"/>
  <c r="AS5" i="24"/>
  <c r="AL5" i="24"/>
  <c r="AU5" i="24" s="1"/>
  <c r="Y18" i="13"/>
  <c r="X18" i="13"/>
  <c r="Y17" i="88"/>
  <c r="X17" i="88"/>
  <c r="AK4" i="71"/>
  <c r="AT4" i="71" s="1"/>
  <c r="AT25" i="71" s="1"/>
  <c r="AJ4" i="71"/>
  <c r="AS22" i="71"/>
  <c r="AL22" i="71"/>
  <c r="AU22" i="71" s="1"/>
  <c r="Z18" i="84"/>
  <c r="AF18" i="9"/>
  <c r="AO18" i="9" s="1"/>
  <c r="AG18" i="9"/>
  <c r="AP18" i="9" s="1"/>
  <c r="W19" i="9"/>
  <c r="AE18" i="9"/>
  <c r="AJ17" i="79"/>
  <c r="AS17" i="79" s="1"/>
  <c r="AK17" i="79"/>
  <c r="AJ11" i="79"/>
  <c r="AK11" i="79"/>
  <c r="AT11" i="79" s="1"/>
  <c r="AJ5" i="79"/>
  <c r="AK5" i="79"/>
  <c r="AT5" i="79" s="1"/>
  <c r="X19" i="44"/>
  <c r="Y19" i="44"/>
  <c r="Z19" i="44" s="1"/>
  <c r="AI21" i="53"/>
  <c r="AN21" i="53"/>
  <c r="Y11" i="82"/>
  <c r="Z11" i="82" s="1"/>
  <c r="X11" i="82"/>
  <c r="AI18" i="20"/>
  <c r="AN18" i="20"/>
  <c r="AS11" i="71"/>
  <c r="AL11" i="71"/>
  <c r="AU11" i="71" s="1"/>
  <c r="AR23" i="63"/>
  <c r="AR25" i="63" s="1"/>
  <c r="AL23" i="63"/>
  <c r="AU23" i="63" s="1"/>
  <c r="Z14" i="91"/>
  <c r="AS17" i="71"/>
  <c r="AL17" i="71"/>
  <c r="AU17" i="71" s="1"/>
  <c r="AH17" i="45"/>
  <c r="AQ17" i="45" s="1"/>
  <c r="AS19" i="24"/>
  <c r="AL19" i="24"/>
  <c r="AU19" i="24" s="1"/>
  <c r="AS5" i="71"/>
  <c r="AL5" i="71"/>
  <c r="AU5" i="71" s="1"/>
  <c r="AN13" i="55"/>
  <c r="AI13" i="55"/>
  <c r="AI12" i="83"/>
  <c r="AN12" i="83"/>
  <c r="AJ20" i="2"/>
  <c r="AK20" i="2"/>
  <c r="AT20" i="2" s="1"/>
  <c r="AK14" i="2"/>
  <c r="AT14" i="2" s="1"/>
  <c r="AJ14" i="2"/>
  <c r="AJ8" i="2"/>
  <c r="AK8" i="2"/>
  <c r="AT8" i="2" s="1"/>
  <c r="AR16" i="45"/>
  <c r="AR23" i="89"/>
  <c r="AS4" i="19"/>
  <c r="AS25" i="19" s="1"/>
  <c r="AL4" i="19"/>
  <c r="AU4" i="19" s="1"/>
  <c r="AN23" i="2"/>
  <c r="AN25" i="2" s="1"/>
  <c r="AI23" i="2"/>
  <c r="AJ19" i="63"/>
  <c r="AK19" i="63"/>
  <c r="AT19" i="63" s="1"/>
  <c r="AJ13" i="63"/>
  <c r="AK13" i="63"/>
  <c r="AT13" i="63" s="1"/>
  <c r="AJ7" i="63"/>
  <c r="AK7" i="63"/>
  <c r="AT7" i="63" s="1"/>
  <c r="Z10" i="94"/>
  <c r="Y15" i="49"/>
  <c r="X15" i="49"/>
  <c r="Y11" i="42"/>
  <c r="X11" i="42"/>
  <c r="AS19" i="71"/>
  <c r="AL19" i="71"/>
  <c r="AU19" i="71" s="1"/>
  <c r="W13" i="87"/>
  <c r="AF12" i="87"/>
  <c r="AO12" i="87" s="1"/>
  <c r="AG12" i="87"/>
  <c r="AP12" i="87" s="1"/>
  <c r="AE12" i="87"/>
  <c r="AS16" i="24"/>
  <c r="AL16" i="24"/>
  <c r="AU16" i="24" s="1"/>
  <c r="AJ17" i="59"/>
  <c r="AK17" i="59"/>
  <c r="AT17" i="59" s="1"/>
  <c r="AJ11" i="59"/>
  <c r="AK11" i="59"/>
  <c r="AT11" i="59" s="1"/>
  <c r="AK5" i="59"/>
  <c r="AT5" i="59" s="1"/>
  <c r="AJ5" i="59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16"/>
  <c r="Y10" i="85"/>
  <c r="X10" i="85"/>
  <c r="AS11" i="24"/>
  <c r="AL11" i="24"/>
  <c r="AU11" i="24" s="1"/>
  <c r="AH22" i="86"/>
  <c r="AQ22" i="86" s="1"/>
  <c r="AS21" i="71"/>
  <c r="AL21" i="71"/>
  <c r="AU21" i="71" s="1"/>
  <c r="AN9" i="50"/>
  <c r="AI9" i="50"/>
  <c r="AJ22" i="79"/>
  <c r="AK22" i="79"/>
  <c r="AT22" i="79" s="1"/>
  <c r="AJ16" i="79"/>
  <c r="AK16" i="79"/>
  <c r="AT16" i="79" s="1"/>
  <c r="AK10" i="79"/>
  <c r="AT10" i="79" s="1"/>
  <c r="AJ10" i="79"/>
  <c r="Y13" i="98"/>
  <c r="X13" i="98"/>
  <c r="AI22" i="52"/>
  <c r="AN22" i="52"/>
  <c r="Z17" i="45"/>
  <c r="AS7" i="24"/>
  <c r="AL7" i="24"/>
  <c r="AU7" i="24" s="1"/>
  <c r="Y14" i="55"/>
  <c r="Z14" i="55" s="1"/>
  <c r="X14" i="55"/>
  <c r="Y13" i="83"/>
  <c r="X13" i="83"/>
  <c r="AH23" i="101"/>
  <c r="AQ23" i="101" s="1"/>
  <c r="AU25" i="19"/>
  <c r="C11" i="19" s="1"/>
  <c r="AJ19" i="2"/>
  <c r="AK19" i="2"/>
  <c r="AT19" i="2" s="1"/>
  <c r="AK13" i="2"/>
  <c r="AT13" i="2" s="1"/>
  <c r="AJ13" i="2"/>
  <c r="AJ7" i="2"/>
  <c r="AK7" i="2"/>
  <c r="AT7" i="2" s="1"/>
  <c r="AR13" i="91"/>
  <c r="Z24" i="47"/>
  <c r="AS8" i="24"/>
  <c r="AL8" i="24"/>
  <c r="AU8" i="24" s="1"/>
  <c r="AS18" i="71"/>
  <c r="AL18" i="71"/>
  <c r="AU18" i="71" s="1"/>
  <c r="AS4" i="75"/>
  <c r="AS25" i="75" s="1"/>
  <c r="AL4" i="75"/>
  <c r="AU4" i="75" s="1"/>
  <c r="AE19" i="104"/>
  <c r="W20" i="104"/>
  <c r="AG19" i="104"/>
  <c r="AP19" i="104" s="1"/>
  <c r="AF19" i="104"/>
  <c r="AO19" i="104" s="1"/>
  <c r="AJ18" i="63"/>
  <c r="AK18" i="63"/>
  <c r="AT18" i="63" s="1"/>
  <c r="AJ12" i="63"/>
  <c r="AK12" i="63"/>
  <c r="AT12" i="63" s="1"/>
  <c r="AK6" i="63"/>
  <c r="AT6" i="63" s="1"/>
  <c r="AJ6" i="63"/>
  <c r="AI14" i="49"/>
  <c r="AN14" i="49"/>
  <c r="AI10" i="42"/>
  <c r="AN10" i="42"/>
  <c r="AI15" i="95"/>
  <c r="AN15" i="95"/>
  <c r="Y15" i="11"/>
  <c r="Z15" i="11" s="1"/>
  <c r="X15" i="11"/>
  <c r="AS15" i="24"/>
  <c r="AL15" i="24"/>
  <c r="AU15" i="24" s="1"/>
  <c r="AS7" i="71"/>
  <c r="AL7" i="71"/>
  <c r="AU7" i="71" s="1"/>
  <c r="AH14" i="16"/>
  <c r="AQ14" i="16" s="1"/>
  <c r="AF22" i="33"/>
  <c r="AO22" i="33" s="1"/>
  <c r="AG22" i="33"/>
  <c r="AP22" i="33" s="1"/>
  <c r="W23" i="33"/>
  <c r="AE22" i="33"/>
  <c r="Y18" i="92"/>
  <c r="X18" i="92"/>
  <c r="AL3" i="24"/>
  <c r="AU3" i="24" s="1"/>
  <c r="AS3" i="24"/>
  <c r="AL22" i="24"/>
  <c r="AU22" i="24" s="1"/>
  <c r="AT22" i="24"/>
  <c r="AJ22" i="59"/>
  <c r="AK22" i="59"/>
  <c r="AT22" i="59" s="1"/>
  <c r="AK16" i="59"/>
  <c r="AT16" i="59" s="1"/>
  <c r="AJ16" i="59"/>
  <c r="AJ10" i="59"/>
  <c r="AK10" i="59"/>
  <c r="AT10" i="59" s="1"/>
  <c r="AK23" i="28"/>
  <c r="AT23" i="28" s="1"/>
  <c r="AS8" i="71"/>
  <c r="AL8" i="71"/>
  <c r="AU8" i="71" s="1"/>
  <c r="AH12" i="18"/>
  <c r="AQ12" i="18" s="1"/>
  <c r="Z22" i="86"/>
  <c r="AS9" i="71"/>
  <c r="AL9" i="71"/>
  <c r="AU9" i="71" s="1"/>
  <c r="AH16" i="100"/>
  <c r="AQ16" i="100" s="1"/>
  <c r="AI10" i="35"/>
  <c r="AN10" i="35"/>
  <c r="AI16" i="88"/>
  <c r="AN16" i="88"/>
  <c r="AS18" i="24"/>
  <c r="AL18" i="24"/>
  <c r="AU18" i="24" s="1"/>
  <c r="AS10" i="71"/>
  <c r="AL10" i="71"/>
  <c r="AU10" i="71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2" i="98"/>
  <c r="AN12" i="98"/>
  <c r="Y18" i="51"/>
  <c r="X18" i="51"/>
  <c r="AH23" i="15"/>
  <c r="AQ23" i="15" s="1"/>
  <c r="AJ18" i="2"/>
  <c r="AK18" i="2"/>
  <c r="AT18" i="2" s="1"/>
  <c r="AJ12" i="2"/>
  <c r="AK12" i="2"/>
  <c r="AT12" i="2" s="1"/>
  <c r="AK6" i="2"/>
  <c r="AT6" i="2" s="1"/>
  <c r="AJ6" i="2"/>
  <c r="AH15" i="41"/>
  <c r="AQ15" i="41" s="1"/>
  <c r="AH24" i="47"/>
  <c r="AQ24" i="47" s="1"/>
  <c r="AS6" i="71"/>
  <c r="AL6" i="71"/>
  <c r="AU6" i="71" s="1"/>
  <c r="AF10" i="48"/>
  <c r="AO10" i="48" s="1"/>
  <c r="W11" i="48"/>
  <c r="AG10" i="48"/>
  <c r="AP10" i="48" s="1"/>
  <c r="AE10" i="48"/>
  <c r="AG17" i="58"/>
  <c r="AP17" i="58" s="1"/>
  <c r="AF17" i="58"/>
  <c r="AO17" i="58" s="1"/>
  <c r="W18" i="58"/>
  <c r="AE17" i="58"/>
  <c r="AT25" i="75"/>
  <c r="AH22" i="93"/>
  <c r="AQ22" i="93" s="1"/>
  <c r="AJ17" i="63"/>
  <c r="AK17" i="63"/>
  <c r="AT17" i="63" s="1"/>
  <c r="AJ11" i="63"/>
  <c r="AK11" i="63"/>
  <c r="AT11" i="63" s="1"/>
  <c r="AJ5" i="63"/>
  <c r="AK5" i="63"/>
  <c r="AT5" i="63" s="1"/>
  <c r="AS4" i="38"/>
  <c r="AS25" i="38" s="1"/>
  <c r="AL4" i="38"/>
  <c r="AU4" i="38" s="1"/>
  <c r="AU25" i="38" s="1"/>
  <c r="C11" i="38" s="1"/>
  <c r="Y16" i="95"/>
  <c r="X16" i="95"/>
  <c r="AR23" i="47"/>
  <c r="AR22" i="15"/>
  <c r="AR21" i="93"/>
  <c r="AK4" i="24"/>
  <c r="AT4" i="24" s="1"/>
  <c r="AJ4" i="24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14" i="43"/>
  <c r="AQ14" i="43" s="1"/>
  <c r="AF12" i="18"/>
  <c r="AO12" i="18" s="1"/>
  <c r="AG12" i="18"/>
  <c r="AP12" i="18" s="1"/>
  <c r="AE12" i="18"/>
  <c r="W13" i="18"/>
  <c r="AF16" i="100"/>
  <c r="AO16" i="100" s="1"/>
  <c r="W17" i="100"/>
  <c r="AG16" i="100"/>
  <c r="AP16" i="100" s="1"/>
  <c r="AE16" i="100"/>
  <c r="Y11" i="35"/>
  <c r="X11" i="35"/>
  <c r="Z11" i="35" s="1"/>
  <c r="AI17" i="13"/>
  <c r="AN17" i="13"/>
  <c r="AS6" i="24"/>
  <c r="AL6" i="24"/>
  <c r="AU6" i="24" s="1"/>
  <c r="AJ20" i="79"/>
  <c r="AS20" i="79" s="1"/>
  <c r="AK20" i="79"/>
  <c r="AJ14" i="79"/>
  <c r="AK14" i="79"/>
  <c r="AT14" i="79" s="1"/>
  <c r="AK8" i="79"/>
  <c r="AT8" i="79" s="1"/>
  <c r="AJ8" i="79"/>
  <c r="AH16" i="96"/>
  <c r="AQ16" i="96" s="1"/>
  <c r="AN10" i="82"/>
  <c r="AI10" i="82"/>
  <c r="AR21" i="86"/>
  <c r="AS13" i="24"/>
  <c r="AL13" i="24"/>
  <c r="AU13" i="24" s="1"/>
  <c r="AU25" i="75"/>
  <c r="C11" i="75" s="1"/>
  <c r="F19" i="57" s="1"/>
  <c r="AJ17" i="2"/>
  <c r="AK17" i="2"/>
  <c r="AT17" i="2" s="1"/>
  <c r="AK11" i="2"/>
  <c r="AT11" i="2" s="1"/>
  <c r="AJ11" i="2"/>
  <c r="AK5" i="2"/>
  <c r="AT5" i="2" s="1"/>
  <c r="AJ5" i="2"/>
  <c r="AG15" i="41"/>
  <c r="AP15" i="41" s="1"/>
  <c r="AF15" i="41"/>
  <c r="AO15" i="41" s="1"/>
  <c r="AE15" i="41"/>
  <c r="W16" i="41"/>
  <c r="AS14" i="24"/>
  <c r="AL14" i="24"/>
  <c r="AU14" i="24" s="1"/>
  <c r="AE22" i="93"/>
  <c r="AF22" i="93"/>
  <c r="AO22" i="93" s="1"/>
  <c r="W23" i="93"/>
  <c r="AG22" i="93"/>
  <c r="AP22" i="93" s="1"/>
  <c r="AJ22" i="63"/>
  <c r="AK22" i="63"/>
  <c r="AT22" i="63" s="1"/>
  <c r="AJ16" i="63"/>
  <c r="AK16" i="63"/>
  <c r="AT16" i="63" s="1"/>
  <c r="AK10" i="63"/>
  <c r="AT10" i="63" s="1"/>
  <c r="AJ10" i="63"/>
  <c r="AB4" i="63"/>
  <c r="AJ3" i="63"/>
  <c r="AS21" i="24"/>
  <c r="AL21" i="24"/>
  <c r="AU21" i="24" s="1"/>
  <c r="AS13" i="71"/>
  <c r="AL13" i="71"/>
  <c r="AU13" i="71" s="1"/>
  <c r="AI22" i="105"/>
  <c r="AN22" i="105"/>
  <c r="AI17" i="92"/>
  <c r="AN17" i="92"/>
  <c r="AR11" i="18"/>
  <c r="AS10" i="24"/>
  <c r="AL10" i="24"/>
  <c r="AU10" i="24" s="1"/>
  <c r="AK20" i="59"/>
  <c r="AT20" i="59" s="1"/>
  <c r="AJ20" i="59"/>
  <c r="AJ14" i="59"/>
  <c r="AK14" i="59"/>
  <c r="AT14" i="59" s="1"/>
  <c r="AJ8" i="59"/>
  <c r="AK8" i="59"/>
  <c r="AT8" i="59" s="1"/>
  <c r="AH10" i="90"/>
  <c r="AQ10" i="90" s="1"/>
  <c r="AS14" i="71"/>
  <c r="AL14" i="71"/>
  <c r="AU14" i="71" s="1"/>
  <c r="Z14" i="43"/>
  <c r="AI13" i="99"/>
  <c r="AN13" i="99"/>
  <c r="AR13" i="43"/>
  <c r="AS17" i="24"/>
  <c r="AL17" i="24"/>
  <c r="AU17" i="24" s="1"/>
  <c r="Y10" i="50"/>
  <c r="X10" i="50"/>
  <c r="AR14" i="41"/>
  <c r="AS16" i="71"/>
  <c r="AL16" i="71"/>
  <c r="AU16" i="71" s="1"/>
  <c r="AJ19" i="79"/>
  <c r="AS19" i="79" s="1"/>
  <c r="AK19" i="79"/>
  <c r="AK13" i="79"/>
  <c r="AT13" i="79" s="1"/>
  <c r="AJ13" i="79"/>
  <c r="AK7" i="79"/>
  <c r="AT7" i="79" s="1"/>
  <c r="AJ7" i="79"/>
  <c r="Z16" i="96"/>
  <c r="Y22" i="53"/>
  <c r="X22" i="53"/>
  <c r="AI17" i="51"/>
  <c r="AN17" i="51"/>
  <c r="AK23" i="2"/>
  <c r="AT23" i="2" s="1"/>
  <c r="Z18" i="92" l="1"/>
  <c r="Z15" i="49"/>
  <c r="Z19" i="20"/>
  <c r="Z18" i="51"/>
  <c r="Z10" i="85"/>
  <c r="AF10" i="85" s="1"/>
  <c r="AO10" i="85" s="1"/>
  <c r="AF23" i="101"/>
  <c r="AO23" i="101" s="1"/>
  <c r="AT25" i="24"/>
  <c r="Z18" i="13"/>
  <c r="W24" i="101"/>
  <c r="Z10" i="50"/>
  <c r="AF10" i="50" s="1"/>
  <c r="AO10" i="50" s="1"/>
  <c r="Z14" i="99"/>
  <c r="Z22" i="53"/>
  <c r="W23" i="53" s="1"/>
  <c r="Z23" i="105"/>
  <c r="Z16" i="95"/>
  <c r="AG16" i="95" s="1"/>
  <c r="AP16" i="95" s="1"/>
  <c r="AF16" i="95"/>
  <c r="AO16" i="95" s="1"/>
  <c r="AE16" i="95"/>
  <c r="W17" i="95"/>
  <c r="W16" i="11"/>
  <c r="AG15" i="11"/>
  <c r="AP15" i="11" s="1"/>
  <c r="AE15" i="11"/>
  <c r="AF15" i="11"/>
  <c r="AO15" i="11" s="1"/>
  <c r="AE14" i="55"/>
  <c r="AF14" i="55"/>
  <c r="AO14" i="55" s="1"/>
  <c r="W15" i="55"/>
  <c r="AG14" i="55"/>
  <c r="AP14" i="55" s="1"/>
  <c r="AG15" i="49"/>
  <c r="AP15" i="49" s="1"/>
  <c r="W16" i="49"/>
  <c r="AF15" i="49"/>
  <c r="AO15" i="49" s="1"/>
  <c r="AE15" i="49"/>
  <c r="W11" i="50"/>
  <c r="AF11" i="82"/>
  <c r="AO11" i="82" s="1"/>
  <c r="W12" i="82"/>
  <c r="AG11" i="82"/>
  <c r="AP11" i="82" s="1"/>
  <c r="AE11" i="82"/>
  <c r="AE18" i="13"/>
  <c r="AG18" i="13"/>
  <c r="AP18" i="13" s="1"/>
  <c r="AF18" i="13"/>
  <c r="AO18" i="13" s="1"/>
  <c r="W19" i="13"/>
  <c r="AG10" i="85"/>
  <c r="AP10" i="85" s="1"/>
  <c r="AE10" i="85"/>
  <c r="W11" i="85"/>
  <c r="AG23" i="105"/>
  <c r="AP23" i="105" s="1"/>
  <c r="AE23" i="105"/>
  <c r="AF23" i="105"/>
  <c r="AO23" i="105" s="1"/>
  <c r="W24" i="105"/>
  <c r="AS8" i="59"/>
  <c r="AL8" i="59"/>
  <c r="AU8" i="59" s="1"/>
  <c r="AR22" i="105"/>
  <c r="AS5" i="2"/>
  <c r="AL5" i="2"/>
  <c r="AU5" i="2" s="1"/>
  <c r="X23" i="93"/>
  <c r="Z23" i="93" s="1"/>
  <c r="Y23" i="93"/>
  <c r="AS11" i="2"/>
  <c r="AL11" i="2"/>
  <c r="AU11" i="2" s="1"/>
  <c r="AI16" i="100"/>
  <c r="AN16" i="100"/>
  <c r="AI12" i="18"/>
  <c r="AN12" i="18"/>
  <c r="AH22" i="53"/>
  <c r="AQ22" i="53" s="1"/>
  <c r="AS13" i="79"/>
  <c r="AL13" i="79"/>
  <c r="AU13" i="79" s="1"/>
  <c r="AR17" i="92"/>
  <c r="AS16" i="63"/>
  <c r="AL16" i="63"/>
  <c r="AU16" i="63" s="1"/>
  <c r="AI15" i="41"/>
  <c r="AR15" i="41" s="1"/>
  <c r="AN15" i="41"/>
  <c r="AS14" i="79"/>
  <c r="AL14" i="79"/>
  <c r="AU14" i="79" s="1"/>
  <c r="AR17" i="13"/>
  <c r="AS15" i="59"/>
  <c r="AL15" i="59"/>
  <c r="AU15" i="59" s="1"/>
  <c r="AS18" i="2"/>
  <c r="AL18" i="2"/>
  <c r="AU18" i="2" s="1"/>
  <c r="AH18" i="51"/>
  <c r="AQ18" i="51" s="1"/>
  <c r="AL3" i="79"/>
  <c r="AU3" i="79" s="1"/>
  <c r="AS3" i="79"/>
  <c r="AS21" i="79"/>
  <c r="AL21" i="79"/>
  <c r="AU21" i="79" s="1"/>
  <c r="AR16" i="88"/>
  <c r="AH18" i="92"/>
  <c r="AQ18" i="92" s="1"/>
  <c r="AR14" i="49"/>
  <c r="AS18" i="63"/>
  <c r="AL18" i="63"/>
  <c r="AU18" i="63" s="1"/>
  <c r="AF24" i="47"/>
  <c r="AO24" i="47" s="1"/>
  <c r="W25" i="47"/>
  <c r="AE24" i="47"/>
  <c r="AG24" i="47"/>
  <c r="AP24" i="47" s="1"/>
  <c r="AH14" i="55"/>
  <c r="AQ14" i="55" s="1"/>
  <c r="AR9" i="50"/>
  <c r="AJ20" i="28"/>
  <c r="AK20" i="28"/>
  <c r="AT20" i="28" s="1"/>
  <c r="AJ14" i="28"/>
  <c r="AK14" i="28"/>
  <c r="AT14" i="28" s="1"/>
  <c r="AK8" i="28"/>
  <c r="AT8" i="28" s="1"/>
  <c r="AJ8" i="28"/>
  <c r="AS5" i="59"/>
  <c r="AL5" i="59"/>
  <c r="AU5" i="59" s="1"/>
  <c r="Y13" i="87"/>
  <c r="X13" i="87"/>
  <c r="Z13" i="87" s="1"/>
  <c r="AH15" i="49"/>
  <c r="AQ15" i="49" s="1"/>
  <c r="AN18" i="9"/>
  <c r="AI18" i="9"/>
  <c r="AH18" i="13"/>
  <c r="AQ18" i="13" s="1"/>
  <c r="AN11" i="102"/>
  <c r="AI11" i="102"/>
  <c r="Y25" i="97"/>
  <c r="X25" i="97"/>
  <c r="AS21" i="2"/>
  <c r="AL21" i="2"/>
  <c r="AU21" i="2" s="1"/>
  <c r="AH23" i="52"/>
  <c r="AQ23" i="52" s="1"/>
  <c r="AR9" i="85"/>
  <c r="Y11" i="90"/>
  <c r="X11" i="90"/>
  <c r="AS13" i="59"/>
  <c r="AL13" i="59"/>
  <c r="AU13" i="59" s="1"/>
  <c r="AH15" i="103"/>
  <c r="AQ15" i="103" s="1"/>
  <c r="AR14" i="11"/>
  <c r="AS9" i="63"/>
  <c r="AL9" i="63"/>
  <c r="AU9" i="63" s="1"/>
  <c r="Y24" i="101"/>
  <c r="X24" i="101"/>
  <c r="Y24" i="15"/>
  <c r="X24" i="15"/>
  <c r="AF16" i="96"/>
  <c r="AO16" i="96" s="1"/>
  <c r="W17" i="96"/>
  <c r="AE16" i="96"/>
  <c r="AG16" i="96"/>
  <c r="AP16" i="96" s="1"/>
  <c r="AS3" i="63"/>
  <c r="AL3" i="63"/>
  <c r="AU3" i="63" s="1"/>
  <c r="AI22" i="93"/>
  <c r="AN22" i="93"/>
  <c r="AL20" i="79"/>
  <c r="AU20" i="79" s="1"/>
  <c r="AT20" i="79"/>
  <c r="AH11" i="35"/>
  <c r="AQ11" i="35" s="1"/>
  <c r="Y17" i="100"/>
  <c r="X17" i="100"/>
  <c r="Z17" i="100" s="1"/>
  <c r="AK4" i="59"/>
  <c r="AT4" i="59" s="1"/>
  <c r="AT25" i="59" s="1"/>
  <c r="AJ4" i="59"/>
  <c r="AS11" i="63"/>
  <c r="AL11" i="63"/>
  <c r="AU11" i="63" s="1"/>
  <c r="AS6" i="2"/>
  <c r="AL6" i="2"/>
  <c r="AU6" i="2" s="1"/>
  <c r="AG18" i="51"/>
  <c r="AP18" i="51" s="1"/>
  <c r="AE18" i="51"/>
  <c r="W19" i="51"/>
  <c r="AF18" i="51"/>
  <c r="AO18" i="51" s="1"/>
  <c r="AS22" i="59"/>
  <c r="AL22" i="59"/>
  <c r="AU22" i="59" s="1"/>
  <c r="AG18" i="92"/>
  <c r="AP18" i="92" s="1"/>
  <c r="AE18" i="92"/>
  <c r="W19" i="92"/>
  <c r="AF18" i="92"/>
  <c r="AO18" i="92" s="1"/>
  <c r="AS6" i="63"/>
  <c r="AL6" i="63"/>
  <c r="AU6" i="63" s="1"/>
  <c r="AR22" i="52"/>
  <c r="AJ19" i="28"/>
  <c r="AK19" i="28"/>
  <c r="AT19" i="28" s="1"/>
  <c r="AK13" i="28"/>
  <c r="AT13" i="28" s="1"/>
  <c r="AJ13" i="28"/>
  <c r="AK7" i="28"/>
  <c r="AT7" i="28" s="1"/>
  <c r="AJ7" i="28"/>
  <c r="AS13" i="63"/>
  <c r="AL13" i="63"/>
  <c r="AU13" i="63" s="1"/>
  <c r="AS8" i="2"/>
  <c r="AL8" i="2"/>
  <c r="AU8" i="2" s="1"/>
  <c r="AR12" i="83"/>
  <c r="AS5" i="79"/>
  <c r="AL5" i="79"/>
  <c r="AU5" i="79" s="1"/>
  <c r="Y19" i="9"/>
  <c r="X19" i="9"/>
  <c r="AS4" i="71"/>
  <c r="AS25" i="71" s="1"/>
  <c r="AL4" i="71"/>
  <c r="AU4" i="71" s="1"/>
  <c r="AS6" i="59"/>
  <c r="AL6" i="59"/>
  <c r="AU6" i="59" s="1"/>
  <c r="AR14" i="103"/>
  <c r="AS8" i="63"/>
  <c r="AL8" i="63"/>
  <c r="AU8" i="63" s="1"/>
  <c r="AG24" i="89"/>
  <c r="AP24" i="89" s="1"/>
  <c r="W25" i="89"/>
  <c r="AE24" i="89"/>
  <c r="AF24" i="89"/>
  <c r="AO24" i="89" s="1"/>
  <c r="AF23" i="52"/>
  <c r="AO23" i="52" s="1"/>
  <c r="AG23" i="52"/>
  <c r="AP23" i="52" s="1"/>
  <c r="W24" i="52"/>
  <c r="AE23" i="52"/>
  <c r="AS12" i="79"/>
  <c r="AL12" i="79"/>
  <c r="AU12" i="79" s="1"/>
  <c r="AN10" i="90"/>
  <c r="AI10" i="90"/>
  <c r="W16" i="103"/>
  <c r="AG15" i="103"/>
  <c r="AP15" i="103" s="1"/>
  <c r="AF15" i="103"/>
  <c r="AO15" i="103" s="1"/>
  <c r="AE15" i="103"/>
  <c r="AS16" i="2"/>
  <c r="AL16" i="2"/>
  <c r="AU16" i="2" s="1"/>
  <c r="AL19" i="79"/>
  <c r="AU19" i="79" s="1"/>
  <c r="AT19" i="79"/>
  <c r="AS22" i="63"/>
  <c r="AL22" i="63"/>
  <c r="AU22" i="63" s="1"/>
  <c r="AS17" i="2"/>
  <c r="AL17" i="2"/>
  <c r="AU17" i="2" s="1"/>
  <c r="AR10" i="82"/>
  <c r="AF11" i="35"/>
  <c r="AO11" i="35" s="1"/>
  <c r="AE11" i="35"/>
  <c r="AG11" i="35"/>
  <c r="AP11" i="35" s="1"/>
  <c r="W12" i="35"/>
  <c r="AL3" i="59"/>
  <c r="AU3" i="59" s="1"/>
  <c r="AS3" i="59"/>
  <c r="AS21" i="59"/>
  <c r="AL21" i="59"/>
  <c r="AU21" i="59" s="1"/>
  <c r="AS9" i="79"/>
  <c r="AL9" i="79"/>
  <c r="AU9" i="79" s="1"/>
  <c r="AR10" i="35"/>
  <c r="AR15" i="95"/>
  <c r="AS19" i="2"/>
  <c r="AL19" i="2"/>
  <c r="AU19" i="2" s="1"/>
  <c r="AH13" i="98"/>
  <c r="AQ13" i="98" s="1"/>
  <c r="AS16" i="79"/>
  <c r="AL16" i="79"/>
  <c r="AU16" i="79" s="1"/>
  <c r="AJ18" i="28"/>
  <c r="AK18" i="28"/>
  <c r="AT18" i="28" s="1"/>
  <c r="AJ12" i="28"/>
  <c r="AK12" i="28"/>
  <c r="AT12" i="28" s="1"/>
  <c r="AK6" i="28"/>
  <c r="AT6" i="28" s="1"/>
  <c r="AJ6" i="28"/>
  <c r="AS14" i="2"/>
  <c r="AL14" i="2"/>
  <c r="AU14" i="2" s="1"/>
  <c r="AR13" i="55"/>
  <c r="AR21" i="53"/>
  <c r="AR23" i="79"/>
  <c r="AR25" i="79" s="1"/>
  <c r="AL23" i="79"/>
  <c r="AU23" i="79" s="1"/>
  <c r="AS12" i="59"/>
  <c r="AL12" i="59"/>
  <c r="AU12" i="59" s="1"/>
  <c r="AS9" i="2"/>
  <c r="AL9" i="2"/>
  <c r="AU9" i="2" s="1"/>
  <c r="AH14" i="99"/>
  <c r="AQ14" i="99" s="1"/>
  <c r="AI21" i="46"/>
  <c r="AN21" i="46"/>
  <c r="AJ4" i="2"/>
  <c r="AK4" i="2"/>
  <c r="AT4" i="2" s="1"/>
  <c r="AT25" i="2" s="1"/>
  <c r="AH10" i="50"/>
  <c r="AQ10" i="50" s="1"/>
  <c r="AS9" i="59"/>
  <c r="AL9" i="59"/>
  <c r="AU9" i="59" s="1"/>
  <c r="AS4" i="24"/>
  <c r="AS25" i="24" s="1"/>
  <c r="AL4" i="24"/>
  <c r="AU4" i="24" s="1"/>
  <c r="AU25" i="24" s="1"/>
  <c r="C11" i="24" s="1"/>
  <c r="AS17" i="63"/>
  <c r="AL17" i="63"/>
  <c r="AU17" i="63" s="1"/>
  <c r="AN10" i="48"/>
  <c r="AI10" i="48"/>
  <c r="AS10" i="59"/>
  <c r="AL10" i="59"/>
  <c r="AU10" i="59" s="1"/>
  <c r="AN22" i="33"/>
  <c r="AI22" i="33"/>
  <c r="AH13" i="83"/>
  <c r="AQ13" i="83" s="1"/>
  <c r="Z13" i="98"/>
  <c r="AJ17" i="28"/>
  <c r="AK17" i="28"/>
  <c r="AT17" i="28" s="1"/>
  <c r="AK11" i="28"/>
  <c r="AT11" i="28" s="1"/>
  <c r="AJ11" i="28"/>
  <c r="AK5" i="28"/>
  <c r="AT5" i="28" s="1"/>
  <c r="AJ5" i="28"/>
  <c r="AS11" i="59"/>
  <c r="AL11" i="59"/>
  <c r="AU11" i="59" s="1"/>
  <c r="AN12" i="87"/>
  <c r="AI12" i="87"/>
  <c r="AH11" i="42"/>
  <c r="AQ11" i="42" s="1"/>
  <c r="AE10" i="94"/>
  <c r="W11" i="94"/>
  <c r="AG10" i="94"/>
  <c r="AP10" i="94" s="1"/>
  <c r="AF10" i="94"/>
  <c r="AO10" i="94" s="1"/>
  <c r="AS19" i="63"/>
  <c r="AL19" i="63"/>
  <c r="AU19" i="63" s="1"/>
  <c r="AE14" i="91"/>
  <c r="W15" i="91"/>
  <c r="AG14" i="91"/>
  <c r="AP14" i="91" s="1"/>
  <c r="AF14" i="91"/>
  <c r="AO14" i="91" s="1"/>
  <c r="AR18" i="20"/>
  <c r="W20" i="44"/>
  <c r="AF19" i="44"/>
  <c r="AO19" i="44" s="1"/>
  <c r="AE19" i="44"/>
  <c r="AG19" i="44"/>
  <c r="AP19" i="44" s="1"/>
  <c r="AS11" i="79"/>
  <c r="AL11" i="79"/>
  <c r="AU11" i="79" s="1"/>
  <c r="AH17" i="88"/>
  <c r="AQ17" i="88" s="1"/>
  <c r="AI24" i="97"/>
  <c r="AN24" i="97"/>
  <c r="AS14" i="63"/>
  <c r="AL14" i="63"/>
  <c r="AU14" i="63" s="1"/>
  <c r="Y12" i="10"/>
  <c r="X12" i="10"/>
  <c r="AS15" i="2"/>
  <c r="AL15" i="2"/>
  <c r="AU15" i="2" s="1"/>
  <c r="W20" i="20"/>
  <c r="AG19" i="20"/>
  <c r="AP19" i="20" s="1"/>
  <c r="AE19" i="20"/>
  <c r="AF19" i="20"/>
  <c r="AO19" i="20" s="1"/>
  <c r="W15" i="99"/>
  <c r="AG14" i="99"/>
  <c r="AP14" i="99" s="1"/>
  <c r="AF14" i="99"/>
  <c r="AO14" i="99" s="1"/>
  <c r="AE14" i="99"/>
  <c r="AS19" i="59"/>
  <c r="AL19" i="59"/>
  <c r="AU19" i="59" s="1"/>
  <c r="AN23" i="28"/>
  <c r="AN25" i="28" s="1"/>
  <c r="AI23" i="28"/>
  <c r="Y22" i="46"/>
  <c r="X22" i="46"/>
  <c r="Z22" i="46" s="1"/>
  <c r="AS15" i="63"/>
  <c r="AL15" i="63"/>
  <c r="AU15" i="63" s="1"/>
  <c r="AL3" i="2"/>
  <c r="AU3" i="2" s="1"/>
  <c r="AS3" i="2"/>
  <c r="AS22" i="2"/>
  <c r="AL22" i="2"/>
  <c r="AU22" i="2" s="1"/>
  <c r="AI23" i="15"/>
  <c r="AN23" i="15"/>
  <c r="AJ4" i="63"/>
  <c r="AK4" i="63"/>
  <c r="AT4" i="63" s="1"/>
  <c r="AS7" i="79"/>
  <c r="AL7" i="79"/>
  <c r="AU7" i="79" s="1"/>
  <c r="AR13" i="99"/>
  <c r="AS14" i="59"/>
  <c r="AL14" i="59"/>
  <c r="AU14" i="59" s="1"/>
  <c r="Y13" i="18"/>
  <c r="X13" i="18"/>
  <c r="AN17" i="58"/>
  <c r="AI17" i="58"/>
  <c r="AR17" i="58" s="1"/>
  <c r="AS12" i="2"/>
  <c r="AL12" i="2"/>
  <c r="AU12" i="2" s="1"/>
  <c r="AR12" i="98"/>
  <c r="AS15" i="79"/>
  <c r="AL15" i="79"/>
  <c r="AU15" i="79" s="1"/>
  <c r="AF22" i="86"/>
  <c r="AO22" i="86" s="1"/>
  <c r="AE22" i="86"/>
  <c r="AG22" i="86"/>
  <c r="AP22" i="86" s="1"/>
  <c r="W23" i="86"/>
  <c r="AS16" i="59"/>
  <c r="AL16" i="59"/>
  <c r="AU16" i="59" s="1"/>
  <c r="Y23" i="33"/>
  <c r="X23" i="33"/>
  <c r="AH15" i="11"/>
  <c r="AQ15" i="11" s="1"/>
  <c r="AR10" i="42"/>
  <c r="AS12" i="63"/>
  <c r="AL12" i="63"/>
  <c r="AU12" i="63" s="1"/>
  <c r="Y20" i="104"/>
  <c r="X20" i="104"/>
  <c r="Z20" i="104" s="1"/>
  <c r="AS7" i="2"/>
  <c r="AL7" i="2"/>
  <c r="AU7" i="2" s="1"/>
  <c r="Z13" i="83"/>
  <c r="AS22" i="79"/>
  <c r="AL22" i="79"/>
  <c r="AU22" i="79" s="1"/>
  <c r="AJ22" i="28"/>
  <c r="AK22" i="28"/>
  <c r="AT22" i="28" s="1"/>
  <c r="AJ16" i="28"/>
  <c r="AK16" i="28"/>
  <c r="AT16" i="28" s="1"/>
  <c r="AK10" i="28"/>
  <c r="AT10" i="28" s="1"/>
  <c r="AJ10" i="28"/>
  <c r="Z11" i="42"/>
  <c r="AR23" i="2"/>
  <c r="AR25" i="2" s="1"/>
  <c r="AL23" i="2"/>
  <c r="AU23" i="2" s="1"/>
  <c r="AH11" i="82"/>
  <c r="AQ11" i="82" s="1"/>
  <c r="AL17" i="79"/>
  <c r="AU17" i="79" s="1"/>
  <c r="AT17" i="79"/>
  <c r="W19" i="84"/>
  <c r="AE18" i="84"/>
  <c r="AG18" i="84"/>
  <c r="AP18" i="84" s="1"/>
  <c r="AF18" i="84"/>
  <c r="AO18" i="84" s="1"/>
  <c r="Z17" i="88"/>
  <c r="AH23" i="105"/>
  <c r="AQ23" i="105" s="1"/>
  <c r="Y12" i="102"/>
  <c r="X12" i="102"/>
  <c r="AL20" i="63"/>
  <c r="AU20" i="63" s="1"/>
  <c r="AT20" i="63"/>
  <c r="AI11" i="10"/>
  <c r="AN11" i="10"/>
  <c r="AR18" i="44"/>
  <c r="AS18" i="79"/>
  <c r="AL18" i="79"/>
  <c r="AU18" i="79" s="1"/>
  <c r="AI17" i="54"/>
  <c r="AN17" i="54"/>
  <c r="Y21" i="32"/>
  <c r="X21" i="32"/>
  <c r="AN23" i="101"/>
  <c r="AI14" i="16"/>
  <c r="AN14" i="16"/>
  <c r="AS10" i="63"/>
  <c r="AL10" i="63"/>
  <c r="AU10" i="63" s="1"/>
  <c r="AS8" i="79"/>
  <c r="AL8" i="79"/>
  <c r="AU8" i="79" s="1"/>
  <c r="AR17" i="51"/>
  <c r="W15" i="43"/>
  <c r="AF14" i="43"/>
  <c r="AO14" i="43" s="1"/>
  <c r="AE14" i="43"/>
  <c r="AG14" i="43"/>
  <c r="AP14" i="43" s="1"/>
  <c r="AS20" i="59"/>
  <c r="AL20" i="59"/>
  <c r="AU20" i="59" s="1"/>
  <c r="Y16" i="41"/>
  <c r="X16" i="41"/>
  <c r="AH16" i="95"/>
  <c r="AQ16" i="95" s="1"/>
  <c r="AS5" i="63"/>
  <c r="AL5" i="63"/>
  <c r="AU5" i="63" s="1"/>
  <c r="Y18" i="58"/>
  <c r="X18" i="58"/>
  <c r="Z18" i="58" s="1"/>
  <c r="Y11" i="48"/>
  <c r="X11" i="48"/>
  <c r="AJ4" i="79"/>
  <c r="AK4" i="79"/>
  <c r="AT4" i="79" s="1"/>
  <c r="AI19" i="104"/>
  <c r="AN19" i="104"/>
  <c r="AS13" i="2"/>
  <c r="AL13" i="2"/>
  <c r="AU13" i="2" s="1"/>
  <c r="W18" i="45"/>
  <c r="AF17" i="45"/>
  <c r="AO17" i="45" s="1"/>
  <c r="AE17" i="45"/>
  <c r="AG17" i="45"/>
  <c r="AP17" i="45" s="1"/>
  <c r="AS10" i="79"/>
  <c r="AL10" i="79"/>
  <c r="AU10" i="79" s="1"/>
  <c r="AH10" i="85"/>
  <c r="AQ10" i="85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S17" i="59"/>
  <c r="AL17" i="59"/>
  <c r="AU17" i="59" s="1"/>
  <c r="AS7" i="63"/>
  <c r="AL7" i="63"/>
  <c r="AU7" i="63" s="1"/>
  <c r="AS20" i="2"/>
  <c r="AL20" i="2"/>
  <c r="AU20" i="2" s="1"/>
  <c r="AH19" i="44"/>
  <c r="AQ19" i="44" s="1"/>
  <c r="AS18" i="59"/>
  <c r="AL18" i="59"/>
  <c r="AU18" i="59" s="1"/>
  <c r="AH19" i="20"/>
  <c r="AQ19" i="20" s="1"/>
  <c r="AS6" i="79"/>
  <c r="AL6" i="79"/>
  <c r="AU6" i="79" s="1"/>
  <c r="AU25" i="71"/>
  <c r="C11" i="71" s="1"/>
  <c r="F15" i="57" s="1"/>
  <c r="AS7" i="59"/>
  <c r="AL7" i="59"/>
  <c r="AU7" i="59" s="1"/>
  <c r="Y18" i="54"/>
  <c r="X18" i="54"/>
  <c r="AI20" i="32"/>
  <c r="AO20" i="32"/>
  <c r="AS21" i="63"/>
  <c r="AL21" i="63"/>
  <c r="AU21" i="63" s="1"/>
  <c r="AS10" i="2"/>
  <c r="AL10" i="2"/>
  <c r="AU10" i="2" s="1"/>
  <c r="Y15" i="16"/>
  <c r="X15" i="16"/>
  <c r="AF22" i="53" l="1"/>
  <c r="AO22" i="53" s="1"/>
  <c r="AG22" i="53"/>
  <c r="AP22" i="53" s="1"/>
  <c r="AE22" i="53"/>
  <c r="Z24" i="101"/>
  <c r="AG24" i="101" s="1"/>
  <c r="AP24" i="101" s="1"/>
  <c r="AE10" i="50"/>
  <c r="Z18" i="54"/>
  <c r="AE18" i="54" s="1"/>
  <c r="AG10" i="50"/>
  <c r="AP10" i="50" s="1"/>
  <c r="AI23" i="101"/>
  <c r="Z12" i="102"/>
  <c r="Z11" i="90"/>
  <c r="AE11" i="90" s="1"/>
  <c r="Z25" i="97"/>
  <c r="AF25" i="97" s="1"/>
  <c r="AO25" i="97" s="1"/>
  <c r="Z15" i="16"/>
  <c r="AF15" i="16" s="1"/>
  <c r="AO15" i="16" s="1"/>
  <c r="AG18" i="58"/>
  <c r="AP18" i="58" s="1"/>
  <c r="AF18" i="58"/>
  <c r="AO18" i="58" s="1"/>
  <c r="AE18" i="58"/>
  <c r="W19" i="58"/>
  <c r="AF24" i="101"/>
  <c r="AO24" i="101" s="1"/>
  <c r="AE24" i="101"/>
  <c r="AE12" i="102"/>
  <c r="AG12" i="102"/>
  <c r="AP12" i="102" s="1"/>
  <c r="W13" i="102"/>
  <c r="AF12" i="102"/>
  <c r="AO12" i="102" s="1"/>
  <c r="AF11" i="90"/>
  <c r="AO11" i="90" s="1"/>
  <c r="AG11" i="90"/>
  <c r="AP11" i="90" s="1"/>
  <c r="AE25" i="97"/>
  <c r="W26" i="97"/>
  <c r="AG25" i="97"/>
  <c r="AP25" i="97" s="1"/>
  <c r="AS15" i="28"/>
  <c r="AL15" i="28"/>
  <c r="AU15" i="28" s="1"/>
  <c r="AR19" i="104"/>
  <c r="AH15" i="16"/>
  <c r="AQ15" i="16" s="1"/>
  <c r="AS3" i="28"/>
  <c r="AL3" i="28"/>
  <c r="AU3" i="28" s="1"/>
  <c r="Y18" i="45"/>
  <c r="X18" i="45"/>
  <c r="AT25" i="79"/>
  <c r="Y19" i="84"/>
  <c r="X19" i="84"/>
  <c r="AG13" i="83"/>
  <c r="AP13" i="83" s="1"/>
  <c r="AE13" i="83"/>
  <c r="W14" i="83"/>
  <c r="AF13" i="83"/>
  <c r="AO13" i="83" s="1"/>
  <c r="AL4" i="63"/>
  <c r="AU4" i="63" s="1"/>
  <c r="AU25" i="63" s="1"/>
  <c r="C11" i="63" s="1"/>
  <c r="F7" i="57" s="1"/>
  <c r="AS4" i="63"/>
  <c r="AS25" i="63" s="1"/>
  <c r="AR23" i="28"/>
  <c r="AR25" i="28" s="1"/>
  <c r="AL23" i="28"/>
  <c r="AU23" i="28" s="1"/>
  <c r="AI10" i="94"/>
  <c r="AN10" i="94"/>
  <c r="Y12" i="35"/>
  <c r="X12" i="35"/>
  <c r="Y16" i="103"/>
  <c r="X16" i="103"/>
  <c r="AI23" i="52"/>
  <c r="AN23" i="52"/>
  <c r="AI24" i="89"/>
  <c r="AN24" i="89"/>
  <c r="AH11" i="90"/>
  <c r="AQ11" i="90" s="1"/>
  <c r="AH25" i="97"/>
  <c r="AQ25" i="97" s="1"/>
  <c r="AS14" i="28"/>
  <c r="AL14" i="28"/>
  <c r="AU14" i="28" s="1"/>
  <c r="AI24" i="47"/>
  <c r="AN24" i="47"/>
  <c r="Y24" i="105"/>
  <c r="Z24" i="105" s="1"/>
  <c r="X24" i="105"/>
  <c r="AN10" i="85"/>
  <c r="AI10" i="85"/>
  <c r="AI18" i="13"/>
  <c r="AN18" i="13"/>
  <c r="AN10" i="50"/>
  <c r="AI10" i="50"/>
  <c r="AR10" i="50" s="1"/>
  <c r="Y16" i="11"/>
  <c r="X16" i="11"/>
  <c r="AS9" i="28"/>
  <c r="AL9" i="28"/>
  <c r="AU9" i="28" s="1"/>
  <c r="AS4" i="79"/>
  <c r="AS25" i="79" s="1"/>
  <c r="AL4" i="79"/>
  <c r="AU4" i="79" s="1"/>
  <c r="AR14" i="16"/>
  <c r="AF17" i="88"/>
  <c r="AO17" i="88" s="1"/>
  <c r="W18" i="88"/>
  <c r="AG17" i="88"/>
  <c r="AP17" i="88" s="1"/>
  <c r="AE17" i="88"/>
  <c r="AS16" i="28"/>
  <c r="AL16" i="28"/>
  <c r="AU16" i="28" s="1"/>
  <c r="Y20" i="20"/>
  <c r="X20" i="20"/>
  <c r="AR10" i="48"/>
  <c r="AR10" i="90"/>
  <c r="Y24" i="52"/>
  <c r="X24" i="52"/>
  <c r="Y25" i="89"/>
  <c r="X25" i="89"/>
  <c r="AH17" i="100"/>
  <c r="AQ17" i="100" s="1"/>
  <c r="AH24" i="15"/>
  <c r="AQ24" i="15" s="1"/>
  <c r="Y25" i="47"/>
  <c r="X25" i="47"/>
  <c r="X23" i="53"/>
  <c r="Y23" i="53"/>
  <c r="Z23" i="53" s="1"/>
  <c r="Y16" i="49"/>
  <c r="X16" i="49"/>
  <c r="AI14" i="55"/>
  <c r="AN14" i="55"/>
  <c r="AH11" i="48"/>
  <c r="AQ11" i="48" s="1"/>
  <c r="AH16" i="41"/>
  <c r="AQ16" i="41" s="1"/>
  <c r="AR17" i="54"/>
  <c r="AR11" i="10"/>
  <c r="AI19" i="44"/>
  <c r="AN19" i="44"/>
  <c r="AS17" i="28"/>
  <c r="AL17" i="28"/>
  <c r="AU17" i="28" s="1"/>
  <c r="AS12" i="28"/>
  <c r="AL12" i="28"/>
  <c r="AU12" i="28" s="1"/>
  <c r="AI11" i="35"/>
  <c r="AN11" i="35"/>
  <c r="AS19" i="28"/>
  <c r="AL19" i="28"/>
  <c r="AU19" i="28" s="1"/>
  <c r="AG17" i="100"/>
  <c r="AP17" i="100" s="1"/>
  <c r="AE17" i="100"/>
  <c r="W18" i="100"/>
  <c r="AF17" i="100"/>
  <c r="AO17" i="100" s="1"/>
  <c r="Z24" i="15"/>
  <c r="AS20" i="28"/>
  <c r="AL20" i="28"/>
  <c r="AU20" i="28" s="1"/>
  <c r="W24" i="93"/>
  <c r="AF23" i="93"/>
  <c r="AO23" i="93" s="1"/>
  <c r="AE23" i="93"/>
  <c r="AG23" i="93"/>
  <c r="AP23" i="93" s="1"/>
  <c r="AI23" i="105"/>
  <c r="AN23" i="105"/>
  <c r="AI11" i="82"/>
  <c r="AN11" i="82"/>
  <c r="AH23" i="33"/>
  <c r="AQ23" i="33" s="1"/>
  <c r="AQ25" i="33" s="1"/>
  <c r="AZ3" i="33"/>
  <c r="Y23" i="86"/>
  <c r="X23" i="86"/>
  <c r="AH13" i="18"/>
  <c r="AQ13" i="18" s="1"/>
  <c r="AR23" i="15"/>
  <c r="Y15" i="99"/>
  <c r="X15" i="99"/>
  <c r="AH18" i="54"/>
  <c r="AQ18" i="54" s="1"/>
  <c r="Z11" i="48"/>
  <c r="Z16" i="41"/>
  <c r="AI14" i="43"/>
  <c r="AN14" i="43"/>
  <c r="AR23" i="101"/>
  <c r="AE11" i="42"/>
  <c r="W12" i="42"/>
  <c r="AG11" i="42"/>
  <c r="AP11" i="42" s="1"/>
  <c r="AF11" i="42"/>
  <c r="AO11" i="42" s="1"/>
  <c r="AS22" i="28"/>
  <c r="AL22" i="28"/>
  <c r="AU22" i="28" s="1"/>
  <c r="AH20" i="104"/>
  <c r="AQ20" i="104" s="1"/>
  <c r="Z23" i="33"/>
  <c r="Z13" i="18"/>
  <c r="AH22" i="46"/>
  <c r="AQ22" i="46" s="1"/>
  <c r="AS5" i="28"/>
  <c r="AL5" i="28"/>
  <c r="AU5" i="28" s="1"/>
  <c r="W14" i="98"/>
  <c r="AF13" i="98"/>
  <c r="AO13" i="98" s="1"/>
  <c r="AE13" i="98"/>
  <c r="AG13" i="98"/>
  <c r="AP13" i="98" s="1"/>
  <c r="AR22" i="33"/>
  <c r="AL4" i="2"/>
  <c r="AU4" i="2" s="1"/>
  <c r="AU25" i="2" s="1"/>
  <c r="C11" i="2" s="1"/>
  <c r="AS4" i="2"/>
  <c r="AS25" i="2" s="1"/>
  <c r="AI15" i="103"/>
  <c r="AN15" i="103"/>
  <c r="AS7" i="28"/>
  <c r="AL7" i="28"/>
  <c r="AU7" i="28" s="1"/>
  <c r="Y19" i="92"/>
  <c r="Z19" i="92" s="1"/>
  <c r="X19" i="92"/>
  <c r="AR11" i="102"/>
  <c r="AS8" i="28"/>
  <c r="AL8" i="28"/>
  <c r="AU8" i="28" s="1"/>
  <c r="AR12" i="18"/>
  <c r="Y19" i="13"/>
  <c r="X19" i="13"/>
  <c r="Y11" i="50"/>
  <c r="X11" i="50"/>
  <c r="Y17" i="95"/>
  <c r="X17" i="95"/>
  <c r="AH21" i="32"/>
  <c r="AQ21" i="32" s="1"/>
  <c r="AH12" i="10"/>
  <c r="AQ12" i="10" s="1"/>
  <c r="AR24" i="97"/>
  <c r="Y20" i="44"/>
  <c r="X20" i="44"/>
  <c r="Z20" i="44" s="1"/>
  <c r="Y15" i="91"/>
  <c r="Z15" i="91" s="1"/>
  <c r="X15" i="91"/>
  <c r="AS18" i="28"/>
  <c r="AL18" i="28"/>
  <c r="AU18" i="28" s="1"/>
  <c r="AI18" i="92"/>
  <c r="AN18" i="92"/>
  <c r="Y19" i="51"/>
  <c r="X19" i="51"/>
  <c r="AI16" i="96"/>
  <c r="AN16" i="96"/>
  <c r="AH24" i="101"/>
  <c r="AQ24" i="101" s="1"/>
  <c r="AR18" i="9"/>
  <c r="AH13" i="87"/>
  <c r="AQ13" i="87" s="1"/>
  <c r="AH23" i="93"/>
  <c r="AQ23" i="93" s="1"/>
  <c r="Y12" i="82"/>
  <c r="X12" i="82"/>
  <c r="AI22" i="53"/>
  <c r="AN22" i="53"/>
  <c r="AI15" i="11"/>
  <c r="AN15" i="11"/>
  <c r="AI16" i="95"/>
  <c r="AR16" i="95" s="1"/>
  <c r="AN16" i="95"/>
  <c r="AR20" i="32"/>
  <c r="AI17" i="45"/>
  <c r="AN17" i="45"/>
  <c r="AS10" i="28"/>
  <c r="AL10" i="28"/>
  <c r="AU10" i="28" s="1"/>
  <c r="W21" i="104"/>
  <c r="AG20" i="104"/>
  <c r="AP20" i="104" s="1"/>
  <c r="AE20" i="104"/>
  <c r="AF20" i="104"/>
  <c r="AO20" i="104" s="1"/>
  <c r="AI22" i="86"/>
  <c r="AN22" i="86"/>
  <c r="AF22" i="46"/>
  <c r="AO22" i="46" s="1"/>
  <c r="AG22" i="46"/>
  <c r="AP22" i="46" s="1"/>
  <c r="W23" i="46"/>
  <c r="AE22" i="46"/>
  <c r="AK4" i="28"/>
  <c r="AT4" i="28" s="1"/>
  <c r="AJ4" i="28"/>
  <c r="AL21" i="28"/>
  <c r="AU21" i="28" s="1"/>
  <c r="AT21" i="28"/>
  <c r="AH18" i="58"/>
  <c r="AQ18" i="58" s="1"/>
  <c r="Y15" i="43"/>
  <c r="X15" i="43"/>
  <c r="Z21" i="32"/>
  <c r="AH12" i="102"/>
  <c r="AQ12" i="102" s="1"/>
  <c r="AI18" i="84"/>
  <c r="AN18" i="84"/>
  <c r="AT25" i="63"/>
  <c r="AI14" i="99"/>
  <c r="AN14" i="99"/>
  <c r="AI19" i="20"/>
  <c r="AN19" i="20"/>
  <c r="Z12" i="10"/>
  <c r="AI14" i="91"/>
  <c r="AN14" i="91"/>
  <c r="Y11" i="94"/>
  <c r="X11" i="94"/>
  <c r="AR12" i="87"/>
  <c r="AS11" i="28"/>
  <c r="AL11" i="28"/>
  <c r="AU11" i="28" s="1"/>
  <c r="AR21" i="46"/>
  <c r="AS6" i="28"/>
  <c r="AL6" i="28"/>
  <c r="AU6" i="28" s="1"/>
  <c r="Z19" i="9"/>
  <c r="AH19" i="9"/>
  <c r="AQ19" i="9" s="1"/>
  <c r="AS13" i="28"/>
  <c r="AL13" i="28"/>
  <c r="AU13" i="28" s="1"/>
  <c r="AI18" i="51"/>
  <c r="AN18" i="51"/>
  <c r="AS4" i="59"/>
  <c r="AS25" i="59" s="1"/>
  <c r="AL4" i="59"/>
  <c r="AU4" i="59" s="1"/>
  <c r="AU25" i="59" s="1"/>
  <c r="C11" i="59" s="1"/>
  <c r="F3" i="57" s="1"/>
  <c r="AR22" i="93"/>
  <c r="Y17" i="96"/>
  <c r="X17" i="96"/>
  <c r="W14" i="87"/>
  <c r="AG13" i="87"/>
  <c r="AP13" i="87" s="1"/>
  <c r="AF13" i="87"/>
  <c r="AO13" i="87" s="1"/>
  <c r="AE13" i="87"/>
  <c r="AU25" i="79"/>
  <c r="C11" i="79" s="1"/>
  <c r="F23" i="57" s="1"/>
  <c r="AR16" i="100"/>
  <c r="Y11" i="85"/>
  <c r="X11" i="85"/>
  <c r="AI15" i="49"/>
  <c r="AN15" i="49"/>
  <c r="Y15" i="55"/>
  <c r="X15" i="55"/>
  <c r="Z25" i="47" l="1"/>
  <c r="W19" i="54"/>
  <c r="AG15" i="16"/>
  <c r="AP15" i="16" s="1"/>
  <c r="Z23" i="86"/>
  <c r="AF23" i="86" s="1"/>
  <c r="AO23" i="86" s="1"/>
  <c r="AG18" i="54"/>
  <c r="AP18" i="54" s="1"/>
  <c r="AE15" i="16"/>
  <c r="AI15" i="16" s="1"/>
  <c r="Z15" i="55"/>
  <c r="AF18" i="54"/>
  <c r="AO18" i="54" s="1"/>
  <c r="W12" i="90"/>
  <c r="W16" i="16"/>
  <c r="W25" i="101"/>
  <c r="Z15" i="43"/>
  <c r="AF15" i="43" s="1"/>
  <c r="AO15" i="43" s="1"/>
  <c r="Z15" i="99"/>
  <c r="Z12" i="82"/>
  <c r="Z11" i="50"/>
  <c r="Z16" i="49"/>
  <c r="AF16" i="49" s="1"/>
  <c r="AO16" i="49" s="1"/>
  <c r="Z20" i="20"/>
  <c r="W21" i="20" s="1"/>
  <c r="W24" i="86"/>
  <c r="AF25" i="47"/>
  <c r="AO25" i="47" s="1"/>
  <c r="AG25" i="47"/>
  <c r="AP25" i="47" s="1"/>
  <c r="AE25" i="47"/>
  <c r="W26" i="47"/>
  <c r="W25" i="105"/>
  <c r="AE24" i="105"/>
  <c r="AG24" i="105"/>
  <c r="AP24" i="105" s="1"/>
  <c r="AF24" i="105"/>
  <c r="AO24" i="105" s="1"/>
  <c r="AE16" i="49"/>
  <c r="W12" i="50"/>
  <c r="AE11" i="50"/>
  <c r="AG11" i="50"/>
  <c r="AP11" i="50" s="1"/>
  <c r="AF11" i="50"/>
  <c r="AO11" i="50" s="1"/>
  <c r="W20" i="92"/>
  <c r="AG19" i="92"/>
  <c r="AP19" i="92" s="1"/>
  <c r="AF19" i="92"/>
  <c r="AO19" i="92" s="1"/>
  <c r="AE19" i="92"/>
  <c r="AG23" i="53"/>
  <c r="AP23" i="53" s="1"/>
  <c r="AF23" i="53"/>
  <c r="AO23" i="53" s="1"/>
  <c r="W24" i="53"/>
  <c r="AE23" i="53"/>
  <c r="W13" i="82"/>
  <c r="AG12" i="82"/>
  <c r="AP12" i="82" s="1"/>
  <c r="AF12" i="82"/>
  <c r="AO12" i="82" s="1"/>
  <c r="AE12" i="82"/>
  <c r="AE15" i="43"/>
  <c r="AE15" i="91"/>
  <c r="W16" i="91"/>
  <c r="AG15" i="91"/>
  <c r="AP15" i="91" s="1"/>
  <c r="AF15" i="91"/>
  <c r="AO15" i="91" s="1"/>
  <c r="AE20" i="20"/>
  <c r="AG20" i="20"/>
  <c r="AP20" i="20" s="1"/>
  <c r="AI20" i="104"/>
  <c r="AN20" i="104"/>
  <c r="AS4" i="28"/>
  <c r="AS25" i="28" s="1"/>
  <c r="AL4" i="28"/>
  <c r="AU4" i="28" s="1"/>
  <c r="AR15" i="49"/>
  <c r="AH11" i="85"/>
  <c r="AQ11" i="85" s="1"/>
  <c r="AH15" i="55"/>
  <c r="AQ15" i="55" s="1"/>
  <c r="Z11" i="85"/>
  <c r="AN13" i="87"/>
  <c r="AI13" i="87"/>
  <c r="AR18" i="51"/>
  <c r="AF12" i="10"/>
  <c r="AO12" i="10" s="1"/>
  <c r="AE12" i="10"/>
  <c r="W13" i="10"/>
  <c r="AG12" i="10"/>
  <c r="AP12" i="10" s="1"/>
  <c r="AI22" i="46"/>
  <c r="AN22" i="46"/>
  <c r="AF13" i="18"/>
  <c r="AO13" i="18" s="1"/>
  <c r="AE13" i="18"/>
  <c r="W14" i="18"/>
  <c r="AG13" i="18"/>
  <c r="AP13" i="18" s="1"/>
  <c r="Y12" i="42"/>
  <c r="X12" i="42"/>
  <c r="W17" i="41"/>
  <c r="AE16" i="41"/>
  <c r="AF16" i="41"/>
  <c r="AO16" i="41" s="1"/>
  <c r="AG16" i="41"/>
  <c r="AP16" i="41" s="1"/>
  <c r="Y24" i="93"/>
  <c r="X24" i="93"/>
  <c r="Y18" i="100"/>
  <c r="X18" i="100"/>
  <c r="AR11" i="35"/>
  <c r="AR19" i="44"/>
  <c r="AH25" i="89"/>
  <c r="AQ25" i="89" s="1"/>
  <c r="Y18" i="88"/>
  <c r="X18" i="88"/>
  <c r="AR24" i="89"/>
  <c r="AH12" i="35"/>
  <c r="AQ12" i="35" s="1"/>
  <c r="AN13" i="83"/>
  <c r="AI13" i="83"/>
  <c r="AH18" i="45"/>
  <c r="AQ18" i="45" s="1"/>
  <c r="AI18" i="54"/>
  <c r="AN18" i="54"/>
  <c r="Y13" i="102"/>
  <c r="X13" i="102"/>
  <c r="AI24" i="101"/>
  <c r="AN24" i="101"/>
  <c r="AR18" i="84"/>
  <c r="AG21" i="32"/>
  <c r="AP21" i="32" s="1"/>
  <c r="W22" i="32"/>
  <c r="AF21" i="32"/>
  <c r="AO21" i="32" s="1"/>
  <c r="AE21" i="32"/>
  <c r="Y23" i="46"/>
  <c r="X23" i="46"/>
  <c r="AR18" i="92"/>
  <c r="AH20" i="44"/>
  <c r="AQ20" i="44" s="1"/>
  <c r="AH11" i="50"/>
  <c r="AQ11" i="50" s="1"/>
  <c r="AH19" i="92"/>
  <c r="AQ19" i="92" s="1"/>
  <c r="AR15" i="103"/>
  <c r="AE23" i="33"/>
  <c r="AF23" i="33"/>
  <c r="AO23" i="33" s="1"/>
  <c r="AO25" i="33" s="1"/>
  <c r="AG23" i="33"/>
  <c r="AP23" i="33" s="1"/>
  <c r="AP25" i="33" s="1"/>
  <c r="AI11" i="42"/>
  <c r="AN11" i="42"/>
  <c r="W12" i="48"/>
  <c r="AE11" i="48"/>
  <c r="AF11" i="48"/>
  <c r="AO11" i="48" s="1"/>
  <c r="AG11" i="48"/>
  <c r="AP11" i="48" s="1"/>
  <c r="AH15" i="99"/>
  <c r="AQ15" i="99" s="1"/>
  <c r="AR23" i="105"/>
  <c r="AI17" i="100"/>
  <c r="AN17" i="100"/>
  <c r="Z25" i="89"/>
  <c r="Z12" i="35"/>
  <c r="Z18" i="45"/>
  <c r="Y12" i="90"/>
  <c r="X12" i="90"/>
  <c r="AN15" i="16"/>
  <c r="AR16" i="96"/>
  <c r="AF20" i="44"/>
  <c r="AO20" i="44" s="1"/>
  <c r="AG20" i="44"/>
  <c r="AP20" i="44" s="1"/>
  <c r="W21" i="44"/>
  <c r="AE20" i="44"/>
  <c r="AN13" i="98"/>
  <c r="AI13" i="98"/>
  <c r="AG15" i="99"/>
  <c r="AP15" i="99" s="1"/>
  <c r="W16" i="99"/>
  <c r="AE15" i="99"/>
  <c r="AF15" i="99"/>
  <c r="AO15" i="99" s="1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6" i="11"/>
  <c r="AQ16" i="11" s="1"/>
  <c r="AR18" i="13"/>
  <c r="AR23" i="52"/>
  <c r="AH19" i="84"/>
  <c r="AQ19" i="84" s="1"/>
  <c r="AN11" i="90"/>
  <c r="AI11" i="90"/>
  <c r="Y16" i="16"/>
  <c r="X16" i="16"/>
  <c r="AI12" i="102"/>
  <c r="AN12" i="102"/>
  <c r="Y19" i="58"/>
  <c r="X19" i="58"/>
  <c r="AG15" i="55"/>
  <c r="AP15" i="55" s="1"/>
  <c r="W16" i="55"/>
  <c r="AE15" i="55"/>
  <c r="AF15" i="55"/>
  <c r="AO15" i="55" s="1"/>
  <c r="AH19" i="51"/>
  <c r="AQ19" i="51" s="1"/>
  <c r="AF24" i="15"/>
  <c r="AO24" i="15" s="1"/>
  <c r="AE24" i="15"/>
  <c r="W25" i="15"/>
  <c r="AG24" i="15"/>
  <c r="AP24" i="15" s="1"/>
  <c r="AH24" i="52"/>
  <c r="AQ24" i="52" s="1"/>
  <c r="Z16" i="11"/>
  <c r="AR10" i="85"/>
  <c r="AR24" i="47"/>
  <c r="AH16" i="103"/>
  <c r="AQ16" i="103" s="1"/>
  <c r="Z19" i="84"/>
  <c r="AU25" i="28"/>
  <c r="C11" i="28" s="1"/>
  <c r="Y19" i="54"/>
  <c r="X19" i="54"/>
  <c r="Z19" i="54" s="1"/>
  <c r="X26" i="97"/>
  <c r="Y26" i="97"/>
  <c r="Z26" i="97"/>
  <c r="AN18" i="58"/>
  <c r="AI18" i="58"/>
  <c r="AH11" i="94"/>
  <c r="AQ11" i="94" s="1"/>
  <c r="AR17" i="45"/>
  <c r="Z11" i="94"/>
  <c r="AH17" i="96"/>
  <c r="AQ17" i="96" s="1"/>
  <c r="AR14" i="99"/>
  <c r="AT25" i="28"/>
  <c r="Y21" i="104"/>
  <c r="X21" i="104"/>
  <c r="AR22" i="53"/>
  <c r="Z19" i="51"/>
  <c r="AH15" i="91"/>
  <c r="AQ15" i="91" s="1"/>
  <c r="AH17" i="95"/>
  <c r="AQ17" i="95" s="1"/>
  <c r="AH19" i="13"/>
  <c r="AQ19" i="13" s="1"/>
  <c r="Y14" i="98"/>
  <c r="X14" i="98"/>
  <c r="AI23" i="93"/>
  <c r="AN23" i="93"/>
  <c r="AR14" i="55"/>
  <c r="AH23" i="53"/>
  <c r="AQ23" i="53" s="1"/>
  <c r="Z24" i="52"/>
  <c r="AH20" i="20"/>
  <c r="AQ20" i="20" s="1"/>
  <c r="AI17" i="88"/>
  <c r="AN17" i="88"/>
  <c r="Z16" i="103"/>
  <c r="AR10" i="94"/>
  <c r="AI25" i="97"/>
  <c r="AN25" i="97"/>
  <c r="Y25" i="101"/>
  <c r="X25" i="101"/>
  <c r="AR19" i="20"/>
  <c r="AH15" i="43"/>
  <c r="AQ15" i="43" s="1"/>
  <c r="AR15" i="11"/>
  <c r="Y14" i="87"/>
  <c r="X14" i="87"/>
  <c r="Z14" i="87" s="1"/>
  <c r="Z17" i="96"/>
  <c r="AE19" i="9"/>
  <c r="AG19" i="9"/>
  <c r="AP19" i="9" s="1"/>
  <c r="W20" i="9"/>
  <c r="AF19" i="9"/>
  <c r="AO19" i="9" s="1"/>
  <c r="AR14" i="91"/>
  <c r="AR22" i="86"/>
  <c r="AH12" i="82"/>
  <c r="AQ12" i="82" s="1"/>
  <c r="Z17" i="95"/>
  <c r="Z19" i="13"/>
  <c r="AR14" i="43"/>
  <c r="AH23" i="86"/>
  <c r="AQ23" i="86" s="1"/>
  <c r="AR11" i="82"/>
  <c r="AH16" i="49"/>
  <c r="AQ16" i="49" s="1"/>
  <c r="AH25" i="47"/>
  <c r="AQ25" i="47" s="1"/>
  <c r="AH24" i="105"/>
  <c r="AQ24" i="105" s="1"/>
  <c r="Y14" i="83"/>
  <c r="X14" i="83"/>
  <c r="Z21" i="104" l="1"/>
  <c r="Z12" i="90"/>
  <c r="Z12" i="42"/>
  <c r="AF12" i="42" s="1"/>
  <c r="AO12" i="42" s="1"/>
  <c r="AF20" i="20"/>
  <c r="AO20" i="20" s="1"/>
  <c r="AG15" i="43"/>
  <c r="AP15" i="43" s="1"/>
  <c r="AE23" i="86"/>
  <c r="W16" i="43"/>
  <c r="AG23" i="86"/>
  <c r="AP23" i="86" s="1"/>
  <c r="AG16" i="49"/>
  <c r="AP16" i="49" s="1"/>
  <c r="W17" i="49"/>
  <c r="AF21" i="104"/>
  <c r="AO21" i="104" s="1"/>
  <c r="W22" i="104"/>
  <c r="AG21" i="104"/>
  <c r="AP21" i="104" s="1"/>
  <c r="AE21" i="104"/>
  <c r="AG12" i="90"/>
  <c r="AP12" i="90" s="1"/>
  <c r="AF12" i="90"/>
  <c r="AO12" i="90" s="1"/>
  <c r="W13" i="90"/>
  <c r="AE12" i="90"/>
  <c r="AG12" i="42"/>
  <c r="AP12" i="42" s="1"/>
  <c r="W13" i="42"/>
  <c r="W15" i="87"/>
  <c r="AG14" i="87"/>
  <c r="AP14" i="87" s="1"/>
  <c r="AF14" i="87"/>
  <c r="AO14" i="87" s="1"/>
  <c r="AE14" i="87"/>
  <c r="AF19" i="54"/>
  <c r="AO19" i="54" s="1"/>
  <c r="AE19" i="54"/>
  <c r="AG19" i="54"/>
  <c r="AP19" i="54" s="1"/>
  <c r="W20" i="54"/>
  <c r="AF17" i="96"/>
  <c r="AO17" i="96" s="1"/>
  <c r="W18" i="96"/>
  <c r="AG17" i="96"/>
  <c r="AP17" i="96" s="1"/>
  <c r="AE17" i="96"/>
  <c r="AR18" i="58"/>
  <c r="AR11" i="90"/>
  <c r="AJ20" i="33"/>
  <c r="AS20" i="33" s="1"/>
  <c r="AK20" i="33"/>
  <c r="AJ14" i="33"/>
  <c r="AK14" i="33"/>
  <c r="AT14" i="33" s="1"/>
  <c r="AK8" i="33"/>
  <c r="AT8" i="33" s="1"/>
  <c r="AJ8" i="33"/>
  <c r="AK23" i="33"/>
  <c r="AT23" i="33" s="1"/>
  <c r="AR13" i="98"/>
  <c r="AR17" i="100"/>
  <c r="Y12" i="48"/>
  <c r="X12" i="48"/>
  <c r="AR24" i="101"/>
  <c r="AH12" i="42"/>
  <c r="AQ12" i="42" s="1"/>
  <c r="AI13" i="18"/>
  <c r="AN13" i="18"/>
  <c r="Y13" i="10"/>
  <c r="X13" i="10"/>
  <c r="Y13" i="82"/>
  <c r="X13" i="82"/>
  <c r="AI24" i="105"/>
  <c r="AN24" i="105"/>
  <c r="AR23" i="93"/>
  <c r="W17" i="11"/>
  <c r="AE16" i="11"/>
  <c r="AF16" i="11"/>
  <c r="AO16" i="11" s="1"/>
  <c r="AG16" i="11"/>
  <c r="AP16" i="11" s="1"/>
  <c r="AI15" i="55"/>
  <c r="AN15" i="55"/>
  <c r="AJ19" i="33"/>
  <c r="AK19" i="33"/>
  <c r="AT19" i="33" s="1"/>
  <c r="AK13" i="33"/>
  <c r="AT13" i="33" s="1"/>
  <c r="AJ13" i="33"/>
  <c r="AK7" i="33"/>
  <c r="AT7" i="33" s="1"/>
  <c r="AJ7" i="33"/>
  <c r="AH23" i="46"/>
  <c r="AQ23" i="46" s="1"/>
  <c r="Y22" i="32"/>
  <c r="X22" i="32"/>
  <c r="AH13" i="102"/>
  <c r="AQ13" i="102" s="1"/>
  <c r="AH18" i="88"/>
  <c r="AQ18" i="88" s="1"/>
  <c r="AH18" i="100"/>
  <c r="AQ18" i="100" s="1"/>
  <c r="AN12" i="10"/>
  <c r="AI12" i="10"/>
  <c r="AE11" i="85"/>
  <c r="AG11" i="85"/>
  <c r="AP11" i="85" s="1"/>
  <c r="W12" i="85"/>
  <c r="AF11" i="85"/>
  <c r="AO11" i="85" s="1"/>
  <c r="AI20" i="20"/>
  <c r="AN20" i="20"/>
  <c r="Y16" i="91"/>
  <c r="X16" i="91"/>
  <c r="Z16" i="91" s="1"/>
  <c r="AI15" i="43"/>
  <c r="AN15" i="43"/>
  <c r="AI19" i="92"/>
  <c r="AN19" i="92"/>
  <c r="Y25" i="105"/>
  <c r="X25" i="105"/>
  <c r="AH14" i="98"/>
  <c r="AQ14" i="98" s="1"/>
  <c r="AE19" i="51"/>
  <c r="AG19" i="51"/>
  <c r="AP19" i="51" s="1"/>
  <c r="AF19" i="51"/>
  <c r="AO19" i="51" s="1"/>
  <c r="W20" i="51"/>
  <c r="AG26" i="97"/>
  <c r="AP26" i="97" s="1"/>
  <c r="AE26" i="97"/>
  <c r="AF26" i="97"/>
  <c r="AO26" i="97" s="1"/>
  <c r="W27" i="97"/>
  <c r="Y16" i="55"/>
  <c r="X16" i="55"/>
  <c r="Z16" i="55" s="1"/>
  <c r="AR12" i="102"/>
  <c r="AJ18" i="33"/>
  <c r="AS18" i="33" s="1"/>
  <c r="AK18" i="33"/>
  <c r="AK12" i="33"/>
  <c r="AT12" i="33" s="1"/>
  <c r="AJ12" i="33"/>
  <c r="AK6" i="33"/>
  <c r="AT6" i="33" s="1"/>
  <c r="AJ6" i="33"/>
  <c r="AG18" i="45"/>
  <c r="AP18" i="45" s="1"/>
  <c r="W19" i="45"/>
  <c r="AE18" i="45"/>
  <c r="AF18" i="45"/>
  <c r="AO18" i="45" s="1"/>
  <c r="AR11" i="42"/>
  <c r="Z23" i="46"/>
  <c r="Z13" i="102"/>
  <c r="Z18" i="88"/>
  <c r="Z18" i="100"/>
  <c r="AI15" i="91"/>
  <c r="AN15" i="91"/>
  <c r="AI23" i="53"/>
  <c r="AN23" i="53"/>
  <c r="AN11" i="50"/>
  <c r="AI11" i="50"/>
  <c r="AI16" i="49"/>
  <c r="AN16" i="49"/>
  <c r="AI23" i="86"/>
  <c r="AN23" i="86"/>
  <c r="X20" i="9"/>
  <c r="Y20" i="9"/>
  <c r="AG19" i="84"/>
  <c r="AP19" i="84" s="1"/>
  <c r="AE19" i="84"/>
  <c r="W20" i="84"/>
  <c r="AF19" i="84"/>
  <c r="AO19" i="84" s="1"/>
  <c r="Y25" i="15"/>
  <c r="X25" i="15"/>
  <c r="AH16" i="16"/>
  <c r="AQ16" i="16" s="1"/>
  <c r="AJ17" i="33"/>
  <c r="AK17" i="33"/>
  <c r="AT17" i="33" s="1"/>
  <c r="AJ11" i="33"/>
  <c r="AK11" i="33"/>
  <c r="AT11" i="33" s="1"/>
  <c r="AK5" i="33"/>
  <c r="AT5" i="33" s="1"/>
  <c r="AJ5" i="33"/>
  <c r="AI15" i="99"/>
  <c r="AN15" i="99"/>
  <c r="AI20" i="44"/>
  <c r="AN20" i="44"/>
  <c r="AE12" i="35"/>
  <c r="W13" i="35"/>
  <c r="AG12" i="35"/>
  <c r="AP12" i="35" s="1"/>
  <c r="AF12" i="35"/>
  <c r="AO12" i="35" s="1"/>
  <c r="AR22" i="46"/>
  <c r="Y21" i="20"/>
  <c r="X21" i="20"/>
  <c r="AN12" i="82"/>
  <c r="AI12" i="82"/>
  <c r="X24" i="53"/>
  <c r="Y24" i="53"/>
  <c r="Z24" i="53" s="1"/>
  <c r="Y12" i="50"/>
  <c r="X12" i="50"/>
  <c r="Y26" i="47"/>
  <c r="X26" i="47"/>
  <c r="Z26" i="47" s="1"/>
  <c r="AH14" i="87"/>
  <c r="AQ14" i="87" s="1"/>
  <c r="AH25" i="101"/>
  <c r="AQ25" i="101" s="1"/>
  <c r="AH14" i="83"/>
  <c r="AQ14" i="83" s="1"/>
  <c r="Z25" i="101"/>
  <c r="AG16" i="103"/>
  <c r="AP16" i="103" s="1"/>
  <c r="AF16" i="103"/>
  <c r="W17" i="103"/>
  <c r="AE16" i="103"/>
  <c r="AN16" i="103" s="1"/>
  <c r="Z14" i="98"/>
  <c r="AF19" i="13"/>
  <c r="AO19" i="13" s="1"/>
  <c r="AG19" i="13"/>
  <c r="AP19" i="13" s="1"/>
  <c r="AE19" i="13"/>
  <c r="W20" i="13"/>
  <c r="AR17" i="88"/>
  <c r="AE24" i="52"/>
  <c r="AF24" i="52"/>
  <c r="AO24" i="52" s="1"/>
  <c r="AG24" i="52"/>
  <c r="AP24" i="52" s="1"/>
  <c r="W25" i="52"/>
  <c r="W12" i="94"/>
  <c r="AF11" i="94"/>
  <c r="AO11" i="94" s="1"/>
  <c r="AG11" i="94"/>
  <c r="AP11" i="94" s="1"/>
  <c r="AE11" i="94"/>
  <c r="AH26" i="97"/>
  <c r="AQ26" i="97" s="1"/>
  <c r="AI24" i="15"/>
  <c r="AN24" i="15"/>
  <c r="AH19" i="58"/>
  <c r="AQ19" i="58" s="1"/>
  <c r="Z16" i="16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6" i="99"/>
  <c r="X16" i="99"/>
  <c r="Y21" i="44"/>
  <c r="X21" i="44"/>
  <c r="Z21" i="44" s="1"/>
  <c r="AR15" i="16"/>
  <c r="AF25" i="89"/>
  <c r="AO25" i="89" s="1"/>
  <c r="AG25" i="89"/>
  <c r="AP25" i="89" s="1"/>
  <c r="W26" i="89"/>
  <c r="AE25" i="89"/>
  <c r="AH24" i="93"/>
  <c r="AQ24" i="93" s="1"/>
  <c r="AI16" i="41"/>
  <c r="AN16" i="41"/>
  <c r="AR20" i="104"/>
  <c r="Y20" i="92"/>
  <c r="X20" i="92"/>
  <c r="Z20" i="92" s="1"/>
  <c r="AI25" i="47"/>
  <c r="AN25" i="47"/>
  <c r="Z14" i="83"/>
  <c r="AF17" i="95"/>
  <c r="AO17" i="95" s="1"/>
  <c r="W18" i="95"/>
  <c r="AE17" i="95"/>
  <c r="AG17" i="95"/>
  <c r="AP17" i="95" s="1"/>
  <c r="AN19" i="9"/>
  <c r="AI19" i="9"/>
  <c r="AR19" i="9" s="1"/>
  <c r="AR25" i="97"/>
  <c r="AH21" i="104"/>
  <c r="AQ21" i="104" s="1"/>
  <c r="AH19" i="54"/>
  <c r="AQ19" i="54" s="1"/>
  <c r="Z19" i="58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12" i="90"/>
  <c r="AQ12" i="90" s="1"/>
  <c r="AI11" i="48"/>
  <c r="AN11" i="48"/>
  <c r="AN23" i="33"/>
  <c r="AN25" i="33" s="1"/>
  <c r="AI23" i="33"/>
  <c r="AI21" i="32"/>
  <c r="AN21" i="32"/>
  <c r="AR18" i="54"/>
  <c r="AR13" i="83"/>
  <c r="Z24" i="93"/>
  <c r="Y17" i="41"/>
  <c r="X17" i="41"/>
  <c r="Y14" i="18"/>
  <c r="X14" i="18"/>
  <c r="Z14" i="18" s="1"/>
  <c r="AR13" i="87"/>
  <c r="Y16" i="43"/>
  <c r="X16" i="43"/>
  <c r="Y17" i="49"/>
  <c r="X17" i="49"/>
  <c r="Y24" i="86"/>
  <c r="X24" i="86"/>
  <c r="Z12" i="48" l="1"/>
  <c r="Z25" i="105"/>
  <c r="AE12" i="42"/>
  <c r="Z17" i="41"/>
  <c r="Z12" i="50"/>
  <c r="W26" i="105"/>
  <c r="AF25" i="105"/>
  <c r="AO25" i="105" s="1"/>
  <c r="AE25" i="105"/>
  <c r="AN25" i="105" s="1"/>
  <c r="AG25" i="105"/>
  <c r="W21" i="92"/>
  <c r="AG20" i="92"/>
  <c r="AP20" i="92" s="1"/>
  <c r="AF20" i="92"/>
  <c r="AO20" i="92" s="1"/>
  <c r="AE20" i="92"/>
  <c r="AE14" i="18"/>
  <c r="AG14" i="18"/>
  <c r="AP14" i="18" s="1"/>
  <c r="AF14" i="18"/>
  <c r="AO14" i="18" s="1"/>
  <c r="W15" i="18"/>
  <c r="AE24" i="53"/>
  <c r="AG24" i="53"/>
  <c r="AP24" i="53" s="1"/>
  <c r="AF24" i="53"/>
  <c r="AO24" i="53" s="1"/>
  <c r="W25" i="53"/>
  <c r="AE12" i="50"/>
  <c r="AG12" i="50"/>
  <c r="AP12" i="50" s="1"/>
  <c r="W13" i="50"/>
  <c r="AF12" i="50"/>
  <c r="AO12" i="50" s="1"/>
  <c r="AR21" i="32"/>
  <c r="AH17" i="49"/>
  <c r="AQ17" i="49" s="1"/>
  <c r="Z17" i="49"/>
  <c r="AE19" i="58"/>
  <c r="AF19" i="58"/>
  <c r="AO19" i="58" s="1"/>
  <c r="W20" i="58"/>
  <c r="AG19" i="58"/>
  <c r="AP19" i="58" s="1"/>
  <c r="Y18" i="95"/>
  <c r="X18" i="95"/>
  <c r="AI25" i="89"/>
  <c r="AN25" i="89"/>
  <c r="AH21" i="44"/>
  <c r="AQ21" i="44" s="1"/>
  <c r="AK4" i="33"/>
  <c r="AT4" i="33" s="1"/>
  <c r="AJ4" i="33"/>
  <c r="AR24" i="15"/>
  <c r="AN11" i="94"/>
  <c r="AI11" i="94"/>
  <c r="Y20" i="13"/>
  <c r="X20" i="13"/>
  <c r="AR20" i="44"/>
  <c r="AS11" i="33"/>
  <c r="AL11" i="33"/>
  <c r="AU11" i="33" s="1"/>
  <c r="AH20" i="9"/>
  <c r="AQ20" i="9" s="1"/>
  <c r="W19" i="88"/>
  <c r="AE18" i="88"/>
  <c r="AN18" i="88" s="1"/>
  <c r="AF18" i="88"/>
  <c r="AO18" i="88" s="1"/>
  <c r="AG18" i="88"/>
  <c r="AS12" i="33"/>
  <c r="AL12" i="33"/>
  <c r="AU12" i="33" s="1"/>
  <c r="AH16" i="55"/>
  <c r="AQ16" i="55" s="1"/>
  <c r="AI26" i="97"/>
  <c r="AN26" i="97"/>
  <c r="AI19" i="51"/>
  <c r="AN19" i="51"/>
  <c r="AH16" i="91"/>
  <c r="AQ16" i="91" s="1"/>
  <c r="AR15" i="55"/>
  <c r="AH12" i="48"/>
  <c r="AQ12" i="48" s="1"/>
  <c r="AL20" i="33"/>
  <c r="AU20" i="33" s="1"/>
  <c r="AT20" i="33"/>
  <c r="Y20" i="54"/>
  <c r="X20" i="54"/>
  <c r="AI12" i="42"/>
  <c r="AN12" i="42"/>
  <c r="AS9" i="33"/>
  <c r="AL9" i="33"/>
  <c r="AU9" i="33" s="1"/>
  <c r="Y26" i="89"/>
  <c r="X26" i="89"/>
  <c r="Z26" i="89" s="1"/>
  <c r="AF21" i="44"/>
  <c r="AO21" i="44" s="1"/>
  <c r="AG21" i="44"/>
  <c r="AP21" i="44" s="1"/>
  <c r="W22" i="44"/>
  <c r="AE21" i="44"/>
  <c r="AS3" i="33"/>
  <c r="AL3" i="33"/>
  <c r="AU3" i="33" s="1"/>
  <c r="AS22" i="33"/>
  <c r="AL22" i="33"/>
  <c r="AU22" i="33" s="1"/>
  <c r="AI19" i="13"/>
  <c r="AN19" i="13"/>
  <c r="Y17" i="103"/>
  <c r="X17" i="103"/>
  <c r="AH21" i="20"/>
  <c r="AQ21" i="20" s="1"/>
  <c r="Y20" i="84"/>
  <c r="X20" i="84"/>
  <c r="AE13" i="102"/>
  <c r="W14" i="102"/>
  <c r="AG13" i="102"/>
  <c r="AP13" i="102" s="1"/>
  <c r="AF13" i="102"/>
  <c r="AO13" i="102" s="1"/>
  <c r="AI18" i="45"/>
  <c r="AN18" i="45"/>
  <c r="AG16" i="55"/>
  <c r="AP16" i="55" s="1"/>
  <c r="W17" i="55"/>
  <c r="AF16" i="55"/>
  <c r="AO16" i="55" s="1"/>
  <c r="AE16" i="55"/>
  <c r="AG16" i="91"/>
  <c r="AP16" i="91" s="1"/>
  <c r="AF16" i="91"/>
  <c r="AO16" i="91" s="1"/>
  <c r="AE16" i="91"/>
  <c r="W17" i="91"/>
  <c r="Y12" i="85"/>
  <c r="X12" i="85"/>
  <c r="AS13" i="33"/>
  <c r="AL13" i="33"/>
  <c r="AU13" i="33" s="1"/>
  <c r="AH13" i="10"/>
  <c r="AQ13" i="10" s="1"/>
  <c r="W13" i="48"/>
  <c r="AG12" i="48"/>
  <c r="AP12" i="48" s="1"/>
  <c r="AF12" i="48"/>
  <c r="AO12" i="48" s="1"/>
  <c r="AE12" i="48"/>
  <c r="AI17" i="96"/>
  <c r="AN17" i="96"/>
  <c r="AE14" i="83"/>
  <c r="W15" i="83"/>
  <c r="AG14" i="83"/>
  <c r="AP14" i="83" s="1"/>
  <c r="AF14" i="83"/>
  <c r="AO14" i="83" s="1"/>
  <c r="AF16" i="16"/>
  <c r="AO16" i="16" s="1"/>
  <c r="AG16" i="16"/>
  <c r="AP16" i="16" s="1"/>
  <c r="W17" i="16"/>
  <c r="AE16" i="16"/>
  <c r="AI24" i="52"/>
  <c r="AN24" i="52"/>
  <c r="AI16" i="103"/>
  <c r="AO16" i="103"/>
  <c r="AH26" i="47"/>
  <c r="AQ26" i="47" s="1"/>
  <c r="Z21" i="20"/>
  <c r="AR15" i="99"/>
  <c r="AS17" i="33"/>
  <c r="AL17" i="33"/>
  <c r="AU17" i="33" s="1"/>
  <c r="AH25" i="15"/>
  <c r="AQ25" i="15" s="1"/>
  <c r="AI19" i="84"/>
  <c r="AN19" i="84"/>
  <c r="AR23" i="86"/>
  <c r="AR23" i="53"/>
  <c r="AF23" i="46"/>
  <c r="AO23" i="46" s="1"/>
  <c r="AG23" i="46"/>
  <c r="AP23" i="46" s="1"/>
  <c r="W24" i="46"/>
  <c r="AE23" i="46"/>
  <c r="Y19" i="45"/>
  <c r="X19" i="45"/>
  <c r="Z19" i="45" s="1"/>
  <c r="AL18" i="33"/>
  <c r="AU18" i="33" s="1"/>
  <c r="AT18" i="33"/>
  <c r="Z13" i="10"/>
  <c r="AS8" i="33"/>
  <c r="AL8" i="33"/>
  <c r="AU8" i="33" s="1"/>
  <c r="AI19" i="54"/>
  <c r="AN19" i="54"/>
  <c r="Y15" i="87"/>
  <c r="X15" i="87"/>
  <c r="AI21" i="104"/>
  <c r="AN21" i="104"/>
  <c r="AH24" i="86"/>
  <c r="AQ24" i="86" s="1"/>
  <c r="Z24" i="86"/>
  <c r="AH16" i="99"/>
  <c r="AQ16" i="99" s="1"/>
  <c r="Y12" i="94"/>
  <c r="Z12" i="94"/>
  <c r="X12" i="94"/>
  <c r="AF26" i="47"/>
  <c r="AO26" i="47" s="1"/>
  <c r="W27" i="47"/>
  <c r="AG26" i="47"/>
  <c r="AP26" i="47" s="1"/>
  <c r="AE26" i="47"/>
  <c r="Y13" i="35"/>
  <c r="X13" i="35"/>
  <c r="AS5" i="33"/>
  <c r="AL5" i="33"/>
  <c r="AU5" i="33" s="1"/>
  <c r="Z25" i="15"/>
  <c r="Y20" i="51"/>
  <c r="X20" i="51"/>
  <c r="Z20" i="51" s="1"/>
  <c r="AR19" i="92"/>
  <c r="AN11" i="85"/>
  <c r="AI11" i="85"/>
  <c r="AH22" i="32"/>
  <c r="AQ22" i="32" s="1"/>
  <c r="AR24" i="105"/>
  <c r="Y18" i="96"/>
  <c r="X18" i="96"/>
  <c r="AN12" i="90"/>
  <c r="AI12" i="90"/>
  <c r="AH14" i="18"/>
  <c r="AQ14" i="18" s="1"/>
  <c r="AH16" i="43"/>
  <c r="AQ16" i="43" s="1"/>
  <c r="AR23" i="33"/>
  <c r="AR25" i="33" s="1"/>
  <c r="AL23" i="33"/>
  <c r="AU23" i="33" s="1"/>
  <c r="Z16" i="43"/>
  <c r="AS15" i="33"/>
  <c r="AL15" i="33"/>
  <c r="AU15" i="33" s="1"/>
  <c r="AS10" i="33"/>
  <c r="AL10" i="33"/>
  <c r="AU10" i="33" s="1"/>
  <c r="AH17" i="41"/>
  <c r="AQ17" i="41" s="1"/>
  <c r="AR25" i="47"/>
  <c r="Z16" i="99"/>
  <c r="AL16" i="33"/>
  <c r="AU16" i="33" s="1"/>
  <c r="AT16" i="33"/>
  <c r="W15" i="98"/>
  <c r="AF14" i="98"/>
  <c r="AO14" i="98" s="1"/>
  <c r="AE14" i="98"/>
  <c r="AG14" i="98"/>
  <c r="AP14" i="98" s="1"/>
  <c r="AF25" i="101"/>
  <c r="AO25" i="101" s="1"/>
  <c r="AG25" i="101"/>
  <c r="AP25" i="101" s="1"/>
  <c r="AE25" i="101"/>
  <c r="W26" i="101"/>
  <c r="AH24" i="53"/>
  <c r="AQ24" i="53" s="1"/>
  <c r="AN12" i="35"/>
  <c r="AI12" i="35"/>
  <c r="Z20" i="9"/>
  <c r="AR16" i="49"/>
  <c r="AR15" i="91"/>
  <c r="AS6" i="33"/>
  <c r="AL6" i="33"/>
  <c r="AU6" i="33" s="1"/>
  <c r="Y27" i="97"/>
  <c r="X27" i="97"/>
  <c r="Z27" i="97" s="1"/>
  <c r="AR20" i="20"/>
  <c r="AR12" i="10"/>
  <c r="Z22" i="32"/>
  <c r="AS19" i="33"/>
  <c r="AL19" i="33"/>
  <c r="AU19" i="33" s="1"/>
  <c r="AI16" i="11"/>
  <c r="AN16" i="11"/>
  <c r="AH13" i="82"/>
  <c r="AQ13" i="82" s="1"/>
  <c r="Y13" i="42"/>
  <c r="X13" i="42"/>
  <c r="Z13" i="42" s="1"/>
  <c r="Y13" i="90"/>
  <c r="X13" i="90"/>
  <c r="Y22" i="104"/>
  <c r="X22" i="104"/>
  <c r="Z22" i="104" s="1"/>
  <c r="AG24" i="93"/>
  <c r="AP24" i="93" s="1"/>
  <c r="AF24" i="93"/>
  <c r="AO24" i="93" s="1"/>
  <c r="AE24" i="93"/>
  <c r="W25" i="93"/>
  <c r="AF17" i="41"/>
  <c r="AO17" i="41" s="1"/>
  <c r="AE17" i="41"/>
  <c r="AG17" i="41"/>
  <c r="AP17" i="41" s="1"/>
  <c r="W18" i="41"/>
  <c r="AR11" i="48"/>
  <c r="AS21" i="33"/>
  <c r="AL21" i="33"/>
  <c r="AU21" i="33" s="1"/>
  <c r="AI17" i="95"/>
  <c r="AN17" i="95"/>
  <c r="AH20" i="92"/>
  <c r="AQ20" i="92" s="1"/>
  <c r="AR16" i="41"/>
  <c r="Y25" i="52"/>
  <c r="X25" i="52"/>
  <c r="AH12" i="50"/>
  <c r="AQ12" i="50" s="1"/>
  <c r="AR12" i="82"/>
  <c r="AR11" i="50"/>
  <c r="AE18" i="100"/>
  <c r="W19" i="100"/>
  <c r="AF18" i="100"/>
  <c r="AO18" i="100" s="1"/>
  <c r="AG18" i="100"/>
  <c r="AP18" i="100" s="1"/>
  <c r="AH25" i="105"/>
  <c r="AQ25" i="105" s="1"/>
  <c r="AR15" i="43"/>
  <c r="AS7" i="33"/>
  <c r="AL7" i="33"/>
  <c r="AU7" i="33" s="1"/>
  <c r="Y17" i="11"/>
  <c r="X17" i="11"/>
  <c r="Z17" i="11" s="1"/>
  <c r="Z13" i="82"/>
  <c r="AR13" i="18"/>
  <c r="AS14" i="33"/>
  <c r="AL14" i="33"/>
  <c r="AU14" i="33" s="1"/>
  <c r="AI14" i="87"/>
  <c r="AN14" i="87"/>
  <c r="Z15" i="87" l="1"/>
  <c r="Z25" i="52"/>
  <c r="Z18" i="96"/>
  <c r="Z13" i="35"/>
  <c r="AG13" i="35" s="1"/>
  <c r="AP13" i="35" s="1"/>
  <c r="Z18" i="95"/>
  <c r="AF18" i="95" s="1"/>
  <c r="AO18" i="95" s="1"/>
  <c r="Z12" i="85"/>
  <c r="AG12" i="85" s="1"/>
  <c r="AP12" i="85" s="1"/>
  <c r="AE20" i="51"/>
  <c r="W21" i="51"/>
  <c r="AG20" i="51"/>
  <c r="AP20" i="51" s="1"/>
  <c r="AF20" i="51"/>
  <c r="AO20" i="51" s="1"/>
  <c r="AE18" i="95"/>
  <c r="W19" i="95"/>
  <c r="AF13" i="35"/>
  <c r="AO13" i="35" s="1"/>
  <c r="W14" i="35"/>
  <c r="AE13" i="35"/>
  <c r="AE17" i="11"/>
  <c r="W18" i="11"/>
  <c r="AF17" i="11"/>
  <c r="AO17" i="11" s="1"/>
  <c r="AG17" i="11"/>
  <c r="AP17" i="11" s="1"/>
  <c r="AG13" i="82"/>
  <c r="AP13" i="82" s="1"/>
  <c r="W14" i="82"/>
  <c r="AF13" i="82"/>
  <c r="AO13" i="82" s="1"/>
  <c r="AE13" i="82"/>
  <c r="W17" i="99"/>
  <c r="AE16" i="99"/>
  <c r="AF16" i="99"/>
  <c r="AO16" i="99" s="1"/>
  <c r="AG16" i="99"/>
  <c r="AP16" i="99" s="1"/>
  <c r="W17" i="43"/>
  <c r="AG16" i="43"/>
  <c r="AP16" i="43" s="1"/>
  <c r="AE16" i="43"/>
  <c r="AF16" i="43"/>
  <c r="AO16" i="43" s="1"/>
  <c r="W16" i="87"/>
  <c r="AE15" i="87"/>
  <c r="AF15" i="87"/>
  <c r="AO15" i="87" s="1"/>
  <c r="AG15" i="87"/>
  <c r="AP15" i="87" s="1"/>
  <c r="W14" i="10"/>
  <c r="AE13" i="10"/>
  <c r="AF13" i="10"/>
  <c r="AO13" i="10" s="1"/>
  <c r="AG13" i="10"/>
  <c r="AP13" i="10" s="1"/>
  <c r="AH12" i="85"/>
  <c r="AQ12" i="85" s="1"/>
  <c r="Y14" i="102"/>
  <c r="X14" i="102"/>
  <c r="AH26" i="89"/>
  <c r="AQ26" i="89" s="1"/>
  <c r="AR12" i="42"/>
  <c r="AI18" i="88"/>
  <c r="AP18" i="88"/>
  <c r="AT25" i="33"/>
  <c r="Y20" i="58"/>
  <c r="X20" i="58"/>
  <c r="Z20" i="58" s="1"/>
  <c r="Y21" i="92"/>
  <c r="X21" i="92"/>
  <c r="AR14" i="87"/>
  <c r="AH17" i="11"/>
  <c r="AQ17" i="11" s="1"/>
  <c r="AR17" i="95"/>
  <c r="X18" i="41"/>
  <c r="Y18" i="41"/>
  <c r="AI24" i="93"/>
  <c r="AN24" i="93"/>
  <c r="AH13" i="90"/>
  <c r="AQ13" i="90" s="1"/>
  <c r="AH25" i="52"/>
  <c r="AQ25" i="52" s="1"/>
  <c r="Z13" i="90"/>
  <c r="AH27" i="97"/>
  <c r="AQ27" i="97" s="1"/>
  <c r="Y26" i="101"/>
  <c r="X26" i="101"/>
  <c r="AI14" i="98"/>
  <c r="AN14" i="98"/>
  <c r="AR12" i="90"/>
  <c r="AR11" i="85"/>
  <c r="AH12" i="94"/>
  <c r="AQ12" i="94" s="1"/>
  <c r="AI23" i="46"/>
  <c r="AN23" i="46"/>
  <c r="AI16" i="16"/>
  <c r="AN16" i="16"/>
  <c r="AN12" i="48"/>
  <c r="AI12" i="48"/>
  <c r="AN13" i="102"/>
  <c r="AI13" i="102"/>
  <c r="AG26" i="89"/>
  <c r="AP26" i="89" s="1"/>
  <c r="AF26" i="89"/>
  <c r="AO26" i="89" s="1"/>
  <c r="AE26" i="89"/>
  <c r="W27" i="89"/>
  <c r="AH20" i="54"/>
  <c r="AQ20" i="54" s="1"/>
  <c r="AR19" i="51"/>
  <c r="AR11" i="94"/>
  <c r="AR25" i="89"/>
  <c r="Y13" i="50"/>
  <c r="X13" i="50"/>
  <c r="AI14" i="18"/>
  <c r="AN14" i="18"/>
  <c r="W14" i="42"/>
  <c r="AE13" i="42"/>
  <c r="AF13" i="42"/>
  <c r="AO13" i="42" s="1"/>
  <c r="AG13" i="42"/>
  <c r="AP13" i="42" s="1"/>
  <c r="AI17" i="41"/>
  <c r="AN17" i="41"/>
  <c r="AF22" i="32"/>
  <c r="AO22" i="32" s="1"/>
  <c r="AE22" i="32"/>
  <c r="W23" i="32"/>
  <c r="AG22" i="32"/>
  <c r="AP22" i="32" s="1"/>
  <c r="AE27" i="97"/>
  <c r="AG27" i="97"/>
  <c r="AP27" i="97" s="1"/>
  <c r="W28" i="97"/>
  <c r="AF27" i="97"/>
  <c r="AO27" i="97" s="1"/>
  <c r="AI25" i="101"/>
  <c r="AN25" i="101"/>
  <c r="W26" i="15"/>
  <c r="AE25" i="15"/>
  <c r="AF25" i="15"/>
  <c r="AO25" i="15" s="1"/>
  <c r="AG25" i="15"/>
  <c r="AP25" i="15" s="1"/>
  <c r="AG12" i="94"/>
  <c r="AP12" i="94" s="1"/>
  <c r="AF12" i="94"/>
  <c r="AO12" i="94" s="1"/>
  <c r="AE12" i="94"/>
  <c r="W13" i="94"/>
  <c r="Y24" i="46"/>
  <c r="X24" i="46"/>
  <c r="AF21" i="20"/>
  <c r="AO21" i="20" s="1"/>
  <c r="AE21" i="20"/>
  <c r="W22" i="20"/>
  <c r="AG21" i="20"/>
  <c r="AP21" i="20" s="1"/>
  <c r="Y17" i="16"/>
  <c r="X17" i="16"/>
  <c r="Y15" i="83"/>
  <c r="X15" i="83"/>
  <c r="AR18" i="45"/>
  <c r="AH20" i="84"/>
  <c r="AQ20" i="84" s="1"/>
  <c r="AR19" i="13"/>
  <c r="AI21" i="44"/>
  <c r="AN21" i="44"/>
  <c r="Z20" i="54"/>
  <c r="AH18" i="95"/>
  <c r="AQ18" i="95" s="1"/>
  <c r="AN19" i="58"/>
  <c r="AI19" i="58"/>
  <c r="AI24" i="53"/>
  <c r="AN24" i="53"/>
  <c r="AI25" i="105"/>
  <c r="AP25" i="105"/>
  <c r="AR21" i="104"/>
  <c r="Y19" i="100"/>
  <c r="X19" i="100"/>
  <c r="AF25" i="52"/>
  <c r="AO25" i="52" s="1"/>
  <c r="AE25" i="52"/>
  <c r="AG25" i="52"/>
  <c r="AP25" i="52" s="1"/>
  <c r="W26" i="52"/>
  <c r="AI18" i="100"/>
  <c r="AN18" i="100"/>
  <c r="AH22" i="104"/>
  <c r="AQ22" i="104" s="1"/>
  <c r="AH13" i="42"/>
  <c r="AQ13" i="42" s="1"/>
  <c r="Y15" i="98"/>
  <c r="X15" i="98"/>
  <c r="AH18" i="96"/>
  <c r="AQ18" i="96" s="1"/>
  <c r="AI26" i="47"/>
  <c r="AN26" i="47"/>
  <c r="AF24" i="86"/>
  <c r="AO24" i="86" s="1"/>
  <c r="AE24" i="86"/>
  <c r="AG24" i="86"/>
  <c r="AP24" i="86" s="1"/>
  <c r="W25" i="86"/>
  <c r="AR19" i="54"/>
  <c r="AH19" i="45"/>
  <c r="AQ19" i="45" s="1"/>
  <c r="AR16" i="103"/>
  <c r="AI14" i="83"/>
  <c r="AN14" i="83"/>
  <c r="AI16" i="55"/>
  <c r="AN16" i="55"/>
  <c r="Z20" i="84"/>
  <c r="Y22" i="44"/>
  <c r="X22" i="44"/>
  <c r="AR26" i="97"/>
  <c r="Y19" i="88"/>
  <c r="X19" i="88"/>
  <c r="AE17" i="49"/>
  <c r="AG17" i="49"/>
  <c r="AP17" i="49" s="1"/>
  <c r="W18" i="49"/>
  <c r="AF17" i="49"/>
  <c r="AO17" i="49" s="1"/>
  <c r="AI12" i="50"/>
  <c r="AN12" i="50"/>
  <c r="AI20" i="92"/>
  <c r="AN20" i="92"/>
  <c r="AE19" i="45"/>
  <c r="AF19" i="45"/>
  <c r="AO19" i="45" s="1"/>
  <c r="W20" i="45"/>
  <c r="AG19" i="45"/>
  <c r="AP19" i="45" s="1"/>
  <c r="AR19" i="84"/>
  <c r="Y13" i="48"/>
  <c r="X13" i="48"/>
  <c r="Z13" i="48" s="1"/>
  <c r="Y17" i="91"/>
  <c r="Z17" i="91" s="1"/>
  <c r="X17" i="91"/>
  <c r="AH17" i="103"/>
  <c r="AQ17" i="103" s="1"/>
  <c r="AH20" i="13"/>
  <c r="AQ20" i="13" s="1"/>
  <c r="Y15" i="18"/>
  <c r="X15" i="18"/>
  <c r="AG22" i="104"/>
  <c r="AP22" i="104" s="1"/>
  <c r="AF22" i="104"/>
  <c r="AO22" i="104" s="1"/>
  <c r="W23" i="104"/>
  <c r="AE22" i="104"/>
  <c r="AF20" i="9"/>
  <c r="AO20" i="9" s="1"/>
  <c r="W21" i="9"/>
  <c r="AE20" i="9"/>
  <c r="AG20" i="9"/>
  <c r="AP20" i="9" s="1"/>
  <c r="W19" i="96"/>
  <c r="AG18" i="96"/>
  <c r="AP18" i="96" s="1"/>
  <c r="AF18" i="96"/>
  <c r="AO18" i="96" s="1"/>
  <c r="AE18" i="96"/>
  <c r="Y25" i="93"/>
  <c r="Z25" i="93" s="1"/>
  <c r="X25" i="93"/>
  <c r="AR16" i="11"/>
  <c r="AR12" i="35"/>
  <c r="AH20" i="51"/>
  <c r="AQ20" i="51" s="1"/>
  <c r="AH13" i="35"/>
  <c r="AQ13" i="35" s="1"/>
  <c r="Y27" i="47"/>
  <c r="Z27" i="47" s="1"/>
  <c r="X27" i="47"/>
  <c r="AH15" i="87"/>
  <c r="AQ15" i="87" s="1"/>
  <c r="AR24" i="52"/>
  <c r="AR17" i="96"/>
  <c r="AI16" i="91"/>
  <c r="AN16" i="91"/>
  <c r="Y17" i="55"/>
  <c r="X17" i="55"/>
  <c r="Z17" i="103"/>
  <c r="AU25" i="33"/>
  <c r="C11" i="33" s="1"/>
  <c r="Z20" i="13"/>
  <c r="AS4" i="33"/>
  <c r="AS25" i="33" s="1"/>
  <c r="AL4" i="33"/>
  <c r="AU4" i="33" s="1"/>
  <c r="Y25" i="53"/>
  <c r="X25" i="53"/>
  <c r="Z25" i="53" s="1"/>
  <c r="Y26" i="105"/>
  <c r="X26" i="105"/>
  <c r="Z15" i="98" l="1"/>
  <c r="W13" i="85"/>
  <c r="Z22" i="44"/>
  <c r="AE12" i="85"/>
  <c r="AG18" i="95"/>
  <c r="AP18" i="95" s="1"/>
  <c r="Z24" i="46"/>
  <c r="W25" i="46" s="1"/>
  <c r="AF12" i="85"/>
  <c r="AO12" i="85" s="1"/>
  <c r="Z26" i="105"/>
  <c r="Z19" i="88"/>
  <c r="W20" i="88" s="1"/>
  <c r="Z15" i="83"/>
  <c r="W16" i="83" s="1"/>
  <c r="Z21" i="92"/>
  <c r="W22" i="92" s="1"/>
  <c r="AG25" i="53"/>
  <c r="AP25" i="53" s="1"/>
  <c r="W26" i="53"/>
  <c r="AF25" i="53"/>
  <c r="AO25" i="53" s="1"/>
  <c r="AE25" i="53"/>
  <c r="AE15" i="98"/>
  <c r="W16" i="98"/>
  <c r="AG15" i="98"/>
  <c r="AP15" i="98" s="1"/>
  <c r="AF15" i="98"/>
  <c r="AO15" i="98" s="1"/>
  <c r="AE21" i="92"/>
  <c r="AE27" i="47"/>
  <c r="W28" i="47"/>
  <c r="AF27" i="47"/>
  <c r="AO27" i="47" s="1"/>
  <c r="AG27" i="47"/>
  <c r="AP27" i="47" s="1"/>
  <c r="AF15" i="83"/>
  <c r="AO15" i="83" s="1"/>
  <c r="AE15" i="83"/>
  <c r="AG15" i="83"/>
  <c r="AP15" i="83" s="1"/>
  <c r="W26" i="93"/>
  <c r="AG25" i="93"/>
  <c r="AP25" i="93" s="1"/>
  <c r="AF25" i="93"/>
  <c r="AO25" i="93" s="1"/>
  <c r="AE25" i="93"/>
  <c r="AE24" i="46"/>
  <c r="AG19" i="88"/>
  <c r="AP19" i="88" s="1"/>
  <c r="AF19" i="88"/>
  <c r="AO19" i="88" s="1"/>
  <c r="AE19" i="88"/>
  <c r="W18" i="91"/>
  <c r="AG17" i="91"/>
  <c r="AP17" i="91" s="1"/>
  <c r="AF17" i="91"/>
  <c r="AO17" i="91" s="1"/>
  <c r="AE17" i="91"/>
  <c r="W27" i="105"/>
  <c r="AE26" i="105"/>
  <c r="AG26" i="105"/>
  <c r="AP26" i="105" s="1"/>
  <c r="AF26" i="105"/>
  <c r="AO26" i="105" s="1"/>
  <c r="AI20" i="9"/>
  <c r="AN20" i="9"/>
  <c r="AH13" i="48"/>
  <c r="AQ13" i="48" s="1"/>
  <c r="AI17" i="49"/>
  <c r="AN17" i="49"/>
  <c r="AH22" i="44"/>
  <c r="AQ22" i="44" s="1"/>
  <c r="Y25" i="86"/>
  <c r="X25" i="86"/>
  <c r="Z25" i="86" s="1"/>
  <c r="AR25" i="101"/>
  <c r="AR17" i="41"/>
  <c r="AI26" i="89"/>
  <c r="AN26" i="89"/>
  <c r="AI15" i="87"/>
  <c r="AN15" i="87"/>
  <c r="Y17" i="43"/>
  <c r="X17" i="43"/>
  <c r="Y13" i="85"/>
  <c r="X13" i="85"/>
  <c r="AI18" i="95"/>
  <c r="AN18" i="95"/>
  <c r="AE17" i="103"/>
  <c r="W18" i="103"/>
  <c r="AG17" i="103"/>
  <c r="AP17" i="103" s="1"/>
  <c r="AF17" i="103"/>
  <c r="AO17" i="103" s="1"/>
  <c r="AG22" i="44"/>
  <c r="AP22" i="44" s="1"/>
  <c r="AE22" i="44"/>
  <c r="W23" i="44"/>
  <c r="AF22" i="44"/>
  <c r="AO22" i="44" s="1"/>
  <c r="AR18" i="100"/>
  <c r="AH19" i="100"/>
  <c r="AQ19" i="100" s="1"/>
  <c r="AR25" i="105"/>
  <c r="AR21" i="44"/>
  <c r="Y22" i="20"/>
  <c r="X22" i="20"/>
  <c r="AR14" i="18"/>
  <c r="AH18" i="41"/>
  <c r="AQ18" i="41" s="1"/>
  <c r="AR18" i="88"/>
  <c r="AN13" i="10"/>
  <c r="AI13" i="10"/>
  <c r="Y16" i="87"/>
  <c r="X16" i="87"/>
  <c r="Z16" i="87" s="1"/>
  <c r="AN13" i="82"/>
  <c r="AI13" i="82"/>
  <c r="AN12" i="85"/>
  <c r="AI12" i="85"/>
  <c r="AH17" i="55"/>
  <c r="AQ17" i="55" s="1"/>
  <c r="AI24" i="86"/>
  <c r="AR24" i="86" s="1"/>
  <c r="AN24" i="86"/>
  <c r="Z19" i="100"/>
  <c r="AH17" i="16"/>
  <c r="AQ17" i="16" s="1"/>
  <c r="AI21" i="20"/>
  <c r="AN21" i="20"/>
  <c r="Y13" i="94"/>
  <c r="X13" i="94"/>
  <c r="Y23" i="32"/>
  <c r="X23" i="32"/>
  <c r="AH13" i="50"/>
  <c r="AQ13" i="50" s="1"/>
  <c r="AR16" i="16"/>
  <c r="AR14" i="98"/>
  <c r="AH20" i="58"/>
  <c r="AQ20" i="58" s="1"/>
  <c r="Y14" i="10"/>
  <c r="X14" i="10"/>
  <c r="Y18" i="11"/>
  <c r="Z18" i="11" s="1"/>
  <c r="X18" i="11"/>
  <c r="AI18" i="96"/>
  <c r="AN18" i="96"/>
  <c r="Y21" i="9"/>
  <c r="X21" i="9"/>
  <c r="AF13" i="48"/>
  <c r="AO13" i="48" s="1"/>
  <c r="AG13" i="48"/>
  <c r="AP13" i="48" s="1"/>
  <c r="W14" i="48"/>
  <c r="AE13" i="48"/>
  <c r="Y20" i="45"/>
  <c r="X20" i="45"/>
  <c r="AR12" i="50"/>
  <c r="AH19" i="88"/>
  <c r="AQ19" i="88" s="1"/>
  <c r="AR14" i="83"/>
  <c r="AH15" i="18"/>
  <c r="AQ15" i="18" s="1"/>
  <c r="AH26" i="105"/>
  <c r="AQ26" i="105" s="1"/>
  <c r="Z17" i="55"/>
  <c r="AH25" i="93"/>
  <c r="AQ25" i="93" s="1"/>
  <c r="Z15" i="18"/>
  <c r="AH17" i="91"/>
  <c r="AQ17" i="91" s="1"/>
  <c r="AI19" i="45"/>
  <c r="AR19" i="45" s="1"/>
  <c r="AN19" i="45"/>
  <c r="W21" i="84"/>
  <c r="AF20" i="84"/>
  <c r="AO20" i="84" s="1"/>
  <c r="AE20" i="84"/>
  <c r="AG20" i="84"/>
  <c r="AP20" i="84" s="1"/>
  <c r="Y26" i="52"/>
  <c r="X26" i="52"/>
  <c r="AR24" i="53"/>
  <c r="Z17" i="16"/>
  <c r="AI12" i="94"/>
  <c r="AN12" i="94"/>
  <c r="AI25" i="15"/>
  <c r="AN25" i="15"/>
  <c r="X28" i="97"/>
  <c r="Y28" i="97"/>
  <c r="AI22" i="32"/>
  <c r="AN22" i="32"/>
  <c r="Z13" i="50"/>
  <c r="AR13" i="102"/>
  <c r="Z26" i="101"/>
  <c r="AH26" i="101"/>
  <c r="AQ26" i="101" s="1"/>
  <c r="W21" i="58"/>
  <c r="AG20" i="58"/>
  <c r="AP20" i="58" s="1"/>
  <c r="AF20" i="58"/>
  <c r="AO20" i="58" s="1"/>
  <c r="AE20" i="58"/>
  <c r="AH14" i="102"/>
  <c r="AQ14" i="102" s="1"/>
  <c r="Y14" i="82"/>
  <c r="X14" i="82"/>
  <c r="AI17" i="11"/>
  <c r="AN17" i="11"/>
  <c r="AF20" i="13"/>
  <c r="AO20" i="13" s="1"/>
  <c r="AE20" i="13"/>
  <c r="W21" i="13"/>
  <c r="AG20" i="13"/>
  <c r="AP20" i="13" s="1"/>
  <c r="AH25" i="53"/>
  <c r="AQ25" i="53" s="1"/>
  <c r="AR16" i="91"/>
  <c r="AH27" i="47"/>
  <c r="AQ27" i="47" s="1"/>
  <c r="Y19" i="96"/>
  <c r="X19" i="96"/>
  <c r="AI22" i="104"/>
  <c r="AN22" i="104"/>
  <c r="Y18" i="49"/>
  <c r="Z18" i="49" s="1"/>
  <c r="X18" i="49"/>
  <c r="AR19" i="58"/>
  <c r="AH24" i="46"/>
  <c r="AQ24" i="46" s="1"/>
  <c r="Y26" i="15"/>
  <c r="X26" i="15"/>
  <c r="AN13" i="42"/>
  <c r="AI13" i="42"/>
  <c r="AR23" i="46"/>
  <c r="AF13" i="90"/>
  <c r="AO13" i="90" s="1"/>
  <c r="AE13" i="90"/>
  <c r="W14" i="90"/>
  <c r="AG13" i="90"/>
  <c r="AP13" i="90" s="1"/>
  <c r="AR24" i="93"/>
  <c r="Z14" i="102"/>
  <c r="AI16" i="43"/>
  <c r="AN16" i="43"/>
  <c r="AI16" i="99"/>
  <c r="AN16" i="99"/>
  <c r="AI13" i="35"/>
  <c r="AN13" i="35"/>
  <c r="Y21" i="51"/>
  <c r="X21" i="51"/>
  <c r="Y23" i="104"/>
  <c r="X23" i="104"/>
  <c r="AR20" i="92"/>
  <c r="AR16" i="55"/>
  <c r="AR26" i="47"/>
  <c r="AH15" i="98"/>
  <c r="AQ15" i="98" s="1"/>
  <c r="AI25" i="52"/>
  <c r="AN25" i="52"/>
  <c r="W21" i="54"/>
  <c r="AE20" i="54"/>
  <c r="AG20" i="54"/>
  <c r="AP20" i="54" s="1"/>
  <c r="AF20" i="54"/>
  <c r="AO20" i="54" s="1"/>
  <c r="AH15" i="83"/>
  <c r="AQ15" i="83" s="1"/>
  <c r="AI27" i="97"/>
  <c r="AN27" i="97"/>
  <c r="Y14" i="42"/>
  <c r="X14" i="42"/>
  <c r="Y27" i="89"/>
  <c r="X27" i="89"/>
  <c r="AR12" i="48"/>
  <c r="Z18" i="41"/>
  <c r="AH21" i="92"/>
  <c r="AQ21" i="92" s="1"/>
  <c r="Y17" i="99"/>
  <c r="Z17" i="99" s="1"/>
  <c r="X17" i="99"/>
  <c r="Y14" i="35"/>
  <c r="X14" i="35"/>
  <c r="Y19" i="95"/>
  <c r="X19" i="95"/>
  <c r="AI20" i="51"/>
  <c r="AN20" i="51"/>
  <c r="AG24" i="46" l="1"/>
  <c r="AP24" i="46" s="1"/>
  <c r="Z28" i="97"/>
  <c r="AF24" i="46"/>
  <c r="AO24" i="46" s="1"/>
  <c r="Z20" i="45"/>
  <c r="AE20" i="45" s="1"/>
  <c r="AG21" i="92"/>
  <c r="AP21" i="92" s="1"/>
  <c r="Z22" i="20"/>
  <c r="AE22" i="20" s="1"/>
  <c r="Z21" i="9"/>
  <c r="Z13" i="94"/>
  <c r="AF21" i="92"/>
  <c r="AO21" i="92" s="1"/>
  <c r="Z19" i="95"/>
  <c r="AE19" i="95" s="1"/>
  <c r="AF20" i="45"/>
  <c r="AO20" i="45" s="1"/>
  <c r="AF21" i="9"/>
  <c r="AO21" i="9" s="1"/>
  <c r="AE21" i="9"/>
  <c r="W22" i="9"/>
  <c r="AG21" i="9"/>
  <c r="AP21" i="9" s="1"/>
  <c r="AF25" i="86"/>
  <c r="AO25" i="86" s="1"/>
  <c r="W26" i="86"/>
  <c r="AE25" i="86"/>
  <c r="AG25" i="86"/>
  <c r="AP25" i="86" s="1"/>
  <c r="W19" i="11"/>
  <c r="AG18" i="11"/>
  <c r="AP18" i="11" s="1"/>
  <c r="AE18" i="11"/>
  <c r="AF18" i="11"/>
  <c r="AO18" i="11" s="1"/>
  <c r="AF18" i="49"/>
  <c r="AO18" i="49" s="1"/>
  <c r="AG18" i="49"/>
  <c r="AP18" i="49" s="1"/>
  <c r="W19" i="49"/>
  <c r="AE18" i="49"/>
  <c r="W14" i="94"/>
  <c r="AG13" i="94"/>
  <c r="AP13" i="94" s="1"/>
  <c r="AF13" i="94"/>
  <c r="AO13" i="94" s="1"/>
  <c r="AE13" i="94"/>
  <c r="AF19" i="95"/>
  <c r="AO19" i="95" s="1"/>
  <c r="AG19" i="95"/>
  <c r="AP19" i="95" s="1"/>
  <c r="AG22" i="20"/>
  <c r="AP22" i="20" s="1"/>
  <c r="AF22" i="20"/>
  <c r="AO22" i="20" s="1"/>
  <c r="W23" i="20"/>
  <c r="AH21" i="51"/>
  <c r="AQ21" i="51" s="1"/>
  <c r="AR16" i="99"/>
  <c r="AH19" i="96"/>
  <c r="AQ19" i="96" s="1"/>
  <c r="AI20" i="13"/>
  <c r="AN20" i="13"/>
  <c r="AN20" i="58"/>
  <c r="AI20" i="58"/>
  <c r="AF13" i="50"/>
  <c r="AO13" i="50" s="1"/>
  <c r="W14" i="50"/>
  <c r="AE13" i="50"/>
  <c r="AG13" i="50"/>
  <c r="AP13" i="50" s="1"/>
  <c r="AR25" i="15"/>
  <c r="Z26" i="52"/>
  <c r="AH26" i="52"/>
  <c r="AQ26" i="52" s="1"/>
  <c r="Y21" i="84"/>
  <c r="X21" i="84"/>
  <c r="AH21" i="9"/>
  <c r="AQ21" i="9" s="1"/>
  <c r="AG16" i="87"/>
  <c r="AP16" i="87" s="1"/>
  <c r="AF16" i="87"/>
  <c r="AO16" i="87" s="1"/>
  <c r="AE16" i="87"/>
  <c r="W17" i="87"/>
  <c r="AI22" i="44"/>
  <c r="AN22" i="44"/>
  <c r="AI17" i="103"/>
  <c r="AN17" i="103"/>
  <c r="AH17" i="43"/>
  <c r="AQ17" i="43" s="1"/>
  <c r="AR26" i="89"/>
  <c r="Y20" i="88"/>
  <c r="X20" i="88"/>
  <c r="AI15" i="98"/>
  <c r="AN15" i="98"/>
  <c r="AH14" i="35"/>
  <c r="AQ14" i="35" s="1"/>
  <c r="AI20" i="54"/>
  <c r="AR20" i="54" s="1"/>
  <c r="AN20" i="54"/>
  <c r="Z21" i="51"/>
  <c r="AR13" i="42"/>
  <c r="AH18" i="49"/>
  <c r="AQ18" i="49" s="1"/>
  <c r="Z19" i="96"/>
  <c r="AH13" i="94"/>
  <c r="AQ13" i="94" s="1"/>
  <c r="AR12" i="85"/>
  <c r="AH22" i="20"/>
  <c r="AQ22" i="20" s="1"/>
  <c r="Z17" i="43"/>
  <c r="AI26" i="105"/>
  <c r="AN26" i="105"/>
  <c r="Y18" i="91"/>
  <c r="X18" i="91"/>
  <c r="Z18" i="91" s="1"/>
  <c r="AI25" i="93"/>
  <c r="AN25" i="93"/>
  <c r="AI15" i="83"/>
  <c r="AN15" i="83"/>
  <c r="Y28" i="47"/>
  <c r="X28" i="47"/>
  <c r="Y22" i="92"/>
  <c r="X22" i="92"/>
  <c r="AF17" i="99"/>
  <c r="AO17" i="99" s="1"/>
  <c r="W18" i="99"/>
  <c r="AG17" i="99"/>
  <c r="AP17" i="99" s="1"/>
  <c r="AE17" i="99"/>
  <c r="AF18" i="41"/>
  <c r="AO18" i="41" s="1"/>
  <c r="AG18" i="41"/>
  <c r="AP18" i="41" s="1"/>
  <c r="AE18" i="41"/>
  <c r="W19" i="41"/>
  <c r="AH14" i="42"/>
  <c r="AQ14" i="42" s="1"/>
  <c r="Z14" i="42"/>
  <c r="Z14" i="35"/>
  <c r="Y21" i="54"/>
  <c r="X21" i="54"/>
  <c r="AR16" i="43"/>
  <c r="Y14" i="90"/>
  <c r="X14" i="90"/>
  <c r="AR22" i="32"/>
  <c r="AR12" i="94"/>
  <c r="W16" i="18"/>
  <c r="AF15" i="18"/>
  <c r="AO15" i="18" s="1"/>
  <c r="AE15" i="18"/>
  <c r="AG15" i="18"/>
  <c r="AP15" i="18" s="1"/>
  <c r="AE17" i="55"/>
  <c r="W18" i="55"/>
  <c r="AG17" i="55"/>
  <c r="AP17" i="55" s="1"/>
  <c r="AF17" i="55"/>
  <c r="AO17" i="55" s="1"/>
  <c r="AN13" i="48"/>
  <c r="AI13" i="48"/>
  <c r="AH14" i="10"/>
  <c r="AQ14" i="10" s="1"/>
  <c r="AR13" i="10"/>
  <c r="AR18" i="95"/>
  <c r="AR17" i="49"/>
  <c r="Y27" i="105"/>
  <c r="X27" i="105"/>
  <c r="Y25" i="46"/>
  <c r="X25" i="46"/>
  <c r="Z25" i="46" s="1"/>
  <c r="AI27" i="47"/>
  <c r="AN27" i="47"/>
  <c r="AI25" i="53"/>
  <c r="AN25" i="53"/>
  <c r="AH27" i="89"/>
  <c r="AQ27" i="89" s="1"/>
  <c r="AH23" i="104"/>
  <c r="AQ23" i="104" s="1"/>
  <c r="AE14" i="102"/>
  <c r="AF14" i="102"/>
  <c r="AO14" i="102" s="1"/>
  <c r="AG14" i="102"/>
  <c r="AP14" i="102" s="1"/>
  <c r="W15" i="102"/>
  <c r="AI13" i="90"/>
  <c r="AN13" i="90"/>
  <c r="AH26" i="15"/>
  <c r="AQ26" i="15" s="1"/>
  <c r="AR17" i="11"/>
  <c r="Y21" i="58"/>
  <c r="X21" i="58"/>
  <c r="AF26" i="101"/>
  <c r="AO26" i="101" s="1"/>
  <c r="AE26" i="101"/>
  <c r="AG26" i="101"/>
  <c r="AP26" i="101" s="1"/>
  <c r="W27" i="101"/>
  <c r="AE28" i="97"/>
  <c r="AG28" i="97"/>
  <c r="AP28" i="97" s="1"/>
  <c r="AF28" i="97"/>
  <c r="AO28" i="97" s="1"/>
  <c r="W29" i="97"/>
  <c r="AG17" i="16"/>
  <c r="AP17" i="16" s="1"/>
  <c r="AF17" i="16"/>
  <c r="AO17" i="16" s="1"/>
  <c r="W18" i="16"/>
  <c r="AE17" i="16"/>
  <c r="Y14" i="48"/>
  <c r="X14" i="48"/>
  <c r="Z14" i="10"/>
  <c r="AR13" i="82"/>
  <c r="AH13" i="85"/>
  <c r="AQ13" i="85" s="1"/>
  <c r="AR20" i="9"/>
  <c r="AI19" i="88"/>
  <c r="AN19" i="88"/>
  <c r="AI24" i="46"/>
  <c r="AN24" i="46"/>
  <c r="Y16" i="83"/>
  <c r="X16" i="83"/>
  <c r="AR20" i="51"/>
  <c r="AH19" i="95"/>
  <c r="AQ19" i="95" s="1"/>
  <c r="AH17" i="99"/>
  <c r="AQ17" i="99" s="1"/>
  <c r="Z27" i="89"/>
  <c r="AR27" i="97"/>
  <c r="AR25" i="52"/>
  <c r="Z23" i="104"/>
  <c r="AR13" i="35"/>
  <c r="Z26" i="15"/>
  <c r="AH14" i="82"/>
  <c r="AQ14" i="82" s="1"/>
  <c r="AH28" i="97"/>
  <c r="AQ28" i="97" s="1"/>
  <c r="AI20" i="84"/>
  <c r="AN20" i="84"/>
  <c r="AH20" i="45"/>
  <c r="AQ20" i="45" s="1"/>
  <c r="AR18" i="96"/>
  <c r="AH23" i="32"/>
  <c r="AQ23" i="32" s="1"/>
  <c r="Z13" i="85"/>
  <c r="AR15" i="87"/>
  <c r="AI17" i="91"/>
  <c r="AN17" i="91"/>
  <c r="Y26" i="93"/>
  <c r="X26" i="93"/>
  <c r="AI21" i="92"/>
  <c r="AN21" i="92"/>
  <c r="Y26" i="53"/>
  <c r="X26" i="53"/>
  <c r="AR22" i="104"/>
  <c r="Y21" i="13"/>
  <c r="X21" i="13"/>
  <c r="Z21" i="13" s="1"/>
  <c r="Z14" i="82"/>
  <c r="AH18" i="11"/>
  <c r="AQ18" i="11" s="1"/>
  <c r="Z23" i="32"/>
  <c r="AR21" i="20"/>
  <c r="AE19" i="100"/>
  <c r="W20" i="100"/>
  <c r="AF19" i="100"/>
  <c r="AO19" i="100" s="1"/>
  <c r="AG19" i="100"/>
  <c r="AP19" i="100" s="1"/>
  <c r="AH16" i="87"/>
  <c r="AQ16" i="87" s="1"/>
  <c r="Y23" i="44"/>
  <c r="X23" i="44"/>
  <c r="Y18" i="103"/>
  <c r="X18" i="103"/>
  <c r="Z18" i="103" s="1"/>
  <c r="AH25" i="86"/>
  <c r="AQ25" i="86" s="1"/>
  <c r="Y16" i="98"/>
  <c r="X16" i="98"/>
  <c r="Z16" i="98" s="1"/>
  <c r="W21" i="45" l="1"/>
  <c r="Z22" i="92"/>
  <c r="AG20" i="45"/>
  <c r="AP20" i="45" s="1"/>
  <c r="Z26" i="93"/>
  <c r="AG26" i="93" s="1"/>
  <c r="AP26" i="93" s="1"/>
  <c r="Z26" i="53"/>
  <c r="AF26" i="53" s="1"/>
  <c r="AO26" i="53" s="1"/>
  <c r="Z14" i="48"/>
  <c r="AF14" i="48" s="1"/>
  <c r="AO14" i="48" s="1"/>
  <c r="W20" i="95"/>
  <c r="AE26" i="93"/>
  <c r="W27" i="93"/>
  <c r="W27" i="53"/>
  <c r="AG26" i="53"/>
  <c r="AP26" i="53" s="1"/>
  <c r="AF22" i="92"/>
  <c r="AO22" i="92" s="1"/>
  <c r="W23" i="92"/>
  <c r="AG22" i="92"/>
  <c r="AP22" i="92" s="1"/>
  <c r="AE22" i="92"/>
  <c r="AE16" i="98"/>
  <c r="W17" i="98"/>
  <c r="AF16" i="98"/>
  <c r="AO16" i="98" s="1"/>
  <c r="AG16" i="98"/>
  <c r="AP16" i="98" s="1"/>
  <c r="AH23" i="44"/>
  <c r="AQ23" i="44" s="1"/>
  <c r="AH16" i="83"/>
  <c r="AQ16" i="83" s="1"/>
  <c r="AR19" i="88"/>
  <c r="Y27" i="101"/>
  <c r="X27" i="101"/>
  <c r="AF25" i="46"/>
  <c r="AO25" i="46" s="1"/>
  <c r="AE25" i="46"/>
  <c r="AG25" i="46"/>
  <c r="AP25" i="46" s="1"/>
  <c r="W26" i="46"/>
  <c r="AI15" i="18"/>
  <c r="AN15" i="18"/>
  <c r="AH21" i="54"/>
  <c r="AQ21" i="54" s="1"/>
  <c r="AI18" i="41"/>
  <c r="AN18" i="41"/>
  <c r="Y18" i="99"/>
  <c r="X18" i="99"/>
  <c r="AE18" i="91"/>
  <c r="AG18" i="91"/>
  <c r="AP18" i="91" s="1"/>
  <c r="W19" i="91"/>
  <c r="AF18" i="91"/>
  <c r="AO18" i="91" s="1"/>
  <c r="W22" i="51"/>
  <c r="AF21" i="51"/>
  <c r="AO21" i="51" s="1"/>
  <c r="AG21" i="51"/>
  <c r="AP21" i="51" s="1"/>
  <c r="AE21" i="51"/>
  <c r="AI25" i="86"/>
  <c r="AN25" i="86"/>
  <c r="AF18" i="103"/>
  <c r="AO18" i="103" s="1"/>
  <c r="AE18" i="103"/>
  <c r="W19" i="103"/>
  <c r="AG18" i="103"/>
  <c r="AP18" i="103" s="1"/>
  <c r="Z23" i="44"/>
  <c r="Z16" i="83"/>
  <c r="Y29" i="97"/>
  <c r="X29" i="97"/>
  <c r="Z29" i="97" s="1"/>
  <c r="AH14" i="90"/>
  <c r="AQ14" i="90" s="1"/>
  <c r="Z21" i="54"/>
  <c r="Y17" i="87"/>
  <c r="X17" i="87"/>
  <c r="AH21" i="84"/>
  <c r="AQ21" i="84" s="1"/>
  <c r="AI22" i="20"/>
  <c r="AN22" i="20"/>
  <c r="AI18" i="49"/>
  <c r="AR18" i="49" s="1"/>
  <c r="AN18" i="49"/>
  <c r="AI18" i="11"/>
  <c r="AN18" i="11"/>
  <c r="Y26" i="86"/>
  <c r="X26" i="86"/>
  <c r="Z26" i="86" s="1"/>
  <c r="AR20" i="84"/>
  <c r="AR17" i="91"/>
  <c r="AE23" i="104"/>
  <c r="AF23" i="104"/>
  <c r="AO23" i="104" s="1"/>
  <c r="W24" i="104"/>
  <c r="AG23" i="104"/>
  <c r="AP23" i="104" s="1"/>
  <c r="AR21" i="92"/>
  <c r="AH26" i="93"/>
  <c r="AQ26" i="93" s="1"/>
  <c r="AI17" i="16"/>
  <c r="AN17" i="16"/>
  <c r="AI26" i="101"/>
  <c r="AN26" i="101"/>
  <c r="AI14" i="102"/>
  <c r="AN14" i="102"/>
  <c r="AR25" i="53"/>
  <c r="AH27" i="105"/>
  <c r="AQ27" i="105" s="1"/>
  <c r="Y18" i="55"/>
  <c r="X18" i="55"/>
  <c r="Y16" i="18"/>
  <c r="X16" i="18"/>
  <c r="Z14" i="90"/>
  <c r="AH22" i="92"/>
  <c r="AQ22" i="92" s="1"/>
  <c r="AR15" i="83"/>
  <c r="AI16" i="87"/>
  <c r="AN16" i="87"/>
  <c r="Z21" i="84"/>
  <c r="AN13" i="50"/>
  <c r="AI13" i="50"/>
  <c r="AR20" i="13"/>
  <c r="AI13" i="94"/>
  <c r="AN13" i="94"/>
  <c r="Y19" i="49"/>
  <c r="X19" i="49"/>
  <c r="Y20" i="100"/>
  <c r="X20" i="100"/>
  <c r="W22" i="13"/>
  <c r="AF21" i="13"/>
  <c r="AO21" i="13" s="1"/>
  <c r="AG21" i="13"/>
  <c r="AP21" i="13" s="1"/>
  <c r="AE21" i="13"/>
  <c r="AI19" i="100"/>
  <c r="AN19" i="100"/>
  <c r="AH16" i="98"/>
  <c r="AQ16" i="98" s="1"/>
  <c r="AH18" i="103"/>
  <c r="AQ18" i="103" s="1"/>
  <c r="AE23" i="32"/>
  <c r="W24" i="32"/>
  <c r="AF23" i="32"/>
  <c r="AO23" i="32" s="1"/>
  <c r="AG23" i="32"/>
  <c r="AP23" i="32" s="1"/>
  <c r="AG14" i="82"/>
  <c r="AP14" i="82" s="1"/>
  <c r="W15" i="82"/>
  <c r="AF14" i="82"/>
  <c r="AO14" i="82" s="1"/>
  <c r="AE14" i="82"/>
  <c r="AH26" i="53"/>
  <c r="AQ26" i="53" s="1"/>
  <c r="AG13" i="85"/>
  <c r="AP13" i="85" s="1"/>
  <c r="AF13" i="85"/>
  <c r="AO13" i="85" s="1"/>
  <c r="AE13" i="85"/>
  <c r="W14" i="85"/>
  <c r="W27" i="15"/>
  <c r="AF26" i="15"/>
  <c r="AO26" i="15" s="1"/>
  <c r="AE26" i="15"/>
  <c r="AN26" i="15" s="1"/>
  <c r="AG26" i="15"/>
  <c r="AF14" i="10"/>
  <c r="AO14" i="10" s="1"/>
  <c r="W15" i="10"/>
  <c r="AG14" i="10"/>
  <c r="AP14" i="10" s="1"/>
  <c r="AE14" i="10"/>
  <c r="Y18" i="16"/>
  <c r="X18" i="16"/>
  <c r="AR13" i="90"/>
  <c r="Z27" i="105"/>
  <c r="AI17" i="55"/>
  <c r="AN17" i="55"/>
  <c r="AE14" i="35"/>
  <c r="W15" i="35"/>
  <c r="AG14" i="35"/>
  <c r="AP14" i="35" s="1"/>
  <c r="AF14" i="35"/>
  <c r="AO14" i="35" s="1"/>
  <c r="AR26" i="105"/>
  <c r="AR15" i="98"/>
  <c r="AR17" i="103"/>
  <c r="AG26" i="52"/>
  <c r="AP26" i="52" s="1"/>
  <c r="W27" i="52"/>
  <c r="AE26" i="52"/>
  <c r="AF26" i="52"/>
  <c r="AO26" i="52" s="1"/>
  <c r="Y14" i="50"/>
  <c r="X14" i="50"/>
  <c r="Y19" i="11"/>
  <c r="X19" i="11"/>
  <c r="AI20" i="45"/>
  <c r="AN20" i="45"/>
  <c r="AH21" i="13"/>
  <c r="AQ21" i="13" s="1"/>
  <c r="AR24" i="46"/>
  <c r="AH14" i="48"/>
  <c r="AQ14" i="48" s="1"/>
  <c r="AI28" i="97"/>
  <c r="AN28" i="97"/>
  <c r="AH21" i="58"/>
  <c r="AQ21" i="58" s="1"/>
  <c r="AR27" i="47"/>
  <c r="AR13" i="48"/>
  <c r="AE14" i="42"/>
  <c r="W15" i="42"/>
  <c r="AF14" i="42"/>
  <c r="AO14" i="42" s="1"/>
  <c r="AG14" i="42"/>
  <c r="AP14" i="42" s="1"/>
  <c r="AI17" i="99"/>
  <c r="AN17" i="99"/>
  <c r="AR25" i="93"/>
  <c r="AE17" i="43"/>
  <c r="AG17" i="43"/>
  <c r="AP17" i="43" s="1"/>
  <c r="AF17" i="43"/>
  <c r="AO17" i="43" s="1"/>
  <c r="W18" i="43"/>
  <c r="W20" i="96"/>
  <c r="AG19" i="96"/>
  <c r="AP19" i="96" s="1"/>
  <c r="AF19" i="96"/>
  <c r="AO19" i="96" s="1"/>
  <c r="AE19" i="96"/>
  <c r="AH20" i="88"/>
  <c r="AQ20" i="88" s="1"/>
  <c r="Y23" i="20"/>
  <c r="X23" i="20"/>
  <c r="Y20" i="95"/>
  <c r="X20" i="95"/>
  <c r="Y22" i="9"/>
  <c r="X22" i="9"/>
  <c r="AF27" i="89"/>
  <c r="AO27" i="89" s="1"/>
  <c r="W28" i="89"/>
  <c r="AG27" i="89"/>
  <c r="AP27" i="89" s="1"/>
  <c r="AE27" i="89"/>
  <c r="Z21" i="58"/>
  <c r="Y15" i="102"/>
  <c r="X15" i="102"/>
  <c r="AH25" i="46"/>
  <c r="AQ25" i="46" s="1"/>
  <c r="Y19" i="41"/>
  <c r="X19" i="41"/>
  <c r="Z28" i="47"/>
  <c r="AH28" i="47"/>
  <c r="AQ28" i="47" s="1"/>
  <c r="AH18" i="91"/>
  <c r="AQ18" i="91" s="1"/>
  <c r="Z20" i="88"/>
  <c r="AR22" i="44"/>
  <c r="AR20" i="58"/>
  <c r="AI19" i="95"/>
  <c r="AN19" i="95"/>
  <c r="Y14" i="94"/>
  <c r="X14" i="94"/>
  <c r="Z14" i="94" s="1"/>
  <c r="AI21" i="9"/>
  <c r="AN21" i="9"/>
  <c r="Y21" i="45"/>
  <c r="X21" i="45"/>
  <c r="Z20" i="100" l="1"/>
  <c r="AG14" i="48"/>
  <c r="AP14" i="48" s="1"/>
  <c r="Z14" i="50"/>
  <c r="AE26" i="53"/>
  <c r="AE14" i="48"/>
  <c r="AF26" i="93"/>
  <c r="AO26" i="93" s="1"/>
  <c r="W15" i="48"/>
  <c r="Z15" i="102"/>
  <c r="Z19" i="49"/>
  <c r="Z20" i="95"/>
  <c r="AG20" i="95" s="1"/>
  <c r="AP20" i="95" s="1"/>
  <c r="Z17" i="87"/>
  <c r="AG17" i="87" s="1"/>
  <c r="AP17" i="87" s="1"/>
  <c r="AG15" i="102"/>
  <c r="AP15" i="102" s="1"/>
  <c r="AF15" i="102"/>
  <c r="AO15" i="102" s="1"/>
  <c r="W16" i="102"/>
  <c r="AE15" i="102"/>
  <c r="AF29" i="97"/>
  <c r="AO29" i="97" s="1"/>
  <c r="AG29" i="97"/>
  <c r="AP29" i="97" s="1"/>
  <c r="W30" i="97"/>
  <c r="AE29" i="97"/>
  <c r="AF20" i="95"/>
  <c r="AO20" i="95" s="1"/>
  <c r="W21" i="95"/>
  <c r="W18" i="87"/>
  <c r="AF19" i="49"/>
  <c r="AO19" i="49" s="1"/>
  <c r="AG19" i="49"/>
  <c r="AP19" i="49" s="1"/>
  <c r="W20" i="49"/>
  <c r="AE19" i="49"/>
  <c r="AE14" i="50"/>
  <c r="W15" i="50"/>
  <c r="AF14" i="50"/>
  <c r="AO14" i="50" s="1"/>
  <c r="AG14" i="50"/>
  <c r="AP14" i="50" s="1"/>
  <c r="Y20" i="96"/>
  <c r="Z20" i="96" s="1"/>
  <c r="X20" i="96"/>
  <c r="Y15" i="42"/>
  <c r="X15" i="42"/>
  <c r="AG27" i="105"/>
  <c r="AP27" i="105" s="1"/>
  <c r="AF27" i="105"/>
  <c r="AO27" i="105" s="1"/>
  <c r="W28" i="105"/>
  <c r="AE27" i="105"/>
  <c r="AR19" i="95"/>
  <c r="AR21" i="9"/>
  <c r="AH15" i="102"/>
  <c r="AQ15" i="102" s="1"/>
  <c r="AH20" i="95"/>
  <c r="AQ20" i="95" s="1"/>
  <c r="AI19" i="96"/>
  <c r="AN19" i="96"/>
  <c r="AR17" i="99"/>
  <c r="AI26" i="52"/>
  <c r="AN26" i="52"/>
  <c r="Y15" i="35"/>
  <c r="X15" i="35"/>
  <c r="Y15" i="10"/>
  <c r="X15" i="10"/>
  <c r="Y27" i="15"/>
  <c r="X27" i="15"/>
  <c r="AI14" i="82"/>
  <c r="AN14" i="82"/>
  <c r="AR13" i="50"/>
  <c r="W15" i="90"/>
  <c r="AG14" i="90"/>
  <c r="AP14" i="90" s="1"/>
  <c r="AF14" i="90"/>
  <c r="AO14" i="90" s="1"/>
  <c r="AE14" i="90"/>
  <c r="AH26" i="86"/>
  <c r="AQ26" i="86" s="1"/>
  <c r="Y19" i="103"/>
  <c r="X19" i="103"/>
  <c r="AI21" i="51"/>
  <c r="AN21" i="51"/>
  <c r="Y19" i="91"/>
  <c r="Z19" i="91" s="1"/>
  <c r="X19" i="91"/>
  <c r="AI25" i="46"/>
  <c r="AN25" i="46"/>
  <c r="AI26" i="53"/>
  <c r="AN26" i="53"/>
  <c r="AI26" i="93"/>
  <c r="AN26" i="93"/>
  <c r="AH21" i="45"/>
  <c r="AQ21" i="45" s="1"/>
  <c r="AE20" i="88"/>
  <c r="AG20" i="88"/>
  <c r="AP20" i="88" s="1"/>
  <c r="W21" i="88"/>
  <c r="AF20" i="88"/>
  <c r="AO20" i="88" s="1"/>
  <c r="AH14" i="94"/>
  <c r="AQ14" i="94" s="1"/>
  <c r="Y28" i="89"/>
  <c r="X28" i="89"/>
  <c r="AR28" i="97"/>
  <c r="AH14" i="50"/>
  <c r="AQ14" i="50" s="1"/>
  <c r="X27" i="52"/>
  <c r="Y27" i="52"/>
  <c r="AI14" i="35"/>
  <c r="AN14" i="35"/>
  <c r="Z18" i="16"/>
  <c r="AH18" i="16"/>
  <c r="AQ18" i="16" s="1"/>
  <c r="Y24" i="32"/>
  <c r="X24" i="32"/>
  <c r="Y22" i="13"/>
  <c r="X22" i="13"/>
  <c r="AH16" i="18"/>
  <c r="AQ16" i="18" s="1"/>
  <c r="AR17" i="16"/>
  <c r="AI23" i="104"/>
  <c r="AN23" i="104"/>
  <c r="AF26" i="86"/>
  <c r="AO26" i="86" s="1"/>
  <c r="AE26" i="86"/>
  <c r="AG26" i="86"/>
  <c r="AP26" i="86" s="1"/>
  <c r="W27" i="86"/>
  <c r="AI18" i="103"/>
  <c r="AN18" i="103"/>
  <c r="AR18" i="41"/>
  <c r="Y23" i="92"/>
  <c r="X23" i="92"/>
  <c r="AI17" i="43"/>
  <c r="AN17" i="43"/>
  <c r="Y14" i="85"/>
  <c r="X14" i="85"/>
  <c r="Y15" i="82"/>
  <c r="X15" i="82"/>
  <c r="AI23" i="32"/>
  <c r="AN23" i="32"/>
  <c r="AR19" i="100"/>
  <c r="AH20" i="100"/>
  <c r="AQ20" i="100" s="1"/>
  <c r="W22" i="84"/>
  <c r="AG21" i="84"/>
  <c r="AP21" i="84" s="1"/>
  <c r="AF21" i="84"/>
  <c r="AO21" i="84" s="1"/>
  <c r="AE21" i="84"/>
  <c r="Z16" i="18"/>
  <c r="AR22" i="20"/>
  <c r="AH17" i="87"/>
  <c r="AQ17" i="87" s="1"/>
  <c r="AG16" i="83"/>
  <c r="AP16" i="83" s="1"/>
  <c r="AE16" i="83"/>
  <c r="W17" i="83"/>
  <c r="AF16" i="83"/>
  <c r="AO16" i="83" s="1"/>
  <c r="AI18" i="91"/>
  <c r="AN18" i="91"/>
  <c r="AR15" i="18"/>
  <c r="AH27" i="101"/>
  <c r="AQ27" i="101" s="1"/>
  <c r="Y17" i="98"/>
  <c r="X17" i="98"/>
  <c r="AR20" i="45"/>
  <c r="AR17" i="55"/>
  <c r="AI26" i="15"/>
  <c r="AP26" i="15"/>
  <c r="AN13" i="85"/>
  <c r="AI13" i="85"/>
  <c r="AG20" i="100"/>
  <c r="AP20" i="100" s="1"/>
  <c r="W21" i="100"/>
  <c r="AF20" i="100"/>
  <c r="AO20" i="100" s="1"/>
  <c r="AE20" i="100"/>
  <c r="AR13" i="94"/>
  <c r="AR14" i="102"/>
  <c r="AG23" i="44"/>
  <c r="AP23" i="44" s="1"/>
  <c r="AE23" i="44"/>
  <c r="AF23" i="44"/>
  <c r="AO23" i="44" s="1"/>
  <c r="W24" i="44"/>
  <c r="Y22" i="51"/>
  <c r="X22" i="51"/>
  <c r="AH18" i="99"/>
  <c r="AQ18" i="99" s="1"/>
  <c r="Z27" i="101"/>
  <c r="AI16" i="98"/>
  <c r="AN16" i="98"/>
  <c r="AI21" i="13"/>
  <c r="AN21" i="13"/>
  <c r="AR16" i="87"/>
  <c r="AH18" i="55"/>
  <c r="AQ18" i="55" s="1"/>
  <c r="AR18" i="11"/>
  <c r="AR25" i="86"/>
  <c r="Z18" i="99"/>
  <c r="Y26" i="46"/>
  <c r="X26" i="46"/>
  <c r="AI14" i="48"/>
  <c r="AN14" i="48"/>
  <c r="AF14" i="94"/>
  <c r="AO14" i="94" s="1"/>
  <c r="AE14" i="94"/>
  <c r="W15" i="94"/>
  <c r="AG14" i="94"/>
  <c r="AP14" i="94" s="1"/>
  <c r="Z21" i="45"/>
  <c r="AF28" i="47"/>
  <c r="AO28" i="47" s="1"/>
  <c r="AE28" i="47"/>
  <c r="AG28" i="47"/>
  <c r="AP28" i="47" s="1"/>
  <c r="W29" i="47"/>
  <c r="W22" i="58"/>
  <c r="AE21" i="58"/>
  <c r="AF21" i="58"/>
  <c r="AO21" i="58" s="1"/>
  <c r="AG21" i="58"/>
  <c r="AP21" i="58" s="1"/>
  <c r="AH22" i="9"/>
  <c r="AQ22" i="9" s="1"/>
  <c r="AH23" i="20"/>
  <c r="AQ23" i="20" s="1"/>
  <c r="AH19" i="41"/>
  <c r="AQ19" i="41" s="1"/>
  <c r="Z22" i="9"/>
  <c r="Z23" i="20"/>
  <c r="AH19" i="11"/>
  <c r="AQ19" i="11" s="1"/>
  <c r="AI14" i="10"/>
  <c r="AN14" i="10"/>
  <c r="Z19" i="41"/>
  <c r="AI27" i="89"/>
  <c r="AN27" i="89"/>
  <c r="Y18" i="43"/>
  <c r="X18" i="43"/>
  <c r="AI14" i="42"/>
  <c r="AN14" i="42"/>
  <c r="Z19" i="11"/>
  <c r="AH19" i="49"/>
  <c r="AQ19" i="49" s="1"/>
  <c r="Z18" i="55"/>
  <c r="AR26" i="101"/>
  <c r="Y24" i="104"/>
  <c r="X24" i="104"/>
  <c r="AG21" i="54"/>
  <c r="AP21" i="54" s="1"/>
  <c r="AE21" i="54"/>
  <c r="AF21" i="54"/>
  <c r="AO21" i="54" s="1"/>
  <c r="W22" i="54"/>
  <c r="AH29" i="97"/>
  <c r="AQ29" i="97" s="1"/>
  <c r="AI22" i="92"/>
  <c r="AN22" i="92"/>
  <c r="Y27" i="53"/>
  <c r="X27" i="53"/>
  <c r="Z27" i="53" s="1"/>
  <c r="Y27" i="93"/>
  <c r="X27" i="93"/>
  <c r="Y15" i="48"/>
  <c r="X15" i="48"/>
  <c r="Z27" i="52" l="1"/>
  <c r="AE20" i="95"/>
  <c r="Z22" i="13"/>
  <c r="Z28" i="89"/>
  <c r="AG28" i="89" s="1"/>
  <c r="AP28" i="89" s="1"/>
  <c r="AE17" i="87"/>
  <c r="Z24" i="104"/>
  <c r="AF17" i="87"/>
  <c r="AO17" i="87" s="1"/>
  <c r="Z15" i="42"/>
  <c r="Z15" i="10"/>
  <c r="W16" i="10" s="1"/>
  <c r="W16" i="42"/>
  <c r="AE15" i="42"/>
  <c r="AG15" i="42"/>
  <c r="AP15" i="42" s="1"/>
  <c r="AF15" i="42"/>
  <c r="AO15" i="42" s="1"/>
  <c r="AG15" i="10"/>
  <c r="AP15" i="10" s="1"/>
  <c r="AF15" i="10"/>
  <c r="AO15" i="10" s="1"/>
  <c r="AE27" i="52"/>
  <c r="AG27" i="52"/>
  <c r="AP27" i="52" s="1"/>
  <c r="W28" i="52"/>
  <c r="AF27" i="52"/>
  <c r="AO27" i="52" s="1"/>
  <c r="Y22" i="58"/>
  <c r="X22" i="58"/>
  <c r="Z22" i="58" s="1"/>
  <c r="AE21" i="45"/>
  <c r="AF21" i="45"/>
  <c r="AO21" i="45" s="1"/>
  <c r="AG21" i="45"/>
  <c r="AP21" i="45" s="1"/>
  <c r="W22" i="45"/>
  <c r="Y24" i="44"/>
  <c r="X24" i="44"/>
  <c r="AI16" i="83"/>
  <c r="AN16" i="83"/>
  <c r="AH15" i="82"/>
  <c r="AQ15" i="82" s="1"/>
  <c r="AI26" i="86"/>
  <c r="AN26" i="86"/>
  <c r="AG22" i="13"/>
  <c r="AP22" i="13" s="1"/>
  <c r="AF22" i="13"/>
  <c r="AO22" i="13" s="1"/>
  <c r="AE22" i="13"/>
  <c r="W23" i="13"/>
  <c r="AR14" i="35"/>
  <c r="AE28" i="89"/>
  <c r="W29" i="89"/>
  <c r="AF28" i="89"/>
  <c r="AO28" i="89" s="1"/>
  <c r="AI14" i="90"/>
  <c r="AN14" i="90"/>
  <c r="AR26" i="52"/>
  <c r="AH15" i="42"/>
  <c r="AQ15" i="42" s="1"/>
  <c r="AI19" i="49"/>
  <c r="AN19" i="49"/>
  <c r="AI20" i="95"/>
  <c r="AN20" i="95"/>
  <c r="AR14" i="42"/>
  <c r="W20" i="41"/>
  <c r="AF19" i="41"/>
  <c r="AO19" i="41" s="1"/>
  <c r="AE19" i="41"/>
  <c r="AG19" i="41"/>
  <c r="AP19" i="41" s="1"/>
  <c r="Y22" i="54"/>
  <c r="X22" i="54"/>
  <c r="AH18" i="43"/>
  <c r="AQ18" i="43" s="1"/>
  <c r="AH27" i="53"/>
  <c r="AQ27" i="53" s="1"/>
  <c r="Z18" i="43"/>
  <c r="AR14" i="10"/>
  <c r="AF23" i="20"/>
  <c r="AO23" i="20" s="1"/>
  <c r="AG23" i="20"/>
  <c r="AP23" i="20" s="1"/>
  <c r="W24" i="20"/>
  <c r="AE23" i="20"/>
  <c r="AR14" i="48"/>
  <c r="AR16" i="98"/>
  <c r="AR13" i="85"/>
  <c r="Z15" i="82"/>
  <c r="AR17" i="43"/>
  <c r="AR26" i="53"/>
  <c r="AR14" i="82"/>
  <c r="Y20" i="49"/>
  <c r="X20" i="49"/>
  <c r="AI21" i="54"/>
  <c r="AN21" i="54"/>
  <c r="AF22" i="9"/>
  <c r="AO22" i="9" s="1"/>
  <c r="W23" i="9"/>
  <c r="AG22" i="9"/>
  <c r="AP22" i="9" s="1"/>
  <c r="AE22" i="9"/>
  <c r="Y29" i="47"/>
  <c r="X29" i="47"/>
  <c r="AH26" i="46"/>
  <c r="AQ26" i="46" s="1"/>
  <c r="AF27" i="101"/>
  <c r="AO27" i="101" s="1"/>
  <c r="AG27" i="101"/>
  <c r="AP27" i="101" s="1"/>
  <c r="W28" i="101"/>
  <c r="AE27" i="101"/>
  <c r="AH22" i="51"/>
  <c r="AQ22" i="51" s="1"/>
  <c r="AI23" i="44"/>
  <c r="AN23" i="44"/>
  <c r="AR18" i="91"/>
  <c r="Y22" i="84"/>
  <c r="X22" i="84"/>
  <c r="AH23" i="92"/>
  <c r="AQ23" i="92" s="1"/>
  <c r="AR18" i="103"/>
  <c r="AH24" i="32"/>
  <c r="AQ24" i="32" s="1"/>
  <c r="Y21" i="88"/>
  <c r="X21" i="88"/>
  <c r="AR21" i="51"/>
  <c r="AH27" i="15"/>
  <c r="AQ27" i="15" s="1"/>
  <c r="AH15" i="35"/>
  <c r="AQ15" i="35" s="1"/>
  <c r="AI27" i="105"/>
  <c r="AN27" i="105"/>
  <c r="Y18" i="87"/>
  <c r="X18" i="87"/>
  <c r="AI15" i="102"/>
  <c r="AN15" i="102"/>
  <c r="AR22" i="92"/>
  <c r="AH15" i="48"/>
  <c r="AQ15" i="48" s="1"/>
  <c r="AF18" i="55"/>
  <c r="AO18" i="55" s="1"/>
  <c r="AG18" i="55"/>
  <c r="AP18" i="55" s="1"/>
  <c r="W19" i="55"/>
  <c r="AE18" i="55"/>
  <c r="AF19" i="11"/>
  <c r="AO19" i="11" s="1"/>
  <c r="AE19" i="11"/>
  <c r="AG19" i="11"/>
  <c r="AP19" i="11" s="1"/>
  <c r="W20" i="11"/>
  <c r="Y15" i="94"/>
  <c r="X15" i="94"/>
  <c r="Z26" i="46"/>
  <c r="Z22" i="51"/>
  <c r="AI20" i="100"/>
  <c r="AN20" i="100"/>
  <c r="AH17" i="98"/>
  <c r="AQ17" i="98" s="1"/>
  <c r="W17" i="18"/>
  <c r="AE16" i="18"/>
  <c r="AF16" i="18"/>
  <c r="AO16" i="18" s="1"/>
  <c r="AG16" i="18"/>
  <c r="AP16" i="18" s="1"/>
  <c r="AH14" i="85"/>
  <c r="AQ14" i="85" s="1"/>
  <c r="Z23" i="92"/>
  <c r="AR23" i="104"/>
  <c r="Z24" i="32"/>
  <c r="AH27" i="52"/>
  <c r="AQ27" i="52" s="1"/>
  <c r="AR25" i="46"/>
  <c r="AH19" i="103"/>
  <c r="AQ19" i="103" s="1"/>
  <c r="Y15" i="90"/>
  <c r="X15" i="90"/>
  <c r="Z27" i="15"/>
  <c r="Z15" i="35"/>
  <c r="Y28" i="105"/>
  <c r="X28" i="105"/>
  <c r="AH20" i="96"/>
  <c r="AQ20" i="96" s="1"/>
  <c r="Y15" i="50"/>
  <c r="X15" i="50"/>
  <c r="AI29" i="97"/>
  <c r="AN29" i="97"/>
  <c r="Y16" i="102"/>
  <c r="X16" i="102"/>
  <c r="Z27" i="93"/>
  <c r="AH27" i="93"/>
  <c r="AQ27" i="93" s="1"/>
  <c r="AE27" i="53"/>
  <c r="AF27" i="53"/>
  <c r="AO27" i="53" s="1"/>
  <c r="W28" i="53"/>
  <c r="AG27" i="53"/>
  <c r="AP27" i="53" s="1"/>
  <c r="Z15" i="48"/>
  <c r="AH24" i="104"/>
  <c r="AQ24" i="104" s="1"/>
  <c r="AR27" i="89"/>
  <c r="AI28" i="47"/>
  <c r="AN28" i="47"/>
  <c r="AI14" i="94"/>
  <c r="AN14" i="94"/>
  <c r="AR26" i="15"/>
  <c r="Z17" i="98"/>
  <c r="Z14" i="85"/>
  <c r="Y27" i="86"/>
  <c r="X27" i="86"/>
  <c r="Z27" i="86" s="1"/>
  <c r="W19" i="16"/>
  <c r="AF18" i="16"/>
  <c r="AO18" i="16" s="1"/>
  <c r="AE18" i="16"/>
  <c r="AG18" i="16"/>
  <c r="AP18" i="16" s="1"/>
  <c r="AI20" i="88"/>
  <c r="AN20" i="88"/>
  <c r="AH19" i="91"/>
  <c r="AQ19" i="91" s="1"/>
  <c r="Z19" i="103"/>
  <c r="AR19" i="96"/>
  <c r="W21" i="96"/>
  <c r="AF20" i="96"/>
  <c r="AO20" i="96" s="1"/>
  <c r="AE20" i="96"/>
  <c r="AG20" i="96"/>
  <c r="AP20" i="96" s="1"/>
  <c r="AI14" i="50"/>
  <c r="AN14" i="50"/>
  <c r="Y21" i="95"/>
  <c r="X21" i="95"/>
  <c r="X30" i="97"/>
  <c r="Y30" i="97"/>
  <c r="AE24" i="104"/>
  <c r="W25" i="104"/>
  <c r="AG24" i="104"/>
  <c r="AP24" i="104" s="1"/>
  <c r="AF24" i="104"/>
  <c r="AO24" i="104" s="1"/>
  <c r="AN21" i="58"/>
  <c r="AI21" i="58"/>
  <c r="W19" i="99"/>
  <c r="AG18" i="99"/>
  <c r="AP18" i="99" s="1"/>
  <c r="AF18" i="99"/>
  <c r="AO18" i="99" s="1"/>
  <c r="AE18" i="99"/>
  <c r="AR21" i="13"/>
  <c r="Y21" i="100"/>
  <c r="X21" i="100"/>
  <c r="Z21" i="100" s="1"/>
  <c r="Y17" i="83"/>
  <c r="X17" i="83"/>
  <c r="AI21" i="84"/>
  <c r="AN21" i="84"/>
  <c r="AR23" i="32"/>
  <c r="AH22" i="13"/>
  <c r="AQ22" i="13" s="1"/>
  <c r="AH28" i="89"/>
  <c r="AQ28" i="89" s="1"/>
  <c r="AR26" i="93"/>
  <c r="W20" i="91"/>
  <c r="AF19" i="91"/>
  <c r="AO19" i="91" s="1"/>
  <c r="AG19" i="91"/>
  <c r="AP19" i="91" s="1"/>
  <c r="AE19" i="91"/>
  <c r="AH15" i="10"/>
  <c r="AQ15" i="10" s="1"/>
  <c r="AI17" i="87"/>
  <c r="AN17" i="87"/>
  <c r="AE15" i="10" l="1"/>
  <c r="Z15" i="94"/>
  <c r="Z21" i="95"/>
  <c r="AE21" i="95" s="1"/>
  <c r="AG21" i="100"/>
  <c r="AP21" i="100" s="1"/>
  <c r="AE21" i="100"/>
  <c r="AN21" i="100" s="1"/>
  <c r="W22" i="100"/>
  <c r="AF21" i="100"/>
  <c r="AE15" i="94"/>
  <c r="W16" i="94"/>
  <c r="AF15" i="94"/>
  <c r="AO15" i="94" s="1"/>
  <c r="AG15" i="94"/>
  <c r="AP15" i="94" s="1"/>
  <c r="AG21" i="95"/>
  <c r="AP21" i="95" s="1"/>
  <c r="W22" i="95"/>
  <c r="AR17" i="87"/>
  <c r="AH30" i="97"/>
  <c r="AQ30" i="97" s="1"/>
  <c r="W18" i="98"/>
  <c r="AG17" i="98"/>
  <c r="AP17" i="98" s="1"/>
  <c r="AF17" i="98"/>
  <c r="AO17" i="98" s="1"/>
  <c r="AE17" i="98"/>
  <c r="AR28" i="47"/>
  <c r="AR29" i="97"/>
  <c r="AE15" i="35"/>
  <c r="AG15" i="35"/>
  <c r="AP15" i="35" s="1"/>
  <c r="W16" i="35"/>
  <c r="AF15" i="35"/>
  <c r="AO15" i="35" s="1"/>
  <c r="AR20" i="100"/>
  <c r="AI18" i="55"/>
  <c r="AN18" i="55"/>
  <c r="AR15" i="102"/>
  <c r="AH21" i="88"/>
  <c r="AQ21" i="88" s="1"/>
  <c r="Y23" i="9"/>
  <c r="X23" i="9"/>
  <c r="AR14" i="90"/>
  <c r="AH22" i="58"/>
  <c r="AQ22" i="58" s="1"/>
  <c r="Y16" i="10"/>
  <c r="X16" i="10"/>
  <c r="AI18" i="99"/>
  <c r="AN18" i="99"/>
  <c r="AI19" i="91"/>
  <c r="AN19" i="91"/>
  <c r="AH21" i="95"/>
  <c r="AQ21" i="95" s="1"/>
  <c r="W20" i="103"/>
  <c r="AG19" i="103"/>
  <c r="AP19" i="103" s="1"/>
  <c r="AF19" i="103"/>
  <c r="AO19" i="103" s="1"/>
  <c r="AE19" i="103"/>
  <c r="Y19" i="16"/>
  <c r="X19" i="16"/>
  <c r="AI27" i="53"/>
  <c r="AR27" i="53" s="1"/>
  <c r="AN27" i="53"/>
  <c r="AF27" i="93"/>
  <c r="AO27" i="93" s="1"/>
  <c r="W28" i="93"/>
  <c r="AG27" i="93"/>
  <c r="AP27" i="93" s="1"/>
  <c r="AE27" i="93"/>
  <c r="AH15" i="50"/>
  <c r="AQ15" i="50" s="1"/>
  <c r="AF27" i="15"/>
  <c r="AO27" i="15" s="1"/>
  <c r="AE27" i="15"/>
  <c r="W28" i="15"/>
  <c r="AG27" i="15"/>
  <c r="AP27" i="15" s="1"/>
  <c r="AG22" i="51"/>
  <c r="AP22" i="51" s="1"/>
  <c r="W23" i="51"/>
  <c r="AF22" i="51"/>
  <c r="AO22" i="51" s="1"/>
  <c r="AE22" i="51"/>
  <c r="Y20" i="11"/>
  <c r="X20" i="11"/>
  <c r="Y19" i="55"/>
  <c r="X19" i="55"/>
  <c r="Z19" i="55" s="1"/>
  <c r="AH18" i="87"/>
  <c r="AQ18" i="87" s="1"/>
  <c r="Z21" i="88"/>
  <c r="AH29" i="47"/>
  <c r="AQ29" i="47" s="1"/>
  <c r="AE15" i="82"/>
  <c r="AF15" i="82"/>
  <c r="AO15" i="82" s="1"/>
  <c r="W16" i="82"/>
  <c r="AG15" i="82"/>
  <c r="AP15" i="82" s="1"/>
  <c r="AI19" i="41"/>
  <c r="AN19" i="41"/>
  <c r="AR20" i="95"/>
  <c r="AE22" i="58"/>
  <c r="W23" i="58"/>
  <c r="AF22" i="58"/>
  <c r="AO22" i="58" s="1"/>
  <c r="AG22" i="58"/>
  <c r="AP22" i="58" s="1"/>
  <c r="AI27" i="52"/>
  <c r="AN27" i="52"/>
  <c r="AH21" i="100"/>
  <c r="AQ21" i="100" s="1"/>
  <c r="AR21" i="84"/>
  <c r="AI20" i="96"/>
  <c r="AN20" i="96"/>
  <c r="AR20" i="88"/>
  <c r="AH27" i="86"/>
  <c r="AQ27" i="86" s="1"/>
  <c r="AG15" i="48"/>
  <c r="AP15" i="48" s="1"/>
  <c r="AE15" i="48"/>
  <c r="W16" i="48"/>
  <c r="AF15" i="48"/>
  <c r="AO15" i="48" s="1"/>
  <c r="AH16" i="102"/>
  <c r="AQ16" i="102" s="1"/>
  <c r="Z15" i="50"/>
  <c r="AH15" i="90"/>
  <c r="AQ15" i="90" s="1"/>
  <c r="AF23" i="92"/>
  <c r="AO23" i="92" s="1"/>
  <c r="AE23" i="92"/>
  <c r="W24" i="92"/>
  <c r="AG23" i="92"/>
  <c r="AP23" i="92" s="1"/>
  <c r="AE26" i="46"/>
  <c r="AG26" i="46"/>
  <c r="AP26" i="46" s="1"/>
  <c r="AF26" i="46"/>
  <c r="AO26" i="46" s="1"/>
  <c r="W27" i="46"/>
  <c r="Z18" i="87"/>
  <c r="Z29" i="47"/>
  <c r="AH22" i="54"/>
  <c r="AQ22" i="54" s="1"/>
  <c r="AR26" i="86"/>
  <c r="Y22" i="45"/>
  <c r="X22" i="45"/>
  <c r="AH17" i="83"/>
  <c r="AQ17" i="83" s="1"/>
  <c r="Y19" i="99"/>
  <c r="X19" i="99"/>
  <c r="X25" i="104"/>
  <c r="Y25" i="104"/>
  <c r="W28" i="86"/>
  <c r="AF27" i="86"/>
  <c r="AO27" i="86" s="1"/>
  <c r="AE27" i="86"/>
  <c r="AG27" i="86"/>
  <c r="AP27" i="86" s="1"/>
  <c r="Z16" i="102"/>
  <c r="AH28" i="105"/>
  <c r="AQ28" i="105" s="1"/>
  <c r="Z15" i="90"/>
  <c r="AH15" i="94"/>
  <c r="AQ15" i="94" s="1"/>
  <c r="AI19" i="11"/>
  <c r="AN19" i="11"/>
  <c r="AH22" i="84"/>
  <c r="AQ22" i="84" s="1"/>
  <c r="AR23" i="44"/>
  <c r="AR21" i="54"/>
  <c r="AI23" i="20"/>
  <c r="AN23" i="20"/>
  <c r="AF18" i="43"/>
  <c r="AO18" i="43" s="1"/>
  <c r="AE18" i="43"/>
  <c r="AG18" i="43"/>
  <c r="AP18" i="43" s="1"/>
  <c r="W19" i="43"/>
  <c r="Z22" i="54"/>
  <c r="Y20" i="41"/>
  <c r="X20" i="41"/>
  <c r="AR19" i="49"/>
  <c r="Y23" i="13"/>
  <c r="X23" i="13"/>
  <c r="AR16" i="83"/>
  <c r="Y20" i="91"/>
  <c r="X20" i="91"/>
  <c r="Z17" i="83"/>
  <c r="AR21" i="58"/>
  <c r="AI24" i="104"/>
  <c r="AN24" i="104"/>
  <c r="Y21" i="96"/>
  <c r="X21" i="96"/>
  <c r="AR14" i="94"/>
  <c r="Z28" i="105"/>
  <c r="AI16" i="18"/>
  <c r="AN16" i="18"/>
  <c r="Z22" i="84"/>
  <c r="AI27" i="101"/>
  <c r="AN27" i="101"/>
  <c r="AI22" i="9"/>
  <c r="AN22" i="9"/>
  <c r="AH20" i="49"/>
  <c r="AQ20" i="49" s="1"/>
  <c r="Y24" i="20"/>
  <c r="X24" i="20"/>
  <c r="Y29" i="89"/>
  <c r="X29" i="89"/>
  <c r="Z29" i="89" s="1"/>
  <c r="AI22" i="13"/>
  <c r="AN22" i="13"/>
  <c r="AH24" i="44"/>
  <c r="AQ24" i="44" s="1"/>
  <c r="AI15" i="42"/>
  <c r="AN15" i="42"/>
  <c r="Z30" i="97"/>
  <c r="AR14" i="50"/>
  <c r="AI18" i="16"/>
  <c r="AN18" i="16"/>
  <c r="AF14" i="85"/>
  <c r="AO14" i="85" s="1"/>
  <c r="W15" i="85"/>
  <c r="AE14" i="85"/>
  <c r="AG14" i="85"/>
  <c r="AP14" i="85" s="1"/>
  <c r="Y28" i="53"/>
  <c r="X28" i="53"/>
  <c r="AE24" i="32"/>
  <c r="AF24" i="32"/>
  <c r="AO24" i="32" s="1"/>
  <c r="AG24" i="32"/>
  <c r="AP24" i="32" s="1"/>
  <c r="W25" i="32"/>
  <c r="Y17" i="18"/>
  <c r="Z17" i="18"/>
  <c r="X17" i="18"/>
  <c r="AR27" i="105"/>
  <c r="Y28" i="101"/>
  <c r="X28" i="101"/>
  <c r="Z20" i="49"/>
  <c r="AI28" i="89"/>
  <c r="AN28" i="89"/>
  <c r="Z24" i="44"/>
  <c r="AI21" i="45"/>
  <c r="AN21" i="45"/>
  <c r="Y28" i="52"/>
  <c r="X28" i="52"/>
  <c r="AI15" i="10"/>
  <c r="AN15" i="10"/>
  <c r="Y16" i="42"/>
  <c r="X16" i="42"/>
  <c r="Z24" i="20" l="1"/>
  <c r="Z21" i="96"/>
  <c r="Z20" i="41"/>
  <c r="AE20" i="41" s="1"/>
  <c r="AF21" i="95"/>
  <c r="AO21" i="95" s="1"/>
  <c r="Z20" i="91"/>
  <c r="AE20" i="91" s="1"/>
  <c r="Z16" i="42"/>
  <c r="AG16" i="42" s="1"/>
  <c r="AP16" i="42" s="1"/>
  <c r="Z23" i="13"/>
  <c r="AG23" i="13" s="1"/>
  <c r="AP23" i="13" s="1"/>
  <c r="Z28" i="52"/>
  <c r="AF28" i="52" s="1"/>
  <c r="AO28" i="52" s="1"/>
  <c r="W24" i="13"/>
  <c r="AE23" i="13"/>
  <c r="W22" i="96"/>
  <c r="AF21" i="96"/>
  <c r="AO21" i="96" s="1"/>
  <c r="AE21" i="96"/>
  <c r="AG21" i="96"/>
  <c r="AP21" i="96" s="1"/>
  <c r="W29" i="52"/>
  <c r="AE28" i="52"/>
  <c r="AE24" i="20"/>
  <c r="W25" i="20"/>
  <c r="AG24" i="20"/>
  <c r="AP24" i="20" s="1"/>
  <c r="AF24" i="20"/>
  <c r="AO24" i="20" s="1"/>
  <c r="AF20" i="41"/>
  <c r="AO20" i="41" s="1"/>
  <c r="AG20" i="41"/>
  <c r="AP20" i="41" s="1"/>
  <c r="W21" i="41"/>
  <c r="W17" i="42"/>
  <c r="AF16" i="42"/>
  <c r="AO16" i="42" s="1"/>
  <c r="AE20" i="49"/>
  <c r="W21" i="49"/>
  <c r="AF20" i="49"/>
  <c r="AO20" i="49" s="1"/>
  <c r="AG20" i="49"/>
  <c r="AP20" i="49" s="1"/>
  <c r="AH17" i="18"/>
  <c r="AQ17" i="18" s="1"/>
  <c r="AH29" i="89"/>
  <c r="AQ29" i="89" s="1"/>
  <c r="AR22" i="9"/>
  <c r="AG28" i="105"/>
  <c r="AP28" i="105" s="1"/>
  <c r="AF28" i="105"/>
  <c r="AO28" i="105" s="1"/>
  <c r="AE28" i="105"/>
  <c r="W29" i="105"/>
  <c r="AE22" i="54"/>
  <c r="W23" i="54"/>
  <c r="AG22" i="54"/>
  <c r="AP22" i="54" s="1"/>
  <c r="AF22" i="54"/>
  <c r="AO22" i="54" s="1"/>
  <c r="AR19" i="11"/>
  <c r="AI23" i="92"/>
  <c r="AN23" i="92"/>
  <c r="AI15" i="82"/>
  <c r="AN15" i="82"/>
  <c r="AE21" i="88"/>
  <c r="AF21" i="88"/>
  <c r="AO21" i="88" s="1"/>
  <c r="W22" i="88"/>
  <c r="AG21" i="88"/>
  <c r="AP21" i="88" s="1"/>
  <c r="AH19" i="55"/>
  <c r="AQ19" i="55" s="1"/>
  <c r="Y28" i="93"/>
  <c r="X28" i="93"/>
  <c r="Z28" i="93" s="1"/>
  <c r="AR19" i="91"/>
  <c r="AI21" i="95"/>
  <c r="AN21" i="95"/>
  <c r="AI15" i="94"/>
  <c r="AN15" i="94"/>
  <c r="AH28" i="101"/>
  <c r="AQ28" i="101" s="1"/>
  <c r="AR24" i="104"/>
  <c r="AH25" i="104"/>
  <c r="AQ25" i="104" s="1"/>
  <c r="AG15" i="50"/>
  <c r="AP15" i="50" s="1"/>
  <c r="W16" i="50"/>
  <c r="AF15" i="50"/>
  <c r="AO15" i="50" s="1"/>
  <c r="AE15" i="50"/>
  <c r="AR19" i="41"/>
  <c r="AF19" i="55"/>
  <c r="AO19" i="55" s="1"/>
  <c r="AG19" i="55"/>
  <c r="AP19" i="55" s="1"/>
  <c r="W20" i="55"/>
  <c r="AE19" i="55"/>
  <c r="AI22" i="51"/>
  <c r="AN22" i="51"/>
  <c r="Y28" i="15"/>
  <c r="X28" i="15"/>
  <c r="Y18" i="98"/>
  <c r="X18" i="98"/>
  <c r="AE17" i="18"/>
  <c r="AF17" i="18"/>
  <c r="AO17" i="18" s="1"/>
  <c r="AG17" i="18"/>
  <c r="AP17" i="18" s="1"/>
  <c r="W18" i="18"/>
  <c r="AI14" i="85"/>
  <c r="AN14" i="85"/>
  <c r="AI27" i="86"/>
  <c r="AN27" i="86"/>
  <c r="AH19" i="99"/>
  <c r="AQ19" i="99" s="1"/>
  <c r="AG29" i="47"/>
  <c r="AP29" i="47" s="1"/>
  <c r="AF29" i="47"/>
  <c r="AO29" i="47" s="1"/>
  <c r="AE29" i="47"/>
  <c r="W30" i="47"/>
  <c r="AI26" i="46"/>
  <c r="AN26" i="46"/>
  <c r="AR20" i="96"/>
  <c r="Y23" i="58"/>
  <c r="X23" i="58"/>
  <c r="AI27" i="15"/>
  <c r="AN27" i="15"/>
  <c r="AI19" i="103"/>
  <c r="AN19" i="103"/>
  <c r="AR18" i="99"/>
  <c r="Y16" i="35"/>
  <c r="X16" i="35"/>
  <c r="AI21" i="100"/>
  <c r="AO21" i="100"/>
  <c r="Z19" i="99"/>
  <c r="W19" i="87"/>
  <c r="AF18" i="87"/>
  <c r="AO18" i="87" s="1"/>
  <c r="AE18" i="87"/>
  <c r="AG18" i="87"/>
  <c r="AP18" i="87" s="1"/>
  <c r="Y16" i="48"/>
  <c r="X16" i="48"/>
  <c r="Z16" i="48" s="1"/>
  <c r="AN22" i="58"/>
  <c r="AI22" i="58"/>
  <c r="AH20" i="11"/>
  <c r="AQ20" i="11" s="1"/>
  <c r="Y23" i="51"/>
  <c r="X23" i="51"/>
  <c r="AH16" i="10"/>
  <c r="AQ16" i="10" s="1"/>
  <c r="AR18" i="55"/>
  <c r="Y22" i="100"/>
  <c r="Z22" i="100"/>
  <c r="X22" i="100"/>
  <c r="AR23" i="20"/>
  <c r="AR21" i="45"/>
  <c r="Z28" i="101"/>
  <c r="AH28" i="53"/>
  <c r="AQ28" i="53" s="1"/>
  <c r="Y15" i="85"/>
  <c r="X15" i="85"/>
  <c r="AE30" i="97"/>
  <c r="AG30" i="97"/>
  <c r="AP30" i="97" s="1"/>
  <c r="W31" i="97"/>
  <c r="AF30" i="97"/>
  <c r="AO30" i="97" s="1"/>
  <c r="AR27" i="101"/>
  <c r="Y19" i="43"/>
  <c r="X19" i="43"/>
  <c r="AR15" i="10"/>
  <c r="AE24" i="44"/>
  <c r="AF24" i="44"/>
  <c r="AO24" i="44" s="1"/>
  <c r="AG24" i="44"/>
  <c r="AP24" i="44" s="1"/>
  <c r="W25" i="44"/>
  <c r="Z28" i="53"/>
  <c r="AH28" i="52"/>
  <c r="AQ28" i="52" s="1"/>
  <c r="Y25" i="32"/>
  <c r="X25" i="32"/>
  <c r="Z25" i="32" s="1"/>
  <c r="AR15" i="42"/>
  <c r="W18" i="83"/>
  <c r="AF17" i="83"/>
  <c r="AO17" i="83" s="1"/>
  <c r="AE17" i="83"/>
  <c r="AG17" i="83"/>
  <c r="AP17" i="83" s="1"/>
  <c r="AH23" i="13"/>
  <c r="AQ23" i="13" s="1"/>
  <c r="AI18" i="43"/>
  <c r="AN18" i="43"/>
  <c r="Y28" i="86"/>
  <c r="X28" i="86"/>
  <c r="AH22" i="45"/>
  <c r="AQ22" i="45" s="1"/>
  <c r="AI15" i="48"/>
  <c r="AN15" i="48"/>
  <c r="Y16" i="82"/>
  <c r="X16" i="82"/>
  <c r="Z20" i="11"/>
  <c r="AI27" i="93"/>
  <c r="AN27" i="93"/>
  <c r="AH19" i="16"/>
  <c r="AQ19" i="16" s="1"/>
  <c r="Z16" i="10"/>
  <c r="AH23" i="9"/>
  <c r="AQ23" i="9" s="1"/>
  <c r="AQ25" i="9" s="1"/>
  <c r="AZ3" i="9"/>
  <c r="AI15" i="35"/>
  <c r="AN15" i="35"/>
  <c r="AI17" i="98"/>
  <c r="AN17" i="98"/>
  <c r="Y22" i="95"/>
  <c r="X22" i="95"/>
  <c r="AI24" i="32"/>
  <c r="AN24" i="32"/>
  <c r="AG29" i="89"/>
  <c r="AP29" i="89" s="1"/>
  <c r="AE29" i="89"/>
  <c r="W30" i="89"/>
  <c r="AF29" i="89"/>
  <c r="AO29" i="89" s="1"/>
  <c r="AH24" i="20"/>
  <c r="AQ24" i="20" s="1"/>
  <c r="AF22" i="84"/>
  <c r="AO22" i="84" s="1"/>
  <c r="W23" i="84"/>
  <c r="AE22" i="84"/>
  <c r="AG22" i="84"/>
  <c r="AP22" i="84" s="1"/>
  <c r="AH21" i="96"/>
  <c r="AQ21" i="96" s="1"/>
  <c r="AH20" i="41"/>
  <c r="AQ20" i="41" s="1"/>
  <c r="AH16" i="42"/>
  <c r="AQ16" i="42" s="1"/>
  <c r="AR28" i="89"/>
  <c r="AR18" i="16"/>
  <c r="AR22" i="13"/>
  <c r="AR16" i="18"/>
  <c r="AH20" i="91"/>
  <c r="AQ20" i="91" s="1"/>
  <c r="AF15" i="90"/>
  <c r="AO15" i="90" s="1"/>
  <c r="AE15" i="90"/>
  <c r="W16" i="90"/>
  <c r="AG15" i="90"/>
  <c r="AP15" i="90" s="1"/>
  <c r="AF16" i="102"/>
  <c r="AO16" i="102" s="1"/>
  <c r="AE16" i="102"/>
  <c r="AG16" i="102"/>
  <c r="AP16" i="102" s="1"/>
  <c r="W17" i="102"/>
  <c r="Z25" i="104"/>
  <c r="Z22" i="45"/>
  <c r="Y27" i="46"/>
  <c r="X27" i="46"/>
  <c r="Y24" i="92"/>
  <c r="X24" i="92"/>
  <c r="AR27" i="52"/>
  <c r="Z19" i="16"/>
  <c r="Y20" i="103"/>
  <c r="Z20" i="103" s="1"/>
  <c r="X20" i="103"/>
  <c r="Z23" i="9"/>
  <c r="Y16" i="94"/>
  <c r="X16" i="94"/>
  <c r="Z24" i="92" l="1"/>
  <c r="W21" i="91"/>
  <c r="AG20" i="91"/>
  <c r="AP20" i="91" s="1"/>
  <c r="AE16" i="42"/>
  <c r="AF20" i="91"/>
  <c r="AO20" i="91" s="1"/>
  <c r="Z19" i="43"/>
  <c r="Z18" i="98"/>
  <c r="Z16" i="82"/>
  <c r="AE16" i="82" s="1"/>
  <c r="AG28" i="52"/>
  <c r="AP28" i="52" s="1"/>
  <c r="AF23" i="13"/>
  <c r="AO23" i="13" s="1"/>
  <c r="Z22" i="95"/>
  <c r="AE22" i="95" s="1"/>
  <c r="AF18" i="98"/>
  <c r="AO18" i="98" s="1"/>
  <c r="W19" i="98"/>
  <c r="AG18" i="98"/>
  <c r="AP18" i="98" s="1"/>
  <c r="AE18" i="98"/>
  <c r="AF16" i="82"/>
  <c r="AO16" i="82" s="1"/>
  <c r="W17" i="82"/>
  <c r="AG16" i="82"/>
  <c r="AP16" i="82" s="1"/>
  <c r="AG16" i="48"/>
  <c r="AP16" i="48" s="1"/>
  <c r="W17" i="48"/>
  <c r="AE16" i="48"/>
  <c r="AF16" i="48"/>
  <c r="AO16" i="48" s="1"/>
  <c r="AF20" i="103"/>
  <c r="AO20" i="103" s="1"/>
  <c r="W21" i="103"/>
  <c r="AG20" i="103"/>
  <c r="AP20" i="103" s="1"/>
  <c r="AE20" i="103"/>
  <c r="Y23" i="84"/>
  <c r="X23" i="84"/>
  <c r="AR17" i="98"/>
  <c r="AF16" i="10"/>
  <c r="AO16" i="10" s="1"/>
  <c r="AG16" i="10"/>
  <c r="AP16" i="10" s="1"/>
  <c r="W17" i="10"/>
  <c r="AE16" i="10"/>
  <c r="AH25" i="32"/>
  <c r="AQ25" i="32" s="1"/>
  <c r="Y19" i="87"/>
  <c r="X19" i="87"/>
  <c r="AR27" i="15"/>
  <c r="Z28" i="15"/>
  <c r="AH28" i="15"/>
  <c r="AQ28" i="15" s="1"/>
  <c r="Y20" i="55"/>
  <c r="X20" i="55"/>
  <c r="AI15" i="50"/>
  <c r="AN15" i="50"/>
  <c r="AI20" i="49"/>
  <c r="AN20" i="49"/>
  <c r="Y21" i="41"/>
  <c r="X21" i="41"/>
  <c r="Y22" i="96"/>
  <c r="X22" i="96"/>
  <c r="AR24" i="32"/>
  <c r="AR27" i="93"/>
  <c r="AR15" i="48"/>
  <c r="AH28" i="86"/>
  <c r="AQ28" i="86" s="1"/>
  <c r="AI17" i="83"/>
  <c r="AN17" i="83"/>
  <c r="AG25" i="32"/>
  <c r="AP25" i="32" s="1"/>
  <c r="W26" i="32"/>
  <c r="AF25" i="32"/>
  <c r="AO25" i="32" s="1"/>
  <c r="AE25" i="32"/>
  <c r="AI24" i="44"/>
  <c r="AN24" i="44"/>
  <c r="AI30" i="97"/>
  <c r="AN30" i="97"/>
  <c r="AH23" i="51"/>
  <c r="AQ23" i="51" s="1"/>
  <c r="AE19" i="99"/>
  <c r="AF19" i="99"/>
  <c r="AO19" i="99" s="1"/>
  <c r="AG19" i="99"/>
  <c r="AP19" i="99" s="1"/>
  <c r="W20" i="99"/>
  <c r="AH23" i="58"/>
  <c r="AQ23" i="58" s="1"/>
  <c r="AQ25" i="58" s="1"/>
  <c r="AZ3" i="58"/>
  <c r="AR26" i="46"/>
  <c r="AR27" i="86"/>
  <c r="AR21" i="95"/>
  <c r="Y22" i="88"/>
  <c r="X22" i="88"/>
  <c r="AR23" i="92"/>
  <c r="Y23" i="54"/>
  <c r="X23" i="54"/>
  <c r="Y21" i="91"/>
  <c r="X21" i="91"/>
  <c r="Y25" i="20"/>
  <c r="X25" i="20"/>
  <c r="W20" i="16"/>
  <c r="AE19" i="16"/>
  <c r="AG19" i="16"/>
  <c r="AP19" i="16" s="1"/>
  <c r="AF19" i="16"/>
  <c r="AO19" i="16" s="1"/>
  <c r="AH27" i="46"/>
  <c r="AQ27" i="46" s="1"/>
  <c r="Y17" i="102"/>
  <c r="X17" i="102"/>
  <c r="Y16" i="90"/>
  <c r="X16" i="90"/>
  <c r="AH22" i="95"/>
  <c r="AQ22" i="95" s="1"/>
  <c r="AR15" i="35"/>
  <c r="AE20" i="11"/>
  <c r="AG20" i="11"/>
  <c r="AP20" i="11" s="1"/>
  <c r="W21" i="11"/>
  <c r="AF20" i="11"/>
  <c r="AO20" i="11" s="1"/>
  <c r="Z28" i="86"/>
  <c r="AE28" i="53"/>
  <c r="AF28" i="53"/>
  <c r="AO28" i="53" s="1"/>
  <c r="AG28" i="53"/>
  <c r="AP28" i="53" s="1"/>
  <c r="W29" i="53"/>
  <c r="AH15" i="85"/>
  <c r="AQ15" i="85" s="1"/>
  <c r="Z23" i="51"/>
  <c r="Z23" i="58"/>
  <c r="AI17" i="18"/>
  <c r="AN17" i="18"/>
  <c r="Y16" i="50"/>
  <c r="X16" i="50"/>
  <c r="AI22" i="54"/>
  <c r="AN22" i="54"/>
  <c r="AI16" i="42"/>
  <c r="AN16" i="42"/>
  <c r="AI20" i="41"/>
  <c r="AN20" i="41"/>
  <c r="AI24" i="20"/>
  <c r="AN24" i="20"/>
  <c r="AH16" i="94"/>
  <c r="AQ16" i="94" s="1"/>
  <c r="Z16" i="94"/>
  <c r="Y30" i="89"/>
  <c r="X30" i="89"/>
  <c r="Z30" i="89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H16" i="82"/>
  <c r="AQ16" i="82" s="1"/>
  <c r="Y18" i="83"/>
  <c r="X18" i="83"/>
  <c r="Z15" i="85"/>
  <c r="AH22" i="100"/>
  <c r="AQ22" i="100" s="1"/>
  <c r="AR22" i="58"/>
  <c r="AR21" i="100"/>
  <c r="Y30" i="47"/>
  <c r="X30" i="47"/>
  <c r="AR14" i="85"/>
  <c r="AH18" i="98"/>
  <c r="AQ18" i="98" s="1"/>
  <c r="AR22" i="51"/>
  <c r="AI21" i="88"/>
  <c r="AN21" i="88"/>
  <c r="AF24" i="92"/>
  <c r="AO24" i="92" s="1"/>
  <c r="W25" i="92"/>
  <c r="AE24" i="92"/>
  <c r="AG24" i="92"/>
  <c r="AP24" i="92" s="1"/>
  <c r="Z27" i="46"/>
  <c r="AI15" i="90"/>
  <c r="AN15" i="90"/>
  <c r="AG23" i="9"/>
  <c r="AP23" i="9" s="1"/>
  <c r="AP25" i="9" s="1"/>
  <c r="AE23" i="9"/>
  <c r="AF23" i="9"/>
  <c r="AO23" i="9" s="1"/>
  <c r="AO25" i="9" s="1"/>
  <c r="AI16" i="102"/>
  <c r="AN16" i="102"/>
  <c r="AI29" i="89"/>
  <c r="AR29" i="89" s="1"/>
  <c r="AN29" i="89"/>
  <c r="AX22" i="9"/>
  <c r="Y25" i="44"/>
  <c r="X25" i="44"/>
  <c r="AH19" i="43"/>
  <c r="AQ19" i="43" s="1"/>
  <c r="AF28" i="101"/>
  <c r="AO28" i="101" s="1"/>
  <c r="AE28" i="101"/>
  <c r="AG28" i="101"/>
  <c r="AP28" i="101" s="1"/>
  <c r="W29" i="101"/>
  <c r="AE22" i="100"/>
  <c r="W23" i="100"/>
  <c r="AG22" i="100"/>
  <c r="AP22" i="100" s="1"/>
  <c r="AF22" i="100"/>
  <c r="AO22" i="100" s="1"/>
  <c r="AI18" i="87"/>
  <c r="AN18" i="87"/>
  <c r="AH16" i="35"/>
  <c r="AQ16" i="35" s="1"/>
  <c r="AR19" i="103"/>
  <c r="AI29" i="47"/>
  <c r="AN29" i="47"/>
  <c r="AH28" i="93"/>
  <c r="AQ28" i="93" s="1"/>
  <c r="Y29" i="105"/>
  <c r="X29" i="105"/>
  <c r="AN20" i="91"/>
  <c r="AI28" i="52"/>
  <c r="AN28" i="52"/>
  <c r="AI21" i="96"/>
  <c r="AN21" i="96"/>
  <c r="AI23" i="13"/>
  <c r="AN23" i="13"/>
  <c r="AF25" i="104"/>
  <c r="AO25" i="104" s="1"/>
  <c r="W26" i="104"/>
  <c r="AE25" i="104"/>
  <c r="AG25" i="104"/>
  <c r="AP25" i="104" s="1"/>
  <c r="AH20" i="103"/>
  <c r="AQ20" i="103" s="1"/>
  <c r="AH24" i="92"/>
  <c r="AQ24" i="92" s="1"/>
  <c r="AF22" i="45"/>
  <c r="AO22" i="45" s="1"/>
  <c r="AG22" i="45"/>
  <c r="AP22" i="45" s="1"/>
  <c r="AE22" i="45"/>
  <c r="W23" i="45"/>
  <c r="AI22" i="84"/>
  <c r="AN22" i="84"/>
  <c r="AR18" i="43"/>
  <c r="AF19" i="43"/>
  <c r="AO19" i="43" s="1"/>
  <c r="AG19" i="43"/>
  <c r="AP19" i="43" s="1"/>
  <c r="W20" i="43"/>
  <c r="AE19" i="43"/>
  <c r="X31" i="97"/>
  <c r="Y31" i="97"/>
  <c r="Z31" i="97" s="1"/>
  <c r="AH16" i="48"/>
  <c r="AQ16" i="48" s="1"/>
  <c r="Z16" i="35"/>
  <c r="Y18" i="18"/>
  <c r="X18" i="18"/>
  <c r="AI19" i="55"/>
  <c r="AN19" i="55"/>
  <c r="AR15" i="94"/>
  <c r="AE28" i="93"/>
  <c r="AF28" i="93"/>
  <c r="AO28" i="93" s="1"/>
  <c r="AG28" i="93"/>
  <c r="AP28" i="93" s="1"/>
  <c r="W29" i="93"/>
  <c r="AR15" i="82"/>
  <c r="AI28" i="105"/>
  <c r="AN28" i="105"/>
  <c r="Y21" i="49"/>
  <c r="X21" i="49"/>
  <c r="Y17" i="42"/>
  <c r="X17" i="42"/>
  <c r="Y29" i="52"/>
  <c r="X29" i="52"/>
  <c r="Z29" i="52" s="1"/>
  <c r="Y24" i="13"/>
  <c r="X24" i="13"/>
  <c r="AI20" i="91" l="1"/>
  <c r="Z21" i="41"/>
  <c r="Z20" i="55"/>
  <c r="Z25" i="20"/>
  <c r="Z21" i="91"/>
  <c r="Z21" i="49"/>
  <c r="Z18" i="18"/>
  <c r="Z18" i="83"/>
  <c r="Z22" i="96"/>
  <c r="Z19" i="87"/>
  <c r="AF22" i="95"/>
  <c r="AO22" i="95" s="1"/>
  <c r="Z23" i="54"/>
  <c r="W24" i="54" s="1"/>
  <c r="AG22" i="95"/>
  <c r="AP22" i="95" s="1"/>
  <c r="W23" i="95"/>
  <c r="AF23" i="54"/>
  <c r="AO23" i="54" s="1"/>
  <c r="AE21" i="41"/>
  <c r="AF21" i="41"/>
  <c r="AO21" i="41" s="1"/>
  <c r="AG21" i="41"/>
  <c r="AP21" i="41" s="1"/>
  <c r="W22" i="41"/>
  <c r="AG19" i="87"/>
  <c r="AP19" i="87" s="1"/>
  <c r="W20" i="87"/>
  <c r="AE19" i="87"/>
  <c r="AF19" i="87"/>
  <c r="AO19" i="87" s="1"/>
  <c r="AG25" i="20"/>
  <c r="AP25" i="20" s="1"/>
  <c r="AE25" i="20"/>
  <c r="AF25" i="20"/>
  <c r="AO25" i="20" s="1"/>
  <c r="W26" i="20"/>
  <c r="AF22" i="96"/>
  <c r="AO22" i="96" s="1"/>
  <c r="AE22" i="96"/>
  <c r="AG22" i="96"/>
  <c r="AP22" i="96" s="1"/>
  <c r="W23" i="96"/>
  <c r="W22" i="49"/>
  <c r="AG21" i="49"/>
  <c r="AP21" i="49" s="1"/>
  <c r="AF21" i="49"/>
  <c r="AO21" i="49" s="1"/>
  <c r="AE21" i="49"/>
  <c r="AC7" i="9"/>
  <c r="AB8" i="9" s="1"/>
  <c r="S8" i="9"/>
  <c r="AF23" i="51"/>
  <c r="AO23" i="51" s="1"/>
  <c r="AG23" i="51"/>
  <c r="AP23" i="51" s="1"/>
  <c r="W24" i="51"/>
  <c r="AE23" i="51"/>
  <c r="AI22" i="45"/>
  <c r="AN22" i="45"/>
  <c r="Y23" i="100"/>
  <c r="X23" i="100"/>
  <c r="AH25" i="44"/>
  <c r="AQ25" i="44" s="1"/>
  <c r="AR15" i="90"/>
  <c r="AH30" i="47"/>
  <c r="AQ30" i="47" s="1"/>
  <c r="AG15" i="85"/>
  <c r="AP15" i="85" s="1"/>
  <c r="W16" i="85"/>
  <c r="AF15" i="85"/>
  <c r="AO15" i="85" s="1"/>
  <c r="AE15" i="85"/>
  <c r="AC17" i="9"/>
  <c r="AB18" i="9" s="1"/>
  <c r="S18" i="9"/>
  <c r="AC11" i="9"/>
  <c r="AB12" i="9" s="1"/>
  <c r="S12" i="9"/>
  <c r="S6" i="9"/>
  <c r="AC5" i="9"/>
  <c r="AB6" i="9" s="1"/>
  <c r="AF30" i="89"/>
  <c r="AO30" i="89" s="1"/>
  <c r="AE30" i="89"/>
  <c r="AG30" i="89"/>
  <c r="AP30" i="89" s="1"/>
  <c r="W31" i="89"/>
  <c r="Y21" i="11"/>
  <c r="X21" i="11"/>
  <c r="AI19" i="16"/>
  <c r="AN19" i="16"/>
  <c r="AG21" i="91"/>
  <c r="AP21" i="91" s="1"/>
  <c r="AF21" i="91"/>
  <c r="AO21" i="91" s="1"/>
  <c r="AE21" i="91"/>
  <c r="W22" i="91"/>
  <c r="AH20" i="55"/>
  <c r="AQ20" i="55" s="1"/>
  <c r="AI20" i="103"/>
  <c r="AN20" i="103"/>
  <c r="AI16" i="48"/>
  <c r="AN16" i="48"/>
  <c r="Y17" i="82"/>
  <c r="Z17" i="82" s="1"/>
  <c r="X17" i="82"/>
  <c r="AH24" i="13"/>
  <c r="AQ24" i="13" s="1"/>
  <c r="AH17" i="42"/>
  <c r="AQ17" i="42" s="1"/>
  <c r="AR19" i="55"/>
  <c r="AH31" i="97"/>
  <c r="AQ31" i="97" s="1"/>
  <c r="Z24" i="13"/>
  <c r="Z17" i="42"/>
  <c r="AR28" i="105"/>
  <c r="AH18" i="18"/>
  <c r="AQ18" i="18" s="1"/>
  <c r="AR23" i="13"/>
  <c r="AR20" i="91"/>
  <c r="AI22" i="100"/>
  <c r="AN22" i="100"/>
  <c r="Z25" i="44"/>
  <c r="AR16" i="102"/>
  <c r="AF27" i="46"/>
  <c r="AO27" i="46" s="1"/>
  <c r="AE27" i="46"/>
  <c r="AG27" i="46"/>
  <c r="AP27" i="46" s="1"/>
  <c r="W28" i="46"/>
  <c r="Z30" i="47"/>
  <c r="AH18" i="83"/>
  <c r="AQ18" i="83" s="1"/>
  <c r="AC16" i="9"/>
  <c r="AB17" i="9" s="1"/>
  <c r="S17" i="9"/>
  <c r="AC10" i="9"/>
  <c r="AB11" i="9" s="1"/>
  <c r="S11" i="9"/>
  <c r="AC4" i="9"/>
  <c r="AB5" i="9" s="1"/>
  <c r="S5" i="9"/>
  <c r="AR16" i="42"/>
  <c r="AH17" i="102"/>
  <c r="AQ17" i="102" s="1"/>
  <c r="Y20" i="16"/>
  <c r="X20" i="16"/>
  <c r="AH22" i="88"/>
  <c r="AQ22" i="88" s="1"/>
  <c r="Y20" i="99"/>
  <c r="X20" i="99"/>
  <c r="AR24" i="44"/>
  <c r="AE20" i="55"/>
  <c r="W21" i="55"/>
  <c r="AF20" i="55"/>
  <c r="AO20" i="55" s="1"/>
  <c r="AG20" i="55"/>
  <c r="AP20" i="55" s="1"/>
  <c r="Y17" i="48"/>
  <c r="X17" i="48"/>
  <c r="AG16" i="35"/>
  <c r="AP16" i="35" s="1"/>
  <c r="AE16" i="35"/>
  <c r="AF16" i="35"/>
  <c r="AO16" i="35" s="1"/>
  <c r="W17" i="35"/>
  <c r="AI24" i="92"/>
  <c r="AN24" i="92"/>
  <c r="S23" i="9"/>
  <c r="AC22" i="9"/>
  <c r="AB23" i="9" s="1"/>
  <c r="AI19" i="43"/>
  <c r="AN19" i="43"/>
  <c r="AR21" i="88"/>
  <c r="W19" i="83"/>
  <c r="AE18" i="83"/>
  <c r="AG18" i="83"/>
  <c r="AP18" i="83" s="1"/>
  <c r="AF18" i="83"/>
  <c r="AO18" i="83" s="1"/>
  <c r="S16" i="9"/>
  <c r="AC15" i="9"/>
  <c r="AB16" i="9" s="1"/>
  <c r="S10" i="9"/>
  <c r="AC9" i="9"/>
  <c r="AB10" i="9" s="1"/>
  <c r="AC3" i="9"/>
  <c r="S4" i="9"/>
  <c r="AG16" i="94"/>
  <c r="AP16" i="94" s="1"/>
  <c r="AE16" i="94"/>
  <c r="AF16" i="94"/>
  <c r="AO16" i="94" s="1"/>
  <c r="W17" i="94"/>
  <c r="AR17" i="18"/>
  <c r="AI28" i="53"/>
  <c r="AN28" i="53"/>
  <c r="AI20" i="11"/>
  <c r="AN20" i="11"/>
  <c r="Z17" i="102"/>
  <c r="AH25" i="20"/>
  <c r="AQ25" i="20" s="1"/>
  <c r="AH23" i="54"/>
  <c r="AQ23" i="54" s="1"/>
  <c r="Z22" i="88"/>
  <c r="AR17" i="83"/>
  <c r="AH22" i="96"/>
  <c r="AQ22" i="96" s="1"/>
  <c r="AG28" i="15"/>
  <c r="AP28" i="15" s="1"/>
  <c r="AF28" i="15"/>
  <c r="AO28" i="15" s="1"/>
  <c r="W29" i="15"/>
  <c r="AE28" i="15"/>
  <c r="AI16" i="10"/>
  <c r="AN16" i="10"/>
  <c r="AH23" i="84"/>
  <c r="AQ23" i="84" s="1"/>
  <c r="Y21" i="103"/>
  <c r="Z21" i="103" s="1"/>
  <c r="X21" i="103"/>
  <c r="S14" i="9"/>
  <c r="AC13" i="9"/>
  <c r="AB14" i="9" s="1"/>
  <c r="AH16" i="50"/>
  <c r="AQ16" i="50" s="1"/>
  <c r="AI28" i="93"/>
  <c r="AN28" i="93"/>
  <c r="W19" i="18"/>
  <c r="AG18" i="18"/>
  <c r="AP18" i="18" s="1"/>
  <c r="AE18" i="18"/>
  <c r="AF18" i="18"/>
  <c r="AO18" i="18" s="1"/>
  <c r="AH29" i="105"/>
  <c r="AQ29" i="105" s="1"/>
  <c r="AR18" i="87"/>
  <c r="AH29" i="52"/>
  <c r="AQ29" i="52" s="1"/>
  <c r="AH21" i="49"/>
  <c r="AQ21" i="49" s="1"/>
  <c r="Y20" i="43"/>
  <c r="X20" i="43"/>
  <c r="AR22" i="84"/>
  <c r="AI25" i="104"/>
  <c r="AN25" i="104"/>
  <c r="AR21" i="96"/>
  <c r="Z29" i="105"/>
  <c r="Y29" i="101"/>
  <c r="X29" i="101"/>
  <c r="S22" i="9"/>
  <c r="AC21" i="9"/>
  <c r="AB22" i="9" s="1"/>
  <c r="AN23" i="9"/>
  <c r="AN25" i="9" s="1"/>
  <c r="AI23" i="9"/>
  <c r="AC20" i="9"/>
  <c r="AB21" i="9" s="1"/>
  <c r="S21" i="9"/>
  <c r="AC14" i="9"/>
  <c r="AB15" i="9" s="1"/>
  <c r="S15" i="9"/>
  <c r="AC8" i="9"/>
  <c r="AB9" i="9" s="1"/>
  <c r="S9" i="9"/>
  <c r="AR24" i="20"/>
  <c r="AR22" i="54"/>
  <c r="AE23" i="58"/>
  <c r="AG23" i="58"/>
  <c r="AP23" i="58" s="1"/>
  <c r="AP25" i="58" s="1"/>
  <c r="AF23" i="58"/>
  <c r="AO23" i="58" s="1"/>
  <c r="AO25" i="58" s="1"/>
  <c r="AG28" i="86"/>
  <c r="AP28" i="86" s="1"/>
  <c r="AE28" i="86"/>
  <c r="AF28" i="86"/>
  <c r="AO28" i="86" s="1"/>
  <c r="W29" i="86"/>
  <c r="AI25" i="32"/>
  <c r="AN25" i="32"/>
  <c r="AR20" i="49"/>
  <c r="X17" i="10"/>
  <c r="Y17" i="10"/>
  <c r="Z23" i="84"/>
  <c r="AI18" i="98"/>
  <c r="AN18" i="98"/>
  <c r="Y23" i="95"/>
  <c r="X23" i="95"/>
  <c r="AG31" i="97"/>
  <c r="AP31" i="97" s="1"/>
  <c r="AE31" i="97"/>
  <c r="W32" i="97"/>
  <c r="AF31" i="97"/>
  <c r="AO31" i="97" s="1"/>
  <c r="AX22" i="58"/>
  <c r="AX3" i="58"/>
  <c r="S3" i="58" s="1"/>
  <c r="AX23" i="58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I19" i="99"/>
  <c r="AR19" i="99" s="1"/>
  <c r="AN19" i="99"/>
  <c r="AI16" i="82"/>
  <c r="AN16" i="82"/>
  <c r="AI22" i="95"/>
  <c r="AN22" i="95"/>
  <c r="AE29" i="52"/>
  <c r="AG29" i="52"/>
  <c r="AP29" i="52" s="1"/>
  <c r="AF29" i="52"/>
  <c r="AO29" i="52" s="1"/>
  <c r="W30" i="52"/>
  <c r="Y26" i="104"/>
  <c r="X26" i="104"/>
  <c r="AC19" i="9"/>
  <c r="AB20" i="9" s="1"/>
  <c r="S20" i="9"/>
  <c r="AH16" i="90"/>
  <c r="AQ16" i="90" s="1"/>
  <c r="Y29" i="93"/>
  <c r="X29" i="93"/>
  <c r="Z29" i="93" s="1"/>
  <c r="Y23" i="45"/>
  <c r="Z23" i="45"/>
  <c r="X23" i="45"/>
  <c r="AR28" i="52"/>
  <c r="AR29" i="47"/>
  <c r="AI28" i="101"/>
  <c r="AN28" i="101"/>
  <c r="Y25" i="92"/>
  <c r="Z25" i="92" s="1"/>
  <c r="X25" i="92"/>
  <c r="S19" i="9"/>
  <c r="AC18" i="9"/>
  <c r="AB19" i="9" s="1"/>
  <c r="AC12" i="9"/>
  <c r="AB13" i="9" s="1"/>
  <c r="S13" i="9"/>
  <c r="AC6" i="9"/>
  <c r="AB7" i="9" s="1"/>
  <c r="S7" i="9"/>
  <c r="AH30" i="89"/>
  <c r="AQ30" i="89" s="1"/>
  <c r="AR20" i="41"/>
  <c r="Z16" i="50"/>
  <c r="Y29" i="53"/>
  <c r="X29" i="53"/>
  <c r="Z16" i="90"/>
  <c r="AH21" i="91"/>
  <c r="AQ21" i="91" s="1"/>
  <c r="AR30" i="97"/>
  <c r="Y26" i="32"/>
  <c r="X26" i="32"/>
  <c r="Z26" i="32" s="1"/>
  <c r="AH21" i="41"/>
  <c r="AQ21" i="41" s="1"/>
  <c r="AR15" i="50"/>
  <c r="AH19" i="87"/>
  <c r="AQ19" i="87" s="1"/>
  <c r="Y19" i="98"/>
  <c r="X19" i="98"/>
  <c r="Z19" i="98" s="1"/>
  <c r="Z23" i="100" l="1"/>
  <c r="AG23" i="54"/>
  <c r="AP23" i="54" s="1"/>
  <c r="AE23" i="54"/>
  <c r="Z23" i="95"/>
  <c r="AF23" i="95" s="1"/>
  <c r="AO23" i="95" s="1"/>
  <c r="Z21" i="11"/>
  <c r="AE21" i="11" s="1"/>
  <c r="AF17" i="82"/>
  <c r="AO17" i="82" s="1"/>
  <c r="W18" i="82"/>
  <c r="AE17" i="82"/>
  <c r="AG17" i="82"/>
  <c r="AP17" i="82" s="1"/>
  <c r="W22" i="11"/>
  <c r="AF21" i="11"/>
  <c r="AO21" i="11" s="1"/>
  <c r="AE23" i="100"/>
  <c r="AG23" i="100"/>
  <c r="AP23" i="100" s="1"/>
  <c r="AF23" i="100"/>
  <c r="AO23" i="100" s="1"/>
  <c r="W24" i="100"/>
  <c r="W24" i="95"/>
  <c r="AE23" i="95"/>
  <c r="AG23" i="95"/>
  <c r="AP23" i="95" s="1"/>
  <c r="AH26" i="32"/>
  <c r="AQ26" i="32" s="1"/>
  <c r="AK13" i="9"/>
  <c r="AT13" i="9" s="1"/>
  <c r="AJ13" i="9"/>
  <c r="AH23" i="45"/>
  <c r="AQ23" i="45" s="1"/>
  <c r="AJ20" i="9"/>
  <c r="AK20" i="9"/>
  <c r="AT20" i="9" s="1"/>
  <c r="AR16" i="82"/>
  <c r="AC17" i="58"/>
  <c r="AB18" i="58" s="1"/>
  <c r="S18" i="58"/>
  <c r="S12" i="58"/>
  <c r="AC11" i="58"/>
  <c r="AB12" i="58" s="1"/>
  <c r="AC5" i="58"/>
  <c r="AB6" i="58" s="1"/>
  <c r="S6" i="58"/>
  <c r="AR23" i="9"/>
  <c r="AR25" i="9" s="1"/>
  <c r="AI18" i="18"/>
  <c r="AN18" i="18"/>
  <c r="AH21" i="103"/>
  <c r="AQ21" i="103" s="1"/>
  <c r="Y29" i="15"/>
  <c r="X29" i="15"/>
  <c r="AI18" i="83"/>
  <c r="AN18" i="83"/>
  <c r="AJ23" i="9"/>
  <c r="AS23" i="9" s="1"/>
  <c r="AK23" i="9"/>
  <c r="AT23" i="9" s="1"/>
  <c r="AJ17" i="9"/>
  <c r="AK17" i="9"/>
  <c r="AT17" i="9" s="1"/>
  <c r="AE30" i="47"/>
  <c r="AN30" i="47" s="1"/>
  <c r="AG30" i="47"/>
  <c r="AF30" i="47"/>
  <c r="AO30" i="47" s="1"/>
  <c r="W31" i="47"/>
  <c r="AI21" i="91"/>
  <c r="AN21" i="91"/>
  <c r="AJ18" i="9"/>
  <c r="AK18" i="9"/>
  <c r="AT18" i="9" s="1"/>
  <c r="AH23" i="100"/>
  <c r="AQ23" i="100" s="1"/>
  <c r="AI23" i="51"/>
  <c r="AN23" i="51"/>
  <c r="Y23" i="96"/>
  <c r="X23" i="96"/>
  <c r="Z23" i="96" s="1"/>
  <c r="Y20" i="87"/>
  <c r="X20" i="87"/>
  <c r="AI21" i="41"/>
  <c r="AN21" i="41"/>
  <c r="W20" i="98"/>
  <c r="AF19" i="98"/>
  <c r="AO19" i="98" s="1"/>
  <c r="AE19" i="98"/>
  <c r="AG19" i="98"/>
  <c r="AP19" i="98" s="1"/>
  <c r="W17" i="50"/>
  <c r="AE16" i="50"/>
  <c r="AF16" i="50"/>
  <c r="AO16" i="50" s="1"/>
  <c r="AG16" i="50"/>
  <c r="AP16" i="50" s="1"/>
  <c r="AJ19" i="9"/>
  <c r="AS19" i="9" s="1"/>
  <c r="AK19" i="9"/>
  <c r="AR28" i="101"/>
  <c r="AE23" i="45"/>
  <c r="AG23" i="45"/>
  <c r="AP23" i="45" s="1"/>
  <c r="W24" i="45"/>
  <c r="AF23" i="45"/>
  <c r="AO23" i="45" s="1"/>
  <c r="AH26" i="104"/>
  <c r="AQ26" i="104" s="1"/>
  <c r="AC16" i="58"/>
  <c r="AB17" i="58" s="1"/>
  <c r="S17" i="58"/>
  <c r="S11" i="58"/>
  <c r="AC10" i="58"/>
  <c r="AB11" i="58" s="1"/>
  <c r="AC4" i="58"/>
  <c r="AB5" i="58" s="1"/>
  <c r="S5" i="58"/>
  <c r="AH17" i="10"/>
  <c r="AQ17" i="10" s="1"/>
  <c r="Y29" i="86"/>
  <c r="X29" i="86"/>
  <c r="AI23" i="58"/>
  <c r="AN23" i="58"/>
  <c r="AN25" i="58" s="1"/>
  <c r="AJ9" i="9"/>
  <c r="AK9" i="9"/>
  <c r="AT9" i="9" s="1"/>
  <c r="AF29" i="105"/>
  <c r="AO29" i="105" s="1"/>
  <c r="AE29" i="105"/>
  <c r="W30" i="105"/>
  <c r="AG29" i="105"/>
  <c r="AP29" i="105" s="1"/>
  <c r="AG21" i="103"/>
  <c r="AP21" i="103" s="1"/>
  <c r="AE21" i="103"/>
  <c r="W22" i="103"/>
  <c r="AF21" i="103"/>
  <c r="AO21" i="103" s="1"/>
  <c r="AR28" i="53"/>
  <c r="AI16" i="94"/>
  <c r="AR16" i="94" s="1"/>
  <c r="AN16" i="94"/>
  <c r="AJ16" i="9"/>
  <c r="AS16" i="9" s="1"/>
  <c r="AK16" i="9"/>
  <c r="Y19" i="83"/>
  <c r="X19" i="83"/>
  <c r="AI16" i="35"/>
  <c r="AN16" i="35"/>
  <c r="AH20" i="99"/>
  <c r="AQ20" i="99" s="1"/>
  <c r="AJ6" i="9"/>
  <c r="AK6" i="9"/>
  <c r="AT6" i="9" s="1"/>
  <c r="Y24" i="51"/>
  <c r="X24" i="51"/>
  <c r="AI21" i="49"/>
  <c r="AN21" i="49"/>
  <c r="AI25" i="20"/>
  <c r="AN25" i="20"/>
  <c r="W27" i="32"/>
  <c r="AE26" i="32"/>
  <c r="AF26" i="32"/>
  <c r="AO26" i="32" s="1"/>
  <c r="AG26" i="32"/>
  <c r="AP26" i="32" s="1"/>
  <c r="Z26" i="104"/>
  <c r="AI29" i="52"/>
  <c r="AN29" i="52"/>
  <c r="AC15" i="58"/>
  <c r="AB16" i="58" s="1"/>
  <c r="S16" i="58"/>
  <c r="S10" i="58"/>
  <c r="AC9" i="58"/>
  <c r="AB10" i="58" s="1"/>
  <c r="AC3" i="58"/>
  <c r="S4" i="58"/>
  <c r="Y32" i="97"/>
  <c r="X32" i="97"/>
  <c r="AJ22" i="9"/>
  <c r="AK22" i="9"/>
  <c r="AT22" i="9" s="1"/>
  <c r="AH20" i="43"/>
  <c r="AQ20" i="43" s="1"/>
  <c r="Y19" i="18"/>
  <c r="X19" i="18"/>
  <c r="Z20" i="99"/>
  <c r="AJ5" i="9"/>
  <c r="AK5" i="9"/>
  <c r="AT5" i="9" s="1"/>
  <c r="Y28" i="46"/>
  <c r="X28" i="46"/>
  <c r="AE25" i="44"/>
  <c r="W26" i="44"/>
  <c r="AG25" i="44"/>
  <c r="AP25" i="44" s="1"/>
  <c r="AF25" i="44"/>
  <c r="AO25" i="44" s="1"/>
  <c r="AI15" i="85"/>
  <c r="AN15" i="85"/>
  <c r="AI22" i="96"/>
  <c r="AN22" i="96"/>
  <c r="AH19" i="98"/>
  <c r="AQ19" i="98" s="1"/>
  <c r="AH25" i="92"/>
  <c r="AQ25" i="92" s="1"/>
  <c r="AH29" i="93"/>
  <c r="AQ29" i="93" s="1"/>
  <c r="S21" i="58"/>
  <c r="AC20" i="58"/>
  <c r="AB21" i="58" s="1"/>
  <c r="S15" i="58"/>
  <c r="AC14" i="58"/>
  <c r="AB15" i="58" s="1"/>
  <c r="AC8" i="58"/>
  <c r="AB9" i="58" s="1"/>
  <c r="S9" i="58"/>
  <c r="S23" i="58"/>
  <c r="AC22" i="58"/>
  <c r="AB23" i="58" s="1"/>
  <c r="AI31" i="97"/>
  <c r="AN31" i="97"/>
  <c r="AR18" i="98"/>
  <c r="AI28" i="86"/>
  <c r="AN28" i="86"/>
  <c r="AJ15" i="9"/>
  <c r="AK15" i="9"/>
  <c r="AT15" i="9" s="1"/>
  <c r="Z20" i="43"/>
  <c r="AR16" i="10"/>
  <c r="AE17" i="102"/>
  <c r="W18" i="102"/>
  <c r="AG17" i="102"/>
  <c r="AP17" i="102" s="1"/>
  <c r="AF17" i="102"/>
  <c r="AO17" i="102" s="1"/>
  <c r="AR24" i="92"/>
  <c r="AH17" i="48"/>
  <c r="AQ17" i="48" s="1"/>
  <c r="Y21" i="55"/>
  <c r="X21" i="55"/>
  <c r="Z21" i="55" s="1"/>
  <c r="AH20" i="16"/>
  <c r="AQ20" i="16" s="1"/>
  <c r="AR16" i="48"/>
  <c r="Y31" i="89"/>
  <c r="X31" i="89"/>
  <c r="X22" i="41"/>
  <c r="Y22" i="41"/>
  <c r="Y24" i="54"/>
  <c r="X24" i="54"/>
  <c r="AR28" i="93"/>
  <c r="AJ14" i="9"/>
  <c r="AS14" i="9" s="1"/>
  <c r="AK14" i="9"/>
  <c r="W23" i="88"/>
  <c r="AE22" i="88"/>
  <c r="AG22" i="88"/>
  <c r="AP22" i="88" s="1"/>
  <c r="AF22" i="88"/>
  <c r="AO22" i="88" s="1"/>
  <c r="AB4" i="9"/>
  <c r="AJ3" i="9"/>
  <c r="Z17" i="48"/>
  <c r="AI20" i="55"/>
  <c r="AN20" i="55"/>
  <c r="Z20" i="16"/>
  <c r="AK11" i="9"/>
  <c r="AT11" i="9" s="1"/>
  <c r="AJ11" i="9"/>
  <c r="AI27" i="46"/>
  <c r="AN27" i="46"/>
  <c r="AR22" i="100"/>
  <c r="AF17" i="42"/>
  <c r="AO17" i="42" s="1"/>
  <c r="AG17" i="42"/>
  <c r="AP17" i="42" s="1"/>
  <c r="W18" i="42"/>
  <c r="AE17" i="42"/>
  <c r="AR19" i="16"/>
  <c r="AJ12" i="9"/>
  <c r="AK12" i="9"/>
  <c r="AT12" i="9" s="1"/>
  <c r="Y16" i="85"/>
  <c r="X16" i="85"/>
  <c r="AR22" i="45"/>
  <c r="Y22" i="49"/>
  <c r="X22" i="49"/>
  <c r="AG16" i="90"/>
  <c r="AP16" i="90" s="1"/>
  <c r="AF16" i="90"/>
  <c r="AO16" i="90" s="1"/>
  <c r="AE16" i="90"/>
  <c r="W17" i="90"/>
  <c r="AJ7" i="9"/>
  <c r="AK7" i="9"/>
  <c r="AT7" i="9" s="1"/>
  <c r="AE25" i="92"/>
  <c r="AN25" i="92" s="1"/>
  <c r="W26" i="92"/>
  <c r="AF25" i="92"/>
  <c r="AO25" i="92" s="1"/>
  <c r="AG25" i="92"/>
  <c r="AG29" i="93"/>
  <c r="AP29" i="93" s="1"/>
  <c r="AF29" i="93"/>
  <c r="AO29" i="93" s="1"/>
  <c r="AE29" i="93"/>
  <c r="W30" i="93"/>
  <c r="AR22" i="95"/>
  <c r="S20" i="58"/>
  <c r="AC19" i="58"/>
  <c r="AB20" i="58" s="1"/>
  <c r="AC13" i="58"/>
  <c r="AB14" i="58" s="1"/>
  <c r="S14" i="58"/>
  <c r="AC7" i="58"/>
  <c r="AB8" i="58" s="1"/>
  <c r="S8" i="58"/>
  <c r="W24" i="84"/>
  <c r="AG23" i="84"/>
  <c r="AP23" i="84" s="1"/>
  <c r="AF23" i="84"/>
  <c r="AO23" i="84" s="1"/>
  <c r="AE23" i="84"/>
  <c r="AH29" i="101"/>
  <c r="AQ29" i="101" s="1"/>
  <c r="Z29" i="53"/>
  <c r="AH29" i="53"/>
  <c r="AQ29" i="53" s="1"/>
  <c r="Y30" i="52"/>
  <c r="Z30" i="52" s="1"/>
  <c r="X30" i="52"/>
  <c r="S19" i="58"/>
  <c r="AC18" i="58"/>
  <c r="AB19" i="58" s="1"/>
  <c r="AC12" i="58"/>
  <c r="AB13" i="58" s="1"/>
  <c r="S13" i="58"/>
  <c r="AC6" i="58"/>
  <c r="AB7" i="58" s="1"/>
  <c r="S7" i="58"/>
  <c r="S22" i="58"/>
  <c r="AC21" i="58"/>
  <c r="AB22" i="58" s="1"/>
  <c r="AH23" i="95"/>
  <c r="AQ23" i="95" s="1"/>
  <c r="Z17" i="10"/>
  <c r="AR25" i="32"/>
  <c r="AJ21" i="9"/>
  <c r="AK21" i="9"/>
  <c r="AT21" i="9" s="1"/>
  <c r="Z29" i="101"/>
  <c r="AR25" i="104"/>
  <c r="AI28" i="15"/>
  <c r="AN28" i="15"/>
  <c r="AR20" i="11"/>
  <c r="Y17" i="94"/>
  <c r="X17" i="94"/>
  <c r="AJ10" i="9"/>
  <c r="AK10" i="9"/>
  <c r="AT10" i="9" s="1"/>
  <c r="AR19" i="43"/>
  <c r="Y17" i="35"/>
  <c r="X17" i="35"/>
  <c r="Z17" i="35" s="1"/>
  <c r="AF24" i="13"/>
  <c r="AO24" i="13" s="1"/>
  <c r="W25" i="13"/>
  <c r="AG24" i="13"/>
  <c r="AP24" i="13" s="1"/>
  <c r="AE24" i="13"/>
  <c r="AH17" i="82"/>
  <c r="AQ17" i="82" s="1"/>
  <c r="AR20" i="103"/>
  <c r="Y22" i="91"/>
  <c r="X22" i="91"/>
  <c r="AH21" i="11"/>
  <c r="AQ21" i="11" s="1"/>
  <c r="AI30" i="89"/>
  <c r="AN30" i="89"/>
  <c r="AJ8" i="9"/>
  <c r="AK8" i="9"/>
  <c r="AT8" i="9" s="1"/>
  <c r="Y26" i="20"/>
  <c r="X26" i="20"/>
  <c r="AI19" i="87"/>
  <c r="AN19" i="87"/>
  <c r="AI23" i="54"/>
  <c r="AN23" i="54"/>
  <c r="Z29" i="15" l="1"/>
  <c r="AG21" i="11"/>
  <c r="AP21" i="11" s="1"/>
  <c r="Z31" i="89"/>
  <c r="Z22" i="49"/>
  <c r="AE22" i="49" s="1"/>
  <c r="Z24" i="54"/>
  <c r="Z24" i="51"/>
  <c r="W25" i="51" s="1"/>
  <c r="Z19" i="83"/>
  <c r="W23" i="49"/>
  <c r="AF22" i="49"/>
  <c r="AO22" i="49" s="1"/>
  <c r="AF19" i="83"/>
  <c r="AO19" i="83" s="1"/>
  <c r="W20" i="83"/>
  <c r="AG19" i="83"/>
  <c r="AP19" i="83" s="1"/>
  <c r="AE19" i="83"/>
  <c r="AE30" i="52"/>
  <c r="AG30" i="52"/>
  <c r="AP30" i="52" s="1"/>
  <c r="W31" i="52"/>
  <c r="AF30" i="52"/>
  <c r="AO30" i="52" s="1"/>
  <c r="W24" i="96"/>
  <c r="AG23" i="96"/>
  <c r="AP23" i="96" s="1"/>
  <c r="AF23" i="96"/>
  <c r="AO23" i="96" s="1"/>
  <c r="AE23" i="96"/>
  <c r="AR20" i="55"/>
  <c r="AH22" i="41"/>
  <c r="AQ22" i="41" s="1"/>
  <c r="Y18" i="102"/>
  <c r="X18" i="102"/>
  <c r="AR31" i="97"/>
  <c r="AR23" i="54"/>
  <c r="AH17" i="35"/>
  <c r="AQ17" i="35" s="1"/>
  <c r="AS10" i="9"/>
  <c r="AL10" i="9"/>
  <c r="AU10" i="9" s="1"/>
  <c r="AS21" i="9"/>
  <c r="AL21" i="9"/>
  <c r="AU21" i="9" s="1"/>
  <c r="AK7" i="58"/>
  <c r="AT7" i="58" s="1"/>
  <c r="AJ7" i="58"/>
  <c r="Z16" i="85"/>
  <c r="AH16" i="85"/>
  <c r="AQ16" i="85" s="1"/>
  <c r="AH21" i="55"/>
  <c r="AQ21" i="55" s="1"/>
  <c r="AJ15" i="58"/>
  <c r="AS15" i="58" s="1"/>
  <c r="AK15" i="58"/>
  <c r="AB4" i="58"/>
  <c r="AJ3" i="58"/>
  <c r="AR29" i="52"/>
  <c r="Y27" i="32"/>
  <c r="X27" i="32"/>
  <c r="AL19" i="9"/>
  <c r="AU19" i="9" s="1"/>
  <c r="AT19" i="9"/>
  <c r="Y17" i="50"/>
  <c r="X17" i="50"/>
  <c r="AR21" i="91"/>
  <c r="AH29" i="15"/>
  <c r="AQ29" i="15" s="1"/>
  <c r="AI23" i="95"/>
  <c r="AN23" i="95"/>
  <c r="AJ8" i="58"/>
  <c r="AK8" i="58"/>
  <c r="AT8" i="58" s="1"/>
  <c r="AG17" i="35"/>
  <c r="AP17" i="35" s="1"/>
  <c r="W18" i="35"/>
  <c r="AE17" i="35"/>
  <c r="AF17" i="35"/>
  <c r="AO17" i="35" s="1"/>
  <c r="AH17" i="94"/>
  <c r="AQ17" i="94" s="1"/>
  <c r="AR28" i="15"/>
  <c r="AS15" i="9"/>
  <c r="AL15" i="9"/>
  <c r="AU15" i="9" s="1"/>
  <c r="AR21" i="41"/>
  <c r="AR19" i="87"/>
  <c r="AI24" i="13"/>
  <c r="AN24" i="13"/>
  <c r="Z17" i="94"/>
  <c r="AK13" i="58"/>
  <c r="AT13" i="58" s="1"/>
  <c r="AJ13" i="58"/>
  <c r="AI23" i="84"/>
  <c r="AN23" i="84"/>
  <c r="AI25" i="92"/>
  <c r="AP25" i="92"/>
  <c r="Y18" i="42"/>
  <c r="X18" i="42"/>
  <c r="AR27" i="46"/>
  <c r="AE17" i="48"/>
  <c r="W18" i="48"/>
  <c r="AG17" i="48"/>
  <c r="AP17" i="48" s="1"/>
  <c r="AF17" i="48"/>
  <c r="AO17" i="48" s="1"/>
  <c r="AI22" i="88"/>
  <c r="AN22" i="88"/>
  <c r="AH24" i="54"/>
  <c r="AQ24" i="54" s="1"/>
  <c r="AH31" i="89"/>
  <c r="AQ31" i="89" s="1"/>
  <c r="AI17" i="102"/>
  <c r="AN17" i="102"/>
  <c r="AJ23" i="58"/>
  <c r="AS23" i="58" s="1"/>
  <c r="AK23" i="58"/>
  <c r="AT23" i="58" s="1"/>
  <c r="AJ21" i="58"/>
  <c r="AK21" i="58"/>
  <c r="AT21" i="58" s="1"/>
  <c r="AR22" i="96"/>
  <c r="Y26" i="44"/>
  <c r="X26" i="44"/>
  <c r="AS5" i="9"/>
  <c r="AL5" i="9"/>
  <c r="AU5" i="9" s="1"/>
  <c r="AH32" i="97"/>
  <c r="AQ32" i="97" s="1"/>
  <c r="AR25" i="20"/>
  <c r="AL16" i="9"/>
  <c r="AU16" i="9" s="1"/>
  <c r="AT16" i="9"/>
  <c r="AK11" i="58"/>
  <c r="AT11" i="58" s="1"/>
  <c r="AJ11" i="58"/>
  <c r="AH20" i="87"/>
  <c r="AQ20" i="87" s="1"/>
  <c r="Y31" i="47"/>
  <c r="X31" i="47"/>
  <c r="AJ12" i="58"/>
  <c r="AK12" i="58"/>
  <c r="AT12" i="58" s="1"/>
  <c r="Y24" i="95"/>
  <c r="X24" i="95"/>
  <c r="AS7" i="9"/>
  <c r="AL7" i="9"/>
  <c r="AU7" i="9" s="1"/>
  <c r="AI17" i="42"/>
  <c r="AN17" i="42"/>
  <c r="AE21" i="55"/>
  <c r="AG21" i="55"/>
  <c r="AP21" i="55" s="1"/>
  <c r="AF21" i="55"/>
  <c r="AO21" i="55" s="1"/>
  <c r="W22" i="55"/>
  <c r="Y24" i="45"/>
  <c r="X24" i="45"/>
  <c r="AG29" i="15"/>
  <c r="AP29" i="15" s="1"/>
  <c r="AF29" i="15"/>
  <c r="AO29" i="15" s="1"/>
  <c r="AE29" i="15"/>
  <c r="W30" i="15"/>
  <c r="AR30" i="89"/>
  <c r="AG17" i="10"/>
  <c r="AP17" i="10" s="1"/>
  <c r="AF17" i="10"/>
  <c r="AO17" i="10" s="1"/>
  <c r="AE17" i="10"/>
  <c r="W18" i="10"/>
  <c r="AJ22" i="58"/>
  <c r="AK22" i="58"/>
  <c r="AT22" i="58" s="1"/>
  <c r="AJ19" i="58"/>
  <c r="AK19" i="58"/>
  <c r="AT19" i="58" s="1"/>
  <c r="AJ14" i="58"/>
  <c r="AS14" i="58" s="1"/>
  <c r="AK14" i="58"/>
  <c r="Y30" i="93"/>
  <c r="X30" i="93"/>
  <c r="Y17" i="90"/>
  <c r="X17" i="90"/>
  <c r="Z17" i="90" s="1"/>
  <c r="AS12" i="9"/>
  <c r="AL12" i="9"/>
  <c r="AU12" i="9" s="1"/>
  <c r="AS11" i="9"/>
  <c r="AL11" i="9"/>
  <c r="AU11" i="9" s="1"/>
  <c r="AS3" i="9"/>
  <c r="AL3" i="9"/>
  <c r="AU3" i="9" s="1"/>
  <c r="Y23" i="88"/>
  <c r="X23" i="88"/>
  <c r="AG24" i="54"/>
  <c r="AP24" i="54" s="1"/>
  <c r="AF24" i="54"/>
  <c r="AO24" i="54" s="1"/>
  <c r="AE24" i="54"/>
  <c r="W25" i="54"/>
  <c r="AE31" i="89"/>
  <c r="AN31" i="89" s="1"/>
  <c r="AF31" i="89"/>
  <c r="AO31" i="89" s="1"/>
  <c r="W32" i="89"/>
  <c r="AG31" i="89"/>
  <c r="AR28" i="86"/>
  <c r="AI25" i="44"/>
  <c r="AN25" i="44"/>
  <c r="AF20" i="99"/>
  <c r="AO20" i="99" s="1"/>
  <c r="W21" i="99"/>
  <c r="AE20" i="99"/>
  <c r="AN20" i="99" s="1"/>
  <c r="AG20" i="99"/>
  <c r="Z32" i="97"/>
  <c r="AS6" i="9"/>
  <c r="AL6" i="9"/>
  <c r="AU6" i="9" s="1"/>
  <c r="Y30" i="105"/>
  <c r="X30" i="105"/>
  <c r="AR23" i="58"/>
  <c r="AR25" i="58" s="1"/>
  <c r="AL23" i="58"/>
  <c r="AU23" i="58" s="1"/>
  <c r="AI23" i="45"/>
  <c r="AN23" i="45"/>
  <c r="AI19" i="98"/>
  <c r="AN19" i="98"/>
  <c r="Z20" i="87"/>
  <c r="AR23" i="51"/>
  <c r="AR18" i="18"/>
  <c r="AS20" i="9"/>
  <c r="AL20" i="9"/>
  <c r="AU20" i="9" s="1"/>
  <c r="AS13" i="9"/>
  <c r="AL13" i="9"/>
  <c r="AU13" i="9" s="1"/>
  <c r="AI21" i="11"/>
  <c r="AN21" i="11"/>
  <c r="AI17" i="82"/>
  <c r="AN17" i="82"/>
  <c r="AE29" i="53"/>
  <c r="AF29" i="53"/>
  <c r="AO29" i="53" s="1"/>
  <c r="W30" i="53"/>
  <c r="AG29" i="53"/>
  <c r="AP29" i="53" s="1"/>
  <c r="AH22" i="49"/>
  <c r="AQ22" i="49" s="1"/>
  <c r="AJ10" i="58"/>
  <c r="AK10" i="58"/>
  <c r="AT10" i="58" s="1"/>
  <c r="AS9" i="9"/>
  <c r="AL9" i="9"/>
  <c r="AU9" i="9" s="1"/>
  <c r="AK5" i="58"/>
  <c r="AT5" i="58" s="1"/>
  <c r="AJ5" i="58"/>
  <c r="AS17" i="9"/>
  <c r="AL17" i="9"/>
  <c r="AU17" i="9" s="1"/>
  <c r="AK6" i="58"/>
  <c r="AT6" i="58" s="1"/>
  <c r="AJ6" i="58"/>
  <c r="AI23" i="100"/>
  <c r="AN23" i="100"/>
  <c r="AH26" i="20"/>
  <c r="AQ26" i="20" s="1"/>
  <c r="AH22" i="91"/>
  <c r="AQ22" i="91" s="1"/>
  <c r="Z26" i="20"/>
  <c r="Z22" i="91"/>
  <c r="Y25" i="13"/>
  <c r="X25" i="13"/>
  <c r="W30" i="101"/>
  <c r="AF29" i="101"/>
  <c r="AO29" i="101" s="1"/>
  <c r="AE29" i="101"/>
  <c r="AG29" i="101"/>
  <c r="AP29" i="101" s="1"/>
  <c r="AJ20" i="58"/>
  <c r="AK20" i="58"/>
  <c r="AT20" i="58" s="1"/>
  <c r="AI29" i="93"/>
  <c r="AN29" i="93"/>
  <c r="X26" i="92"/>
  <c r="Y26" i="92"/>
  <c r="AI16" i="90"/>
  <c r="AN16" i="90"/>
  <c r="AK4" i="9"/>
  <c r="AT4" i="9" s="1"/>
  <c r="AJ4" i="9"/>
  <c r="AL14" i="9"/>
  <c r="AU14" i="9" s="1"/>
  <c r="AT14" i="9"/>
  <c r="AR15" i="85"/>
  <c r="AH28" i="46"/>
  <c r="AQ28" i="46" s="1"/>
  <c r="AH19" i="18"/>
  <c r="AQ19" i="18" s="1"/>
  <c r="AJ16" i="58"/>
  <c r="AS16" i="58" s="1"/>
  <c r="AK16" i="58"/>
  <c r="AR21" i="49"/>
  <c r="AR16" i="35"/>
  <c r="Y22" i="103"/>
  <c r="X22" i="103"/>
  <c r="AI29" i="105"/>
  <c r="AN29" i="105"/>
  <c r="AH29" i="86"/>
  <c r="AQ29" i="86" s="1"/>
  <c r="AS18" i="9"/>
  <c r="AL18" i="9"/>
  <c r="AU18" i="9" s="1"/>
  <c r="AI30" i="47"/>
  <c r="AP30" i="47"/>
  <c r="AL23" i="9"/>
  <c r="AU23" i="9" s="1"/>
  <c r="Y24" i="100"/>
  <c r="X24" i="100"/>
  <c r="Z24" i="100" s="1"/>
  <c r="Y18" i="82"/>
  <c r="X18" i="82"/>
  <c r="AS8" i="9"/>
  <c r="AL8" i="9"/>
  <c r="AU8" i="9" s="1"/>
  <c r="AS22" i="9"/>
  <c r="AL22" i="9"/>
  <c r="AU22" i="9" s="1"/>
  <c r="W27" i="104"/>
  <c r="AG26" i="104"/>
  <c r="AP26" i="104" s="1"/>
  <c r="AE26" i="104"/>
  <c r="AF26" i="104"/>
  <c r="AO26" i="104" s="1"/>
  <c r="AH30" i="52"/>
  <c r="AQ30" i="52" s="1"/>
  <c r="Y24" i="84"/>
  <c r="X24" i="84"/>
  <c r="AF20" i="16"/>
  <c r="AO20" i="16" s="1"/>
  <c r="AG20" i="16"/>
  <c r="AP20" i="16" s="1"/>
  <c r="W21" i="16"/>
  <c r="AE20" i="16"/>
  <c r="Z22" i="41"/>
  <c r="AF20" i="43"/>
  <c r="AO20" i="43" s="1"/>
  <c r="AG20" i="43"/>
  <c r="AP20" i="43" s="1"/>
  <c r="W21" i="43"/>
  <c r="AE20" i="43"/>
  <c r="AK9" i="58"/>
  <c r="AT9" i="58" s="1"/>
  <c r="AJ9" i="58"/>
  <c r="Z28" i="46"/>
  <c r="Z19" i="18"/>
  <c r="AI26" i="32"/>
  <c r="AR26" i="32" s="1"/>
  <c r="AN26" i="32"/>
  <c r="AH24" i="51"/>
  <c r="AQ24" i="51" s="1"/>
  <c r="AH19" i="83"/>
  <c r="AQ19" i="83" s="1"/>
  <c r="AI21" i="103"/>
  <c r="AN21" i="103"/>
  <c r="Z29" i="86"/>
  <c r="AJ17" i="58"/>
  <c r="AS17" i="58" s="1"/>
  <c r="AK17" i="58"/>
  <c r="AI16" i="50"/>
  <c r="AN16" i="50"/>
  <c r="Y20" i="98"/>
  <c r="X20" i="98"/>
  <c r="AH23" i="96"/>
  <c r="AQ23" i="96" s="1"/>
  <c r="AR18" i="83"/>
  <c r="AJ18" i="58"/>
  <c r="AK18" i="58"/>
  <c r="AT18" i="58" s="1"/>
  <c r="Y22" i="11"/>
  <c r="X22" i="11"/>
  <c r="Z17" i="50" l="1"/>
  <c r="AF24" i="51"/>
  <c r="AO24" i="51" s="1"/>
  <c r="AG24" i="51"/>
  <c r="AP24" i="51" s="1"/>
  <c r="Z24" i="45"/>
  <c r="Z26" i="44"/>
  <c r="Z18" i="42"/>
  <c r="AE18" i="42" s="1"/>
  <c r="AE24" i="51"/>
  <c r="AG22" i="49"/>
  <c r="AP22" i="49" s="1"/>
  <c r="Z22" i="11"/>
  <c r="AE22" i="11" s="1"/>
  <c r="Z25" i="13"/>
  <c r="AG25" i="13" s="1"/>
  <c r="AP25" i="13" s="1"/>
  <c r="Z24" i="84"/>
  <c r="W25" i="84" s="1"/>
  <c r="Z24" i="95"/>
  <c r="AE24" i="95" s="1"/>
  <c r="Z27" i="32"/>
  <c r="W23" i="11"/>
  <c r="AG22" i="11"/>
  <c r="AP22" i="11" s="1"/>
  <c r="AF22" i="11"/>
  <c r="AO22" i="11" s="1"/>
  <c r="W25" i="45"/>
  <c r="AE24" i="45"/>
  <c r="AG24" i="45"/>
  <c r="AP24" i="45" s="1"/>
  <c r="AF24" i="45"/>
  <c r="AO24" i="45" s="1"/>
  <c r="AG17" i="50"/>
  <c r="AP17" i="50" s="1"/>
  <c r="AE17" i="50"/>
  <c r="W18" i="50"/>
  <c r="AF17" i="50"/>
  <c r="AO17" i="50" s="1"/>
  <c r="W26" i="13"/>
  <c r="AF25" i="13"/>
  <c r="AO25" i="13" s="1"/>
  <c r="AE25" i="13"/>
  <c r="AF24" i="84"/>
  <c r="AO24" i="84" s="1"/>
  <c r="AE24" i="84"/>
  <c r="W25" i="100"/>
  <c r="AG24" i="100"/>
  <c r="AP24" i="100" s="1"/>
  <c r="AF24" i="100"/>
  <c r="AO24" i="100" s="1"/>
  <c r="AE24" i="100"/>
  <c r="AG20" i="87"/>
  <c r="AP20" i="87" s="1"/>
  <c r="AF20" i="87"/>
  <c r="AO20" i="87" s="1"/>
  <c r="AE20" i="87"/>
  <c r="W21" i="87"/>
  <c r="AG32" i="97"/>
  <c r="AP32" i="97" s="1"/>
  <c r="AF32" i="97"/>
  <c r="AO32" i="97" s="1"/>
  <c r="AE32" i="97"/>
  <c r="W33" i="97"/>
  <c r="X32" i="89"/>
  <c r="Y32" i="89"/>
  <c r="W18" i="90"/>
  <c r="AF17" i="90"/>
  <c r="AO17" i="90" s="1"/>
  <c r="AE17" i="90"/>
  <c r="AG17" i="90"/>
  <c r="AP17" i="90" s="1"/>
  <c r="Y18" i="10"/>
  <c r="X18" i="10"/>
  <c r="Z18" i="10" s="1"/>
  <c r="AI21" i="55"/>
  <c r="AN21" i="55"/>
  <c r="AH26" i="44"/>
  <c r="AQ26" i="44" s="1"/>
  <c r="AS21" i="58"/>
  <c r="AL21" i="58"/>
  <c r="AU21" i="58" s="1"/>
  <c r="AH18" i="42"/>
  <c r="AQ18" i="42" s="1"/>
  <c r="AR23" i="84"/>
  <c r="AI23" i="96"/>
  <c r="AN23" i="96"/>
  <c r="AR16" i="50"/>
  <c r="AS4" i="9"/>
  <c r="AS25" i="9" s="1"/>
  <c r="AL4" i="9"/>
  <c r="AU4" i="9" s="1"/>
  <c r="AS10" i="58"/>
  <c r="AL10" i="58"/>
  <c r="AU10" i="58" s="1"/>
  <c r="AR17" i="82"/>
  <c r="AH30" i="105"/>
  <c r="AQ30" i="105" s="1"/>
  <c r="AR25" i="44"/>
  <c r="AI17" i="10"/>
  <c r="AN17" i="10"/>
  <c r="Y30" i="15"/>
  <c r="X30" i="15"/>
  <c r="AE26" i="44"/>
  <c r="W27" i="44"/>
  <c r="AF26" i="44"/>
  <c r="AO26" i="44" s="1"/>
  <c r="AG26" i="44"/>
  <c r="AP26" i="44" s="1"/>
  <c r="W19" i="42"/>
  <c r="AS13" i="58"/>
  <c r="AL13" i="58"/>
  <c r="AU13" i="58" s="1"/>
  <c r="AS8" i="58"/>
  <c r="AL8" i="58"/>
  <c r="AU8" i="58" s="1"/>
  <c r="AH18" i="102"/>
  <c r="AQ18" i="102" s="1"/>
  <c r="AI24" i="51"/>
  <c r="AN24" i="51"/>
  <c r="AI30" i="52"/>
  <c r="AN30" i="52"/>
  <c r="AI20" i="43"/>
  <c r="AN20" i="43"/>
  <c r="AS18" i="58"/>
  <c r="AL18" i="58"/>
  <c r="AU18" i="58" s="1"/>
  <c r="AF19" i="18"/>
  <c r="AO19" i="18" s="1"/>
  <c r="AE19" i="18"/>
  <c r="W20" i="18"/>
  <c r="AG19" i="18"/>
  <c r="AP19" i="18" s="1"/>
  <c r="Y21" i="43"/>
  <c r="Z21" i="43"/>
  <c r="X21" i="43"/>
  <c r="W29" i="46"/>
  <c r="AG28" i="46"/>
  <c r="AP28" i="46" s="1"/>
  <c r="AE28" i="46"/>
  <c r="AF28" i="46"/>
  <c r="AO28" i="46" s="1"/>
  <c r="AH26" i="92"/>
  <c r="AQ26" i="92" s="1"/>
  <c r="AH22" i="11"/>
  <c r="AQ22" i="11" s="1"/>
  <c r="AH20" i="98"/>
  <c r="AQ20" i="98" s="1"/>
  <c r="AS9" i="58"/>
  <c r="AL9" i="58"/>
  <c r="AU9" i="58" s="1"/>
  <c r="AH18" i="82"/>
  <c r="AQ18" i="82" s="1"/>
  <c r="AH22" i="103"/>
  <c r="AQ22" i="103" s="1"/>
  <c r="AT25" i="9"/>
  <c r="AI29" i="101"/>
  <c r="AN29" i="101"/>
  <c r="AF22" i="91"/>
  <c r="AO22" i="91" s="1"/>
  <c r="AG22" i="91"/>
  <c r="AP22" i="91" s="1"/>
  <c r="AE22" i="91"/>
  <c r="W23" i="91"/>
  <c r="AS5" i="58"/>
  <c r="AL5" i="58"/>
  <c r="AU5" i="58" s="1"/>
  <c r="AR19" i="98"/>
  <c r="Z30" i="105"/>
  <c r="AI20" i="99"/>
  <c r="AP20" i="99"/>
  <c r="AH23" i="88"/>
  <c r="AQ23" i="88" s="1"/>
  <c r="AH30" i="93"/>
  <c r="AQ30" i="93" s="1"/>
  <c r="AS19" i="58"/>
  <c r="AL19" i="58"/>
  <c r="AU19" i="58" s="1"/>
  <c r="AI29" i="15"/>
  <c r="AN29" i="15"/>
  <c r="AR17" i="42"/>
  <c r="Y18" i="48"/>
  <c r="X18" i="48"/>
  <c r="AS3" i="58"/>
  <c r="AL3" i="58"/>
  <c r="AU3" i="58" s="1"/>
  <c r="Z18" i="102"/>
  <c r="Y25" i="51"/>
  <c r="X25" i="51"/>
  <c r="AR21" i="103"/>
  <c r="AI20" i="16"/>
  <c r="AN20" i="16"/>
  <c r="Y21" i="16"/>
  <c r="X21" i="16"/>
  <c r="AL17" i="58"/>
  <c r="AU17" i="58" s="1"/>
  <c r="AT17" i="58"/>
  <c r="AI26" i="104"/>
  <c r="AN26" i="104"/>
  <c r="AR29" i="105"/>
  <c r="Z20" i="98"/>
  <c r="AF29" i="86"/>
  <c r="AO29" i="86" s="1"/>
  <c r="W30" i="86"/>
  <c r="AE29" i="86"/>
  <c r="AG29" i="86"/>
  <c r="AP29" i="86" s="1"/>
  <c r="W23" i="41"/>
  <c r="AE22" i="41"/>
  <c r="AF22" i="41"/>
  <c r="AO22" i="41" s="1"/>
  <c r="AG22" i="41"/>
  <c r="AP22" i="41" s="1"/>
  <c r="AH24" i="84"/>
  <c r="AQ24" i="84" s="1"/>
  <c r="Y27" i="104"/>
  <c r="X27" i="104"/>
  <c r="Z18" i="82"/>
  <c r="Z22" i="103"/>
  <c r="AL16" i="58"/>
  <c r="AU16" i="58" s="1"/>
  <c r="AT16" i="58"/>
  <c r="AR29" i="93"/>
  <c r="AE26" i="20"/>
  <c r="W27" i="20"/>
  <c r="AF26" i="20"/>
  <c r="AO26" i="20" s="1"/>
  <c r="AG26" i="20"/>
  <c r="AP26" i="20" s="1"/>
  <c r="AR23" i="100"/>
  <c r="Y30" i="53"/>
  <c r="X30" i="53"/>
  <c r="AR21" i="11"/>
  <c r="Z23" i="88"/>
  <c r="Z30" i="93"/>
  <c r="Y22" i="55"/>
  <c r="X22" i="55"/>
  <c r="Z22" i="55" s="1"/>
  <c r="AS12" i="58"/>
  <c r="AL12" i="58"/>
  <c r="AU12" i="58" s="1"/>
  <c r="AI17" i="48"/>
  <c r="AN17" i="48"/>
  <c r="AE17" i="94"/>
  <c r="AG17" i="94"/>
  <c r="AP17" i="94" s="1"/>
  <c r="AF17" i="94"/>
  <c r="AO17" i="94" s="1"/>
  <c r="W18" i="94"/>
  <c r="AI17" i="35"/>
  <c r="AN17" i="35"/>
  <c r="AR23" i="95"/>
  <c r="AJ4" i="58"/>
  <c r="AK4" i="58"/>
  <c r="AT4" i="58" s="1"/>
  <c r="AE16" i="85"/>
  <c r="AF16" i="85"/>
  <c r="AO16" i="85" s="1"/>
  <c r="W17" i="85"/>
  <c r="AG16" i="85"/>
  <c r="AP16" i="85" s="1"/>
  <c r="Y24" i="96"/>
  <c r="X24" i="96"/>
  <c r="AI19" i="83"/>
  <c r="AN19" i="83"/>
  <c r="Y23" i="49"/>
  <c r="Z23" i="49" s="1"/>
  <c r="X23" i="49"/>
  <c r="AR30" i="47"/>
  <c r="AR16" i="90"/>
  <c r="Y30" i="101"/>
  <c r="X30" i="101"/>
  <c r="AS6" i="58"/>
  <c r="AL6" i="58"/>
  <c r="AU6" i="58" s="1"/>
  <c r="AR23" i="45"/>
  <c r="Y21" i="99"/>
  <c r="X21" i="99"/>
  <c r="Y25" i="54"/>
  <c r="X25" i="54"/>
  <c r="AS22" i="58"/>
  <c r="AL22" i="58"/>
  <c r="AU22" i="58" s="1"/>
  <c r="Z31" i="47"/>
  <c r="AH31" i="47"/>
  <c r="AQ31" i="47" s="1"/>
  <c r="AR17" i="102"/>
  <c r="AR22" i="88"/>
  <c r="AR25" i="92"/>
  <c r="Y18" i="35"/>
  <c r="X18" i="35"/>
  <c r="Z18" i="35" s="1"/>
  <c r="AH27" i="32"/>
  <c r="AQ27" i="32" s="1"/>
  <c r="AL15" i="58"/>
  <c r="AU15" i="58" s="1"/>
  <c r="AT15" i="58"/>
  <c r="AS7" i="58"/>
  <c r="AL7" i="58"/>
  <c r="AU7" i="58" s="1"/>
  <c r="AH24" i="100"/>
  <c r="AQ24" i="100" s="1"/>
  <c r="Z26" i="92"/>
  <c r="AS20" i="58"/>
  <c r="AL20" i="58"/>
  <c r="AU20" i="58" s="1"/>
  <c r="AH25" i="13"/>
  <c r="AQ25" i="13" s="1"/>
  <c r="AI29" i="53"/>
  <c r="AN29" i="53"/>
  <c r="AI31" i="89"/>
  <c r="AP31" i="89"/>
  <c r="AI24" i="54"/>
  <c r="AN24" i="54"/>
  <c r="AU25" i="9"/>
  <c r="C11" i="9" s="1"/>
  <c r="AH17" i="90"/>
  <c r="AQ17" i="90" s="1"/>
  <c r="AL14" i="58"/>
  <c r="AU14" i="58" s="1"/>
  <c r="AT14" i="58"/>
  <c r="AH24" i="45"/>
  <c r="AQ24" i="45" s="1"/>
  <c r="AH24" i="95"/>
  <c r="AQ24" i="95" s="1"/>
  <c r="AS11" i="58"/>
  <c r="AL11" i="58"/>
  <c r="AU11" i="58" s="1"/>
  <c r="AR24" i="13"/>
  <c r="AH17" i="50"/>
  <c r="AQ17" i="50" s="1"/>
  <c r="W28" i="32"/>
  <c r="AE27" i="32"/>
  <c r="AF27" i="32"/>
  <c r="AO27" i="32" s="1"/>
  <c r="AG27" i="32"/>
  <c r="AP27" i="32" s="1"/>
  <c r="Y31" i="52"/>
  <c r="X31" i="52"/>
  <c r="Y20" i="83"/>
  <c r="X20" i="83"/>
  <c r="AI22" i="49"/>
  <c r="AN22" i="49"/>
  <c r="AG18" i="42" l="1"/>
  <c r="AP18" i="42" s="1"/>
  <c r="Z21" i="99"/>
  <c r="Z21" i="16"/>
  <c r="AF18" i="42"/>
  <c r="AO18" i="42" s="1"/>
  <c r="AG24" i="84"/>
  <c r="AP24" i="84" s="1"/>
  <c r="AF24" i="95"/>
  <c r="AO24" i="95" s="1"/>
  <c r="W25" i="95"/>
  <c r="Z25" i="54"/>
  <c r="AF25" i="54" s="1"/>
  <c r="AO25" i="54" s="1"/>
  <c r="AG24" i="95"/>
  <c r="AP24" i="95" s="1"/>
  <c r="Z20" i="83"/>
  <c r="Z32" i="89"/>
  <c r="AE32" i="89" s="1"/>
  <c r="AE25" i="54"/>
  <c r="AG25" i="54"/>
  <c r="AP25" i="54" s="1"/>
  <c r="W26" i="54"/>
  <c r="AG23" i="49"/>
  <c r="AP23" i="49" s="1"/>
  <c r="W24" i="49"/>
  <c r="AF23" i="49"/>
  <c r="AO23" i="49" s="1"/>
  <c r="AE23" i="49"/>
  <c r="AF32" i="89"/>
  <c r="AO32" i="89" s="1"/>
  <c r="AH31" i="52"/>
  <c r="AQ31" i="52" s="1"/>
  <c r="AH24" i="96"/>
  <c r="AQ24" i="96" s="1"/>
  <c r="AR31" i="89"/>
  <c r="AH25" i="54"/>
  <c r="AQ25" i="54" s="1"/>
  <c r="AT25" i="58"/>
  <c r="AR17" i="48"/>
  <c r="W31" i="93"/>
  <c r="AG30" i="93"/>
  <c r="AP30" i="93" s="1"/>
  <c r="AE30" i="93"/>
  <c r="AF30" i="93"/>
  <c r="AO30" i="93" s="1"/>
  <c r="Y27" i="20"/>
  <c r="X27" i="20"/>
  <c r="AG22" i="103"/>
  <c r="AP22" i="103" s="1"/>
  <c r="AE22" i="103"/>
  <c r="AF22" i="103"/>
  <c r="AO22" i="103" s="1"/>
  <c r="W23" i="103"/>
  <c r="Y30" i="86"/>
  <c r="X30" i="86"/>
  <c r="AR26" i="104"/>
  <c r="W31" i="105"/>
  <c r="AG30" i="105"/>
  <c r="AP30" i="105" s="1"/>
  <c r="AF30" i="105"/>
  <c r="AO30" i="105" s="1"/>
  <c r="AE30" i="105"/>
  <c r="Y23" i="91"/>
  <c r="X23" i="91"/>
  <c r="AI28" i="46"/>
  <c r="AN28" i="46"/>
  <c r="AR24" i="51"/>
  <c r="Y19" i="42"/>
  <c r="X19" i="42"/>
  <c r="Y27" i="44"/>
  <c r="X27" i="44"/>
  <c r="AI25" i="13"/>
  <c r="AN25" i="13"/>
  <c r="Y18" i="50"/>
  <c r="X18" i="50"/>
  <c r="AI24" i="45"/>
  <c r="AN24" i="45"/>
  <c r="Y23" i="11"/>
  <c r="X23" i="11"/>
  <c r="AH30" i="101"/>
  <c r="AQ30" i="101" s="1"/>
  <c r="AG22" i="55"/>
  <c r="AP22" i="55" s="1"/>
  <c r="AF22" i="55"/>
  <c r="AO22" i="55" s="1"/>
  <c r="W23" i="55"/>
  <c r="AE22" i="55"/>
  <c r="AH25" i="51"/>
  <c r="AQ25" i="51" s="1"/>
  <c r="AR22" i="49"/>
  <c r="AH20" i="83"/>
  <c r="AQ20" i="83" s="1"/>
  <c r="AH18" i="35"/>
  <c r="AQ18" i="35" s="1"/>
  <c r="AL4" i="58"/>
  <c r="AU4" i="58" s="1"/>
  <c r="AS4" i="58"/>
  <c r="AS25" i="58" s="1"/>
  <c r="Y18" i="94"/>
  <c r="X18" i="94"/>
  <c r="W24" i="88"/>
  <c r="AG23" i="88"/>
  <c r="AP23" i="88" s="1"/>
  <c r="AF23" i="88"/>
  <c r="AO23" i="88" s="1"/>
  <c r="AE23" i="88"/>
  <c r="AI26" i="20"/>
  <c r="AN26" i="20"/>
  <c r="AE18" i="82"/>
  <c r="AF18" i="82"/>
  <c r="AO18" i="82" s="1"/>
  <c r="W19" i="82"/>
  <c r="AG18" i="82"/>
  <c r="AP18" i="82" s="1"/>
  <c r="AI22" i="41"/>
  <c r="AN22" i="41"/>
  <c r="AR20" i="16"/>
  <c r="AE18" i="102"/>
  <c r="AF18" i="102"/>
  <c r="AO18" i="102" s="1"/>
  <c r="AG18" i="102"/>
  <c r="AP18" i="102" s="1"/>
  <c r="W19" i="102"/>
  <c r="AI22" i="91"/>
  <c r="AN22" i="91"/>
  <c r="AI26" i="44"/>
  <c r="AN26" i="44"/>
  <c r="AI24" i="84"/>
  <c r="AN24" i="84"/>
  <c r="AI17" i="50"/>
  <c r="AN17" i="50"/>
  <c r="Y25" i="45"/>
  <c r="X25" i="45"/>
  <c r="W27" i="92"/>
  <c r="AF26" i="92"/>
  <c r="AO26" i="92" s="1"/>
  <c r="AE26" i="92"/>
  <c r="AN26" i="92" s="1"/>
  <c r="AG26" i="92"/>
  <c r="AR29" i="53"/>
  <c r="AG18" i="35"/>
  <c r="AP18" i="35" s="1"/>
  <c r="AF18" i="35"/>
  <c r="AO18" i="35" s="1"/>
  <c r="W19" i="35"/>
  <c r="AE18" i="35"/>
  <c r="AH27" i="104"/>
  <c r="AQ27" i="104" s="1"/>
  <c r="Y23" i="41"/>
  <c r="X23" i="41"/>
  <c r="AE20" i="98"/>
  <c r="W21" i="98"/>
  <c r="AG20" i="98"/>
  <c r="AP20" i="98" s="1"/>
  <c r="AF20" i="98"/>
  <c r="AO20" i="98" s="1"/>
  <c r="AU25" i="58"/>
  <c r="C11" i="58" s="1"/>
  <c r="F2" i="57" s="1"/>
  <c r="Y29" i="46"/>
  <c r="X29" i="46"/>
  <c r="Y20" i="18"/>
  <c r="X20" i="18"/>
  <c r="Z20" i="18" s="1"/>
  <c r="AR20" i="43"/>
  <c r="Z30" i="15"/>
  <c r="AH30" i="15"/>
  <c r="AQ30" i="15" s="1"/>
  <c r="AR21" i="55"/>
  <c r="AI17" i="90"/>
  <c r="AN17" i="90"/>
  <c r="AH32" i="89"/>
  <c r="AQ32" i="89" s="1"/>
  <c r="AI24" i="100"/>
  <c r="AN24" i="100"/>
  <c r="AN24" i="95"/>
  <c r="AI27" i="32"/>
  <c r="AR27" i="32" s="1"/>
  <c r="AN27" i="32"/>
  <c r="AF20" i="83"/>
  <c r="AO20" i="83" s="1"/>
  <c r="AE20" i="83"/>
  <c r="W21" i="83"/>
  <c r="AG20" i="83"/>
  <c r="AP20" i="83" s="1"/>
  <c r="AG31" i="47"/>
  <c r="AP31" i="47" s="1"/>
  <c r="AE31" i="47"/>
  <c r="AF31" i="47"/>
  <c r="AO31" i="47" s="1"/>
  <c r="W32" i="47"/>
  <c r="AH21" i="99"/>
  <c r="AQ21" i="99" s="1"/>
  <c r="AR19" i="83"/>
  <c r="Y17" i="85"/>
  <c r="X17" i="85"/>
  <c r="AH22" i="55"/>
  <c r="AQ22" i="55" s="1"/>
  <c r="Z27" i="104"/>
  <c r="AH21" i="16"/>
  <c r="AQ21" i="16" s="1"/>
  <c r="AR29" i="15"/>
  <c r="AH21" i="43"/>
  <c r="AQ21" i="43" s="1"/>
  <c r="AI19" i="18"/>
  <c r="AN19" i="18"/>
  <c r="AH18" i="10"/>
  <c r="AQ18" i="10" s="1"/>
  <c r="Y21" i="87"/>
  <c r="X21" i="87"/>
  <c r="Y26" i="13"/>
  <c r="X26" i="13"/>
  <c r="AR24" i="54"/>
  <c r="W22" i="99"/>
  <c r="AF21" i="99"/>
  <c r="AO21" i="99" s="1"/>
  <c r="AG21" i="99"/>
  <c r="AP21" i="99" s="1"/>
  <c r="AE21" i="99"/>
  <c r="AI17" i="94"/>
  <c r="AN17" i="94"/>
  <c r="AH30" i="53"/>
  <c r="AQ30" i="53" s="1"/>
  <c r="Z18" i="48"/>
  <c r="AH18" i="48"/>
  <c r="AQ18" i="48" s="1"/>
  <c r="W22" i="43"/>
  <c r="AE21" i="43"/>
  <c r="AG21" i="43"/>
  <c r="AP21" i="43" s="1"/>
  <c r="AF21" i="43"/>
  <c r="AO21" i="43" s="1"/>
  <c r="AR30" i="52"/>
  <c r="AE18" i="10"/>
  <c r="W19" i="10"/>
  <c r="AF18" i="10"/>
  <c r="AO18" i="10" s="1"/>
  <c r="AG18" i="10"/>
  <c r="AP18" i="10" s="1"/>
  <c r="Y18" i="90"/>
  <c r="X18" i="90"/>
  <c r="Y33" i="97"/>
  <c r="X33" i="97"/>
  <c r="Z33" i="97" s="1"/>
  <c r="AI20" i="87"/>
  <c r="AN20" i="87"/>
  <c r="Y25" i="84"/>
  <c r="X25" i="84"/>
  <c r="AI22" i="11"/>
  <c r="AN22" i="11"/>
  <c r="Y25" i="95"/>
  <c r="X25" i="95"/>
  <c r="AF21" i="16"/>
  <c r="AO21" i="16" s="1"/>
  <c r="AE21" i="16"/>
  <c r="AG21" i="16"/>
  <c r="AP21" i="16" s="1"/>
  <c r="W22" i="16"/>
  <c r="AR23" i="96"/>
  <c r="Z31" i="52"/>
  <c r="Y28" i="32"/>
  <c r="X28" i="32"/>
  <c r="Z30" i="101"/>
  <c r="AH23" i="49"/>
  <c r="AQ23" i="49" s="1"/>
  <c r="Z24" i="96"/>
  <c r="AI16" i="85"/>
  <c r="AN16" i="85"/>
  <c r="AR17" i="35"/>
  <c r="Z30" i="53"/>
  <c r="AI29" i="86"/>
  <c r="AN29" i="86"/>
  <c r="Z25" i="51"/>
  <c r="AR20" i="99"/>
  <c r="AR29" i="101"/>
  <c r="AI18" i="42"/>
  <c r="AN18" i="42"/>
  <c r="AR17" i="10"/>
  <c r="AI32" i="97"/>
  <c r="AN32" i="97"/>
  <c r="Y25" i="100"/>
  <c r="X25" i="100"/>
  <c r="Z23" i="91" l="1"/>
  <c r="Z19" i="42"/>
  <c r="Z30" i="86"/>
  <c r="AG30" i="86" s="1"/>
  <c r="AP30" i="86" s="1"/>
  <c r="Z27" i="20"/>
  <c r="AE27" i="20" s="1"/>
  <c r="W33" i="89"/>
  <c r="Z25" i="100"/>
  <c r="AE25" i="100" s="1"/>
  <c r="AI24" i="95"/>
  <c r="AG32" i="89"/>
  <c r="AP32" i="89" s="1"/>
  <c r="Z26" i="13"/>
  <c r="W27" i="13" s="1"/>
  <c r="Z23" i="11"/>
  <c r="Z25" i="45"/>
  <c r="AF25" i="45" s="1"/>
  <c r="AO25" i="45" s="1"/>
  <c r="AF26" i="13"/>
  <c r="AO26" i="13" s="1"/>
  <c r="AG26" i="13"/>
  <c r="AP26" i="13" s="1"/>
  <c r="AG23" i="91"/>
  <c r="AP23" i="91" s="1"/>
  <c r="AF23" i="91"/>
  <c r="AO23" i="91" s="1"/>
  <c r="W24" i="91"/>
  <c r="AE23" i="91"/>
  <c r="W20" i="42"/>
  <c r="AF19" i="42"/>
  <c r="AO19" i="42" s="1"/>
  <c r="AE19" i="42"/>
  <c r="AG19" i="42"/>
  <c r="AP19" i="42" s="1"/>
  <c r="AF30" i="86"/>
  <c r="AO30" i="86" s="1"/>
  <c r="AE30" i="86"/>
  <c r="W31" i="86"/>
  <c r="AG27" i="20"/>
  <c r="AP27" i="20" s="1"/>
  <c r="W28" i="20"/>
  <c r="AF27" i="20"/>
  <c r="AO27" i="20" s="1"/>
  <c r="AG23" i="11"/>
  <c r="AP23" i="11" s="1"/>
  <c r="AF23" i="11"/>
  <c r="AO23" i="11" s="1"/>
  <c r="W24" i="11"/>
  <c r="AE23" i="11"/>
  <c r="AE25" i="45"/>
  <c r="AR18" i="42"/>
  <c r="AH25" i="84"/>
  <c r="AQ25" i="84" s="1"/>
  <c r="AG30" i="15"/>
  <c r="AP30" i="15" s="1"/>
  <c r="AF30" i="15"/>
  <c r="AO30" i="15" s="1"/>
  <c r="AE30" i="15"/>
  <c r="W31" i="15"/>
  <c r="AH29" i="46"/>
  <c r="AQ29" i="46" s="1"/>
  <c r="AI18" i="35"/>
  <c r="AN18" i="35"/>
  <c r="AR22" i="41"/>
  <c r="Y24" i="88"/>
  <c r="X24" i="88"/>
  <c r="AI22" i="55"/>
  <c r="AN22" i="55"/>
  <c r="AR25" i="13"/>
  <c r="Y31" i="105"/>
  <c r="X31" i="105"/>
  <c r="Z31" i="105" s="1"/>
  <c r="Y31" i="93"/>
  <c r="X31" i="93"/>
  <c r="AE33" i="97"/>
  <c r="AF33" i="97"/>
  <c r="AO33" i="97" s="1"/>
  <c r="AG33" i="97"/>
  <c r="AP33" i="97" s="1"/>
  <c r="W34" i="97"/>
  <c r="AR29" i="86"/>
  <c r="AF24" i="96"/>
  <c r="AO24" i="96" s="1"/>
  <c r="AE24" i="96"/>
  <c r="AN24" i="96" s="1"/>
  <c r="W25" i="96"/>
  <c r="AG24" i="96"/>
  <c r="AG30" i="101"/>
  <c r="AP30" i="101" s="1"/>
  <c r="AF30" i="101"/>
  <c r="AO30" i="101" s="1"/>
  <c r="AE30" i="101"/>
  <c r="W31" i="101"/>
  <c r="AH25" i="95"/>
  <c r="AQ25" i="95" s="1"/>
  <c r="Z25" i="84"/>
  <c r="AI21" i="99"/>
  <c r="AN21" i="99"/>
  <c r="AH26" i="13"/>
  <c r="AQ26" i="13" s="1"/>
  <c r="AR19" i="18"/>
  <c r="X32" i="47"/>
  <c r="Z32" i="47" s="1"/>
  <c r="Y32" i="47"/>
  <c r="Y21" i="83"/>
  <c r="X21" i="83"/>
  <c r="AR24" i="95"/>
  <c r="Z29" i="46"/>
  <c r="Y21" i="98"/>
  <c r="X21" i="98"/>
  <c r="Y19" i="35"/>
  <c r="X19" i="35"/>
  <c r="AI26" i="92"/>
  <c r="AP26" i="92"/>
  <c r="AR26" i="44"/>
  <c r="AR26" i="20"/>
  <c r="AH18" i="94"/>
  <c r="AQ18" i="94" s="1"/>
  <c r="Y23" i="55"/>
  <c r="X23" i="55"/>
  <c r="AR24" i="45"/>
  <c r="AH27" i="44"/>
  <c r="AQ27" i="44" s="1"/>
  <c r="Y23" i="103"/>
  <c r="Z23" i="103" s="1"/>
  <c r="X23" i="103"/>
  <c r="AI32" i="89"/>
  <c r="AN32" i="89"/>
  <c r="AE25" i="51"/>
  <c r="AF25" i="51"/>
  <c r="AO25" i="51" s="1"/>
  <c r="AG25" i="51"/>
  <c r="AP25" i="51" s="1"/>
  <c r="W26" i="51"/>
  <c r="Z25" i="95"/>
  <c r="AH18" i="90"/>
  <c r="AQ18" i="90" s="1"/>
  <c r="Y19" i="10"/>
  <c r="X19" i="10"/>
  <c r="AF27" i="104"/>
  <c r="AO27" i="104" s="1"/>
  <c r="W28" i="104"/>
  <c r="AG27" i="104"/>
  <c r="AP27" i="104" s="1"/>
  <c r="AE27" i="104"/>
  <c r="AH17" i="85"/>
  <c r="AQ17" i="85" s="1"/>
  <c r="AI20" i="83"/>
  <c r="AN20" i="83"/>
  <c r="AI20" i="98"/>
  <c r="AN20" i="98"/>
  <c r="AI18" i="102"/>
  <c r="AN18" i="102"/>
  <c r="Z18" i="94"/>
  <c r="AH18" i="50"/>
  <c r="AQ18" i="50" s="1"/>
  <c r="Z27" i="44"/>
  <c r="Y26" i="54"/>
  <c r="X26" i="54"/>
  <c r="AG25" i="100"/>
  <c r="AP25" i="100" s="1"/>
  <c r="AR16" i="85"/>
  <c r="AH28" i="32"/>
  <c r="AQ28" i="32" s="1"/>
  <c r="Z28" i="32"/>
  <c r="Y22" i="16"/>
  <c r="X22" i="16"/>
  <c r="Z18" i="90"/>
  <c r="AI18" i="10"/>
  <c r="AN18" i="10"/>
  <c r="AI21" i="43"/>
  <c r="AN21" i="43"/>
  <c r="Z17" i="85"/>
  <c r="AI31" i="47"/>
  <c r="AN31" i="47"/>
  <c r="AR24" i="100"/>
  <c r="AH20" i="18"/>
  <c r="AQ20" i="18" s="1"/>
  <c r="AH23" i="41"/>
  <c r="AQ23" i="41" s="1"/>
  <c r="AR17" i="50"/>
  <c r="AR22" i="91"/>
  <c r="Y19" i="82"/>
  <c r="X19" i="82"/>
  <c r="AI23" i="88"/>
  <c r="AN23" i="88"/>
  <c r="AH23" i="11"/>
  <c r="AQ23" i="11" s="1"/>
  <c r="Z18" i="50"/>
  <c r="AI30" i="105"/>
  <c r="AN30" i="105"/>
  <c r="AH30" i="86"/>
  <c r="AQ30" i="86" s="1"/>
  <c r="AI22" i="103"/>
  <c r="AR22" i="103" s="1"/>
  <c r="AN22" i="103"/>
  <c r="AI23" i="49"/>
  <c r="AN23" i="49"/>
  <c r="AR32" i="97"/>
  <c r="W31" i="53"/>
  <c r="AF30" i="53"/>
  <c r="AO30" i="53" s="1"/>
  <c r="AE30" i="53"/>
  <c r="AG30" i="53"/>
  <c r="AP30" i="53" s="1"/>
  <c r="AH25" i="100"/>
  <c r="AQ25" i="100" s="1"/>
  <c r="AR20" i="87"/>
  <c r="Y22" i="43"/>
  <c r="X22" i="43"/>
  <c r="AG18" i="48"/>
  <c r="AP18" i="48" s="1"/>
  <c r="AF18" i="48"/>
  <c r="AO18" i="48" s="1"/>
  <c r="AE18" i="48"/>
  <c r="W19" i="48"/>
  <c r="Y22" i="99"/>
  <c r="X22" i="99"/>
  <c r="AH21" i="87"/>
  <c r="AQ21" i="87" s="1"/>
  <c r="AR17" i="90"/>
  <c r="AG20" i="18"/>
  <c r="AP20" i="18" s="1"/>
  <c r="AE20" i="18"/>
  <c r="AF20" i="18"/>
  <c r="AO20" i="18" s="1"/>
  <c r="W21" i="18"/>
  <c r="Z23" i="41"/>
  <c r="Y27" i="92"/>
  <c r="X27" i="92"/>
  <c r="Z27" i="92" s="1"/>
  <c r="AH19" i="42"/>
  <c r="AQ19" i="42" s="1"/>
  <c r="AR28" i="46"/>
  <c r="AI30" i="93"/>
  <c r="AN30" i="93"/>
  <c r="W32" i="52"/>
  <c r="AF31" i="52"/>
  <c r="AO31" i="52" s="1"/>
  <c r="AG31" i="52"/>
  <c r="AP31" i="52" s="1"/>
  <c r="AE31" i="52"/>
  <c r="AI21" i="16"/>
  <c r="AN21" i="16"/>
  <c r="AR22" i="11"/>
  <c r="AH33" i="97"/>
  <c r="AQ33" i="97" s="1"/>
  <c r="AR17" i="94"/>
  <c r="Z21" i="87"/>
  <c r="AH25" i="45"/>
  <c r="AQ25" i="45" s="1"/>
  <c r="AR24" i="84"/>
  <c r="Y19" i="102"/>
  <c r="X19" i="102"/>
  <c r="Z19" i="102" s="1"/>
  <c r="AI18" i="82"/>
  <c r="AN18" i="82"/>
  <c r="AH23" i="91"/>
  <c r="AQ23" i="91" s="1"/>
  <c r="AH27" i="20"/>
  <c r="AQ27" i="20" s="1"/>
  <c r="X33" i="89"/>
  <c r="Y33" i="89"/>
  <c r="Y24" i="49"/>
  <c r="X24" i="49"/>
  <c r="AI25" i="54"/>
  <c r="AN25" i="54"/>
  <c r="W26" i="100" l="1"/>
  <c r="Z19" i="35"/>
  <c r="AF19" i="35" s="1"/>
  <c r="AO19" i="35" s="1"/>
  <c r="W26" i="45"/>
  <c r="AF25" i="100"/>
  <c r="AO25" i="100" s="1"/>
  <c r="AG25" i="45"/>
  <c r="AP25" i="45" s="1"/>
  <c r="AE26" i="13"/>
  <c r="AI26" i="13" s="1"/>
  <c r="Z22" i="43"/>
  <c r="Z19" i="82"/>
  <c r="AG19" i="82" s="1"/>
  <c r="AP19" i="82" s="1"/>
  <c r="Z26" i="54"/>
  <c r="AE26" i="54" s="1"/>
  <c r="AF19" i="82"/>
  <c r="AO19" i="82" s="1"/>
  <c r="AE19" i="82"/>
  <c r="W20" i="82"/>
  <c r="W27" i="54"/>
  <c r="AF26" i="54"/>
  <c r="AO26" i="54" s="1"/>
  <c r="AG26" i="54"/>
  <c r="AP26" i="54" s="1"/>
  <c r="AE19" i="35"/>
  <c r="W20" i="35"/>
  <c r="AG19" i="35"/>
  <c r="AP19" i="35" s="1"/>
  <c r="AF23" i="103"/>
  <c r="AO23" i="103" s="1"/>
  <c r="AE23" i="103"/>
  <c r="AG23" i="103"/>
  <c r="AP23" i="103" s="1"/>
  <c r="W24" i="103"/>
  <c r="AH33" i="89"/>
  <c r="AQ33" i="89" s="1"/>
  <c r="Y32" i="52"/>
  <c r="X32" i="52"/>
  <c r="Y19" i="48"/>
  <c r="X19" i="48"/>
  <c r="Y31" i="53"/>
  <c r="X31" i="53"/>
  <c r="AR31" i="47"/>
  <c r="W19" i="90"/>
  <c r="AG18" i="90"/>
  <c r="AP18" i="90" s="1"/>
  <c r="AF18" i="90"/>
  <c r="AO18" i="90" s="1"/>
  <c r="AE18" i="90"/>
  <c r="AR20" i="98"/>
  <c r="AH32" i="47"/>
  <c r="AQ32" i="47" s="1"/>
  <c r="AI30" i="101"/>
  <c r="AN30" i="101"/>
  <c r="AH31" i="105"/>
  <c r="AQ31" i="105" s="1"/>
  <c r="AR22" i="55"/>
  <c r="AI27" i="20"/>
  <c r="AN27" i="20"/>
  <c r="AI30" i="86"/>
  <c r="AN30" i="86"/>
  <c r="AH24" i="49"/>
  <c r="AQ24" i="49" s="1"/>
  <c r="Z24" i="49"/>
  <c r="Z33" i="89"/>
  <c r="AR21" i="16"/>
  <c r="AE23" i="41"/>
  <c r="AG23" i="41"/>
  <c r="AP23" i="41" s="1"/>
  <c r="W24" i="41"/>
  <c r="AF23" i="41"/>
  <c r="AO23" i="41" s="1"/>
  <c r="AI18" i="48"/>
  <c r="AN18" i="48"/>
  <c r="AR30" i="105"/>
  <c r="W18" i="85"/>
  <c r="AE17" i="85"/>
  <c r="AF17" i="85"/>
  <c r="AO17" i="85" s="1"/>
  <c r="AG17" i="85"/>
  <c r="AP17" i="85" s="1"/>
  <c r="AH22" i="16"/>
  <c r="AQ22" i="16" s="1"/>
  <c r="Y26" i="100"/>
  <c r="X26" i="100"/>
  <c r="AH19" i="10"/>
  <c r="AQ19" i="10" s="1"/>
  <c r="AH21" i="83"/>
  <c r="AQ21" i="83" s="1"/>
  <c r="W32" i="105"/>
  <c r="AF31" i="105"/>
  <c r="AO31" i="105" s="1"/>
  <c r="AG31" i="105"/>
  <c r="AP31" i="105" s="1"/>
  <c r="AE31" i="105"/>
  <c r="AH24" i="88"/>
  <c r="AQ24" i="88" s="1"/>
  <c r="AR18" i="35"/>
  <c r="AI23" i="11"/>
  <c r="AN23" i="11"/>
  <c r="Y20" i="42"/>
  <c r="Z20" i="42" s="1"/>
  <c r="X20" i="42"/>
  <c r="AE21" i="87"/>
  <c r="W22" i="87"/>
  <c r="AG21" i="87"/>
  <c r="AP21" i="87" s="1"/>
  <c r="AF21" i="87"/>
  <c r="AO21" i="87" s="1"/>
  <c r="AR30" i="93"/>
  <c r="AH22" i="99"/>
  <c r="AQ22" i="99" s="1"/>
  <c r="AG18" i="50"/>
  <c r="AP18" i="50" s="1"/>
  <c r="AE18" i="50"/>
  <c r="AF18" i="50"/>
  <c r="AO18" i="50" s="1"/>
  <c r="W19" i="50"/>
  <c r="Z22" i="16"/>
  <c r="AE27" i="44"/>
  <c r="AG27" i="44"/>
  <c r="AP27" i="44" s="1"/>
  <c r="W28" i="44"/>
  <c r="AF27" i="44"/>
  <c r="AO27" i="44" s="1"/>
  <c r="AF18" i="94"/>
  <c r="AO18" i="94" s="1"/>
  <c r="AG18" i="94"/>
  <c r="AP18" i="94" s="1"/>
  <c r="AE18" i="94"/>
  <c r="W19" i="94"/>
  <c r="AR20" i="83"/>
  <c r="Z19" i="10"/>
  <c r="AI25" i="51"/>
  <c r="AN25" i="51"/>
  <c r="Z21" i="98"/>
  <c r="AH21" i="98"/>
  <c r="AQ21" i="98" s="1"/>
  <c r="Z21" i="83"/>
  <c r="AI33" i="97"/>
  <c r="AN33" i="97"/>
  <c r="Z24" i="88"/>
  <c r="Y31" i="15"/>
  <c r="X31" i="15"/>
  <c r="Y26" i="45"/>
  <c r="Z26" i="45" s="1"/>
  <c r="X26" i="45"/>
  <c r="X24" i="11"/>
  <c r="Y24" i="11"/>
  <c r="Y28" i="20"/>
  <c r="X28" i="20"/>
  <c r="Z28" i="20" s="1"/>
  <c r="AR25" i="54"/>
  <c r="AR18" i="82"/>
  <c r="AI31" i="52"/>
  <c r="AN31" i="52"/>
  <c r="Y21" i="18"/>
  <c r="X21" i="18"/>
  <c r="Z22" i="99"/>
  <c r="AR23" i="88"/>
  <c r="AR21" i="43"/>
  <c r="AI25" i="100"/>
  <c r="AN25" i="100"/>
  <c r="AI27" i="104"/>
  <c r="AN27" i="104"/>
  <c r="AG25" i="95"/>
  <c r="AP25" i="95" s="1"/>
  <c r="AF25" i="95"/>
  <c r="AO25" i="95" s="1"/>
  <c r="W26" i="95"/>
  <c r="AE25" i="95"/>
  <c r="AH23" i="55"/>
  <c r="AQ23" i="55" s="1"/>
  <c r="AR21" i="99"/>
  <c r="AH31" i="93"/>
  <c r="AQ31" i="93" s="1"/>
  <c r="AI30" i="15"/>
  <c r="AN30" i="15"/>
  <c r="AI23" i="91"/>
  <c r="AN23" i="91"/>
  <c r="AH19" i="102"/>
  <c r="AQ19" i="102" s="1"/>
  <c r="AH27" i="92"/>
  <c r="AQ27" i="92" s="1"/>
  <c r="AH22" i="43"/>
  <c r="AQ22" i="43" s="1"/>
  <c r="AI30" i="53"/>
  <c r="AN30" i="53"/>
  <c r="AR23" i="49"/>
  <c r="AH19" i="82"/>
  <c r="AQ19" i="82" s="1"/>
  <c r="AG28" i="32"/>
  <c r="AP28" i="32" s="1"/>
  <c r="AF28" i="32"/>
  <c r="AO28" i="32" s="1"/>
  <c r="W29" i="32"/>
  <c r="AE28" i="32"/>
  <c r="AR18" i="102"/>
  <c r="AR32" i="89"/>
  <c r="Z23" i="55"/>
  <c r="AR26" i="92"/>
  <c r="AF29" i="46"/>
  <c r="AO29" i="46" s="1"/>
  <c r="AG29" i="46"/>
  <c r="AP29" i="46" s="1"/>
  <c r="AE29" i="46"/>
  <c r="W30" i="46"/>
  <c r="AE32" i="47"/>
  <c r="W33" i="47"/>
  <c r="AF32" i="47"/>
  <c r="AO32" i="47" s="1"/>
  <c r="AG32" i="47"/>
  <c r="AP32" i="47" s="1"/>
  <c r="AF25" i="84"/>
  <c r="AO25" i="84" s="1"/>
  <c r="W26" i="84"/>
  <c r="AG25" i="84"/>
  <c r="AP25" i="84" s="1"/>
  <c r="AE25" i="84"/>
  <c r="AI24" i="96"/>
  <c r="AP24" i="96"/>
  <c r="Z31" i="93"/>
  <c r="Y24" i="91"/>
  <c r="X24" i="91"/>
  <c r="Z24" i="91" s="1"/>
  <c r="Y27" i="13"/>
  <c r="X27" i="13"/>
  <c r="W20" i="102"/>
  <c r="AF19" i="102"/>
  <c r="AO19" i="102" s="1"/>
  <c r="AG19" i="102"/>
  <c r="AP19" i="102" s="1"/>
  <c r="AE19" i="102"/>
  <c r="AE27" i="92"/>
  <c r="W28" i="92"/>
  <c r="AF27" i="92"/>
  <c r="AO27" i="92" s="1"/>
  <c r="AG27" i="92"/>
  <c r="AP27" i="92" s="1"/>
  <c r="AI20" i="18"/>
  <c r="AN20" i="18"/>
  <c r="AF22" i="43"/>
  <c r="AO22" i="43" s="1"/>
  <c r="AE22" i="43"/>
  <c r="AG22" i="43"/>
  <c r="AP22" i="43" s="1"/>
  <c r="W23" i="43"/>
  <c r="AR18" i="10"/>
  <c r="AH26" i="54"/>
  <c r="AQ26" i="54" s="1"/>
  <c r="Y28" i="104"/>
  <c r="X28" i="104"/>
  <c r="Y26" i="51"/>
  <c r="X26" i="51"/>
  <c r="AH23" i="103"/>
  <c r="AQ23" i="103" s="1"/>
  <c r="AH19" i="35"/>
  <c r="AQ19" i="35" s="1"/>
  <c r="Y31" i="101"/>
  <c r="X31" i="101"/>
  <c r="Z31" i="101" s="1"/>
  <c r="Y25" i="96"/>
  <c r="X25" i="96"/>
  <c r="Y34" i="97"/>
  <c r="X34" i="97"/>
  <c r="AI25" i="45"/>
  <c r="AN25" i="45"/>
  <c r="Y31" i="86"/>
  <c r="X31" i="86"/>
  <c r="AI19" i="42"/>
  <c r="AN19" i="42"/>
  <c r="Z21" i="18" l="1"/>
  <c r="AN26" i="13"/>
  <c r="Z19" i="48"/>
  <c r="AG19" i="48" s="1"/>
  <c r="AP19" i="48" s="1"/>
  <c r="Z28" i="104"/>
  <c r="AG28" i="104" s="1"/>
  <c r="AP28" i="104" s="1"/>
  <c r="AF28" i="104"/>
  <c r="AO28" i="104" s="1"/>
  <c r="AE28" i="104"/>
  <c r="AG21" i="18"/>
  <c r="AP21" i="18" s="1"/>
  <c r="AE21" i="18"/>
  <c r="W22" i="18"/>
  <c r="AF21" i="18"/>
  <c r="AO21" i="18" s="1"/>
  <c r="W25" i="91"/>
  <c r="AG24" i="91"/>
  <c r="AP24" i="91" s="1"/>
  <c r="AF24" i="91"/>
  <c r="AO24" i="91" s="1"/>
  <c r="AE24" i="91"/>
  <c r="W20" i="48"/>
  <c r="AF19" i="48"/>
  <c r="AO19" i="48" s="1"/>
  <c r="AE19" i="48"/>
  <c r="AE20" i="42"/>
  <c r="AG20" i="42"/>
  <c r="AP20" i="42" s="1"/>
  <c r="W21" i="42"/>
  <c r="AF20" i="42"/>
  <c r="AO20" i="42" s="1"/>
  <c r="AF31" i="101"/>
  <c r="AO31" i="101" s="1"/>
  <c r="W32" i="101"/>
  <c r="AG31" i="101"/>
  <c r="AP31" i="101" s="1"/>
  <c r="AE31" i="101"/>
  <c r="AH31" i="86"/>
  <c r="AQ31" i="86" s="1"/>
  <c r="AR20" i="18"/>
  <c r="AI22" i="43"/>
  <c r="AN22" i="43"/>
  <c r="AI25" i="84"/>
  <c r="AN25" i="84"/>
  <c r="AH24" i="11"/>
  <c r="AQ24" i="11" s="1"/>
  <c r="W25" i="88"/>
  <c r="AE24" i="88"/>
  <c r="AF24" i="88"/>
  <c r="AO24" i="88" s="1"/>
  <c r="AG24" i="88"/>
  <c r="AP24" i="88" s="1"/>
  <c r="AF19" i="10"/>
  <c r="AO19" i="10" s="1"/>
  <c r="AG19" i="10"/>
  <c r="AP19" i="10" s="1"/>
  <c r="AE19" i="10"/>
  <c r="W20" i="10"/>
  <c r="AI27" i="44"/>
  <c r="AN27" i="44"/>
  <c r="AI21" i="87"/>
  <c r="AN21" i="87"/>
  <c r="AR30" i="86"/>
  <c r="Y20" i="35"/>
  <c r="X20" i="35"/>
  <c r="AI26" i="54"/>
  <c r="AN26" i="54"/>
  <c r="AR25" i="45"/>
  <c r="AH31" i="101"/>
  <c r="AQ31" i="101" s="1"/>
  <c r="Y28" i="92"/>
  <c r="X28" i="92"/>
  <c r="Y20" i="102"/>
  <c r="X20" i="102"/>
  <c r="Z20" i="102" s="1"/>
  <c r="X33" i="47"/>
  <c r="Y33" i="47"/>
  <c r="Z33" i="47" s="1"/>
  <c r="AR30" i="15"/>
  <c r="AH28" i="20"/>
  <c r="AQ28" i="20" s="1"/>
  <c r="AH26" i="45"/>
  <c r="AQ26" i="45" s="1"/>
  <c r="AE22" i="16"/>
  <c r="W23" i="16"/>
  <c r="AF22" i="16"/>
  <c r="AO22" i="16" s="1"/>
  <c r="AG22" i="16"/>
  <c r="AP22" i="16" s="1"/>
  <c r="AH20" i="42"/>
  <c r="AQ20" i="42" s="1"/>
  <c r="AI23" i="41"/>
  <c r="AN23" i="41"/>
  <c r="AI23" i="103"/>
  <c r="AN23" i="103"/>
  <c r="AI19" i="35"/>
  <c r="AN19" i="35"/>
  <c r="AI27" i="92"/>
  <c r="AN27" i="92"/>
  <c r="AH27" i="13"/>
  <c r="AQ27" i="13" s="1"/>
  <c r="AE31" i="93"/>
  <c r="W32" i="93"/>
  <c r="AG31" i="93"/>
  <c r="AP31" i="93" s="1"/>
  <c r="AF31" i="93"/>
  <c r="AO31" i="93" s="1"/>
  <c r="Y26" i="84"/>
  <c r="X26" i="84"/>
  <c r="AI32" i="47"/>
  <c r="AN32" i="47"/>
  <c r="AR27" i="104"/>
  <c r="AR31" i="52"/>
  <c r="AF28" i="20"/>
  <c r="AO28" i="20" s="1"/>
  <c r="W29" i="20"/>
  <c r="AG28" i="20"/>
  <c r="AP28" i="20" s="1"/>
  <c r="AE28" i="20"/>
  <c r="AG26" i="45"/>
  <c r="AP26" i="45" s="1"/>
  <c r="W27" i="45"/>
  <c r="AF26" i="45"/>
  <c r="AO26" i="45" s="1"/>
  <c r="AE26" i="45"/>
  <c r="AR33" i="97"/>
  <c r="AI31" i="105"/>
  <c r="AN31" i="105"/>
  <c r="AR18" i="48"/>
  <c r="AR27" i="20"/>
  <c r="AI18" i="90"/>
  <c r="AN18" i="90"/>
  <c r="AH31" i="53"/>
  <c r="AQ31" i="53" s="1"/>
  <c r="AH32" i="52"/>
  <c r="AQ32" i="52" s="1"/>
  <c r="AR26" i="13"/>
  <c r="AI25" i="95"/>
  <c r="AN25" i="95"/>
  <c r="W23" i="99"/>
  <c r="AF22" i="99"/>
  <c r="AO22" i="99" s="1"/>
  <c r="AG22" i="99"/>
  <c r="AP22" i="99" s="1"/>
  <c r="AE22" i="99"/>
  <c r="AG21" i="83"/>
  <c r="AP21" i="83" s="1"/>
  <c r="AF21" i="83"/>
  <c r="AO21" i="83" s="1"/>
  <c r="W22" i="83"/>
  <c r="AE21" i="83"/>
  <c r="W22" i="98"/>
  <c r="AF21" i="98"/>
  <c r="AO21" i="98" s="1"/>
  <c r="AE21" i="98"/>
  <c r="AG21" i="98"/>
  <c r="AP21" i="98" s="1"/>
  <c r="Y19" i="50"/>
  <c r="X19" i="50"/>
  <c r="AI17" i="85"/>
  <c r="AN17" i="85"/>
  <c r="Z31" i="53"/>
  <c r="Z32" i="52"/>
  <c r="Y20" i="82"/>
  <c r="Z20" i="82" s="1"/>
  <c r="X20" i="82"/>
  <c r="Z27" i="13"/>
  <c r="Z31" i="86"/>
  <c r="Y23" i="43"/>
  <c r="X23" i="43"/>
  <c r="AI19" i="102"/>
  <c r="AN19" i="102"/>
  <c r="AR24" i="96"/>
  <c r="X30" i="46"/>
  <c r="Z30" i="46" s="1"/>
  <c r="Y30" i="46"/>
  <c r="AE23" i="55"/>
  <c r="AF23" i="55"/>
  <c r="AO23" i="55" s="1"/>
  <c r="AG23" i="55"/>
  <c r="AP23" i="55" s="1"/>
  <c r="W24" i="55"/>
  <c r="AI28" i="32"/>
  <c r="AN28" i="32"/>
  <c r="AR30" i="53"/>
  <c r="Y26" i="95"/>
  <c r="X26" i="95"/>
  <c r="AR25" i="100"/>
  <c r="AH21" i="18"/>
  <c r="AQ21" i="18" s="1"/>
  <c r="Z24" i="11"/>
  <c r="Z31" i="15"/>
  <c r="AH31" i="15"/>
  <c r="AQ31" i="15" s="1"/>
  <c r="Y19" i="94"/>
  <c r="X19" i="94"/>
  <c r="Y28" i="44"/>
  <c r="X28" i="44"/>
  <c r="AH26" i="100"/>
  <c r="AQ26" i="100" s="1"/>
  <c r="Y18" i="85"/>
  <c r="X18" i="85"/>
  <c r="AE33" i="89"/>
  <c r="AG33" i="89"/>
  <c r="AP33" i="89" s="1"/>
  <c r="W34" i="89"/>
  <c r="AF33" i="89"/>
  <c r="AO33" i="89" s="1"/>
  <c r="AI19" i="82"/>
  <c r="AN19" i="82"/>
  <c r="AR19" i="42"/>
  <c r="AH34" i="97"/>
  <c r="AQ34" i="97" s="1"/>
  <c r="AH26" i="51"/>
  <c r="AQ26" i="51" s="1"/>
  <c r="Z34" i="97"/>
  <c r="Z26" i="51"/>
  <c r="Z25" i="96"/>
  <c r="AH25" i="96"/>
  <c r="AQ25" i="96" s="1"/>
  <c r="AH28" i="104"/>
  <c r="AQ28" i="104" s="1"/>
  <c r="AH24" i="91"/>
  <c r="AQ24" i="91" s="1"/>
  <c r="AI29" i="46"/>
  <c r="AN29" i="46"/>
  <c r="Y29" i="32"/>
  <c r="X29" i="32"/>
  <c r="AR23" i="91"/>
  <c r="AR25" i="51"/>
  <c r="AI18" i="94"/>
  <c r="AN18" i="94"/>
  <c r="AI18" i="50"/>
  <c r="AN18" i="50"/>
  <c r="Y22" i="87"/>
  <c r="X22" i="87"/>
  <c r="AR23" i="11"/>
  <c r="Y32" i="105"/>
  <c r="X32" i="105"/>
  <c r="Z26" i="100"/>
  <c r="Y24" i="41"/>
  <c r="X24" i="41"/>
  <c r="Z24" i="41" s="1"/>
  <c r="W25" i="49"/>
  <c r="AE24" i="49"/>
  <c r="AG24" i="49"/>
  <c r="AP24" i="49" s="1"/>
  <c r="AF24" i="49"/>
  <c r="AO24" i="49" s="1"/>
  <c r="AR30" i="101"/>
  <c r="Y19" i="90"/>
  <c r="X19" i="90"/>
  <c r="AH19" i="48"/>
  <c r="AQ19" i="48" s="1"/>
  <c r="Y24" i="103"/>
  <c r="X24" i="103"/>
  <c r="Y27" i="54"/>
  <c r="X27" i="54"/>
  <c r="Z22" i="87" l="1"/>
  <c r="W29" i="104"/>
  <c r="Z26" i="95"/>
  <c r="Z28" i="92"/>
  <c r="Z28" i="44"/>
  <c r="W29" i="44" s="1"/>
  <c r="Z32" i="105"/>
  <c r="AE32" i="105" s="1"/>
  <c r="W23" i="87"/>
  <c r="AG22" i="87"/>
  <c r="AE22" i="87"/>
  <c r="AN22" i="87" s="1"/>
  <c r="AF22" i="87"/>
  <c r="AO22" i="87" s="1"/>
  <c r="AF33" i="47"/>
  <c r="AO33" i="47" s="1"/>
  <c r="AE33" i="47"/>
  <c r="W34" i="47"/>
  <c r="AG33" i="47"/>
  <c r="AP33" i="47" s="1"/>
  <c r="AG30" i="46"/>
  <c r="AP30" i="46" s="1"/>
  <c r="AE30" i="46"/>
  <c r="AF30" i="46"/>
  <c r="AO30" i="46" s="1"/>
  <c r="W31" i="46"/>
  <c r="AG20" i="102"/>
  <c r="AP20" i="102" s="1"/>
  <c r="AF20" i="102"/>
  <c r="AO20" i="102" s="1"/>
  <c r="W21" i="102"/>
  <c r="AE20" i="102"/>
  <c r="AH29" i="32"/>
  <c r="AQ29" i="32" s="1"/>
  <c r="AH27" i="54"/>
  <c r="AQ27" i="54" s="1"/>
  <c r="Z27" i="54"/>
  <c r="AI24" i="49"/>
  <c r="AN24" i="49"/>
  <c r="AH32" i="105"/>
  <c r="AQ32" i="105" s="1"/>
  <c r="AE25" i="96"/>
  <c r="AG25" i="96"/>
  <c r="AP25" i="96" s="1"/>
  <c r="W26" i="96"/>
  <c r="AF25" i="96"/>
  <c r="AO25" i="96" s="1"/>
  <c r="AH28" i="44"/>
  <c r="AQ28" i="44" s="1"/>
  <c r="W25" i="11"/>
  <c r="AG24" i="11"/>
  <c r="AP24" i="11" s="1"/>
  <c r="AF24" i="11"/>
  <c r="AO24" i="11" s="1"/>
  <c r="AE24" i="11"/>
  <c r="AG31" i="86"/>
  <c r="AP31" i="86" s="1"/>
  <c r="W32" i="86"/>
  <c r="AF31" i="86"/>
  <c r="AO31" i="86" s="1"/>
  <c r="AE31" i="86"/>
  <c r="W32" i="53"/>
  <c r="AG31" i="53"/>
  <c r="AP31" i="53" s="1"/>
  <c r="AE31" i="53"/>
  <c r="AF31" i="53"/>
  <c r="AO31" i="53" s="1"/>
  <c r="AI21" i="83"/>
  <c r="AN21" i="83"/>
  <c r="AR18" i="90"/>
  <c r="AR31" i="105"/>
  <c r="Y27" i="45"/>
  <c r="X27" i="45"/>
  <c r="Z27" i="45" s="1"/>
  <c r="AR32" i="47"/>
  <c r="Y23" i="16"/>
  <c r="X23" i="16"/>
  <c r="AI19" i="10"/>
  <c r="AN19" i="10"/>
  <c r="AI24" i="88"/>
  <c r="AN24" i="88"/>
  <c r="Y25" i="49"/>
  <c r="X25" i="49"/>
  <c r="Z25" i="49" s="1"/>
  <c r="AE26" i="51"/>
  <c r="W27" i="51"/>
  <c r="AF26" i="51"/>
  <c r="AO26" i="51" s="1"/>
  <c r="AG26" i="51"/>
  <c r="AP26" i="51" s="1"/>
  <c r="Y34" i="89"/>
  <c r="Z34" i="89"/>
  <c r="X34" i="89"/>
  <c r="AI23" i="55"/>
  <c r="AR23" i="55" s="1"/>
  <c r="AN23" i="55"/>
  <c r="AG27" i="13"/>
  <c r="AP27" i="13" s="1"/>
  <c r="W28" i="13"/>
  <c r="AF27" i="13"/>
  <c r="AO27" i="13" s="1"/>
  <c r="AE27" i="13"/>
  <c r="Y22" i="83"/>
  <c r="X22" i="83"/>
  <c r="Z22" i="83" s="1"/>
  <c r="AH26" i="84"/>
  <c r="AQ26" i="84" s="1"/>
  <c r="Y32" i="93"/>
  <c r="X32" i="93"/>
  <c r="AR23" i="103"/>
  <c r="AI22" i="16"/>
  <c r="AN22" i="16"/>
  <c r="AR26" i="54"/>
  <c r="AR21" i="87"/>
  <c r="Y25" i="88"/>
  <c r="X25" i="88"/>
  <c r="AI31" i="101"/>
  <c r="AN31" i="101"/>
  <c r="Y21" i="42"/>
  <c r="X21" i="42"/>
  <c r="Z21" i="42" s="1"/>
  <c r="Y25" i="91"/>
  <c r="X25" i="91"/>
  <c r="AF34" i="97"/>
  <c r="AO34" i="97" s="1"/>
  <c r="W35" i="97"/>
  <c r="AE34" i="97"/>
  <c r="AG34" i="97"/>
  <c r="AP34" i="97" s="1"/>
  <c r="AH26" i="95"/>
  <c r="AQ26" i="95" s="1"/>
  <c r="AR28" i="32"/>
  <c r="AR19" i="102"/>
  <c r="AH20" i="82"/>
  <c r="AQ20" i="82" s="1"/>
  <c r="AR17" i="85"/>
  <c r="AI21" i="98"/>
  <c r="AN21" i="98"/>
  <c r="Y23" i="99"/>
  <c r="X23" i="99"/>
  <c r="Z26" i="84"/>
  <c r="AI31" i="93"/>
  <c r="AN31" i="93"/>
  <c r="AH28" i="92"/>
  <c r="AQ28" i="92" s="1"/>
  <c r="Z20" i="35"/>
  <c r="AH20" i="35"/>
  <c r="AQ20" i="35" s="1"/>
  <c r="AR25" i="84"/>
  <c r="Y20" i="48"/>
  <c r="X20" i="48"/>
  <c r="Z20" i="48" s="1"/>
  <c r="Y29" i="104"/>
  <c r="X29" i="104"/>
  <c r="Z29" i="104" s="1"/>
  <c r="AH24" i="103"/>
  <c r="AQ24" i="103" s="1"/>
  <c r="AH24" i="41"/>
  <c r="AQ24" i="41" s="1"/>
  <c r="AR29" i="46"/>
  <c r="Z24" i="103"/>
  <c r="AR18" i="50"/>
  <c r="AI33" i="89"/>
  <c r="AN33" i="89"/>
  <c r="AH19" i="94"/>
  <c r="AQ19" i="94" s="1"/>
  <c r="AE26" i="95"/>
  <c r="AN26" i="95" s="1"/>
  <c r="AF26" i="95"/>
  <c r="AO26" i="95" s="1"/>
  <c r="AG26" i="95"/>
  <c r="W27" i="95"/>
  <c r="AH23" i="43"/>
  <c r="AQ23" i="43" s="1"/>
  <c r="W21" i="82"/>
  <c r="AE20" i="82"/>
  <c r="AF20" i="82"/>
  <c r="AO20" i="82" s="1"/>
  <c r="AG20" i="82"/>
  <c r="AP20" i="82" s="1"/>
  <c r="AH19" i="50"/>
  <c r="AQ19" i="50" s="1"/>
  <c r="AI28" i="20"/>
  <c r="AN28" i="20"/>
  <c r="AR27" i="92"/>
  <c r="AR23" i="41"/>
  <c r="AF28" i="92"/>
  <c r="AO28" i="92" s="1"/>
  <c r="AE28" i="92"/>
  <c r="W29" i="92"/>
  <c r="AG28" i="92"/>
  <c r="AP28" i="92" s="1"/>
  <c r="AR27" i="44"/>
  <c r="Y32" i="101"/>
  <c r="X32" i="101"/>
  <c r="AI20" i="42"/>
  <c r="AN20" i="42"/>
  <c r="AF24" i="41"/>
  <c r="AO24" i="41" s="1"/>
  <c r="AE24" i="41"/>
  <c r="W25" i="41"/>
  <c r="AG24" i="41"/>
  <c r="AP24" i="41" s="1"/>
  <c r="AR19" i="82"/>
  <c r="AH18" i="85"/>
  <c r="AQ18" i="85" s="1"/>
  <c r="Z19" i="94"/>
  <c r="Y24" i="55"/>
  <c r="X24" i="55"/>
  <c r="AH30" i="46"/>
  <c r="AQ30" i="46" s="1"/>
  <c r="Z23" i="43"/>
  <c r="Z19" i="50"/>
  <c r="Y22" i="98"/>
  <c r="X22" i="98"/>
  <c r="AR25" i="95"/>
  <c r="AI26" i="45"/>
  <c r="AN26" i="45"/>
  <c r="AH33" i="47"/>
  <c r="AQ33" i="47" s="1"/>
  <c r="AR22" i="43"/>
  <c r="AI24" i="91"/>
  <c r="AN24" i="91"/>
  <c r="Y22" i="18"/>
  <c r="X22" i="18"/>
  <c r="AI28" i="104"/>
  <c r="AN28" i="104"/>
  <c r="AH19" i="90"/>
  <c r="AQ19" i="90" s="1"/>
  <c r="Z19" i="90"/>
  <c r="W27" i="100"/>
  <c r="AG26" i="100"/>
  <c r="AP26" i="100" s="1"/>
  <c r="AE26" i="100"/>
  <c r="AF26" i="100"/>
  <c r="AO26" i="100" s="1"/>
  <c r="AH22" i="87"/>
  <c r="AQ22" i="87" s="1"/>
  <c r="AR18" i="94"/>
  <c r="Z29" i="32"/>
  <c r="Z18" i="85"/>
  <c r="AE31" i="15"/>
  <c r="AG31" i="15"/>
  <c r="AP31" i="15" s="1"/>
  <c r="AF31" i="15"/>
  <c r="AO31" i="15" s="1"/>
  <c r="W32" i="15"/>
  <c r="AE32" i="52"/>
  <c r="AF32" i="52"/>
  <c r="AO32" i="52" s="1"/>
  <c r="AG32" i="52"/>
  <c r="AP32" i="52" s="1"/>
  <c r="W33" i="52"/>
  <c r="AI22" i="99"/>
  <c r="AN22" i="99"/>
  <c r="Y29" i="20"/>
  <c r="X29" i="20"/>
  <c r="AR19" i="35"/>
  <c r="AH20" i="102"/>
  <c r="AQ20" i="102" s="1"/>
  <c r="Y20" i="10"/>
  <c r="X20" i="10"/>
  <c r="Z20" i="10" s="1"/>
  <c r="AI19" i="48"/>
  <c r="AN19" i="48"/>
  <c r="AI21" i="18"/>
  <c r="AN21" i="18"/>
  <c r="AE28" i="44" l="1"/>
  <c r="AG32" i="105"/>
  <c r="AP32" i="105" s="1"/>
  <c r="Z32" i="93"/>
  <c r="AG28" i="44"/>
  <c r="AP28" i="44" s="1"/>
  <c r="W33" i="105"/>
  <c r="AF28" i="44"/>
  <c r="AO28" i="44" s="1"/>
  <c r="AF32" i="105"/>
  <c r="AO32" i="105" s="1"/>
  <c r="Z22" i="18"/>
  <c r="AG22" i="18" s="1"/>
  <c r="AP22" i="18" s="1"/>
  <c r="Z25" i="91"/>
  <c r="AF25" i="91" s="1"/>
  <c r="AO25" i="91" s="1"/>
  <c r="AE25" i="91"/>
  <c r="AG25" i="91"/>
  <c r="AP25" i="91" s="1"/>
  <c r="W26" i="91"/>
  <c r="AE29" i="104"/>
  <c r="W30" i="104"/>
  <c r="AF29" i="104"/>
  <c r="AO29" i="104" s="1"/>
  <c r="AG29" i="104"/>
  <c r="AP29" i="104" s="1"/>
  <c r="AF22" i="18"/>
  <c r="AO22" i="18" s="1"/>
  <c r="AE22" i="18"/>
  <c r="W23" i="18"/>
  <c r="W21" i="10"/>
  <c r="AG20" i="10"/>
  <c r="AP20" i="10" s="1"/>
  <c r="AE20" i="10"/>
  <c r="AF20" i="10"/>
  <c r="AO20" i="10" s="1"/>
  <c r="W19" i="85"/>
  <c r="AG18" i="85"/>
  <c r="AP18" i="85" s="1"/>
  <c r="AF18" i="85"/>
  <c r="AO18" i="85" s="1"/>
  <c r="AE18" i="85"/>
  <c r="Y32" i="15"/>
  <c r="X32" i="15"/>
  <c r="AE19" i="90"/>
  <c r="AG19" i="90"/>
  <c r="AP19" i="90" s="1"/>
  <c r="AF19" i="90"/>
  <c r="AO19" i="90" s="1"/>
  <c r="W20" i="90"/>
  <c r="AR24" i="91"/>
  <c r="AH22" i="98"/>
  <c r="AQ22" i="98" s="1"/>
  <c r="AH29" i="20"/>
  <c r="AQ29" i="20" s="1"/>
  <c r="Z22" i="98"/>
  <c r="AH20" i="10"/>
  <c r="AQ20" i="10" s="1"/>
  <c r="AI31" i="15"/>
  <c r="AN31" i="15"/>
  <c r="AI26" i="100"/>
  <c r="AN26" i="100"/>
  <c r="AR26" i="45"/>
  <c r="AE19" i="50"/>
  <c r="AG19" i="50"/>
  <c r="AP19" i="50" s="1"/>
  <c r="W20" i="50"/>
  <c r="AF19" i="50"/>
  <c r="AO19" i="50" s="1"/>
  <c r="AR20" i="42"/>
  <c r="AF20" i="35"/>
  <c r="AO20" i="35" s="1"/>
  <c r="W21" i="35"/>
  <c r="AG20" i="35"/>
  <c r="AP20" i="35" s="1"/>
  <c r="AE20" i="35"/>
  <c r="AR31" i="101"/>
  <c r="AH32" i="93"/>
  <c r="AQ32" i="93" s="1"/>
  <c r="AI27" i="13"/>
  <c r="AN27" i="13"/>
  <c r="AH34" i="89"/>
  <c r="AQ34" i="89" s="1"/>
  <c r="Y27" i="51"/>
  <c r="X27" i="51"/>
  <c r="AR24" i="88"/>
  <c r="AR24" i="49"/>
  <c r="Y31" i="46"/>
  <c r="X31" i="46"/>
  <c r="AI33" i="47"/>
  <c r="AN33" i="47"/>
  <c r="Y23" i="87"/>
  <c r="X23" i="87"/>
  <c r="Z23" i="87" s="1"/>
  <c r="AF23" i="43"/>
  <c r="AO23" i="43" s="1"/>
  <c r="AE23" i="43"/>
  <c r="W24" i="43"/>
  <c r="AG23" i="43"/>
  <c r="AP23" i="43" s="1"/>
  <c r="AH24" i="55"/>
  <c r="AQ24" i="55" s="1"/>
  <c r="AH32" i="101"/>
  <c r="AQ32" i="101" s="1"/>
  <c r="AI20" i="82"/>
  <c r="AN20" i="82"/>
  <c r="AR33" i="89"/>
  <c r="AR31" i="93"/>
  <c r="AR21" i="98"/>
  <c r="AH25" i="88"/>
  <c r="AQ25" i="88" s="1"/>
  <c r="AG32" i="93"/>
  <c r="AP32" i="93" s="1"/>
  <c r="AF32" i="93"/>
  <c r="AO32" i="93" s="1"/>
  <c r="AE32" i="93"/>
  <c r="W33" i="93"/>
  <c r="AE34" i="89"/>
  <c r="AG34" i="89"/>
  <c r="AP34" i="89" s="1"/>
  <c r="W35" i="89"/>
  <c r="AF34" i="89"/>
  <c r="AO34" i="89" s="1"/>
  <c r="AI26" i="51"/>
  <c r="AN26" i="51"/>
  <c r="AI31" i="53"/>
  <c r="AN31" i="53"/>
  <c r="Y32" i="86"/>
  <c r="X32" i="86"/>
  <c r="Z32" i="86" s="1"/>
  <c r="Y25" i="11"/>
  <c r="X25" i="11"/>
  <c r="AE27" i="54"/>
  <c r="W28" i="54"/>
  <c r="AF27" i="54"/>
  <c r="AO27" i="54" s="1"/>
  <c r="AG27" i="54"/>
  <c r="AP27" i="54" s="1"/>
  <c r="AI20" i="102"/>
  <c r="AN20" i="102"/>
  <c r="Z24" i="55"/>
  <c r="Y25" i="41"/>
  <c r="X25" i="41"/>
  <c r="Z32" i="101"/>
  <c r="Y29" i="92"/>
  <c r="X29" i="92"/>
  <c r="Z29" i="92" s="1"/>
  <c r="Y21" i="82"/>
  <c r="X21" i="82"/>
  <c r="AH20" i="48"/>
  <c r="AQ20" i="48" s="1"/>
  <c r="W27" i="84"/>
  <c r="AG26" i="84"/>
  <c r="AP26" i="84" s="1"/>
  <c r="AF26" i="84"/>
  <c r="AO26" i="84" s="1"/>
  <c r="AE26" i="84"/>
  <c r="AI34" i="97"/>
  <c r="AN34" i="97"/>
  <c r="AH21" i="42"/>
  <c r="AQ21" i="42" s="1"/>
  <c r="Z25" i="88"/>
  <c r="AH22" i="83"/>
  <c r="AQ22" i="83" s="1"/>
  <c r="Y28" i="13"/>
  <c r="X28" i="13"/>
  <c r="AH25" i="49"/>
  <c r="AQ25" i="49" s="1"/>
  <c r="AR19" i="10"/>
  <c r="AH27" i="45"/>
  <c r="AQ27" i="45" s="1"/>
  <c r="Y21" i="102"/>
  <c r="X21" i="102"/>
  <c r="Z21" i="102" s="1"/>
  <c r="AI30" i="46"/>
  <c r="AN30" i="46"/>
  <c r="Y29" i="44"/>
  <c r="X29" i="44"/>
  <c r="AI32" i="52"/>
  <c r="AN32" i="52"/>
  <c r="AR22" i="99"/>
  <c r="AF29" i="32"/>
  <c r="AO29" i="32" s="1"/>
  <c r="W30" i="32"/>
  <c r="AE29" i="32"/>
  <c r="AG29" i="32"/>
  <c r="AP29" i="32" s="1"/>
  <c r="AI24" i="41"/>
  <c r="AN24" i="41"/>
  <c r="AI28" i="92"/>
  <c r="AN28" i="92"/>
  <c r="Y27" i="95"/>
  <c r="X27" i="95"/>
  <c r="AE20" i="48"/>
  <c r="AG20" i="48"/>
  <c r="AP20" i="48" s="1"/>
  <c r="W21" i="48"/>
  <c r="AF20" i="48"/>
  <c r="AO20" i="48" s="1"/>
  <c r="AH23" i="99"/>
  <c r="AQ23" i="99" s="1"/>
  <c r="Y35" i="97"/>
  <c r="X35" i="97"/>
  <c r="Z35" i="97" s="1"/>
  <c r="AF21" i="42"/>
  <c r="AO21" i="42" s="1"/>
  <c r="AG21" i="42"/>
  <c r="AP21" i="42" s="1"/>
  <c r="AE21" i="42"/>
  <c r="W22" i="42"/>
  <c r="AR22" i="16"/>
  <c r="AF22" i="83"/>
  <c r="AO22" i="83" s="1"/>
  <c r="AG22" i="83"/>
  <c r="AP22" i="83" s="1"/>
  <c r="AE22" i="83"/>
  <c r="W23" i="83"/>
  <c r="AF25" i="49"/>
  <c r="AO25" i="49" s="1"/>
  <c r="W26" i="49"/>
  <c r="AG25" i="49"/>
  <c r="AP25" i="49" s="1"/>
  <c r="AE25" i="49"/>
  <c r="AH23" i="16"/>
  <c r="AQ23" i="16" s="1"/>
  <c r="W28" i="45"/>
  <c r="AG27" i="45"/>
  <c r="AP27" i="45" s="1"/>
  <c r="AE27" i="45"/>
  <c r="AF27" i="45"/>
  <c r="AO27" i="45" s="1"/>
  <c r="Y32" i="53"/>
  <c r="X32" i="53"/>
  <c r="Y26" i="96"/>
  <c r="X26" i="96"/>
  <c r="Y33" i="105"/>
  <c r="Z33" i="105"/>
  <c r="X33" i="105"/>
  <c r="Y33" i="52"/>
  <c r="X33" i="52"/>
  <c r="Z33" i="52" s="1"/>
  <c r="AI26" i="95"/>
  <c r="AP26" i="95"/>
  <c r="W25" i="103"/>
  <c r="AF24" i="103"/>
  <c r="AO24" i="103" s="1"/>
  <c r="AE24" i="103"/>
  <c r="AG24" i="103"/>
  <c r="AP24" i="103" s="1"/>
  <c r="Z23" i="99"/>
  <c r="Z23" i="16"/>
  <c r="AR21" i="83"/>
  <c r="AI24" i="11"/>
  <c r="AN24" i="11"/>
  <c r="Y27" i="100"/>
  <c r="X27" i="100"/>
  <c r="AR21" i="18"/>
  <c r="AR28" i="104"/>
  <c r="W20" i="94"/>
  <c r="AG19" i="94"/>
  <c r="AP19" i="94" s="1"/>
  <c r="AF19" i="94"/>
  <c r="AO19" i="94" s="1"/>
  <c r="AE19" i="94"/>
  <c r="AR28" i="20"/>
  <c r="AR19" i="48"/>
  <c r="Z29" i="20"/>
  <c r="AH22" i="18"/>
  <c r="AQ22" i="18" s="1"/>
  <c r="AH29" i="104"/>
  <c r="AQ29" i="104" s="1"/>
  <c r="AH25" i="91"/>
  <c r="AQ25" i="91" s="1"/>
  <c r="AI31" i="86"/>
  <c r="AN31" i="86"/>
  <c r="AI25" i="96"/>
  <c r="AN25" i="96"/>
  <c r="AI28" i="44"/>
  <c r="AN28" i="44"/>
  <c r="X34" i="47"/>
  <c r="Y34" i="47"/>
  <c r="AI22" i="87"/>
  <c r="AP22" i="87"/>
  <c r="AI32" i="105"/>
  <c r="AR32" i="105" s="1"/>
  <c r="AN32" i="105"/>
  <c r="Z32" i="53" l="1"/>
  <c r="Z21" i="82"/>
  <c r="W22" i="82" s="1"/>
  <c r="Z26" i="96"/>
  <c r="AG26" i="96" s="1"/>
  <c r="AP26" i="96" s="1"/>
  <c r="Z25" i="41"/>
  <c r="AE25" i="41" s="1"/>
  <c r="AN25" i="41" s="1"/>
  <c r="Z34" i="47"/>
  <c r="AG34" i="47" s="1"/>
  <c r="AP34" i="47" s="1"/>
  <c r="Z25" i="11"/>
  <c r="AF25" i="11" s="1"/>
  <c r="AO25" i="11" s="1"/>
  <c r="W24" i="87"/>
  <c r="AG23" i="87"/>
  <c r="AP23" i="87" s="1"/>
  <c r="AF23" i="87"/>
  <c r="AO23" i="87" s="1"/>
  <c r="AE23" i="87"/>
  <c r="W35" i="47"/>
  <c r="W27" i="96"/>
  <c r="AE26" i="96"/>
  <c r="AF26" i="96"/>
  <c r="AO26" i="96" s="1"/>
  <c r="AE21" i="82"/>
  <c r="AG21" i="82"/>
  <c r="AP21" i="82" s="1"/>
  <c r="AF21" i="82"/>
  <c r="AO21" i="82" s="1"/>
  <c r="AF33" i="52"/>
  <c r="AO33" i="52" s="1"/>
  <c r="AG33" i="52"/>
  <c r="AP33" i="52" s="1"/>
  <c r="AE33" i="52"/>
  <c r="W34" i="52"/>
  <c r="AF25" i="41"/>
  <c r="AO25" i="41" s="1"/>
  <c r="AG25" i="41"/>
  <c r="AR26" i="95"/>
  <c r="AR25" i="96"/>
  <c r="AI24" i="103"/>
  <c r="AN24" i="103"/>
  <c r="Y26" i="49"/>
  <c r="X26" i="49"/>
  <c r="Y21" i="48"/>
  <c r="X21" i="48"/>
  <c r="AI29" i="32"/>
  <c r="AN29" i="32"/>
  <c r="AR32" i="52"/>
  <c r="AH21" i="102"/>
  <c r="AQ21" i="102" s="1"/>
  <c r="AR34" i="97"/>
  <c r="AH25" i="41"/>
  <c r="AQ25" i="41" s="1"/>
  <c r="AR31" i="53"/>
  <c r="Y21" i="35"/>
  <c r="X21" i="35"/>
  <c r="Z21" i="35" s="1"/>
  <c r="Y20" i="50"/>
  <c r="X20" i="50"/>
  <c r="AR26" i="100"/>
  <c r="AI18" i="85"/>
  <c r="AN18" i="85"/>
  <c r="AI20" i="10"/>
  <c r="AN20" i="10"/>
  <c r="AI29" i="104"/>
  <c r="AR29" i="104" s="1"/>
  <c r="AN29" i="104"/>
  <c r="AR28" i="44"/>
  <c r="AH34" i="47"/>
  <c r="AQ34" i="47" s="1"/>
  <c r="AR31" i="86"/>
  <c r="AH27" i="100"/>
  <c r="AQ27" i="100" s="1"/>
  <c r="AI27" i="45"/>
  <c r="AN27" i="45"/>
  <c r="AR28" i="92"/>
  <c r="Y30" i="32"/>
  <c r="Z30" i="32" s="1"/>
  <c r="X30" i="32"/>
  <c r="AH29" i="44"/>
  <c r="AQ29" i="44" s="1"/>
  <c r="W22" i="102"/>
  <c r="AG21" i="102"/>
  <c r="AP21" i="102" s="1"/>
  <c r="AF21" i="102"/>
  <c r="AO21" i="102" s="1"/>
  <c r="AE21" i="102"/>
  <c r="AI34" i="89"/>
  <c r="AN34" i="89"/>
  <c r="AR20" i="82"/>
  <c r="AR27" i="13"/>
  <c r="AI19" i="90"/>
  <c r="AN19" i="90"/>
  <c r="Y20" i="94"/>
  <c r="X20" i="94"/>
  <c r="Z20" i="94" s="1"/>
  <c r="Z27" i="100"/>
  <c r="AE23" i="16"/>
  <c r="W24" i="16"/>
  <c r="AF23" i="16"/>
  <c r="AO23" i="16" s="1"/>
  <c r="AG23" i="16"/>
  <c r="AP23" i="16" s="1"/>
  <c r="Y25" i="103"/>
  <c r="X25" i="103"/>
  <c r="AH33" i="105"/>
  <c r="AQ33" i="105" s="1"/>
  <c r="AH32" i="53"/>
  <c r="AQ32" i="53" s="1"/>
  <c r="AH35" i="97"/>
  <c r="AQ35" i="97" s="1"/>
  <c r="AI20" i="48"/>
  <c r="AN20" i="48"/>
  <c r="Z29" i="44"/>
  <c r="AI26" i="84"/>
  <c r="AN26" i="84"/>
  <c r="AH29" i="92"/>
  <c r="AQ29" i="92" s="1"/>
  <c r="AH32" i="86"/>
  <c r="AQ32" i="86" s="1"/>
  <c r="AR26" i="51"/>
  <c r="X24" i="43"/>
  <c r="Y24" i="43"/>
  <c r="AI19" i="50"/>
  <c r="AN19" i="50"/>
  <c r="AR31" i="15"/>
  <c r="W23" i="98"/>
  <c r="AF22" i="98"/>
  <c r="AO22" i="98" s="1"/>
  <c r="AG22" i="98"/>
  <c r="AP22" i="98" s="1"/>
  <c r="AE22" i="98"/>
  <c r="AH32" i="15"/>
  <c r="AQ32" i="15" s="1"/>
  <c r="Y21" i="10"/>
  <c r="X21" i="10"/>
  <c r="Y23" i="83"/>
  <c r="X23" i="83"/>
  <c r="AF35" i="97"/>
  <c r="AO35" i="97" s="1"/>
  <c r="AE35" i="97"/>
  <c r="W36" i="97"/>
  <c r="AG35" i="97"/>
  <c r="AP35" i="97" s="1"/>
  <c r="AH27" i="95"/>
  <c r="AQ27" i="95" s="1"/>
  <c r="AR24" i="41"/>
  <c r="AH28" i="13"/>
  <c r="AQ28" i="13" s="1"/>
  <c r="AG29" i="92"/>
  <c r="AP29" i="92" s="1"/>
  <c r="AE29" i="92"/>
  <c r="AF29" i="92"/>
  <c r="AO29" i="92" s="1"/>
  <c r="W30" i="92"/>
  <c r="AF24" i="55"/>
  <c r="AO24" i="55" s="1"/>
  <c r="W25" i="55"/>
  <c r="AE24" i="55"/>
  <c r="AG24" i="55"/>
  <c r="AP24" i="55" s="1"/>
  <c r="Y28" i="54"/>
  <c r="X28" i="54"/>
  <c r="AF32" i="86"/>
  <c r="AO32" i="86" s="1"/>
  <c r="AE32" i="86"/>
  <c r="AG32" i="86"/>
  <c r="AP32" i="86" s="1"/>
  <c r="W33" i="86"/>
  <c r="Y33" i="93"/>
  <c r="X33" i="93"/>
  <c r="Z33" i="93" s="1"/>
  <c r="AI23" i="43"/>
  <c r="AN23" i="43"/>
  <c r="AR33" i="47"/>
  <c r="Z32" i="15"/>
  <c r="Y19" i="85"/>
  <c r="X19" i="85"/>
  <c r="Z19" i="85" s="1"/>
  <c r="Y26" i="91"/>
  <c r="X26" i="91"/>
  <c r="W24" i="99"/>
  <c r="AF23" i="99"/>
  <c r="AO23" i="99" s="1"/>
  <c r="AE23" i="99"/>
  <c r="AG23" i="99"/>
  <c r="AP23" i="99" s="1"/>
  <c r="W34" i="105"/>
  <c r="AF33" i="105"/>
  <c r="AO33" i="105" s="1"/>
  <c r="AE33" i="105"/>
  <c r="AG33" i="105"/>
  <c r="AP33" i="105" s="1"/>
  <c r="AG32" i="53"/>
  <c r="AP32" i="53" s="1"/>
  <c r="AF32" i="53"/>
  <c r="AO32" i="53" s="1"/>
  <c r="AE32" i="53"/>
  <c r="W33" i="53"/>
  <c r="Y28" i="45"/>
  <c r="X28" i="45"/>
  <c r="AR22" i="87"/>
  <c r="AI25" i="49"/>
  <c r="AN25" i="49"/>
  <c r="AI22" i="83"/>
  <c r="AN22" i="83"/>
  <c r="Y22" i="42"/>
  <c r="X22" i="42"/>
  <c r="Z22" i="42" s="1"/>
  <c r="Z27" i="95"/>
  <c r="Z28" i="13"/>
  <c r="AI27" i="54"/>
  <c r="AN27" i="54"/>
  <c r="AI32" i="93"/>
  <c r="AN32" i="93"/>
  <c r="Z31" i="46"/>
  <c r="AH31" i="46"/>
  <c r="AQ31" i="46" s="1"/>
  <c r="AH27" i="51"/>
  <c r="AQ27" i="51" s="1"/>
  <c r="AI20" i="35"/>
  <c r="AN20" i="35"/>
  <c r="Y20" i="90"/>
  <c r="X20" i="90"/>
  <c r="Z20" i="90" s="1"/>
  <c r="Y23" i="18"/>
  <c r="Z23" i="18" s="1"/>
  <c r="X23" i="18"/>
  <c r="AG29" i="20"/>
  <c r="AP29" i="20" s="1"/>
  <c r="AE29" i="20"/>
  <c r="W30" i="20"/>
  <c r="AF29" i="20"/>
  <c r="AO29" i="20" s="1"/>
  <c r="AI19" i="94"/>
  <c r="AN19" i="94"/>
  <c r="AR24" i="11"/>
  <c r="AH33" i="52"/>
  <c r="AQ33" i="52" s="1"/>
  <c r="AH26" i="96"/>
  <c r="AQ26" i="96" s="1"/>
  <c r="AI21" i="42"/>
  <c r="AN21" i="42"/>
  <c r="AR30" i="46"/>
  <c r="AG25" i="88"/>
  <c r="AP25" i="88" s="1"/>
  <c r="AF25" i="88"/>
  <c r="AO25" i="88" s="1"/>
  <c r="AE25" i="88"/>
  <c r="W26" i="88"/>
  <c r="Y27" i="84"/>
  <c r="X27" i="84"/>
  <c r="AH21" i="82"/>
  <c r="AQ21" i="82" s="1"/>
  <c r="AE32" i="101"/>
  <c r="AG32" i="101"/>
  <c r="AP32" i="101" s="1"/>
  <c r="AF32" i="101"/>
  <c r="AO32" i="101" s="1"/>
  <c r="W33" i="101"/>
  <c r="AR20" i="102"/>
  <c r="AH25" i="11"/>
  <c r="AQ25" i="11" s="1"/>
  <c r="Y35" i="89"/>
  <c r="X35" i="89"/>
  <c r="AH23" i="87"/>
  <c r="AQ23" i="87" s="1"/>
  <c r="Z27" i="51"/>
  <c r="AI22" i="18"/>
  <c r="AN22" i="18"/>
  <c r="Y30" i="104"/>
  <c r="X30" i="104"/>
  <c r="Z30" i="104" s="1"/>
  <c r="AI25" i="91"/>
  <c r="AN25" i="91"/>
  <c r="Z24" i="43" l="1"/>
  <c r="AG25" i="11"/>
  <c r="AP25" i="11" s="1"/>
  <c r="AF34" i="47"/>
  <c r="AO34" i="47" s="1"/>
  <c r="AE25" i="11"/>
  <c r="AE34" i="47"/>
  <c r="Z26" i="49"/>
  <c r="AG26" i="49" s="1"/>
  <c r="AP26" i="49" s="1"/>
  <c r="W26" i="41"/>
  <c r="W26" i="11"/>
  <c r="Z25" i="103"/>
  <c r="AG25" i="103" s="1"/>
  <c r="AP25" i="103" s="1"/>
  <c r="AE33" i="93"/>
  <c r="W34" i="93"/>
  <c r="AG33" i="93"/>
  <c r="AP33" i="93" s="1"/>
  <c r="AF33" i="93"/>
  <c r="AO33" i="93" s="1"/>
  <c r="AE24" i="43"/>
  <c r="AF24" i="43"/>
  <c r="AO24" i="43" s="1"/>
  <c r="AG24" i="43"/>
  <c r="AP24" i="43" s="1"/>
  <c r="W25" i="43"/>
  <c r="AE25" i="103"/>
  <c r="W26" i="103"/>
  <c r="AF25" i="103"/>
  <c r="AO25" i="103" s="1"/>
  <c r="AF20" i="94"/>
  <c r="AO20" i="94" s="1"/>
  <c r="AE20" i="94"/>
  <c r="W21" i="94"/>
  <c r="AG20" i="94"/>
  <c r="AP20" i="94" s="1"/>
  <c r="AE26" i="49"/>
  <c r="AF26" i="49"/>
  <c r="AO26" i="49" s="1"/>
  <c r="AG30" i="32"/>
  <c r="AP30" i="32" s="1"/>
  <c r="W31" i="32"/>
  <c r="AE30" i="32"/>
  <c r="AF30" i="32"/>
  <c r="AO30" i="32" s="1"/>
  <c r="AF20" i="90"/>
  <c r="AO20" i="90" s="1"/>
  <c r="W21" i="90"/>
  <c r="AE20" i="90"/>
  <c r="AG20" i="90"/>
  <c r="AP20" i="90" s="1"/>
  <c r="AG23" i="18"/>
  <c r="AP23" i="18" s="1"/>
  <c r="AE23" i="18"/>
  <c r="W24" i="18"/>
  <c r="AF23" i="18"/>
  <c r="AO23" i="18" s="1"/>
  <c r="AE30" i="104"/>
  <c r="AF30" i="104"/>
  <c r="AO30" i="104" s="1"/>
  <c r="W31" i="104"/>
  <c r="AG30" i="104"/>
  <c r="AP30" i="104" s="1"/>
  <c r="AR25" i="91"/>
  <c r="AE27" i="51"/>
  <c r="W28" i="51"/>
  <c r="AG27" i="51"/>
  <c r="AP27" i="51" s="1"/>
  <c r="AF27" i="51"/>
  <c r="AO27" i="51" s="1"/>
  <c r="AH35" i="89"/>
  <c r="AQ35" i="89" s="1"/>
  <c r="AR21" i="42"/>
  <c r="AR27" i="54"/>
  <c r="AH28" i="45"/>
  <c r="AQ28" i="45" s="1"/>
  <c r="Y34" i="105"/>
  <c r="X34" i="105"/>
  <c r="AH26" i="91"/>
  <c r="AQ26" i="91" s="1"/>
  <c r="W33" i="15"/>
  <c r="AG32" i="15"/>
  <c r="AP32" i="15" s="1"/>
  <c r="AE32" i="15"/>
  <c r="AF32" i="15"/>
  <c r="AO32" i="15" s="1"/>
  <c r="AI24" i="55"/>
  <c r="AN24" i="55"/>
  <c r="AI29" i="92"/>
  <c r="AN29" i="92"/>
  <c r="AR29" i="32"/>
  <c r="Y22" i="82"/>
  <c r="X22" i="82"/>
  <c r="Z22" i="82" s="1"/>
  <c r="AI26" i="96"/>
  <c r="AN26" i="96"/>
  <c r="AI34" i="47"/>
  <c r="AN34" i="47"/>
  <c r="Z35" i="89"/>
  <c r="AI25" i="88"/>
  <c r="AN25" i="88"/>
  <c r="AI29" i="20"/>
  <c r="AN29" i="20"/>
  <c r="AI32" i="101"/>
  <c r="AN32" i="101"/>
  <c r="AH27" i="84"/>
  <c r="AQ27" i="84" s="1"/>
  <c r="AG28" i="13"/>
  <c r="AP28" i="13" s="1"/>
  <c r="AF28" i="13"/>
  <c r="AO28" i="13" s="1"/>
  <c r="W29" i="13"/>
  <c r="AE28" i="13"/>
  <c r="AR22" i="83"/>
  <c r="Z28" i="45"/>
  <c r="Z26" i="91"/>
  <c r="AH28" i="54"/>
  <c r="AQ28" i="54" s="1"/>
  <c r="Y25" i="55"/>
  <c r="X25" i="55"/>
  <c r="AH23" i="83"/>
  <c r="AQ23" i="83" s="1"/>
  <c r="AI22" i="98"/>
  <c r="AN22" i="98"/>
  <c r="AR26" i="84"/>
  <c r="AH20" i="50"/>
  <c r="AQ20" i="50" s="1"/>
  <c r="AH21" i="48"/>
  <c r="AQ21" i="48" s="1"/>
  <c r="Y34" i="52"/>
  <c r="X34" i="52"/>
  <c r="Y33" i="101"/>
  <c r="X33" i="101"/>
  <c r="Z33" i="101" s="1"/>
  <c r="AH30" i="104"/>
  <c r="AQ30" i="104" s="1"/>
  <c r="Z27" i="84"/>
  <c r="AR19" i="94"/>
  <c r="AH23" i="18"/>
  <c r="AQ23" i="18" s="1"/>
  <c r="AE31" i="46"/>
  <c r="W32" i="46"/>
  <c r="AG31" i="46"/>
  <c r="AP31" i="46" s="1"/>
  <c r="AF31" i="46"/>
  <c r="AO31" i="46" s="1"/>
  <c r="AF27" i="95"/>
  <c r="AO27" i="95" s="1"/>
  <c r="W28" i="95"/>
  <c r="AG27" i="95"/>
  <c r="AP27" i="95" s="1"/>
  <c r="AE27" i="95"/>
  <c r="Z28" i="54"/>
  <c r="Z23" i="83"/>
  <c r="AR19" i="50"/>
  <c r="W30" i="44"/>
  <c r="AF29" i="44"/>
  <c r="AO29" i="44" s="1"/>
  <c r="AE29" i="44"/>
  <c r="AG29" i="44"/>
  <c r="AP29" i="44" s="1"/>
  <c r="AH25" i="103"/>
  <c r="AQ25" i="103" s="1"/>
  <c r="Y24" i="16"/>
  <c r="X24" i="16"/>
  <c r="Y22" i="102"/>
  <c r="X22" i="102"/>
  <c r="AH30" i="32"/>
  <c r="AQ30" i="32" s="1"/>
  <c r="AR27" i="45"/>
  <c r="AR20" i="10"/>
  <c r="Z20" i="50"/>
  <c r="Z21" i="48"/>
  <c r="AR24" i="103"/>
  <c r="AI25" i="41"/>
  <c r="AP25" i="41"/>
  <c r="AI33" i="52"/>
  <c r="AN33" i="52"/>
  <c r="Y27" i="96"/>
  <c r="X27" i="96"/>
  <c r="AI23" i="87"/>
  <c r="AN23" i="87"/>
  <c r="AR20" i="35"/>
  <c r="AH22" i="42"/>
  <c r="AQ22" i="42" s="1"/>
  <c r="AR25" i="49"/>
  <c r="AI23" i="99"/>
  <c r="AN23" i="99"/>
  <c r="AH19" i="85"/>
  <c r="AQ19" i="85" s="1"/>
  <c r="Y33" i="86"/>
  <c r="X33" i="86"/>
  <c r="AI23" i="16"/>
  <c r="AN23" i="16"/>
  <c r="AR19" i="90"/>
  <c r="AR34" i="89"/>
  <c r="Y26" i="41"/>
  <c r="X26" i="41"/>
  <c r="AI21" i="82"/>
  <c r="AN21" i="82"/>
  <c r="Y26" i="11"/>
  <c r="Z26" i="11"/>
  <c r="X26" i="11"/>
  <c r="AR32" i="93"/>
  <c r="AG22" i="42"/>
  <c r="AP22" i="42" s="1"/>
  <c r="W23" i="42"/>
  <c r="AF22" i="42"/>
  <c r="AO22" i="42" s="1"/>
  <c r="AE22" i="42"/>
  <c r="X33" i="53"/>
  <c r="Y33" i="53"/>
  <c r="Z33" i="53" s="1"/>
  <c r="AI33" i="105"/>
  <c r="AN33" i="105"/>
  <c r="W20" i="85"/>
  <c r="AG19" i="85"/>
  <c r="AP19" i="85" s="1"/>
  <c r="AF19" i="85"/>
  <c r="AO19" i="85" s="1"/>
  <c r="AE19" i="85"/>
  <c r="AR23" i="43"/>
  <c r="Y30" i="92"/>
  <c r="X30" i="92"/>
  <c r="Y36" i="97"/>
  <c r="X36" i="97"/>
  <c r="AH21" i="10"/>
  <c r="AQ21" i="10" s="1"/>
  <c r="Y23" i="98"/>
  <c r="X23" i="98"/>
  <c r="AR20" i="48"/>
  <c r="AF27" i="100"/>
  <c r="AO27" i="100" s="1"/>
  <c r="AE27" i="100"/>
  <c r="AG27" i="100"/>
  <c r="AP27" i="100" s="1"/>
  <c r="W28" i="100"/>
  <c r="AR18" i="85"/>
  <c r="AH21" i="35"/>
  <c r="AQ21" i="35" s="1"/>
  <c r="AH26" i="49"/>
  <c r="AQ26" i="49" s="1"/>
  <c r="Y35" i="47"/>
  <c r="X35" i="47"/>
  <c r="AI25" i="11"/>
  <c r="AN25" i="11"/>
  <c r="AR22" i="18"/>
  <c r="Y26" i="88"/>
  <c r="X26" i="88"/>
  <c r="Y30" i="20"/>
  <c r="X30" i="20"/>
  <c r="Z30" i="20" s="1"/>
  <c r="AH20" i="90"/>
  <c r="AQ20" i="90" s="1"/>
  <c r="AI32" i="53"/>
  <c r="AN32" i="53"/>
  <c r="Y24" i="99"/>
  <c r="X24" i="99"/>
  <c r="AH33" i="93"/>
  <c r="AQ33" i="93" s="1"/>
  <c r="AI32" i="86"/>
  <c r="AN32" i="86"/>
  <c r="AI35" i="97"/>
  <c r="AN35" i="97"/>
  <c r="Z21" i="10"/>
  <c r="AH24" i="43"/>
  <c r="AQ24" i="43" s="1"/>
  <c r="AH20" i="94"/>
  <c r="AQ20" i="94" s="1"/>
  <c r="AI21" i="102"/>
  <c r="AN21" i="102"/>
  <c r="W22" i="35"/>
  <c r="AF21" i="35"/>
  <c r="AO21" i="35" s="1"/>
  <c r="AG21" i="35"/>
  <c r="AP21" i="35" s="1"/>
  <c r="AE21" i="35"/>
  <c r="Y24" i="87"/>
  <c r="X24" i="87"/>
  <c r="Z30" i="92" l="1"/>
  <c r="Z22" i="102"/>
  <c r="AE22" i="102" s="1"/>
  <c r="W27" i="49"/>
  <c r="Z25" i="55"/>
  <c r="AG25" i="55" s="1"/>
  <c r="AP25" i="55" s="1"/>
  <c r="Z24" i="87"/>
  <c r="W25" i="87" s="1"/>
  <c r="AG24" i="87"/>
  <c r="AP24" i="87" s="1"/>
  <c r="AE25" i="55"/>
  <c r="AF25" i="55"/>
  <c r="AO25" i="55" s="1"/>
  <c r="W26" i="55"/>
  <c r="AE30" i="92"/>
  <c r="W31" i="92"/>
  <c r="AG30" i="92"/>
  <c r="AP30" i="92" s="1"/>
  <c r="AF30" i="92"/>
  <c r="AO30" i="92" s="1"/>
  <c r="AF22" i="102"/>
  <c r="AO22" i="102" s="1"/>
  <c r="W23" i="102"/>
  <c r="AG22" i="102"/>
  <c r="AP22" i="102" s="1"/>
  <c r="AF33" i="53"/>
  <c r="AO33" i="53" s="1"/>
  <c r="AG33" i="53"/>
  <c r="AP33" i="53" s="1"/>
  <c r="W34" i="53"/>
  <c r="AE33" i="53"/>
  <c r="AI21" i="35"/>
  <c r="AN21" i="35"/>
  <c r="AH24" i="99"/>
  <c r="AQ24" i="99" s="1"/>
  <c r="Y28" i="100"/>
  <c r="X28" i="100"/>
  <c r="AH23" i="98"/>
  <c r="AQ23" i="98" s="1"/>
  <c r="AR23" i="87"/>
  <c r="AH24" i="16"/>
  <c r="AQ24" i="16" s="1"/>
  <c r="Y30" i="44"/>
  <c r="X30" i="44"/>
  <c r="AI27" i="95"/>
  <c r="AN27" i="95"/>
  <c r="AI28" i="13"/>
  <c r="AN28" i="13"/>
  <c r="AR29" i="20"/>
  <c r="AI27" i="51"/>
  <c r="AN27" i="51"/>
  <c r="Y21" i="94"/>
  <c r="X21" i="94"/>
  <c r="Y26" i="103"/>
  <c r="X26" i="103"/>
  <c r="AI24" i="43"/>
  <c r="AN24" i="43"/>
  <c r="AH26" i="88"/>
  <c r="AQ26" i="88" s="1"/>
  <c r="AR25" i="11"/>
  <c r="Z23" i="98"/>
  <c r="AH33" i="53"/>
  <c r="AQ33" i="53" s="1"/>
  <c r="AR21" i="82"/>
  <c r="AR23" i="99"/>
  <c r="AH27" i="96"/>
  <c r="AQ27" i="96" s="1"/>
  <c r="AR25" i="41"/>
  <c r="Z24" i="16"/>
  <c r="Y32" i="46"/>
  <c r="X32" i="46"/>
  <c r="AH34" i="52"/>
  <c r="AQ34" i="52" s="1"/>
  <c r="AE26" i="91"/>
  <c r="W27" i="91"/>
  <c r="AF26" i="91"/>
  <c r="AO26" i="91" s="1"/>
  <c r="AG26" i="91"/>
  <c r="AP26" i="91" s="1"/>
  <c r="Y29" i="13"/>
  <c r="X29" i="13"/>
  <c r="AR26" i="96"/>
  <c r="AI32" i="15"/>
  <c r="AN32" i="15"/>
  <c r="AI30" i="104"/>
  <c r="AN30" i="104"/>
  <c r="Y27" i="49"/>
  <c r="X27" i="49"/>
  <c r="AI20" i="94"/>
  <c r="AN20" i="94"/>
  <c r="AI25" i="103"/>
  <c r="AN25" i="103"/>
  <c r="AR32" i="86"/>
  <c r="Y22" i="35"/>
  <c r="Z22" i="35" s="1"/>
  <c r="X22" i="35"/>
  <c r="Z24" i="99"/>
  <c r="W22" i="10"/>
  <c r="AG21" i="10"/>
  <c r="AP21" i="10" s="1"/>
  <c r="AF21" i="10"/>
  <c r="AO21" i="10" s="1"/>
  <c r="AE21" i="10"/>
  <c r="Z26" i="88"/>
  <c r="AH35" i="47"/>
  <c r="AQ35" i="47" s="1"/>
  <c r="AI27" i="100"/>
  <c r="AN27" i="100"/>
  <c r="AH36" i="97"/>
  <c r="AQ36" i="97" s="1"/>
  <c r="Y20" i="85"/>
  <c r="X20" i="85"/>
  <c r="Z26" i="41"/>
  <c r="AH26" i="41"/>
  <c r="AQ26" i="41" s="1"/>
  <c r="Z27" i="96"/>
  <c r="Y28" i="95"/>
  <c r="X28" i="95"/>
  <c r="AI31" i="46"/>
  <c r="AN31" i="46"/>
  <c r="Z34" i="52"/>
  <c r="AF28" i="45"/>
  <c r="AO28" i="45" s="1"/>
  <c r="AG28" i="45"/>
  <c r="AP28" i="45" s="1"/>
  <c r="W29" i="45"/>
  <c r="AE28" i="45"/>
  <c r="AR25" i="88"/>
  <c r="AH22" i="82"/>
  <c r="AQ22" i="82" s="1"/>
  <c r="AR29" i="92"/>
  <c r="AI30" i="32"/>
  <c r="AN30" i="32"/>
  <c r="AI26" i="49"/>
  <c r="AN26" i="49"/>
  <c r="AF30" i="20"/>
  <c r="AO30" i="20" s="1"/>
  <c r="AE30" i="20"/>
  <c r="W31" i="20"/>
  <c r="AG30" i="20"/>
  <c r="AP30" i="20" s="1"/>
  <c r="AH24" i="87"/>
  <c r="AQ24" i="87" s="1"/>
  <c r="AR21" i="102"/>
  <c r="Z35" i="47"/>
  <c r="Z36" i="97"/>
  <c r="AI22" i="42"/>
  <c r="AN22" i="42"/>
  <c r="AH26" i="11"/>
  <c r="AQ26" i="11" s="1"/>
  <c r="AR23" i="16"/>
  <c r="AH22" i="102"/>
  <c r="AQ22" i="102" s="1"/>
  <c r="W24" i="83"/>
  <c r="AE23" i="83"/>
  <c r="AF23" i="83"/>
  <c r="AO23" i="83" s="1"/>
  <c r="AG23" i="83"/>
  <c r="AP23" i="83" s="1"/>
  <c r="AF35" i="89"/>
  <c r="AO35" i="89" s="1"/>
  <c r="W36" i="89"/>
  <c r="AE35" i="89"/>
  <c r="AN35" i="89" s="1"/>
  <c r="AG35" i="89"/>
  <c r="AE22" i="82"/>
  <c r="AG22" i="82"/>
  <c r="AP22" i="82" s="1"/>
  <c r="AF22" i="82"/>
  <c r="AO22" i="82" s="1"/>
  <c r="W23" i="82"/>
  <c r="Y33" i="15"/>
  <c r="X33" i="15"/>
  <c r="AH34" i="105"/>
  <c r="AQ34" i="105" s="1"/>
  <c r="AI20" i="90"/>
  <c r="AN20" i="90"/>
  <c r="Y31" i="32"/>
  <c r="X31" i="32"/>
  <c r="Z31" i="32" s="1"/>
  <c r="Y25" i="43"/>
  <c r="X25" i="43"/>
  <c r="AR35" i="97"/>
  <c r="AR32" i="53"/>
  <c r="AH30" i="20"/>
  <c r="AQ30" i="20" s="1"/>
  <c r="AR33" i="105"/>
  <c r="AG26" i="11"/>
  <c r="AP26" i="11" s="1"/>
  <c r="AF26" i="11"/>
  <c r="AO26" i="11" s="1"/>
  <c r="W27" i="11"/>
  <c r="AE26" i="11"/>
  <c r="AH33" i="86"/>
  <c r="AQ33" i="86" s="1"/>
  <c r="AE21" i="48"/>
  <c r="W22" i="48"/>
  <c r="AF21" i="48"/>
  <c r="AO21" i="48" s="1"/>
  <c r="AG21" i="48"/>
  <c r="AP21" i="48" s="1"/>
  <c r="AI29" i="44"/>
  <c r="AN29" i="44"/>
  <c r="AE28" i="54"/>
  <c r="AG28" i="54"/>
  <c r="AP28" i="54" s="1"/>
  <c r="AF28" i="54"/>
  <c r="AO28" i="54" s="1"/>
  <c r="W29" i="54"/>
  <c r="AE27" i="84"/>
  <c r="AG27" i="84"/>
  <c r="AP27" i="84" s="1"/>
  <c r="W28" i="84"/>
  <c r="AF27" i="84"/>
  <c r="AO27" i="84" s="1"/>
  <c r="AH33" i="101"/>
  <c r="AQ33" i="101" s="1"/>
  <c r="AR32" i="101"/>
  <c r="AR24" i="55"/>
  <c r="Z34" i="105"/>
  <c r="Y24" i="18"/>
  <c r="X24" i="18"/>
  <c r="Z24" i="18" s="1"/>
  <c r="Y21" i="90"/>
  <c r="X21" i="90"/>
  <c r="Y34" i="93"/>
  <c r="X34" i="93"/>
  <c r="Z34" i="93" s="1"/>
  <c r="AH30" i="92"/>
  <c r="AQ30" i="92" s="1"/>
  <c r="AI19" i="85"/>
  <c r="AN19" i="85"/>
  <c r="Y23" i="42"/>
  <c r="X23" i="42"/>
  <c r="Z23" i="42" s="1"/>
  <c r="Z33" i="86"/>
  <c r="AR33" i="52"/>
  <c r="AE20" i="50"/>
  <c r="W21" i="50"/>
  <c r="AG20" i="50"/>
  <c r="AP20" i="50" s="1"/>
  <c r="AF20" i="50"/>
  <c r="AO20" i="50" s="1"/>
  <c r="AF33" i="101"/>
  <c r="AO33" i="101" s="1"/>
  <c r="AE33" i="101"/>
  <c r="AG33" i="101"/>
  <c r="AP33" i="101" s="1"/>
  <c r="W34" i="101"/>
  <c r="AR22" i="98"/>
  <c r="AH25" i="55"/>
  <c r="AQ25" i="55" s="1"/>
  <c r="AR34" i="47"/>
  <c r="Y28" i="51"/>
  <c r="X28" i="51"/>
  <c r="X31" i="104"/>
  <c r="Y31" i="104"/>
  <c r="AI23" i="18"/>
  <c r="AN23" i="18"/>
  <c r="AI33" i="93"/>
  <c r="AN33" i="93"/>
  <c r="AE24" i="87" l="1"/>
  <c r="Z20" i="85"/>
  <c r="Z21" i="94"/>
  <c r="AE21" i="94" s="1"/>
  <c r="AF24" i="87"/>
  <c r="AO24" i="87" s="1"/>
  <c r="Z33" i="15"/>
  <c r="AE33" i="15" s="1"/>
  <c r="Z29" i="13"/>
  <c r="AF29" i="13" s="1"/>
  <c r="AO29" i="13" s="1"/>
  <c r="W22" i="94"/>
  <c r="AG21" i="94"/>
  <c r="AP21" i="94" s="1"/>
  <c r="AF21" i="94"/>
  <c r="AO21" i="94" s="1"/>
  <c r="AF22" i="35"/>
  <c r="AO22" i="35" s="1"/>
  <c r="AE22" i="35"/>
  <c r="AN22" i="35" s="1"/>
  <c r="W23" i="35"/>
  <c r="AG22" i="35"/>
  <c r="W24" i="42"/>
  <c r="AF23" i="42"/>
  <c r="AO23" i="42" s="1"/>
  <c r="AG23" i="42"/>
  <c r="AP23" i="42" s="1"/>
  <c r="AE23" i="42"/>
  <c r="Y28" i="84"/>
  <c r="X28" i="84"/>
  <c r="AH25" i="43"/>
  <c r="AQ25" i="43" s="1"/>
  <c r="Y36" i="89"/>
  <c r="X36" i="89"/>
  <c r="Y24" i="83"/>
  <c r="X24" i="83"/>
  <c r="AI27" i="84"/>
  <c r="AN27" i="84"/>
  <c r="AI21" i="48"/>
  <c r="AN21" i="48"/>
  <c r="AI22" i="82"/>
  <c r="AN22" i="82"/>
  <c r="AR22" i="42"/>
  <c r="Y31" i="20"/>
  <c r="X31" i="20"/>
  <c r="AR30" i="32"/>
  <c r="Y29" i="45"/>
  <c r="X29" i="45"/>
  <c r="Z29" i="45" s="1"/>
  <c r="Z28" i="95"/>
  <c r="AH28" i="95"/>
  <c r="AQ28" i="95" s="1"/>
  <c r="AR27" i="100"/>
  <c r="W27" i="88"/>
  <c r="AF26" i="88"/>
  <c r="AO26" i="88" s="1"/>
  <c r="AG26" i="88"/>
  <c r="AP26" i="88" s="1"/>
  <c r="AE26" i="88"/>
  <c r="AF24" i="99"/>
  <c r="AO24" i="99" s="1"/>
  <c r="AE24" i="99"/>
  <c r="W25" i="99"/>
  <c r="AG24" i="99"/>
  <c r="AP24" i="99" s="1"/>
  <c r="AI33" i="53"/>
  <c r="AN33" i="53"/>
  <c r="AI22" i="102"/>
  <c r="AN22" i="102"/>
  <c r="Y31" i="92"/>
  <c r="X31" i="92"/>
  <c r="Z31" i="92" s="1"/>
  <c r="W35" i="105"/>
  <c r="AF34" i="105"/>
  <c r="AO34" i="105" s="1"/>
  <c r="AE34" i="105"/>
  <c r="AG34" i="105"/>
  <c r="AP34" i="105" s="1"/>
  <c r="AH31" i="104"/>
  <c r="AQ31" i="104" s="1"/>
  <c r="AR19" i="85"/>
  <c r="AH34" i="93"/>
  <c r="AQ34" i="93" s="1"/>
  <c r="AH24" i="18"/>
  <c r="AQ24" i="18" s="1"/>
  <c r="AR29" i="44"/>
  <c r="AI26" i="11"/>
  <c r="AN26" i="11"/>
  <c r="AH31" i="32"/>
  <c r="AQ31" i="32" s="1"/>
  <c r="AG36" i="97"/>
  <c r="AP36" i="97" s="1"/>
  <c r="W37" i="97"/>
  <c r="AF36" i="97"/>
  <c r="AO36" i="97" s="1"/>
  <c r="AE36" i="97"/>
  <c r="AI30" i="20"/>
  <c r="AN30" i="20"/>
  <c r="AH22" i="35"/>
  <c r="AQ22" i="35" s="1"/>
  <c r="AR25" i="103"/>
  <c r="AH29" i="13"/>
  <c r="AQ29" i="13" s="1"/>
  <c r="Y27" i="91"/>
  <c r="X27" i="91"/>
  <c r="AR24" i="43"/>
  <c r="AR28" i="13"/>
  <c r="AH28" i="100"/>
  <c r="AQ28" i="100" s="1"/>
  <c r="Y34" i="53"/>
  <c r="X34" i="53"/>
  <c r="Z34" i="53" s="1"/>
  <c r="Y23" i="102"/>
  <c r="X23" i="102"/>
  <c r="Z23" i="102" s="1"/>
  <c r="AI30" i="92"/>
  <c r="AN30" i="92"/>
  <c r="AF33" i="86"/>
  <c r="AO33" i="86" s="1"/>
  <c r="AE33" i="86"/>
  <c r="W34" i="86"/>
  <c r="AG33" i="86"/>
  <c r="AP33" i="86" s="1"/>
  <c r="Y29" i="54"/>
  <c r="X29" i="54"/>
  <c r="Z29" i="54" s="1"/>
  <c r="Y27" i="11"/>
  <c r="X27" i="11"/>
  <c r="AF31" i="32"/>
  <c r="AO31" i="32" s="1"/>
  <c r="W32" i="32"/>
  <c r="AG31" i="32"/>
  <c r="AP31" i="32" s="1"/>
  <c r="AE31" i="32"/>
  <c r="AI35" i="89"/>
  <c r="AP35" i="89"/>
  <c r="AF35" i="47"/>
  <c r="AO35" i="47" s="1"/>
  <c r="AE35" i="47"/>
  <c r="AG35" i="47"/>
  <c r="AP35" i="47" s="1"/>
  <c r="W36" i="47"/>
  <c r="AG27" i="96"/>
  <c r="AP27" i="96" s="1"/>
  <c r="W28" i="96"/>
  <c r="AF27" i="96"/>
  <c r="AO27" i="96" s="1"/>
  <c r="AE27" i="96"/>
  <c r="AE26" i="41"/>
  <c r="AF26" i="41"/>
  <c r="AO26" i="41" s="1"/>
  <c r="W27" i="41"/>
  <c r="AG26" i="41"/>
  <c r="AP26" i="41" s="1"/>
  <c r="AI21" i="10"/>
  <c r="AR21" i="10" s="1"/>
  <c r="AN21" i="10"/>
  <c r="AR30" i="104"/>
  <c r="AI26" i="91"/>
  <c r="AN26" i="91"/>
  <c r="AH32" i="46"/>
  <c r="AQ32" i="46" s="1"/>
  <c r="AH26" i="103"/>
  <c r="AQ26" i="103" s="1"/>
  <c r="Z28" i="100"/>
  <c r="AI24" i="87"/>
  <c r="AN24" i="87"/>
  <c r="AH28" i="51"/>
  <c r="AQ28" i="51" s="1"/>
  <c r="AF34" i="93"/>
  <c r="AO34" i="93" s="1"/>
  <c r="AG34" i="93"/>
  <c r="AP34" i="93" s="1"/>
  <c r="AE34" i="93"/>
  <c r="W35" i="93"/>
  <c r="AG24" i="18"/>
  <c r="AP24" i="18" s="1"/>
  <c r="AE24" i="18"/>
  <c r="W25" i="18"/>
  <c r="AF24" i="18"/>
  <c r="AO24" i="18" s="1"/>
  <c r="Z28" i="51"/>
  <c r="Y34" i="101"/>
  <c r="X34" i="101"/>
  <c r="AH23" i="42"/>
  <c r="AQ23" i="42" s="1"/>
  <c r="Y23" i="82"/>
  <c r="X23" i="82"/>
  <c r="AI23" i="83"/>
  <c r="AN23" i="83"/>
  <c r="AF34" i="52"/>
  <c r="AO34" i="52" s="1"/>
  <c r="AG34" i="52"/>
  <c r="AP34" i="52" s="1"/>
  <c r="W35" i="52"/>
  <c r="AE34" i="52"/>
  <c r="AH20" i="85"/>
  <c r="AQ20" i="85" s="1"/>
  <c r="AR20" i="94"/>
  <c r="Z32" i="46"/>
  <c r="Z26" i="103"/>
  <c r="AR27" i="51"/>
  <c r="AR27" i="95"/>
  <c r="Y26" i="55"/>
  <c r="X26" i="55"/>
  <c r="AE23" i="98"/>
  <c r="W24" i="98"/>
  <c r="AG23" i="98"/>
  <c r="AP23" i="98" s="1"/>
  <c r="AF23" i="98"/>
  <c r="AO23" i="98" s="1"/>
  <c r="AH30" i="44"/>
  <c r="AQ30" i="44" s="1"/>
  <c r="AR21" i="35"/>
  <c r="AR33" i="93"/>
  <c r="AR23" i="18"/>
  <c r="X21" i="50"/>
  <c r="Y21" i="50"/>
  <c r="AH21" i="90"/>
  <c r="AQ21" i="90" s="1"/>
  <c r="AR26" i="49"/>
  <c r="AG20" i="85"/>
  <c r="AP20" i="85" s="1"/>
  <c r="AF20" i="85"/>
  <c r="AO20" i="85" s="1"/>
  <c r="W21" i="85"/>
  <c r="AE20" i="85"/>
  <c r="AH27" i="49"/>
  <c r="AQ27" i="49" s="1"/>
  <c r="AR32" i="15"/>
  <c r="Z31" i="104"/>
  <c r="AI33" i="101"/>
  <c r="AN33" i="101"/>
  <c r="AI20" i="50"/>
  <c r="AN20" i="50"/>
  <c r="Z21" i="90"/>
  <c r="AI28" i="54"/>
  <c r="AN28" i="54"/>
  <c r="Y22" i="48"/>
  <c r="X22" i="48"/>
  <c r="Z25" i="43"/>
  <c r="AR20" i="90"/>
  <c r="AH33" i="15"/>
  <c r="AQ33" i="15" s="1"/>
  <c r="AI28" i="45"/>
  <c r="AN28" i="45"/>
  <c r="AR31" i="46"/>
  <c r="Y22" i="10"/>
  <c r="X22" i="10"/>
  <c r="Z27" i="49"/>
  <c r="AE24" i="16"/>
  <c r="AF24" i="16"/>
  <c r="AO24" i="16" s="1"/>
  <c r="AG24" i="16"/>
  <c r="AP24" i="16" s="1"/>
  <c r="W25" i="16"/>
  <c r="AH21" i="94"/>
  <c r="AQ21" i="94" s="1"/>
  <c r="Z30" i="44"/>
  <c r="AI25" i="55"/>
  <c r="AN25" i="55"/>
  <c r="Y25" i="87"/>
  <c r="X25" i="87"/>
  <c r="Z25" i="87" s="1"/>
  <c r="Z27" i="11" l="1"/>
  <c r="AF33" i="15"/>
  <c r="AO33" i="15" s="1"/>
  <c r="AG29" i="13"/>
  <c r="AP29" i="13" s="1"/>
  <c r="Z22" i="10"/>
  <c r="AG33" i="15"/>
  <c r="AP33" i="15" s="1"/>
  <c r="W30" i="13"/>
  <c r="Y30" i="13" s="1"/>
  <c r="W34" i="15"/>
  <c r="AE29" i="13"/>
  <c r="Z22" i="48"/>
  <c r="Z21" i="50"/>
  <c r="AG21" i="50" s="1"/>
  <c r="AP21" i="50" s="1"/>
  <c r="Z23" i="82"/>
  <c r="AE23" i="82" s="1"/>
  <c r="Z27" i="91"/>
  <c r="AF27" i="91" s="1"/>
  <c r="AO27" i="91" s="1"/>
  <c r="AF21" i="50"/>
  <c r="AO21" i="50" s="1"/>
  <c r="W24" i="82"/>
  <c r="AG23" i="82"/>
  <c r="AP23" i="82" s="1"/>
  <c r="W26" i="87"/>
  <c r="AE25" i="87"/>
  <c r="AG25" i="87"/>
  <c r="AP25" i="87" s="1"/>
  <c r="AF25" i="87"/>
  <c r="AO25" i="87" s="1"/>
  <c r="AG27" i="11"/>
  <c r="AP27" i="11" s="1"/>
  <c r="AF27" i="11"/>
  <c r="AO27" i="11" s="1"/>
  <c r="AE27" i="11"/>
  <c r="W28" i="11"/>
  <c r="AG34" i="53"/>
  <c r="AP34" i="53" s="1"/>
  <c r="AE34" i="53"/>
  <c r="AF34" i="53"/>
  <c r="AO34" i="53" s="1"/>
  <c r="W35" i="53"/>
  <c r="AG22" i="48"/>
  <c r="AP22" i="48" s="1"/>
  <c r="AE22" i="48"/>
  <c r="W23" i="48"/>
  <c r="AF22" i="48"/>
  <c r="AO22" i="48" s="1"/>
  <c r="AR20" i="50"/>
  <c r="AI20" i="85"/>
  <c r="AN20" i="85"/>
  <c r="AH26" i="55"/>
  <c r="AQ26" i="55" s="1"/>
  <c r="Y35" i="52"/>
  <c r="X35" i="52"/>
  <c r="AI34" i="93"/>
  <c r="AN34" i="93"/>
  <c r="AF29" i="45"/>
  <c r="AO29" i="45" s="1"/>
  <c r="AG29" i="45"/>
  <c r="AP29" i="45" s="1"/>
  <c r="W30" i="45"/>
  <c r="AE29" i="45"/>
  <c r="AR21" i="48"/>
  <c r="AH36" i="89"/>
  <c r="AQ36" i="89" s="1"/>
  <c r="AI23" i="42"/>
  <c r="AN23" i="42"/>
  <c r="Y22" i="94"/>
  <c r="X22" i="94"/>
  <c r="AI24" i="16"/>
  <c r="AN24" i="16"/>
  <c r="AR25" i="55"/>
  <c r="AG27" i="49"/>
  <c r="AP27" i="49" s="1"/>
  <c r="W28" i="49"/>
  <c r="AE27" i="49"/>
  <c r="AF27" i="49"/>
  <c r="AO27" i="49" s="1"/>
  <c r="Y21" i="85"/>
  <c r="X21" i="85"/>
  <c r="AH21" i="50"/>
  <c r="AQ21" i="50" s="1"/>
  <c r="Z26" i="55"/>
  <c r="AG26" i="103"/>
  <c r="AP26" i="103" s="1"/>
  <c r="AF26" i="103"/>
  <c r="AO26" i="103" s="1"/>
  <c r="W27" i="103"/>
  <c r="AE26" i="103"/>
  <c r="AH34" i="101"/>
  <c r="AQ34" i="101" s="1"/>
  <c r="Y25" i="18"/>
  <c r="X25" i="18"/>
  <c r="Z25" i="18" s="1"/>
  <c r="AI26" i="41"/>
  <c r="AN26" i="41"/>
  <c r="AR35" i="89"/>
  <c r="AH27" i="11"/>
  <c r="AQ27" i="11" s="1"/>
  <c r="AR30" i="92"/>
  <c r="Y37" i="97"/>
  <c r="X37" i="97"/>
  <c r="AI34" i="105"/>
  <c r="AN34" i="105"/>
  <c r="Y25" i="99"/>
  <c r="X25" i="99"/>
  <c r="Z36" i="89"/>
  <c r="Y34" i="15"/>
  <c r="X34" i="15"/>
  <c r="W31" i="44"/>
  <c r="AE30" i="44"/>
  <c r="AF30" i="44"/>
  <c r="AO30" i="44" s="1"/>
  <c r="AG30" i="44"/>
  <c r="AP30" i="44" s="1"/>
  <c r="AH22" i="10"/>
  <c r="AQ22" i="10" s="1"/>
  <c r="AR28" i="45"/>
  <c r="AR33" i="101"/>
  <c r="AG32" i="46"/>
  <c r="AP32" i="46" s="1"/>
  <c r="W33" i="46"/>
  <c r="AF32" i="46"/>
  <c r="AO32" i="46" s="1"/>
  <c r="AE32" i="46"/>
  <c r="Z34" i="101"/>
  <c r="AI24" i="18"/>
  <c r="AN24" i="18"/>
  <c r="Y36" i="47"/>
  <c r="X36" i="47"/>
  <c r="Z36" i="47" s="1"/>
  <c r="AH23" i="102"/>
  <c r="AQ23" i="102" s="1"/>
  <c r="AR22" i="102"/>
  <c r="AI24" i="99"/>
  <c r="AN24" i="99"/>
  <c r="Y27" i="88"/>
  <c r="X27" i="88"/>
  <c r="Z27" i="88" s="1"/>
  <c r="AR27" i="84"/>
  <c r="AH28" i="84"/>
  <c r="AQ28" i="84" s="1"/>
  <c r="AI33" i="15"/>
  <c r="AN33" i="15"/>
  <c r="AH25" i="87"/>
  <c r="AQ25" i="87" s="1"/>
  <c r="Y25" i="16"/>
  <c r="X25" i="16"/>
  <c r="AE22" i="10"/>
  <c r="W23" i="10"/>
  <c r="AF22" i="10"/>
  <c r="AO22" i="10" s="1"/>
  <c r="AG22" i="10"/>
  <c r="AP22" i="10" s="1"/>
  <c r="AR28" i="54"/>
  <c r="AE31" i="104"/>
  <c r="W32" i="104"/>
  <c r="AF31" i="104"/>
  <c r="AO31" i="104" s="1"/>
  <c r="AG31" i="104"/>
  <c r="AP31" i="104" s="1"/>
  <c r="AR24" i="87"/>
  <c r="AI27" i="96"/>
  <c r="AR27" i="96" s="1"/>
  <c r="AN27" i="96"/>
  <c r="AI31" i="32"/>
  <c r="AN31" i="32"/>
  <c r="Y34" i="86"/>
  <c r="X34" i="86"/>
  <c r="W24" i="102"/>
  <c r="AG23" i="102"/>
  <c r="AP23" i="102" s="1"/>
  <c r="AF23" i="102"/>
  <c r="AO23" i="102" s="1"/>
  <c r="AE23" i="102"/>
  <c r="AR30" i="20"/>
  <c r="AR26" i="11"/>
  <c r="Y35" i="105"/>
  <c r="X35" i="105"/>
  <c r="Z35" i="105" s="1"/>
  <c r="AH24" i="83"/>
  <c r="AQ24" i="83" s="1"/>
  <c r="Z28" i="84"/>
  <c r="Y24" i="42"/>
  <c r="X24" i="42"/>
  <c r="X30" i="13"/>
  <c r="W26" i="43"/>
  <c r="AG25" i="43"/>
  <c r="AP25" i="43" s="1"/>
  <c r="AE25" i="43"/>
  <c r="AF25" i="43"/>
  <c r="AO25" i="43" s="1"/>
  <c r="W22" i="90"/>
  <c r="AF21" i="90"/>
  <c r="AO21" i="90" s="1"/>
  <c r="AG21" i="90"/>
  <c r="AP21" i="90" s="1"/>
  <c r="AE21" i="90"/>
  <c r="Y24" i="98"/>
  <c r="X24" i="98"/>
  <c r="AR23" i="83"/>
  <c r="AG28" i="51"/>
  <c r="AP28" i="51" s="1"/>
  <c r="AE28" i="51"/>
  <c r="AF28" i="51"/>
  <c r="AO28" i="51" s="1"/>
  <c r="W29" i="51"/>
  <c r="W29" i="100"/>
  <c r="AG28" i="100"/>
  <c r="AP28" i="100" s="1"/>
  <c r="AE28" i="100"/>
  <c r="AF28" i="100"/>
  <c r="AO28" i="100" s="1"/>
  <c r="AR26" i="91"/>
  <c r="AI35" i="47"/>
  <c r="AN35" i="47"/>
  <c r="AH29" i="54"/>
  <c r="AQ29" i="54" s="1"/>
  <c r="AI33" i="86"/>
  <c r="AN33" i="86"/>
  <c r="AH31" i="92"/>
  <c r="AQ31" i="92" s="1"/>
  <c r="AR33" i="53"/>
  <c r="AF28" i="95"/>
  <c r="AO28" i="95" s="1"/>
  <c r="AE28" i="95"/>
  <c r="AG28" i="95"/>
  <c r="AP28" i="95" s="1"/>
  <c r="W29" i="95"/>
  <c r="AH31" i="20"/>
  <c r="AQ31" i="20" s="1"/>
  <c r="AR22" i="82"/>
  <c r="Z24" i="83"/>
  <c r="AI22" i="35"/>
  <c r="AP22" i="35"/>
  <c r="AI21" i="94"/>
  <c r="AN21" i="94"/>
  <c r="AI29" i="13"/>
  <c r="AN29" i="13"/>
  <c r="AH22" i="48"/>
  <c r="AQ22" i="48" s="1"/>
  <c r="AI23" i="98"/>
  <c r="AN23" i="98"/>
  <c r="AI34" i="52"/>
  <c r="AN34" i="52"/>
  <c r="AH23" i="82"/>
  <c r="AQ23" i="82" s="1"/>
  <c r="Y35" i="93"/>
  <c r="X35" i="93"/>
  <c r="Y27" i="41"/>
  <c r="X27" i="41"/>
  <c r="Z27" i="41" s="1"/>
  <c r="Y28" i="96"/>
  <c r="X28" i="96"/>
  <c r="Y32" i="32"/>
  <c r="X32" i="32"/>
  <c r="AG29" i="54"/>
  <c r="AP29" i="54" s="1"/>
  <c r="AF29" i="54"/>
  <c r="AO29" i="54" s="1"/>
  <c r="W30" i="54"/>
  <c r="AE29" i="54"/>
  <c r="AH34" i="53"/>
  <c r="AQ34" i="53" s="1"/>
  <c r="AH27" i="91"/>
  <c r="AQ27" i="91" s="1"/>
  <c r="AI36" i="97"/>
  <c r="AN36" i="97"/>
  <c r="AF31" i="92"/>
  <c r="AO31" i="92" s="1"/>
  <c r="AE31" i="92"/>
  <c r="AG31" i="92"/>
  <c r="AP31" i="92" s="1"/>
  <c r="W32" i="92"/>
  <c r="AI26" i="88"/>
  <c r="AN26" i="88"/>
  <c r="AH29" i="45"/>
  <c r="AQ29" i="45" s="1"/>
  <c r="Z31" i="20"/>
  <c r="X23" i="35"/>
  <c r="Y23" i="35"/>
  <c r="W28" i="91" l="1"/>
  <c r="AE27" i="91"/>
  <c r="AG27" i="91"/>
  <c r="AP27" i="91" s="1"/>
  <c r="Z25" i="99"/>
  <c r="W22" i="50"/>
  <c r="Z30" i="13"/>
  <c r="AE30" i="13" s="1"/>
  <c r="Z35" i="93"/>
  <c r="AF23" i="82"/>
  <c r="AO23" i="82" s="1"/>
  <c r="AE21" i="50"/>
  <c r="Z24" i="98"/>
  <c r="AE24" i="98" s="1"/>
  <c r="Z32" i="32"/>
  <c r="W33" i="32" s="1"/>
  <c r="Z28" i="96"/>
  <c r="AG28" i="96" s="1"/>
  <c r="AP28" i="96" s="1"/>
  <c r="W28" i="41"/>
  <c r="AF27" i="41"/>
  <c r="AO27" i="41" s="1"/>
  <c r="AG27" i="41"/>
  <c r="AP27" i="41" s="1"/>
  <c r="AE27" i="41"/>
  <c r="AF25" i="18"/>
  <c r="AO25" i="18" s="1"/>
  <c r="W26" i="18"/>
  <c r="AG25" i="18"/>
  <c r="AP25" i="18" s="1"/>
  <c r="AE25" i="18"/>
  <c r="AG36" i="47"/>
  <c r="AP36" i="47" s="1"/>
  <c r="AF36" i="47"/>
  <c r="AO36" i="47" s="1"/>
  <c r="AE36" i="47"/>
  <c r="W37" i="47"/>
  <c r="AG32" i="32"/>
  <c r="AP32" i="32" s="1"/>
  <c r="AE32" i="32"/>
  <c r="W25" i="98"/>
  <c r="AG24" i="98"/>
  <c r="AP24" i="98" s="1"/>
  <c r="AF24" i="98"/>
  <c r="AO24" i="98" s="1"/>
  <c r="AE27" i="88"/>
  <c r="W28" i="88"/>
  <c r="AG27" i="88"/>
  <c r="AP27" i="88" s="1"/>
  <c r="AF27" i="88"/>
  <c r="AO27" i="88" s="1"/>
  <c r="W36" i="93"/>
  <c r="AG35" i="93"/>
  <c r="AP35" i="93" s="1"/>
  <c r="AF35" i="93"/>
  <c r="AO35" i="93" s="1"/>
  <c r="AE35" i="93"/>
  <c r="AR22" i="35"/>
  <c r="AI28" i="95"/>
  <c r="AN28" i="95"/>
  <c r="Y29" i="100"/>
  <c r="X29" i="100"/>
  <c r="AI21" i="90"/>
  <c r="AN21" i="90"/>
  <c r="AI25" i="43"/>
  <c r="AN25" i="43"/>
  <c r="AH24" i="42"/>
  <c r="AQ24" i="42" s="1"/>
  <c r="AH25" i="16"/>
  <c r="AQ25" i="16" s="1"/>
  <c r="AI32" i="46"/>
  <c r="AN32" i="46"/>
  <c r="AH34" i="15"/>
  <c r="AQ34" i="15" s="1"/>
  <c r="W27" i="55"/>
  <c r="AE26" i="55"/>
  <c r="AF26" i="55"/>
  <c r="AO26" i="55" s="1"/>
  <c r="AG26" i="55"/>
  <c r="AP26" i="55" s="1"/>
  <c r="AH21" i="85"/>
  <c r="AQ21" i="85" s="1"/>
  <c r="Y28" i="49"/>
  <c r="Z28" i="49" s="1"/>
  <c r="X28" i="49"/>
  <c r="AH22" i="94"/>
  <c r="AQ22" i="94" s="1"/>
  <c r="X28" i="91"/>
  <c r="Z28" i="91" s="1"/>
  <c r="Y28" i="91"/>
  <c r="AH35" i="52"/>
  <c r="AQ35" i="52" s="1"/>
  <c r="Y35" i="53"/>
  <c r="X35" i="53"/>
  <c r="Z35" i="53" s="1"/>
  <c r="AI27" i="11"/>
  <c r="AN27" i="11"/>
  <c r="AI25" i="87"/>
  <c r="AN25" i="87"/>
  <c r="Y24" i="82"/>
  <c r="X24" i="82"/>
  <c r="Z24" i="82" s="1"/>
  <c r="AF31" i="20"/>
  <c r="AO31" i="20" s="1"/>
  <c r="W32" i="20"/>
  <c r="AE31" i="20"/>
  <c r="AG31" i="20"/>
  <c r="AP31" i="20" s="1"/>
  <c r="AH32" i="32"/>
  <c r="AQ32" i="32" s="1"/>
  <c r="AR36" i="97"/>
  <c r="AI29" i="54"/>
  <c r="AN29" i="54"/>
  <c r="AR23" i="98"/>
  <c r="W25" i="83"/>
  <c r="AE24" i="83"/>
  <c r="AF24" i="83"/>
  <c r="AO24" i="83" s="1"/>
  <c r="AG24" i="83"/>
  <c r="AP24" i="83" s="1"/>
  <c r="Z24" i="42"/>
  <c r="AR31" i="32"/>
  <c r="Z25" i="16"/>
  <c r="Z34" i="15"/>
  <c r="Z21" i="85"/>
  <c r="Z22" i="94"/>
  <c r="AI29" i="45"/>
  <c r="AN29" i="45"/>
  <c r="AI27" i="91"/>
  <c r="AR27" i="91" s="1"/>
  <c r="AN27" i="91"/>
  <c r="Z35" i="52"/>
  <c r="Y26" i="87"/>
  <c r="X26" i="87"/>
  <c r="Z26" i="87" s="1"/>
  <c r="AH23" i="35"/>
  <c r="AQ23" i="35" s="1"/>
  <c r="AI31" i="92"/>
  <c r="AN31" i="92"/>
  <c r="AR26" i="88"/>
  <c r="Y32" i="92"/>
  <c r="X32" i="92"/>
  <c r="Z32" i="92" s="1"/>
  <c r="Y30" i="54"/>
  <c r="X30" i="54"/>
  <c r="AH28" i="96"/>
  <c r="AQ28" i="96" s="1"/>
  <c r="AH35" i="93"/>
  <c r="AQ35" i="93" s="1"/>
  <c r="AR29" i="13"/>
  <c r="Y29" i="51"/>
  <c r="X29" i="51"/>
  <c r="AH24" i="98"/>
  <c r="AQ24" i="98" s="1"/>
  <c r="Y26" i="43"/>
  <c r="X26" i="43"/>
  <c r="Y24" i="102"/>
  <c r="X24" i="102"/>
  <c r="Z24" i="102" s="1"/>
  <c r="Y33" i="46"/>
  <c r="X33" i="46"/>
  <c r="AR34" i="105"/>
  <c r="AI26" i="103"/>
  <c r="AN26" i="103"/>
  <c r="Y30" i="45"/>
  <c r="X30" i="45"/>
  <c r="Y23" i="48"/>
  <c r="X23" i="48"/>
  <c r="Z23" i="48" s="1"/>
  <c r="AI34" i="53"/>
  <c r="AN34" i="53"/>
  <c r="Z23" i="35"/>
  <c r="Y22" i="90"/>
  <c r="X22" i="90"/>
  <c r="Z22" i="90" s="1"/>
  <c r="AH30" i="13"/>
  <c r="AQ30" i="13" s="1"/>
  <c r="AG28" i="84"/>
  <c r="AP28" i="84" s="1"/>
  <c r="AE28" i="84"/>
  <c r="AF28" i="84"/>
  <c r="AO28" i="84" s="1"/>
  <c r="W29" i="84"/>
  <c r="AH35" i="105"/>
  <c r="AQ35" i="105" s="1"/>
  <c r="AH34" i="86"/>
  <c r="AQ34" i="86" s="1"/>
  <c r="X32" i="104"/>
  <c r="Y32" i="104"/>
  <c r="AR33" i="15"/>
  <c r="AR24" i="99"/>
  <c r="AR24" i="18"/>
  <c r="AF36" i="89"/>
  <c r="AO36" i="89" s="1"/>
  <c r="W37" i="89"/>
  <c r="AE36" i="89"/>
  <c r="AG36" i="89"/>
  <c r="AP36" i="89" s="1"/>
  <c r="AH37" i="97"/>
  <c r="AQ37" i="97" s="1"/>
  <c r="Y27" i="103"/>
  <c r="X27" i="103"/>
  <c r="AR20" i="85"/>
  <c r="AI22" i="48"/>
  <c r="AN22" i="48"/>
  <c r="Y22" i="50"/>
  <c r="X22" i="50"/>
  <c r="AR21" i="94"/>
  <c r="Y29" i="95"/>
  <c r="X29" i="95"/>
  <c r="AR33" i="86"/>
  <c r="AI28" i="100"/>
  <c r="AN28" i="100"/>
  <c r="AI28" i="51"/>
  <c r="AN28" i="51"/>
  <c r="AG30" i="13"/>
  <c r="AP30" i="13" s="1"/>
  <c r="W36" i="105"/>
  <c r="AE35" i="105"/>
  <c r="AF35" i="105"/>
  <c r="AO35" i="105" s="1"/>
  <c r="AG35" i="105"/>
  <c r="AP35" i="105" s="1"/>
  <c r="Z34" i="86"/>
  <c r="AI31" i="104"/>
  <c r="AN31" i="104"/>
  <c r="Y23" i="10"/>
  <c r="X23" i="10"/>
  <c r="Z23" i="10" s="1"/>
  <c r="AF34" i="101"/>
  <c r="AO34" i="101" s="1"/>
  <c r="AE34" i="101"/>
  <c r="W35" i="101"/>
  <c r="AG34" i="101"/>
  <c r="AP34" i="101" s="1"/>
  <c r="AI30" i="44"/>
  <c r="AN30" i="44"/>
  <c r="AH25" i="99"/>
  <c r="AQ25" i="99" s="1"/>
  <c r="Z37" i="97"/>
  <c r="AR26" i="41"/>
  <c r="AR23" i="42"/>
  <c r="AI23" i="82"/>
  <c r="AN23" i="82"/>
  <c r="AI21" i="50"/>
  <c r="AN21" i="50"/>
  <c r="AH27" i="41"/>
  <c r="AQ27" i="41" s="1"/>
  <c r="AR34" i="52"/>
  <c r="AR35" i="47"/>
  <c r="AI23" i="102"/>
  <c r="AN23" i="102"/>
  <c r="AI22" i="10"/>
  <c r="AN22" i="10"/>
  <c r="AH27" i="88"/>
  <c r="AQ27" i="88" s="1"/>
  <c r="AH36" i="47"/>
  <c r="AQ36" i="47" s="1"/>
  <c r="Y31" i="44"/>
  <c r="X31" i="44"/>
  <c r="AF25" i="99"/>
  <c r="AO25" i="99" s="1"/>
  <c r="AE25" i="99"/>
  <c r="AG25" i="99"/>
  <c r="AP25" i="99" s="1"/>
  <c r="W26" i="99"/>
  <c r="AH25" i="18"/>
  <c r="AQ25" i="18" s="1"/>
  <c r="AI27" i="49"/>
  <c r="AN27" i="49"/>
  <c r="AR24" i="16"/>
  <c r="AR34" i="93"/>
  <c r="Y28" i="11"/>
  <c r="X28" i="11"/>
  <c r="Z28" i="11" s="1"/>
  <c r="AF30" i="13" l="1"/>
  <c r="AO30" i="13" s="1"/>
  <c r="W31" i="13"/>
  <c r="AF32" i="32"/>
  <c r="AO32" i="32" s="1"/>
  <c r="AF28" i="96"/>
  <c r="AO28" i="96" s="1"/>
  <c r="Z29" i="51"/>
  <c r="W29" i="96"/>
  <c r="Y29" i="96" s="1"/>
  <c r="Z22" i="50"/>
  <c r="AE28" i="96"/>
  <c r="Z29" i="95"/>
  <c r="W30" i="95" s="1"/>
  <c r="Z27" i="103"/>
  <c r="W28" i="103" s="1"/>
  <c r="AF29" i="95"/>
  <c r="AO29" i="95" s="1"/>
  <c r="AG29" i="95"/>
  <c r="AP29" i="95" s="1"/>
  <c r="W25" i="102"/>
  <c r="AG24" i="102"/>
  <c r="AP24" i="102" s="1"/>
  <c r="AF24" i="102"/>
  <c r="AO24" i="102" s="1"/>
  <c r="AE24" i="102"/>
  <c r="AF35" i="53"/>
  <c r="AO35" i="53" s="1"/>
  <c r="AG35" i="53"/>
  <c r="AP35" i="53" s="1"/>
  <c r="W36" i="53"/>
  <c r="AE35" i="53"/>
  <c r="AF28" i="49"/>
  <c r="AO28" i="49" s="1"/>
  <c r="AG28" i="49"/>
  <c r="AP28" i="49" s="1"/>
  <c r="AE28" i="49"/>
  <c r="W29" i="49"/>
  <c r="AG27" i="103"/>
  <c r="AP27" i="103" s="1"/>
  <c r="AE27" i="103"/>
  <c r="AE22" i="50"/>
  <c r="AF22" i="50"/>
  <c r="AO22" i="50" s="1"/>
  <c r="AG22" i="50"/>
  <c r="AP22" i="50" s="1"/>
  <c r="W23" i="50"/>
  <c r="W29" i="11"/>
  <c r="AG28" i="11"/>
  <c r="AP28" i="11" s="1"/>
  <c r="AF28" i="11"/>
  <c r="AO28" i="11" s="1"/>
  <c r="AE28" i="11"/>
  <c r="AR23" i="82"/>
  <c r="AR30" i="44"/>
  <c r="AH23" i="10"/>
  <c r="AQ23" i="10" s="1"/>
  <c r="AF22" i="94"/>
  <c r="AO22" i="94" s="1"/>
  <c r="AG22" i="94"/>
  <c r="AP22" i="94" s="1"/>
  <c r="AE22" i="94"/>
  <c r="W23" i="94"/>
  <c r="AE24" i="42"/>
  <c r="AG24" i="42"/>
  <c r="AP24" i="42" s="1"/>
  <c r="AF24" i="42"/>
  <c r="AO24" i="42" s="1"/>
  <c r="W25" i="42"/>
  <c r="AR21" i="90"/>
  <c r="Y36" i="93"/>
  <c r="X36" i="93"/>
  <c r="AI32" i="32"/>
  <c r="AN32" i="32"/>
  <c r="AI36" i="47"/>
  <c r="AN36" i="47"/>
  <c r="AH31" i="44"/>
  <c r="AQ31" i="44" s="1"/>
  <c r="AR28" i="100"/>
  <c r="AH32" i="104"/>
  <c r="AQ32" i="104" s="1"/>
  <c r="X29" i="84"/>
  <c r="Y29" i="84"/>
  <c r="Z29" i="84" s="1"/>
  <c r="W24" i="35"/>
  <c r="AF23" i="35"/>
  <c r="AO23" i="35" s="1"/>
  <c r="AG23" i="35"/>
  <c r="AP23" i="35" s="1"/>
  <c r="AE23" i="35"/>
  <c r="AH30" i="45"/>
  <c r="AQ30" i="45" s="1"/>
  <c r="AH30" i="54"/>
  <c r="AQ30" i="54" s="1"/>
  <c r="AE35" i="52"/>
  <c r="AG35" i="52"/>
  <c r="AP35" i="52" s="1"/>
  <c r="W36" i="52"/>
  <c r="AF35" i="52"/>
  <c r="AO35" i="52" s="1"/>
  <c r="AF21" i="85"/>
  <c r="AO21" i="85" s="1"/>
  <c r="AE21" i="85"/>
  <c r="W22" i="85"/>
  <c r="AG21" i="85"/>
  <c r="AP21" i="85" s="1"/>
  <c r="AI31" i="20"/>
  <c r="AN31" i="20"/>
  <c r="W29" i="91"/>
  <c r="AG28" i="91"/>
  <c r="AP28" i="91" s="1"/>
  <c r="AE28" i="91"/>
  <c r="AF28" i="91"/>
  <c r="AO28" i="91" s="1"/>
  <c r="AH29" i="100"/>
  <c r="AQ29" i="100" s="1"/>
  <c r="AF23" i="10"/>
  <c r="AO23" i="10" s="1"/>
  <c r="AG23" i="10"/>
  <c r="AP23" i="10" s="1"/>
  <c r="AE23" i="10"/>
  <c r="W24" i="10"/>
  <c r="AR22" i="48"/>
  <c r="AR27" i="49"/>
  <c r="Z31" i="44"/>
  <c r="Y31" i="13"/>
  <c r="X31" i="13"/>
  <c r="AI36" i="89"/>
  <c r="AN36" i="89"/>
  <c r="Z30" i="45"/>
  <c r="AH33" i="46"/>
  <c r="AQ33" i="46" s="1"/>
  <c r="AH26" i="43"/>
  <c r="AQ26" i="43" s="1"/>
  <c r="Z30" i="54"/>
  <c r="W35" i="15"/>
  <c r="AG34" i="15"/>
  <c r="AP34" i="15" s="1"/>
  <c r="AF34" i="15"/>
  <c r="AO34" i="15" s="1"/>
  <c r="AE34" i="15"/>
  <c r="Y32" i="20"/>
  <c r="X32" i="20"/>
  <c r="AR25" i="87"/>
  <c r="AI26" i="55"/>
  <c r="AN26" i="55"/>
  <c r="Z29" i="100"/>
  <c r="AI27" i="41"/>
  <c r="AN27" i="41"/>
  <c r="AH28" i="11"/>
  <c r="AQ28" i="11" s="1"/>
  <c r="Y26" i="99"/>
  <c r="X26" i="99"/>
  <c r="AR22" i="10"/>
  <c r="Y35" i="101"/>
  <c r="X35" i="101"/>
  <c r="AI35" i="105"/>
  <c r="AN35" i="105"/>
  <c r="AI30" i="13"/>
  <c r="AN30" i="13"/>
  <c r="AH22" i="50"/>
  <c r="AQ22" i="50" s="1"/>
  <c r="Y37" i="89"/>
  <c r="X37" i="89"/>
  <c r="AI28" i="84"/>
  <c r="AN28" i="84"/>
  <c r="AR34" i="53"/>
  <c r="Z33" i="46"/>
  <c r="Z26" i="43"/>
  <c r="AE25" i="16"/>
  <c r="AF25" i="16"/>
  <c r="AO25" i="16" s="1"/>
  <c r="AG25" i="16"/>
  <c r="AP25" i="16" s="1"/>
  <c r="W26" i="16"/>
  <c r="AR29" i="54"/>
  <c r="AH28" i="91"/>
  <c r="AQ28" i="91" s="1"/>
  <c r="AH28" i="49"/>
  <c r="AQ28" i="49" s="1"/>
  <c r="Y27" i="55"/>
  <c r="X27" i="55"/>
  <c r="AI35" i="93"/>
  <c r="AN35" i="93"/>
  <c r="Y25" i="98"/>
  <c r="X25" i="98"/>
  <c r="Y33" i="32"/>
  <c r="X33" i="32"/>
  <c r="AI25" i="18"/>
  <c r="AN25" i="18"/>
  <c r="AR21" i="50"/>
  <c r="AI34" i="101"/>
  <c r="AN34" i="101"/>
  <c r="AR31" i="104"/>
  <c r="Y36" i="105"/>
  <c r="X36" i="105"/>
  <c r="AH29" i="95"/>
  <c r="AQ29" i="95" s="1"/>
  <c r="AH27" i="103"/>
  <c r="AQ27" i="103" s="1"/>
  <c r="AH22" i="90"/>
  <c r="AQ22" i="90" s="1"/>
  <c r="AH23" i="48"/>
  <c r="AQ23" i="48" s="1"/>
  <c r="AH29" i="51"/>
  <c r="AQ29" i="51" s="1"/>
  <c r="AH32" i="92"/>
  <c r="AQ32" i="92" s="1"/>
  <c r="AR31" i="92"/>
  <c r="AH26" i="87"/>
  <c r="AQ26" i="87" s="1"/>
  <c r="AI24" i="83"/>
  <c r="AN24" i="83"/>
  <c r="AH24" i="82"/>
  <c r="AQ24" i="82" s="1"/>
  <c r="AR27" i="11"/>
  <c r="AR32" i="46"/>
  <c r="AR25" i="43"/>
  <c r="Y28" i="88"/>
  <c r="X28" i="88"/>
  <c r="AI24" i="98"/>
  <c r="AN24" i="98"/>
  <c r="AI25" i="99"/>
  <c r="AN25" i="99"/>
  <c r="AR23" i="102"/>
  <c r="AE37" i="97"/>
  <c r="AF37" i="97"/>
  <c r="AO37" i="97" s="1"/>
  <c r="W38" i="97"/>
  <c r="AG37" i="97"/>
  <c r="AP37" i="97" s="1"/>
  <c r="AF34" i="86"/>
  <c r="AO34" i="86" s="1"/>
  <c r="AG34" i="86"/>
  <c r="AP34" i="86" s="1"/>
  <c r="AE34" i="86"/>
  <c r="W35" i="86"/>
  <c r="AR28" i="51"/>
  <c r="Z32" i="104"/>
  <c r="AE22" i="90"/>
  <c r="W23" i="90"/>
  <c r="AG22" i="90"/>
  <c r="AP22" i="90" s="1"/>
  <c r="AF22" i="90"/>
  <c r="AO22" i="90" s="1"/>
  <c r="AF23" i="48"/>
  <c r="AO23" i="48" s="1"/>
  <c r="AG23" i="48"/>
  <c r="AP23" i="48" s="1"/>
  <c r="W24" i="48"/>
  <c r="AE23" i="48"/>
  <c r="AR26" i="103"/>
  <c r="AH24" i="102"/>
  <c r="AQ24" i="102" s="1"/>
  <c r="AG29" i="51"/>
  <c r="AP29" i="51" s="1"/>
  <c r="AF29" i="51"/>
  <c r="AO29" i="51" s="1"/>
  <c r="W30" i="51"/>
  <c r="AE29" i="51"/>
  <c r="AF32" i="92"/>
  <c r="AO32" i="92" s="1"/>
  <c r="AE32" i="92"/>
  <c r="W33" i="92"/>
  <c r="AG32" i="92"/>
  <c r="AP32" i="92" s="1"/>
  <c r="AE26" i="87"/>
  <c r="W27" i="87"/>
  <c r="AG26" i="87"/>
  <c r="AP26" i="87" s="1"/>
  <c r="AF26" i="87"/>
  <c r="AO26" i="87" s="1"/>
  <c r="AR29" i="45"/>
  <c r="Y25" i="83"/>
  <c r="X25" i="83"/>
  <c r="W25" i="82"/>
  <c r="AE24" i="82"/>
  <c r="AG24" i="82"/>
  <c r="AP24" i="82" s="1"/>
  <c r="AF24" i="82"/>
  <c r="AO24" i="82" s="1"/>
  <c r="AH35" i="53"/>
  <c r="AQ35" i="53" s="1"/>
  <c r="AR28" i="95"/>
  <c r="AI27" i="88"/>
  <c r="AN27" i="88"/>
  <c r="Y37" i="47"/>
  <c r="X37" i="47"/>
  <c r="AI28" i="96"/>
  <c r="AN28" i="96"/>
  <c r="Y26" i="18"/>
  <c r="X26" i="18"/>
  <c r="Y28" i="41"/>
  <c r="X28" i="41"/>
  <c r="X29" i="96" l="1"/>
  <c r="Z29" i="96" s="1"/>
  <c r="AF27" i="103"/>
  <c r="AO27" i="103" s="1"/>
  <c r="Z32" i="20"/>
  <c r="AE29" i="95"/>
  <c r="AG29" i="84"/>
  <c r="AP29" i="84" s="1"/>
  <c r="W30" i="84"/>
  <c r="AF29" i="84"/>
  <c r="AO29" i="84" s="1"/>
  <c r="AE29" i="84"/>
  <c r="AH36" i="105"/>
  <c r="AQ36" i="105" s="1"/>
  <c r="AR34" i="101"/>
  <c r="Z33" i="32"/>
  <c r="AH27" i="55"/>
  <c r="AQ27" i="55" s="1"/>
  <c r="AR35" i="105"/>
  <c r="AH26" i="99"/>
  <c r="AQ26" i="99" s="1"/>
  <c r="AR26" i="55"/>
  <c r="AR36" i="89"/>
  <c r="AI28" i="91"/>
  <c r="AN28" i="91"/>
  <c r="Y36" i="52"/>
  <c r="X36" i="52"/>
  <c r="AR32" i="32"/>
  <c r="Y23" i="94"/>
  <c r="X23" i="94"/>
  <c r="AI27" i="103"/>
  <c r="AN27" i="103"/>
  <c r="AI28" i="49"/>
  <c r="AN28" i="49"/>
  <c r="Y25" i="102"/>
  <c r="X25" i="102"/>
  <c r="Z25" i="102" s="1"/>
  <c r="Y25" i="82"/>
  <c r="X25" i="82"/>
  <c r="Z37" i="47"/>
  <c r="AH37" i="47"/>
  <c r="AQ37" i="47" s="1"/>
  <c r="Y27" i="87"/>
  <c r="X27" i="87"/>
  <c r="Z27" i="87" s="1"/>
  <c r="AH28" i="88"/>
  <c r="AQ28" i="88" s="1"/>
  <c r="Z36" i="105"/>
  <c r="AH25" i="98"/>
  <c r="AQ25" i="98" s="1"/>
  <c r="Z27" i="55"/>
  <c r="AI25" i="16"/>
  <c r="AN25" i="16"/>
  <c r="AR28" i="84"/>
  <c r="AH35" i="101"/>
  <c r="AQ35" i="101" s="1"/>
  <c r="Z26" i="99"/>
  <c r="AI34" i="15"/>
  <c r="AN34" i="15"/>
  <c r="AH31" i="13"/>
  <c r="AQ31" i="13" s="1"/>
  <c r="Y22" i="85"/>
  <c r="X22" i="85"/>
  <c r="AH36" i="93"/>
  <c r="AQ36" i="93" s="1"/>
  <c r="Y25" i="42"/>
  <c r="X25" i="42"/>
  <c r="Z25" i="42" s="1"/>
  <c r="AI22" i="94"/>
  <c r="AN22" i="94"/>
  <c r="Y23" i="50"/>
  <c r="X23" i="50"/>
  <c r="AR27" i="88"/>
  <c r="AH28" i="41"/>
  <c r="AQ28" i="41" s="1"/>
  <c r="AH25" i="83"/>
  <c r="AQ25" i="83" s="1"/>
  <c r="Y33" i="92"/>
  <c r="X33" i="92"/>
  <c r="AI34" i="86"/>
  <c r="AN34" i="86"/>
  <c r="Z28" i="41"/>
  <c r="AR28" i="96"/>
  <c r="AI32" i="92"/>
  <c r="AN32" i="92"/>
  <c r="AF32" i="104"/>
  <c r="AO32" i="104" s="1"/>
  <c r="AE32" i="104"/>
  <c r="AG32" i="104"/>
  <c r="AP32" i="104" s="1"/>
  <c r="W33" i="104"/>
  <c r="AI37" i="97"/>
  <c r="AR37" i="97" s="1"/>
  <c r="AN37" i="97"/>
  <c r="AR24" i="98"/>
  <c r="AH26" i="18"/>
  <c r="AQ26" i="18" s="1"/>
  <c r="AI26" i="87"/>
  <c r="AN26" i="87"/>
  <c r="Z28" i="88"/>
  <c r="Z25" i="98"/>
  <c r="AG26" i="43"/>
  <c r="AP26" i="43" s="1"/>
  <c r="W27" i="43"/>
  <c r="AE26" i="43"/>
  <c r="AF26" i="43"/>
  <c r="AO26" i="43" s="1"/>
  <c r="Z37" i="89"/>
  <c r="AH37" i="89"/>
  <c r="AQ37" i="89" s="1"/>
  <c r="Z35" i="101"/>
  <c r="Z31" i="13"/>
  <c r="AH29" i="96"/>
  <c r="AQ29" i="96" s="1"/>
  <c r="Y29" i="91"/>
  <c r="X29" i="91"/>
  <c r="Z29" i="91" s="1"/>
  <c r="AI21" i="85"/>
  <c r="AN21" i="85"/>
  <c r="AI35" i="52"/>
  <c r="AN35" i="52"/>
  <c r="AI23" i="35"/>
  <c r="AN23" i="35"/>
  <c r="AH29" i="84"/>
  <c r="AQ29" i="84" s="1"/>
  <c r="Z36" i="93"/>
  <c r="AI28" i="11"/>
  <c r="AN28" i="11"/>
  <c r="Y30" i="95"/>
  <c r="X30" i="95"/>
  <c r="AI22" i="90"/>
  <c r="AN22" i="90"/>
  <c r="Z25" i="83"/>
  <c r="Z26" i="18"/>
  <c r="AI24" i="82"/>
  <c r="AN24" i="82"/>
  <c r="AI29" i="51"/>
  <c r="AN29" i="51"/>
  <c r="AI23" i="48"/>
  <c r="AN23" i="48"/>
  <c r="AF33" i="46"/>
  <c r="AO33" i="46" s="1"/>
  <c r="AG33" i="46"/>
  <c r="AP33" i="46" s="1"/>
  <c r="AE33" i="46"/>
  <c r="W34" i="46"/>
  <c r="AR27" i="41"/>
  <c r="AH32" i="20"/>
  <c r="AQ32" i="20" s="1"/>
  <c r="Y28" i="103"/>
  <c r="Z28" i="103"/>
  <c r="X28" i="103"/>
  <c r="AI24" i="102"/>
  <c r="AN24" i="102"/>
  <c r="AI29" i="95"/>
  <c r="AN29" i="95"/>
  <c r="Y30" i="51"/>
  <c r="Z30" i="51" s="1"/>
  <c r="X30" i="51"/>
  <c r="Y24" i="48"/>
  <c r="X24" i="48"/>
  <c r="Y23" i="90"/>
  <c r="X23" i="90"/>
  <c r="Y35" i="86"/>
  <c r="Z35" i="86" s="1"/>
  <c r="X35" i="86"/>
  <c r="Y38" i="97"/>
  <c r="X38" i="97"/>
  <c r="AR25" i="99"/>
  <c r="AR24" i="83"/>
  <c r="AR25" i="18"/>
  <c r="Y26" i="16"/>
  <c r="X26" i="16"/>
  <c r="AR30" i="13"/>
  <c r="AF29" i="100"/>
  <c r="AO29" i="100" s="1"/>
  <c r="W30" i="100"/>
  <c r="AE29" i="100"/>
  <c r="AG29" i="100"/>
  <c r="AP29" i="100" s="1"/>
  <c r="W33" i="20"/>
  <c r="AE32" i="20"/>
  <c r="AG32" i="20"/>
  <c r="AP32" i="20" s="1"/>
  <c r="AF32" i="20"/>
  <c r="AO32" i="20" s="1"/>
  <c r="Y35" i="15"/>
  <c r="Z35" i="15" s="1"/>
  <c r="X35" i="15"/>
  <c r="AE30" i="45"/>
  <c r="AF30" i="45"/>
  <c r="AO30" i="45" s="1"/>
  <c r="W31" i="45"/>
  <c r="AG30" i="45"/>
  <c r="AP30" i="45" s="1"/>
  <c r="AG31" i="44"/>
  <c r="AP31" i="44" s="1"/>
  <c r="W32" i="44"/>
  <c r="AF31" i="44"/>
  <c r="AO31" i="44" s="1"/>
  <c r="AE31" i="44"/>
  <c r="Y24" i="10"/>
  <c r="X24" i="10"/>
  <c r="AR31" i="20"/>
  <c r="AR36" i="47"/>
  <c r="AI24" i="42"/>
  <c r="AR24" i="42" s="1"/>
  <c r="AN24" i="42"/>
  <c r="AI22" i="50"/>
  <c r="AN22" i="50"/>
  <c r="AI35" i="53"/>
  <c r="AN35" i="53"/>
  <c r="AH33" i="32"/>
  <c r="AQ33" i="32" s="1"/>
  <c r="AR35" i="93"/>
  <c r="W31" i="54"/>
  <c r="AF30" i="54"/>
  <c r="AO30" i="54" s="1"/>
  <c r="AG30" i="54"/>
  <c r="AP30" i="54" s="1"/>
  <c r="AE30" i="54"/>
  <c r="AI23" i="10"/>
  <c r="AN23" i="10"/>
  <c r="Y24" i="35"/>
  <c r="X24" i="35"/>
  <c r="Z24" i="35" s="1"/>
  <c r="Y29" i="11"/>
  <c r="X29" i="11"/>
  <c r="Y29" i="49"/>
  <c r="X29" i="49"/>
  <c r="Z29" i="49" s="1"/>
  <c r="Y36" i="53"/>
  <c r="X36" i="53"/>
  <c r="W30" i="96" l="1"/>
  <c r="AE29" i="96"/>
  <c r="AF29" i="96"/>
  <c r="AO29" i="96" s="1"/>
  <c r="AG29" i="96"/>
  <c r="AP29" i="96" s="1"/>
  <c r="Z23" i="90"/>
  <c r="AE23" i="90" s="1"/>
  <c r="Z25" i="82"/>
  <c r="AE25" i="82" s="1"/>
  <c r="Z36" i="52"/>
  <c r="Z38" i="97"/>
  <c r="Z24" i="48"/>
  <c r="Z26" i="16"/>
  <c r="W27" i="16" s="1"/>
  <c r="AG35" i="15"/>
  <c r="AP35" i="15" s="1"/>
  <c r="W36" i="15"/>
  <c r="AE35" i="15"/>
  <c r="AF35" i="15"/>
  <c r="AO35" i="15" s="1"/>
  <c r="AF35" i="86"/>
  <c r="AO35" i="86" s="1"/>
  <c r="W36" i="86"/>
  <c r="AG35" i="86"/>
  <c r="AP35" i="86" s="1"/>
  <c r="AE35" i="86"/>
  <c r="W31" i="51"/>
  <c r="AE30" i="51"/>
  <c r="AG30" i="51"/>
  <c r="AP30" i="51" s="1"/>
  <c r="AF30" i="51"/>
  <c r="AO30" i="51" s="1"/>
  <c r="AG23" i="90"/>
  <c r="AP23" i="90" s="1"/>
  <c r="AF23" i="90"/>
  <c r="AO23" i="90" s="1"/>
  <c r="W25" i="48"/>
  <c r="AF24" i="48"/>
  <c r="AO24" i="48" s="1"/>
  <c r="AG24" i="48"/>
  <c r="AP24" i="48" s="1"/>
  <c r="AE24" i="48"/>
  <c r="AE38" i="97"/>
  <c r="W39" i="97"/>
  <c r="AF38" i="97"/>
  <c r="AO38" i="97" s="1"/>
  <c r="AG38" i="97"/>
  <c r="AP38" i="97" s="1"/>
  <c r="AG26" i="16"/>
  <c r="AP26" i="16" s="1"/>
  <c r="AE26" i="16"/>
  <c r="AF26" i="16"/>
  <c r="AO26" i="16" s="1"/>
  <c r="AI30" i="45"/>
  <c r="AN30" i="45"/>
  <c r="Y33" i="20"/>
  <c r="X33" i="20"/>
  <c r="AH28" i="103"/>
  <c r="AQ28" i="103" s="1"/>
  <c r="AI33" i="46"/>
  <c r="AN33" i="46"/>
  <c r="AR29" i="51"/>
  <c r="AR22" i="90"/>
  <c r="W37" i="93"/>
  <c r="AF36" i="93"/>
  <c r="AO36" i="93" s="1"/>
  <c r="AE36" i="93"/>
  <c r="AG36" i="93"/>
  <c r="AP36" i="93" s="1"/>
  <c r="AH29" i="91"/>
  <c r="AQ29" i="91" s="1"/>
  <c r="AI26" i="43"/>
  <c r="AN26" i="43"/>
  <c r="AR26" i="87"/>
  <c r="AH25" i="42"/>
  <c r="AQ25" i="42" s="1"/>
  <c r="AH25" i="82"/>
  <c r="AQ25" i="82" s="1"/>
  <c r="AE33" i="32"/>
  <c r="AG33" i="32"/>
  <c r="AP33" i="32" s="1"/>
  <c r="W34" i="32"/>
  <c r="AF33" i="32"/>
  <c r="AO33" i="32" s="1"/>
  <c r="AI29" i="96"/>
  <c r="AN29" i="96"/>
  <c r="Y32" i="44"/>
  <c r="X32" i="44"/>
  <c r="Z32" i="44" s="1"/>
  <c r="Y30" i="100"/>
  <c r="X30" i="100"/>
  <c r="AR23" i="48"/>
  <c r="AH29" i="49"/>
  <c r="AQ29" i="49" s="1"/>
  <c r="AH24" i="35"/>
  <c r="AQ24" i="35" s="1"/>
  <c r="AI30" i="54"/>
  <c r="AN30" i="54"/>
  <c r="AR35" i="53"/>
  <c r="AG28" i="103"/>
  <c r="AP28" i="103" s="1"/>
  <c r="AE28" i="103"/>
  <c r="W29" i="103"/>
  <c r="AF28" i="103"/>
  <c r="AO28" i="103" s="1"/>
  <c r="AH30" i="95"/>
  <c r="AQ30" i="95" s="1"/>
  <c r="AR23" i="35"/>
  <c r="W30" i="91"/>
  <c r="AE29" i="91"/>
  <c r="AG29" i="91"/>
  <c r="AP29" i="91" s="1"/>
  <c r="AF29" i="91"/>
  <c r="AO29" i="91" s="1"/>
  <c r="Y27" i="43"/>
  <c r="X27" i="43"/>
  <c r="AI32" i="104"/>
  <c r="AN32" i="104"/>
  <c r="AE28" i="41"/>
  <c r="AG28" i="41"/>
  <c r="AP28" i="41" s="1"/>
  <c r="AF28" i="41"/>
  <c r="AO28" i="41" s="1"/>
  <c r="W29" i="41"/>
  <c r="AH23" i="50"/>
  <c r="AQ23" i="50" s="1"/>
  <c r="AE25" i="42"/>
  <c r="W26" i="42"/>
  <c r="AF25" i="42"/>
  <c r="AO25" i="42" s="1"/>
  <c r="AG25" i="42"/>
  <c r="AP25" i="42" s="1"/>
  <c r="AR28" i="49"/>
  <c r="AR28" i="91"/>
  <c r="AH24" i="10"/>
  <c r="AQ24" i="10" s="1"/>
  <c r="AH26" i="16"/>
  <c r="AQ26" i="16" s="1"/>
  <c r="AH35" i="86"/>
  <c r="AQ35" i="86" s="1"/>
  <c r="AH24" i="48"/>
  <c r="AQ24" i="48" s="1"/>
  <c r="AR24" i="82"/>
  <c r="Z30" i="95"/>
  <c r="AF31" i="13"/>
  <c r="AO31" i="13" s="1"/>
  <c r="W32" i="13"/>
  <c r="AE31" i="13"/>
  <c r="AG31" i="13"/>
  <c r="AP31" i="13" s="1"/>
  <c r="Z23" i="50"/>
  <c r="Z22" i="85"/>
  <c r="AH22" i="85"/>
  <c r="AQ22" i="85" s="1"/>
  <c r="AR25" i="16"/>
  <c r="AI29" i="84"/>
  <c r="AN29" i="84"/>
  <c r="AH36" i="53"/>
  <c r="AQ36" i="53" s="1"/>
  <c r="AH29" i="11"/>
  <c r="AQ29" i="11" s="1"/>
  <c r="AE29" i="49"/>
  <c r="W30" i="49"/>
  <c r="AG29" i="49"/>
  <c r="AP29" i="49" s="1"/>
  <c r="AF29" i="49"/>
  <c r="AO29" i="49" s="1"/>
  <c r="AG24" i="35"/>
  <c r="AP24" i="35" s="1"/>
  <c r="AF24" i="35"/>
  <c r="AO24" i="35" s="1"/>
  <c r="AE24" i="35"/>
  <c r="W25" i="35"/>
  <c r="AI31" i="44"/>
  <c r="AN31" i="44"/>
  <c r="Y31" i="45"/>
  <c r="X31" i="45"/>
  <c r="AR22" i="50"/>
  <c r="AI29" i="100"/>
  <c r="AN29" i="100"/>
  <c r="AR29" i="95"/>
  <c r="AG26" i="18"/>
  <c r="AP26" i="18" s="1"/>
  <c r="W27" i="18"/>
  <c r="AE26" i="18"/>
  <c r="AF26" i="18"/>
  <c r="AO26" i="18" s="1"/>
  <c r="AR35" i="52"/>
  <c r="W36" i="101"/>
  <c r="AF35" i="101"/>
  <c r="AO35" i="101" s="1"/>
  <c r="AE35" i="101"/>
  <c r="AG35" i="101"/>
  <c r="AP35" i="101" s="1"/>
  <c r="AE37" i="89"/>
  <c r="W38" i="89"/>
  <c r="AF37" i="89"/>
  <c r="AO37" i="89" s="1"/>
  <c r="AG37" i="89"/>
  <c r="AP37" i="89" s="1"/>
  <c r="AF25" i="98"/>
  <c r="AO25" i="98" s="1"/>
  <c r="AG25" i="98"/>
  <c r="W26" i="98"/>
  <c r="AE25" i="98"/>
  <c r="AN25" i="98" s="1"/>
  <c r="AR34" i="86"/>
  <c r="AE27" i="55"/>
  <c r="W28" i="55"/>
  <c r="AF27" i="55"/>
  <c r="AO27" i="55" s="1"/>
  <c r="AG27" i="55"/>
  <c r="AP27" i="55" s="1"/>
  <c r="W37" i="105"/>
  <c r="AG36" i="105"/>
  <c r="AP36" i="105" s="1"/>
  <c r="AE36" i="105"/>
  <c r="AF36" i="105"/>
  <c r="AO36" i="105" s="1"/>
  <c r="AH27" i="87"/>
  <c r="AQ27" i="87" s="1"/>
  <c r="AH25" i="102"/>
  <c r="AQ25" i="102" s="1"/>
  <c r="AR27" i="103"/>
  <c r="AH36" i="52"/>
  <c r="AQ36" i="52" s="1"/>
  <c r="Y30" i="96"/>
  <c r="X30" i="96"/>
  <c r="AR32" i="92"/>
  <c r="AH33" i="92"/>
  <c r="AQ33" i="92" s="1"/>
  <c r="Y30" i="84"/>
  <c r="X30" i="84"/>
  <c r="Y31" i="54"/>
  <c r="X31" i="54"/>
  <c r="Z31" i="54" s="1"/>
  <c r="AE25" i="83"/>
  <c r="AF25" i="83"/>
  <c r="AO25" i="83" s="1"/>
  <c r="W26" i="83"/>
  <c r="AG25" i="83"/>
  <c r="AP25" i="83" s="1"/>
  <c r="AE28" i="88"/>
  <c r="AG28" i="88"/>
  <c r="AP28" i="88" s="1"/>
  <c r="AF28" i="88"/>
  <c r="AO28" i="88" s="1"/>
  <c r="W29" i="88"/>
  <c r="AR34" i="15"/>
  <c r="AE27" i="87"/>
  <c r="W28" i="87"/>
  <c r="AF27" i="87"/>
  <c r="AO27" i="87" s="1"/>
  <c r="AG27" i="87"/>
  <c r="AP27" i="87" s="1"/>
  <c r="AF25" i="102"/>
  <c r="AO25" i="102" s="1"/>
  <c r="AE25" i="102"/>
  <c r="W26" i="102"/>
  <c r="AG25" i="102"/>
  <c r="AP25" i="102" s="1"/>
  <c r="AH23" i="94"/>
  <c r="AQ23" i="94" s="1"/>
  <c r="AE36" i="52"/>
  <c r="AF36" i="52"/>
  <c r="AO36" i="52" s="1"/>
  <c r="W37" i="52"/>
  <c r="AG36" i="52"/>
  <c r="AP36" i="52" s="1"/>
  <c r="Z36" i="53"/>
  <c r="Z29" i="11"/>
  <c r="AR23" i="10"/>
  <c r="Z24" i="10"/>
  <c r="AH35" i="15"/>
  <c r="AQ35" i="15" s="1"/>
  <c r="AI32" i="20"/>
  <c r="AN32" i="20"/>
  <c r="AH38" i="97"/>
  <c r="AQ38" i="97" s="1"/>
  <c r="AH23" i="90"/>
  <c r="AQ23" i="90" s="1"/>
  <c r="AH30" i="51"/>
  <c r="AQ30" i="51" s="1"/>
  <c r="AR24" i="102"/>
  <c r="Y34" i="46"/>
  <c r="X34" i="46"/>
  <c r="Z34" i="46" s="1"/>
  <c r="AR28" i="11"/>
  <c r="AR21" i="85"/>
  <c r="Y33" i="104"/>
  <c r="X33" i="104"/>
  <c r="Z33" i="92"/>
  <c r="AR22" i="94"/>
  <c r="W27" i="99"/>
  <c r="AE26" i="99"/>
  <c r="AF26" i="99"/>
  <c r="AO26" i="99" s="1"/>
  <c r="AG26" i="99"/>
  <c r="AP26" i="99" s="1"/>
  <c r="AG37" i="47"/>
  <c r="AP37" i="47" s="1"/>
  <c r="W38" i="47"/>
  <c r="AF37" i="47"/>
  <c r="AO37" i="47" s="1"/>
  <c r="AE37" i="47"/>
  <c r="Z23" i="94"/>
  <c r="AG25" i="82" l="1"/>
  <c r="AP25" i="82" s="1"/>
  <c r="AF25" i="82"/>
  <c r="AO25" i="82" s="1"/>
  <c r="W26" i="82"/>
  <c r="W24" i="90"/>
  <c r="Z27" i="43"/>
  <c r="AG27" i="43" s="1"/>
  <c r="AP27" i="43" s="1"/>
  <c r="Z30" i="100"/>
  <c r="W31" i="100" s="1"/>
  <c r="AG34" i="46"/>
  <c r="AP34" i="46" s="1"/>
  <c r="W35" i="46"/>
  <c r="AE34" i="46"/>
  <c r="AF34" i="46"/>
  <c r="AO34" i="46" s="1"/>
  <c r="AF32" i="44"/>
  <c r="AO32" i="44" s="1"/>
  <c r="AE32" i="44"/>
  <c r="W33" i="44"/>
  <c r="AG32" i="44"/>
  <c r="AP32" i="44" s="1"/>
  <c r="AF33" i="92"/>
  <c r="AO33" i="92" s="1"/>
  <c r="AE33" i="92"/>
  <c r="AG33" i="92"/>
  <c r="AP33" i="92" s="1"/>
  <c r="W34" i="92"/>
  <c r="AI37" i="47"/>
  <c r="AN37" i="47"/>
  <c r="AH33" i="104"/>
  <c r="AQ33" i="104" s="1"/>
  <c r="Y38" i="47"/>
  <c r="X38" i="47"/>
  <c r="Y27" i="99"/>
  <c r="X27" i="99"/>
  <c r="AF23" i="94"/>
  <c r="AO23" i="94" s="1"/>
  <c r="AE23" i="94"/>
  <c r="AG23" i="94"/>
  <c r="AP23" i="94" s="1"/>
  <c r="W24" i="94"/>
  <c r="AR32" i="20"/>
  <c r="AE24" i="10"/>
  <c r="AN24" i="10" s="1"/>
  <c r="AF24" i="10"/>
  <c r="AO24" i="10" s="1"/>
  <c r="AG24" i="10"/>
  <c r="W25" i="10"/>
  <c r="AI25" i="102"/>
  <c r="AN25" i="102"/>
  <c r="AI27" i="87"/>
  <c r="AN27" i="87"/>
  <c r="AI25" i="83"/>
  <c r="AN25" i="83"/>
  <c r="AI36" i="105"/>
  <c r="AN36" i="105"/>
  <c r="Y28" i="55"/>
  <c r="X28" i="55"/>
  <c r="Z28" i="55" s="1"/>
  <c r="Y26" i="98"/>
  <c r="X26" i="98"/>
  <c r="X38" i="89"/>
  <c r="Y38" i="89"/>
  <c r="Y36" i="101"/>
  <c r="X36" i="101"/>
  <c r="Y27" i="18"/>
  <c r="X27" i="18"/>
  <c r="Z27" i="18" s="1"/>
  <c r="AR31" i="44"/>
  <c r="W23" i="85"/>
  <c r="AG22" i="85"/>
  <c r="AP22" i="85" s="1"/>
  <c r="AF22" i="85"/>
  <c r="AO22" i="85" s="1"/>
  <c r="AE22" i="85"/>
  <c r="Y26" i="42"/>
  <c r="X26" i="42"/>
  <c r="Y34" i="32"/>
  <c r="X34" i="32"/>
  <c r="AI36" i="93"/>
  <c r="AN36" i="93"/>
  <c r="AR30" i="45"/>
  <c r="AI24" i="48"/>
  <c r="AN24" i="48"/>
  <c r="AI23" i="90"/>
  <c r="AN23" i="90"/>
  <c r="AI30" i="51"/>
  <c r="AN30" i="51"/>
  <c r="Y37" i="52"/>
  <c r="X37" i="52"/>
  <c r="AI28" i="88"/>
  <c r="AN28" i="88"/>
  <c r="AH31" i="54"/>
  <c r="AQ31" i="54" s="1"/>
  <c r="AI27" i="55"/>
  <c r="AN27" i="55"/>
  <c r="AI25" i="98"/>
  <c r="AP25" i="98"/>
  <c r="AI37" i="89"/>
  <c r="AN37" i="89"/>
  <c r="AE23" i="50"/>
  <c r="AF23" i="50"/>
  <c r="AO23" i="50" s="1"/>
  <c r="W24" i="50"/>
  <c r="AG23" i="50"/>
  <c r="AP23" i="50" s="1"/>
  <c r="W31" i="95"/>
  <c r="AG30" i="95"/>
  <c r="AP30" i="95" s="1"/>
  <c r="AF30" i="95"/>
  <c r="AO30" i="95" s="1"/>
  <c r="AE30" i="95"/>
  <c r="Y26" i="82"/>
  <c r="X26" i="82"/>
  <c r="AI25" i="42"/>
  <c r="AN25" i="42"/>
  <c r="AR32" i="104"/>
  <c r="Y29" i="103"/>
  <c r="X29" i="103"/>
  <c r="AR30" i="54"/>
  <c r="Y31" i="51"/>
  <c r="X31" i="51"/>
  <c r="AE31" i="54"/>
  <c r="AF31" i="54"/>
  <c r="AO31" i="54" s="1"/>
  <c r="AG31" i="54"/>
  <c r="AP31" i="54" s="1"/>
  <c r="W32" i="54"/>
  <c r="AH30" i="96"/>
  <c r="AQ30" i="96" s="1"/>
  <c r="Y37" i="105"/>
  <c r="X37" i="105"/>
  <c r="Z37" i="105" s="1"/>
  <c r="AH31" i="45"/>
  <c r="AQ31" i="45" s="1"/>
  <c r="Y25" i="35"/>
  <c r="X25" i="35"/>
  <c r="AI25" i="82"/>
  <c r="AN25" i="82"/>
  <c r="X29" i="41"/>
  <c r="Y29" i="41"/>
  <c r="AH27" i="43"/>
  <c r="AQ27" i="43" s="1"/>
  <c r="AI29" i="91"/>
  <c r="AN29" i="91"/>
  <c r="AI28" i="103"/>
  <c r="AN28" i="103"/>
  <c r="AH30" i="100"/>
  <c r="AQ30" i="100" s="1"/>
  <c r="AI33" i="32"/>
  <c r="AN33" i="32"/>
  <c r="Y37" i="93"/>
  <c r="X37" i="93"/>
  <c r="AR33" i="46"/>
  <c r="AH33" i="20"/>
  <c r="AQ33" i="20" s="1"/>
  <c r="AF29" i="11"/>
  <c r="AO29" i="11" s="1"/>
  <c r="AG29" i="11"/>
  <c r="AP29" i="11" s="1"/>
  <c r="AE29" i="11"/>
  <c r="W30" i="11"/>
  <c r="AI36" i="52"/>
  <c r="AN36" i="52"/>
  <c r="Z30" i="96"/>
  <c r="Z31" i="45"/>
  <c r="AI24" i="35"/>
  <c r="AN24" i="35"/>
  <c r="X30" i="49"/>
  <c r="Y30" i="49"/>
  <c r="Y30" i="91"/>
  <c r="X30" i="91"/>
  <c r="AR29" i="96"/>
  <c r="Z33" i="20"/>
  <c r="Y27" i="16"/>
  <c r="X27" i="16"/>
  <c r="Y39" i="97"/>
  <c r="X39" i="97"/>
  <c r="Y25" i="48"/>
  <c r="X25" i="48"/>
  <c r="AI35" i="86"/>
  <c r="AN35" i="86"/>
  <c r="AI35" i="15"/>
  <c r="AN35" i="15"/>
  <c r="AE36" i="53"/>
  <c r="W37" i="53"/>
  <c r="AG36" i="53"/>
  <c r="AP36" i="53" s="1"/>
  <c r="AF36" i="53"/>
  <c r="AO36" i="53" s="1"/>
  <c r="Y29" i="88"/>
  <c r="X29" i="88"/>
  <c r="Y26" i="83"/>
  <c r="X26" i="83"/>
  <c r="AH30" i="84"/>
  <c r="AQ30" i="84" s="1"/>
  <c r="AI35" i="101"/>
  <c r="AN35" i="101"/>
  <c r="AI29" i="49"/>
  <c r="AN29" i="49"/>
  <c r="AR29" i="84"/>
  <c r="AI31" i="13"/>
  <c r="AN31" i="13"/>
  <c r="AR26" i="43"/>
  <c r="AI26" i="16"/>
  <c r="AN26" i="16"/>
  <c r="AI38" i="97"/>
  <c r="AN38" i="97"/>
  <c r="Y36" i="15"/>
  <c r="X36" i="15"/>
  <c r="AI26" i="99"/>
  <c r="AN26" i="99"/>
  <c r="Z33" i="104"/>
  <c r="AH34" i="46"/>
  <c r="AQ34" i="46" s="1"/>
  <c r="Y26" i="102"/>
  <c r="X26" i="102"/>
  <c r="Y28" i="87"/>
  <c r="X28" i="87"/>
  <c r="Z30" i="84"/>
  <c r="AI26" i="18"/>
  <c r="AN26" i="18"/>
  <c r="AR29" i="100"/>
  <c r="Y32" i="13"/>
  <c r="X32" i="13"/>
  <c r="AI28" i="41"/>
  <c r="AN28" i="41"/>
  <c r="AH32" i="44"/>
  <c r="AQ32" i="44" s="1"/>
  <c r="Y24" i="90"/>
  <c r="X24" i="90"/>
  <c r="Z24" i="90" s="1"/>
  <c r="Y36" i="86"/>
  <c r="X36" i="86"/>
  <c r="AE30" i="100" l="1"/>
  <c r="AG30" i="100"/>
  <c r="AP30" i="100" s="1"/>
  <c r="AF27" i="43"/>
  <c r="AO27" i="43" s="1"/>
  <c r="W28" i="43"/>
  <c r="Z36" i="15"/>
  <c r="AF36" i="15" s="1"/>
  <c r="AO36" i="15" s="1"/>
  <c r="Z29" i="103"/>
  <c r="AF29" i="103" s="1"/>
  <c r="AO29" i="103" s="1"/>
  <c r="Z37" i="52"/>
  <c r="AF30" i="100"/>
  <c r="AO30" i="100" s="1"/>
  <c r="AE27" i="43"/>
  <c r="Z30" i="49"/>
  <c r="AF30" i="49" s="1"/>
  <c r="AO30" i="49" s="1"/>
  <c r="Z28" i="87"/>
  <c r="AG28" i="87" s="1"/>
  <c r="AP28" i="87" s="1"/>
  <c r="W28" i="18"/>
  <c r="AF27" i="18"/>
  <c r="AO27" i="18" s="1"/>
  <c r="AG27" i="18"/>
  <c r="AP27" i="18" s="1"/>
  <c r="AE27" i="18"/>
  <c r="AG28" i="55"/>
  <c r="AP28" i="55" s="1"/>
  <c r="AE28" i="55"/>
  <c r="W29" i="55"/>
  <c r="AF28" i="55"/>
  <c r="AO28" i="55" s="1"/>
  <c r="AG30" i="49"/>
  <c r="AP30" i="49" s="1"/>
  <c r="W31" i="49"/>
  <c r="W29" i="87"/>
  <c r="AH26" i="102"/>
  <c r="AQ26" i="102" s="1"/>
  <c r="AG36" i="15"/>
  <c r="AP36" i="15" s="1"/>
  <c r="W37" i="15"/>
  <c r="AH29" i="88"/>
  <c r="AQ29" i="88" s="1"/>
  <c r="AH25" i="48"/>
  <c r="AQ25" i="48" s="1"/>
  <c r="AH27" i="16"/>
  <c r="AQ27" i="16" s="1"/>
  <c r="AH30" i="91"/>
  <c r="AQ30" i="91" s="1"/>
  <c r="AH36" i="86"/>
  <c r="AQ36" i="86" s="1"/>
  <c r="AR28" i="41"/>
  <c r="Z26" i="102"/>
  <c r="Z36" i="86"/>
  <c r="Z32" i="13"/>
  <c r="AH32" i="13"/>
  <c r="AQ32" i="13" s="1"/>
  <c r="W31" i="84"/>
  <c r="AG30" i="84"/>
  <c r="AP30" i="84" s="1"/>
  <c r="AE30" i="84"/>
  <c r="AF30" i="84"/>
  <c r="AO30" i="84" s="1"/>
  <c r="W34" i="104"/>
  <c r="AG33" i="104"/>
  <c r="AP33" i="104" s="1"/>
  <c r="AE33" i="104"/>
  <c r="AF33" i="104"/>
  <c r="AO33" i="104" s="1"/>
  <c r="AF31" i="45"/>
  <c r="AO31" i="45" s="1"/>
  <c r="W32" i="45"/>
  <c r="AG31" i="45"/>
  <c r="AP31" i="45" s="1"/>
  <c r="AE31" i="45"/>
  <c r="AI29" i="11"/>
  <c r="AN29" i="11"/>
  <c r="AH37" i="105"/>
  <c r="AQ37" i="105" s="1"/>
  <c r="AI31" i="54"/>
  <c r="AN31" i="54"/>
  <c r="AH29" i="103"/>
  <c r="AQ29" i="103" s="1"/>
  <c r="AR25" i="42"/>
  <c r="AI24" i="10"/>
  <c r="AP24" i="10"/>
  <c r="Y24" i="94"/>
  <c r="X24" i="94"/>
  <c r="Y34" i="92"/>
  <c r="X34" i="92"/>
  <c r="Y33" i="44"/>
  <c r="X33" i="44"/>
  <c r="Y35" i="46"/>
  <c r="X35" i="46"/>
  <c r="AI30" i="100"/>
  <c r="AN30" i="100"/>
  <c r="W25" i="90"/>
  <c r="AE24" i="90"/>
  <c r="AF24" i="90"/>
  <c r="AO24" i="90" s="1"/>
  <c r="AG24" i="90"/>
  <c r="AP24" i="90" s="1"/>
  <c r="AH28" i="87"/>
  <c r="AQ28" i="87" s="1"/>
  <c r="AR38" i="97"/>
  <c r="AR31" i="13"/>
  <c r="AR35" i="101"/>
  <c r="AH26" i="83"/>
  <c r="AQ26" i="83" s="1"/>
  <c r="AR35" i="15"/>
  <c r="AH39" i="97"/>
  <c r="AQ39" i="97" s="1"/>
  <c r="AG33" i="20"/>
  <c r="AP33" i="20" s="1"/>
  <c r="AF33" i="20"/>
  <c r="AO33" i="20" s="1"/>
  <c r="AE33" i="20"/>
  <c r="W34" i="20"/>
  <c r="AG30" i="96"/>
  <c r="AP30" i="96" s="1"/>
  <c r="AE30" i="96"/>
  <c r="AF30" i="96"/>
  <c r="AO30" i="96" s="1"/>
  <c r="W31" i="96"/>
  <c r="AH29" i="41"/>
  <c r="AQ29" i="41" s="1"/>
  <c r="W38" i="105"/>
  <c r="AG37" i="105"/>
  <c r="AP37" i="105" s="1"/>
  <c r="AF37" i="105"/>
  <c r="AO37" i="105" s="1"/>
  <c r="AE37" i="105"/>
  <c r="AH31" i="51"/>
  <c r="AQ31" i="51" s="1"/>
  <c r="AG29" i="103"/>
  <c r="AP29" i="103" s="1"/>
  <c r="AH26" i="82"/>
  <c r="AQ26" i="82" s="1"/>
  <c r="AI23" i="50"/>
  <c r="AN23" i="50"/>
  <c r="AR27" i="55"/>
  <c r="AR30" i="51"/>
  <c r="AH26" i="42"/>
  <c r="AQ26" i="42" s="1"/>
  <c r="AH38" i="89"/>
  <c r="AQ38" i="89" s="1"/>
  <c r="AR27" i="87"/>
  <c r="AH38" i="47"/>
  <c r="AQ38" i="47" s="1"/>
  <c r="AI32" i="44"/>
  <c r="AN32" i="44"/>
  <c r="AH24" i="90"/>
  <c r="AQ24" i="90" s="1"/>
  <c r="AR26" i="99"/>
  <c r="Z26" i="83"/>
  <c r="Z39" i="97"/>
  <c r="AR33" i="32"/>
  <c r="Z31" i="51"/>
  <c r="Z26" i="82"/>
  <c r="Y31" i="95"/>
  <c r="X31" i="95"/>
  <c r="Z31" i="95" s="1"/>
  <c r="AR28" i="88"/>
  <c r="Z26" i="42"/>
  <c r="Y23" i="85"/>
  <c r="X23" i="85"/>
  <c r="Z23" i="85" s="1"/>
  <c r="AH36" i="101"/>
  <c r="AQ36" i="101" s="1"/>
  <c r="AH26" i="98"/>
  <c r="AQ26" i="98" s="1"/>
  <c r="AI23" i="94"/>
  <c r="AN23" i="94"/>
  <c r="Z38" i="47"/>
  <c r="AI33" i="92"/>
  <c r="AN33" i="92"/>
  <c r="AH36" i="15"/>
  <c r="AQ36" i="15" s="1"/>
  <c r="AR26" i="16"/>
  <c r="AR35" i="86"/>
  <c r="AH30" i="49"/>
  <c r="AQ30" i="49" s="1"/>
  <c r="AR36" i="52"/>
  <c r="AR28" i="103"/>
  <c r="AR25" i="82"/>
  <c r="Y32" i="54"/>
  <c r="X32" i="54"/>
  <c r="AR37" i="89"/>
  <c r="AH37" i="52"/>
  <c r="AQ37" i="52" s="1"/>
  <c r="AR23" i="90"/>
  <c r="AR36" i="93"/>
  <c r="Z36" i="101"/>
  <c r="Z26" i="98"/>
  <c r="AR36" i="105"/>
  <c r="AR25" i="102"/>
  <c r="Y28" i="43"/>
  <c r="X28" i="43"/>
  <c r="Z28" i="43" s="1"/>
  <c r="Y37" i="53"/>
  <c r="Z37" i="53" s="1"/>
  <c r="X37" i="53"/>
  <c r="AH37" i="93"/>
  <c r="AQ37" i="93" s="1"/>
  <c r="AH25" i="35"/>
  <c r="AQ25" i="35" s="1"/>
  <c r="W38" i="52"/>
  <c r="AE37" i="52"/>
  <c r="AF37" i="52"/>
  <c r="AO37" i="52" s="1"/>
  <c r="AG37" i="52"/>
  <c r="AP37" i="52" s="1"/>
  <c r="AH34" i="32"/>
  <c r="AQ34" i="32" s="1"/>
  <c r="AH27" i="99"/>
  <c r="AQ27" i="99" s="1"/>
  <c r="AR37" i="47"/>
  <c r="Y31" i="100"/>
  <c r="X31" i="100"/>
  <c r="AI27" i="43"/>
  <c r="AN27" i="43"/>
  <c r="AR26" i="18"/>
  <c r="AR29" i="49"/>
  <c r="Z29" i="88"/>
  <c r="AI36" i="53"/>
  <c r="AN36" i="53"/>
  <c r="Z25" i="48"/>
  <c r="Z27" i="16"/>
  <c r="Z30" i="91"/>
  <c r="AR24" i="35"/>
  <c r="Y30" i="11"/>
  <c r="X30" i="11"/>
  <c r="Z37" i="93"/>
  <c r="AR29" i="91"/>
  <c r="Z29" i="41"/>
  <c r="Z25" i="35"/>
  <c r="AI30" i="95"/>
  <c r="AN30" i="95"/>
  <c r="Y24" i="50"/>
  <c r="X24" i="50"/>
  <c r="AR25" i="98"/>
  <c r="AR24" i="48"/>
  <c r="Z34" i="32"/>
  <c r="AI22" i="85"/>
  <c r="AN22" i="85"/>
  <c r="AH27" i="18"/>
  <c r="AQ27" i="18" s="1"/>
  <c r="Z38" i="89"/>
  <c r="AH28" i="55"/>
  <c r="AQ28" i="55" s="1"/>
  <c r="AR25" i="83"/>
  <c r="Y25" i="10"/>
  <c r="X25" i="10"/>
  <c r="Z27" i="99"/>
  <c r="AI34" i="46"/>
  <c r="AN34" i="46"/>
  <c r="W30" i="103" l="1"/>
  <c r="AE29" i="103"/>
  <c r="Z24" i="94"/>
  <c r="AE28" i="87"/>
  <c r="AE30" i="49"/>
  <c r="AE36" i="15"/>
  <c r="AN36" i="15" s="1"/>
  <c r="AF28" i="87"/>
  <c r="AO28" i="87" s="1"/>
  <c r="Z33" i="44"/>
  <c r="W34" i="44" s="1"/>
  <c r="Z31" i="100"/>
  <c r="AE31" i="100" s="1"/>
  <c r="W32" i="100"/>
  <c r="AG31" i="100"/>
  <c r="AP31" i="100" s="1"/>
  <c r="W25" i="94"/>
  <c r="AF24" i="94"/>
  <c r="AO24" i="94" s="1"/>
  <c r="AE24" i="94"/>
  <c r="AG24" i="94"/>
  <c r="AP24" i="94" s="1"/>
  <c r="AF33" i="44"/>
  <c r="AO33" i="44" s="1"/>
  <c r="AG33" i="44"/>
  <c r="AP33" i="44" s="1"/>
  <c r="AE33" i="44"/>
  <c r="AH24" i="50"/>
  <c r="AQ24" i="50" s="1"/>
  <c r="AH25" i="10"/>
  <c r="AQ25" i="10" s="1"/>
  <c r="Z25" i="10"/>
  <c r="W38" i="93"/>
  <c r="AG37" i="93"/>
  <c r="AP37" i="93" s="1"/>
  <c r="AF37" i="93"/>
  <c r="AO37" i="93" s="1"/>
  <c r="AE37" i="93"/>
  <c r="W31" i="91"/>
  <c r="AG30" i="91"/>
  <c r="AP30" i="91" s="1"/>
  <c r="AF30" i="91"/>
  <c r="AO30" i="91" s="1"/>
  <c r="AE30" i="91"/>
  <c r="AH31" i="100"/>
  <c r="AQ31" i="100" s="1"/>
  <c r="AI37" i="52"/>
  <c r="AN37" i="52"/>
  <c r="AH37" i="53"/>
  <c r="AQ37" i="53" s="1"/>
  <c r="AH23" i="85"/>
  <c r="AQ23" i="85" s="1"/>
  <c r="AH31" i="95"/>
  <c r="AQ31" i="95" s="1"/>
  <c r="Y30" i="103"/>
  <c r="X30" i="103"/>
  <c r="Y38" i="105"/>
  <c r="X38" i="105"/>
  <c r="Y34" i="20"/>
  <c r="X34" i="20"/>
  <c r="AI24" i="90"/>
  <c r="AN24" i="90"/>
  <c r="Y31" i="84"/>
  <c r="X31" i="84"/>
  <c r="AG32" i="13"/>
  <c r="AP32" i="13" s="1"/>
  <c r="AE32" i="13"/>
  <c r="W33" i="13"/>
  <c r="AF32" i="13"/>
  <c r="AO32" i="13" s="1"/>
  <c r="AI30" i="49"/>
  <c r="AN30" i="49"/>
  <c r="W28" i="99"/>
  <c r="AG27" i="99"/>
  <c r="AP27" i="99" s="1"/>
  <c r="AF27" i="99"/>
  <c r="AO27" i="99" s="1"/>
  <c r="AE27" i="99"/>
  <c r="AR30" i="95"/>
  <c r="AH30" i="11"/>
  <c r="AQ30" i="11" s="1"/>
  <c r="AG27" i="16"/>
  <c r="AP27" i="16" s="1"/>
  <c r="AE27" i="16"/>
  <c r="AF27" i="16"/>
  <c r="AO27" i="16" s="1"/>
  <c r="W28" i="16"/>
  <c r="Y38" i="52"/>
  <c r="X38" i="52"/>
  <c r="AF37" i="53"/>
  <c r="AO37" i="53" s="1"/>
  <c r="AG37" i="53"/>
  <c r="AP37" i="53" s="1"/>
  <c r="W38" i="53"/>
  <c r="AE37" i="53"/>
  <c r="AR23" i="94"/>
  <c r="AF23" i="85"/>
  <c r="AO23" i="85" s="1"/>
  <c r="AE23" i="85"/>
  <c r="W24" i="85"/>
  <c r="AG23" i="85"/>
  <c r="AP23" i="85" s="1"/>
  <c r="W32" i="95"/>
  <c r="AF31" i="95"/>
  <c r="AO31" i="95" s="1"/>
  <c r="AG31" i="95"/>
  <c r="AP31" i="95" s="1"/>
  <c r="AE31" i="95"/>
  <c r="AG39" i="97"/>
  <c r="AP39" i="97" s="1"/>
  <c r="AF39" i="97"/>
  <c r="AO39" i="97" s="1"/>
  <c r="AE39" i="97"/>
  <c r="W40" i="97"/>
  <c r="AI29" i="103"/>
  <c r="AN29" i="103"/>
  <c r="Y31" i="96"/>
  <c r="Z31" i="96" s="1"/>
  <c r="X31" i="96"/>
  <c r="AI33" i="20"/>
  <c r="AN33" i="20"/>
  <c r="Y25" i="90"/>
  <c r="X25" i="90"/>
  <c r="AH33" i="44"/>
  <c r="AQ33" i="44" s="1"/>
  <c r="AH24" i="94"/>
  <c r="AQ24" i="94" s="1"/>
  <c r="Y32" i="45"/>
  <c r="X32" i="45"/>
  <c r="Y34" i="104"/>
  <c r="X34" i="104"/>
  <c r="AF36" i="86"/>
  <c r="AO36" i="86" s="1"/>
  <c r="W37" i="86"/>
  <c r="AG36" i="86"/>
  <c r="AP36" i="86" s="1"/>
  <c r="AE36" i="86"/>
  <c r="AI36" i="15"/>
  <c r="AR34" i="46"/>
  <c r="AG38" i="89"/>
  <c r="AP38" i="89" s="1"/>
  <c r="AF38" i="89"/>
  <c r="AO38" i="89" s="1"/>
  <c r="AE38" i="89"/>
  <c r="W39" i="89"/>
  <c r="AE25" i="35"/>
  <c r="AF25" i="35"/>
  <c r="AO25" i="35" s="1"/>
  <c r="AG25" i="35"/>
  <c r="AP25" i="35" s="1"/>
  <c r="W26" i="35"/>
  <c r="Z30" i="11"/>
  <c r="AG25" i="48"/>
  <c r="AP25" i="48" s="1"/>
  <c r="AE25" i="48"/>
  <c r="W26" i="48"/>
  <c r="AF25" i="48"/>
  <c r="AO25" i="48" s="1"/>
  <c r="AH28" i="43"/>
  <c r="AQ28" i="43" s="1"/>
  <c r="AE26" i="83"/>
  <c r="W27" i="83"/>
  <c r="AG26" i="83"/>
  <c r="AP26" i="83" s="1"/>
  <c r="AF26" i="83"/>
  <c r="AO26" i="83" s="1"/>
  <c r="AR31" i="54"/>
  <c r="AF26" i="102"/>
  <c r="AO26" i="102" s="1"/>
  <c r="AE26" i="102"/>
  <c r="W27" i="102"/>
  <c r="AG26" i="102"/>
  <c r="AP26" i="102" s="1"/>
  <c r="Y29" i="87"/>
  <c r="X29" i="87"/>
  <c r="AI27" i="18"/>
  <c r="AN27" i="18"/>
  <c r="AR22" i="85"/>
  <c r="AF29" i="41"/>
  <c r="AO29" i="41" s="1"/>
  <c r="AE29" i="41"/>
  <c r="AG29" i="41"/>
  <c r="AP29" i="41" s="1"/>
  <c r="W30" i="41"/>
  <c r="AF28" i="43"/>
  <c r="AO28" i="43" s="1"/>
  <c r="W29" i="43"/>
  <c r="AE28" i="43"/>
  <c r="AG28" i="43"/>
  <c r="AP28" i="43" s="1"/>
  <c r="AG26" i="98"/>
  <c r="AP26" i="98" s="1"/>
  <c r="W27" i="98"/>
  <c r="AE26" i="98"/>
  <c r="AF26" i="98"/>
  <c r="AO26" i="98" s="1"/>
  <c r="AG26" i="42"/>
  <c r="AP26" i="42" s="1"/>
  <c r="AE26" i="42"/>
  <c r="AF26" i="42"/>
  <c r="AO26" i="42" s="1"/>
  <c r="W27" i="42"/>
  <c r="W27" i="82"/>
  <c r="AG26" i="82"/>
  <c r="AP26" i="82" s="1"/>
  <c r="AE26" i="82"/>
  <c r="AF26" i="82"/>
  <c r="AO26" i="82" s="1"/>
  <c r="AI37" i="105"/>
  <c r="AN37" i="105"/>
  <c r="AI30" i="96"/>
  <c r="AN30" i="96"/>
  <c r="AR30" i="100"/>
  <c r="AR29" i="11"/>
  <c r="Y37" i="15"/>
  <c r="X37" i="15"/>
  <c r="W35" i="32"/>
  <c r="AG34" i="32"/>
  <c r="AP34" i="32" s="1"/>
  <c r="AE34" i="32"/>
  <c r="AF34" i="32"/>
  <c r="AO34" i="32" s="1"/>
  <c r="Z24" i="50"/>
  <c r="AR36" i="53"/>
  <c r="AE36" i="101"/>
  <c r="W37" i="101"/>
  <c r="AF36" i="101"/>
  <c r="AO36" i="101" s="1"/>
  <c r="AG36" i="101"/>
  <c r="AP36" i="101" s="1"/>
  <c r="AH32" i="54"/>
  <c r="AQ32" i="54" s="1"/>
  <c r="AR33" i="92"/>
  <c r="AE31" i="51"/>
  <c r="AG31" i="51"/>
  <c r="AP31" i="51" s="1"/>
  <c r="AF31" i="51"/>
  <c r="AO31" i="51" s="1"/>
  <c r="W32" i="51"/>
  <c r="AR23" i="50"/>
  <c r="AH35" i="46"/>
  <c r="AQ35" i="46" s="1"/>
  <c r="AH34" i="92"/>
  <c r="AQ34" i="92" s="1"/>
  <c r="AI30" i="84"/>
  <c r="AN30" i="84"/>
  <c r="Y31" i="49"/>
  <c r="X31" i="49"/>
  <c r="Z31" i="49" s="1"/>
  <c r="Y29" i="55"/>
  <c r="X29" i="55"/>
  <c r="Z29" i="55" s="1"/>
  <c r="AG29" i="88"/>
  <c r="AP29" i="88" s="1"/>
  <c r="AF29" i="88"/>
  <c r="AO29" i="88" s="1"/>
  <c r="W30" i="88"/>
  <c r="AE29" i="88"/>
  <c r="AR27" i="43"/>
  <c r="Z32" i="54"/>
  <c r="W39" i="47"/>
  <c r="AE38" i="47"/>
  <c r="AF38" i="47"/>
  <c r="AO38" i="47" s="1"/>
  <c r="AG38" i="47"/>
  <c r="AP38" i="47" s="1"/>
  <c r="AR32" i="44"/>
  <c r="Z35" i="46"/>
  <c r="Z34" i="92"/>
  <c r="AR24" i="10"/>
  <c r="AI31" i="45"/>
  <c r="AN31" i="45"/>
  <c r="AI33" i="104"/>
  <c r="AN33" i="104"/>
  <c r="AI28" i="87"/>
  <c r="AN28" i="87"/>
  <c r="AI28" i="55"/>
  <c r="AN28" i="55"/>
  <c r="Y28" i="18"/>
  <c r="X28" i="18"/>
  <c r="Z37" i="15" l="1"/>
  <c r="AF31" i="100"/>
  <c r="AO31" i="100" s="1"/>
  <c r="Z34" i="20"/>
  <c r="AE34" i="20" s="1"/>
  <c r="Z31" i="84"/>
  <c r="AE31" i="84" s="1"/>
  <c r="Z30" i="103"/>
  <c r="AG30" i="103" s="1"/>
  <c r="AP30" i="103" s="1"/>
  <c r="Z28" i="18"/>
  <c r="AF28" i="18" s="1"/>
  <c r="AO28" i="18" s="1"/>
  <c r="AG31" i="96"/>
  <c r="AP31" i="96" s="1"/>
  <c r="W32" i="96"/>
  <c r="AF31" i="96"/>
  <c r="AO31" i="96" s="1"/>
  <c r="AE31" i="96"/>
  <c r="W35" i="20"/>
  <c r="AF34" i="20"/>
  <c r="AO34" i="20" s="1"/>
  <c r="AG34" i="20"/>
  <c r="AP34" i="20" s="1"/>
  <c r="AG29" i="55"/>
  <c r="AP29" i="55" s="1"/>
  <c r="W30" i="55"/>
  <c r="AE29" i="55"/>
  <c r="AF29" i="55"/>
  <c r="AO29" i="55" s="1"/>
  <c r="W32" i="84"/>
  <c r="AG31" i="84"/>
  <c r="AP31" i="84" s="1"/>
  <c r="AF31" i="84"/>
  <c r="AO31" i="84" s="1"/>
  <c r="AR28" i="55"/>
  <c r="AE32" i="54"/>
  <c r="AF32" i="54"/>
  <c r="AO32" i="54" s="1"/>
  <c r="AG32" i="54"/>
  <c r="AP32" i="54" s="1"/>
  <c r="W33" i="54"/>
  <c r="W35" i="92"/>
  <c r="AF34" i="92"/>
  <c r="AO34" i="92" s="1"/>
  <c r="AE34" i="92"/>
  <c r="AG34" i="92"/>
  <c r="AP34" i="92" s="1"/>
  <c r="AR30" i="84"/>
  <c r="AR37" i="105"/>
  <c r="AI28" i="43"/>
  <c r="AN28" i="43"/>
  <c r="AI29" i="41"/>
  <c r="AN29" i="41"/>
  <c r="AH29" i="87"/>
  <c r="AQ29" i="87" s="1"/>
  <c r="AI26" i="102"/>
  <c r="AN26" i="102"/>
  <c r="AI25" i="35"/>
  <c r="AN25" i="35"/>
  <c r="AH32" i="45"/>
  <c r="AQ32" i="45" s="1"/>
  <c r="AH31" i="96"/>
  <c r="AQ31" i="96" s="1"/>
  <c r="X40" i="97"/>
  <c r="Y40" i="97"/>
  <c r="Z40" i="97" s="1"/>
  <c r="AI23" i="85"/>
  <c r="AN23" i="85"/>
  <c r="Y38" i="53"/>
  <c r="X38" i="53"/>
  <c r="AR30" i="49"/>
  <c r="AH31" i="84"/>
  <c r="AQ31" i="84" s="1"/>
  <c r="AR37" i="52"/>
  <c r="AI37" i="93"/>
  <c r="AN37" i="93"/>
  <c r="Y34" i="44"/>
  <c r="X34" i="44"/>
  <c r="Y25" i="94"/>
  <c r="X25" i="94"/>
  <c r="Z25" i="94" s="1"/>
  <c r="AR33" i="104"/>
  <c r="AE35" i="46"/>
  <c r="W36" i="46"/>
  <c r="AF35" i="46"/>
  <c r="AO35" i="46" s="1"/>
  <c r="AG35" i="46"/>
  <c r="AP35" i="46" s="1"/>
  <c r="AI38" i="47"/>
  <c r="AN38" i="47"/>
  <c r="AI29" i="88"/>
  <c r="AN29" i="88"/>
  <c r="Y35" i="32"/>
  <c r="X35" i="32"/>
  <c r="Z35" i="32" s="1"/>
  <c r="Y27" i="42"/>
  <c r="X27" i="42"/>
  <c r="AI26" i="98"/>
  <c r="AN26" i="98"/>
  <c r="Y29" i="43"/>
  <c r="X29" i="43"/>
  <c r="Z29" i="43" s="1"/>
  <c r="Z29" i="87"/>
  <c r="Y27" i="83"/>
  <c r="X27" i="83"/>
  <c r="AF30" i="11"/>
  <c r="AO30" i="11" s="1"/>
  <c r="AG30" i="11"/>
  <c r="AP30" i="11" s="1"/>
  <c r="W31" i="11"/>
  <c r="AE30" i="11"/>
  <c r="X37" i="86"/>
  <c r="Y37" i="86"/>
  <c r="Z32" i="45"/>
  <c r="AH25" i="90"/>
  <c r="AQ25" i="90" s="1"/>
  <c r="AI39" i="97"/>
  <c r="AN39" i="97"/>
  <c r="Y28" i="16"/>
  <c r="X28" i="16"/>
  <c r="AI27" i="99"/>
  <c r="AN27" i="99"/>
  <c r="AI30" i="91"/>
  <c r="AN30" i="91"/>
  <c r="Y39" i="47"/>
  <c r="X39" i="47"/>
  <c r="Y30" i="88"/>
  <c r="X30" i="88"/>
  <c r="AH31" i="49"/>
  <c r="AQ31" i="49" s="1"/>
  <c r="Y32" i="51"/>
  <c r="X32" i="51"/>
  <c r="AF24" i="50"/>
  <c r="AO24" i="50" s="1"/>
  <c r="W25" i="50"/>
  <c r="AE24" i="50"/>
  <c r="AG24" i="50"/>
  <c r="AP24" i="50" s="1"/>
  <c r="AH37" i="15"/>
  <c r="AQ37" i="15" s="1"/>
  <c r="Y27" i="98"/>
  <c r="X27" i="98"/>
  <c r="AI26" i="83"/>
  <c r="AN26" i="83"/>
  <c r="Y39" i="89"/>
  <c r="X39" i="89"/>
  <c r="Z25" i="90"/>
  <c r="Y32" i="95"/>
  <c r="X32" i="95"/>
  <c r="AH38" i="105"/>
  <c r="AQ38" i="105" s="1"/>
  <c r="AI31" i="100"/>
  <c r="AN31" i="100"/>
  <c r="AE37" i="15"/>
  <c r="W38" i="15"/>
  <c r="AG37" i="15"/>
  <c r="AP37" i="15" s="1"/>
  <c r="AF37" i="15"/>
  <c r="AO37" i="15" s="1"/>
  <c r="AI26" i="82"/>
  <c r="AN26" i="82"/>
  <c r="AI26" i="42"/>
  <c r="AN26" i="42"/>
  <c r="Y26" i="35"/>
  <c r="X26" i="35"/>
  <c r="Z26" i="35" s="1"/>
  <c r="AI38" i="89"/>
  <c r="AN38" i="89"/>
  <c r="AR36" i="15"/>
  <c r="AH34" i="104"/>
  <c r="AQ34" i="104" s="1"/>
  <c r="AH38" i="52"/>
  <c r="AQ38" i="52" s="1"/>
  <c r="AI27" i="16"/>
  <c r="AN27" i="16"/>
  <c r="Y33" i="13"/>
  <c r="X33" i="13"/>
  <c r="Z38" i="105"/>
  <c r="Y38" i="93"/>
  <c r="X38" i="93"/>
  <c r="AR31" i="45"/>
  <c r="AG31" i="49"/>
  <c r="AP31" i="49" s="1"/>
  <c r="AE31" i="49"/>
  <c r="W32" i="49"/>
  <c r="AF31" i="49"/>
  <c r="AO31" i="49" s="1"/>
  <c r="Y37" i="101"/>
  <c r="X37" i="101"/>
  <c r="AR30" i="96"/>
  <c r="Y30" i="41"/>
  <c r="X30" i="41"/>
  <c r="Z30" i="41" s="1"/>
  <c r="Y26" i="48"/>
  <c r="X26" i="48"/>
  <c r="Z34" i="104"/>
  <c r="AR29" i="103"/>
  <c r="Z38" i="52"/>
  <c r="Y28" i="99"/>
  <c r="X28" i="99"/>
  <c r="AI32" i="13"/>
  <c r="AN32" i="13"/>
  <c r="AR24" i="90"/>
  <c r="Y31" i="91"/>
  <c r="X31" i="91"/>
  <c r="AE25" i="10"/>
  <c r="W26" i="10"/>
  <c r="AF25" i="10"/>
  <c r="AO25" i="10" s="1"/>
  <c r="AG25" i="10"/>
  <c r="AP25" i="10" s="1"/>
  <c r="AI33" i="44"/>
  <c r="AN33" i="44"/>
  <c r="AI24" i="94"/>
  <c r="AN24" i="94"/>
  <c r="Y32" i="100"/>
  <c r="X32" i="100"/>
  <c r="AH28" i="18"/>
  <c r="AQ28" i="18" s="1"/>
  <c r="AR28" i="87"/>
  <c r="AH29" i="55"/>
  <c r="AQ29" i="55" s="1"/>
  <c r="AI31" i="51"/>
  <c r="AN31" i="51"/>
  <c r="AI36" i="101"/>
  <c r="AR36" i="101" s="1"/>
  <c r="AN36" i="101"/>
  <c r="AI34" i="32"/>
  <c r="AN34" i="32"/>
  <c r="Y27" i="82"/>
  <c r="X27" i="82"/>
  <c r="Z27" i="82" s="1"/>
  <c r="AR27" i="18"/>
  <c r="Y27" i="102"/>
  <c r="X27" i="102"/>
  <c r="AI25" i="48"/>
  <c r="AR25" i="48" s="1"/>
  <c r="AN25" i="48"/>
  <c r="AI36" i="86"/>
  <c r="AN36" i="86"/>
  <c r="AR33" i="20"/>
  <c r="AI31" i="95"/>
  <c r="AN31" i="95"/>
  <c r="Y24" i="85"/>
  <c r="X24" i="85"/>
  <c r="Z24" i="85" s="1"/>
  <c r="AI37" i="53"/>
  <c r="AN37" i="53"/>
  <c r="AH34" i="20"/>
  <c r="AQ34" i="20" s="1"/>
  <c r="AH30" i="103"/>
  <c r="AQ30" i="103" s="1"/>
  <c r="W29" i="18" l="1"/>
  <c r="Z28" i="99"/>
  <c r="AG28" i="18"/>
  <c r="AP28" i="18" s="1"/>
  <c r="AE30" i="103"/>
  <c r="AE28" i="18"/>
  <c r="AI28" i="18" s="1"/>
  <c r="AF30" i="103"/>
  <c r="AO30" i="103" s="1"/>
  <c r="Z27" i="98"/>
  <c r="Z39" i="47"/>
  <c r="W31" i="103"/>
  <c r="Z32" i="100"/>
  <c r="W33" i="100" s="1"/>
  <c r="AE29" i="43"/>
  <c r="AF29" i="43"/>
  <c r="AO29" i="43" s="1"/>
  <c r="AG29" i="43"/>
  <c r="AP29" i="43" s="1"/>
  <c r="W30" i="43"/>
  <c r="AF32" i="100"/>
  <c r="AO32" i="100" s="1"/>
  <c r="AG32" i="100"/>
  <c r="AP32" i="100" s="1"/>
  <c r="AE32" i="100"/>
  <c r="AR26" i="102"/>
  <c r="AR37" i="53"/>
  <c r="AH27" i="102"/>
  <c r="AQ27" i="102" s="1"/>
  <c r="W28" i="82"/>
  <c r="AG27" i="82"/>
  <c r="AP27" i="82" s="1"/>
  <c r="AF27" i="82"/>
  <c r="AO27" i="82" s="1"/>
  <c r="AE27" i="82"/>
  <c r="AR24" i="94"/>
  <c r="Y26" i="10"/>
  <c r="X26" i="10"/>
  <c r="AG38" i="52"/>
  <c r="AP38" i="52" s="1"/>
  <c r="W39" i="52"/>
  <c r="AE38" i="52"/>
  <c r="AF38" i="52"/>
  <c r="AO38" i="52" s="1"/>
  <c r="AH37" i="101"/>
  <c r="AQ37" i="101" s="1"/>
  <c r="AI31" i="49"/>
  <c r="AN31" i="49"/>
  <c r="AR27" i="16"/>
  <c r="AR26" i="83"/>
  <c r="Y25" i="50"/>
  <c r="X25" i="50"/>
  <c r="AR39" i="97"/>
  <c r="AF32" i="45"/>
  <c r="AO32" i="45" s="1"/>
  <c r="W33" i="45"/>
  <c r="AG32" i="45"/>
  <c r="AP32" i="45" s="1"/>
  <c r="AE32" i="45"/>
  <c r="AI35" i="46"/>
  <c r="AN35" i="46"/>
  <c r="AH34" i="44"/>
  <c r="AQ34" i="44" s="1"/>
  <c r="AR23" i="85"/>
  <c r="Y33" i="54"/>
  <c r="X33" i="54"/>
  <c r="Z33" i="54" s="1"/>
  <c r="AI31" i="84"/>
  <c r="AN31" i="84"/>
  <c r="AI29" i="55"/>
  <c r="AN29" i="55"/>
  <c r="Y35" i="20"/>
  <c r="X35" i="20"/>
  <c r="AH26" i="48"/>
  <c r="AQ26" i="48" s="1"/>
  <c r="AR31" i="100"/>
  <c r="AH32" i="95"/>
  <c r="AQ32" i="95" s="1"/>
  <c r="AH24" i="85"/>
  <c r="AQ24" i="85" s="1"/>
  <c r="Z27" i="102"/>
  <c r="AR31" i="51"/>
  <c r="AI25" i="10"/>
  <c r="AN25" i="10"/>
  <c r="AH30" i="41"/>
  <c r="AQ30" i="41" s="1"/>
  <c r="Z37" i="101"/>
  <c r="AG38" i="105"/>
  <c r="AP38" i="105" s="1"/>
  <c r="W39" i="105"/>
  <c r="AE38" i="105"/>
  <c r="AF38" i="105"/>
  <c r="AO38" i="105" s="1"/>
  <c r="AR26" i="42"/>
  <c r="Y38" i="15"/>
  <c r="X38" i="15"/>
  <c r="W26" i="90"/>
  <c r="AG25" i="90"/>
  <c r="AP25" i="90" s="1"/>
  <c r="AF25" i="90"/>
  <c r="AO25" i="90" s="1"/>
  <c r="AE25" i="90"/>
  <c r="AH27" i="98"/>
  <c r="AQ27" i="98" s="1"/>
  <c r="AH39" i="47"/>
  <c r="AQ39" i="47" s="1"/>
  <c r="AR27" i="99"/>
  <c r="Z37" i="86"/>
  <c r="AH35" i="32"/>
  <c r="AQ35" i="32" s="1"/>
  <c r="AR38" i="47"/>
  <c r="Z34" i="44"/>
  <c r="W41" i="97"/>
  <c r="AF40" i="97"/>
  <c r="AO40" i="97" s="1"/>
  <c r="AG40" i="97"/>
  <c r="AP40" i="97" s="1"/>
  <c r="AE40" i="97"/>
  <c r="AR28" i="43"/>
  <c r="Y29" i="18"/>
  <c r="X29" i="18"/>
  <c r="Y30" i="55"/>
  <c r="X30" i="55"/>
  <c r="AI34" i="20"/>
  <c r="AN34" i="20"/>
  <c r="W25" i="85"/>
  <c r="AF24" i="85"/>
  <c r="AO24" i="85" s="1"/>
  <c r="AG24" i="85"/>
  <c r="AP24" i="85" s="1"/>
  <c r="AE24" i="85"/>
  <c r="AH32" i="100"/>
  <c r="AQ32" i="100" s="1"/>
  <c r="AR33" i="44"/>
  <c r="AH31" i="91"/>
  <c r="AQ31" i="91" s="1"/>
  <c r="AR32" i="13"/>
  <c r="AE30" i="41"/>
  <c r="W31" i="41"/>
  <c r="AF30" i="41"/>
  <c r="AO30" i="41" s="1"/>
  <c r="AG30" i="41"/>
  <c r="AP30" i="41" s="1"/>
  <c r="AH33" i="13"/>
  <c r="AQ33" i="13" s="1"/>
  <c r="AR38" i="89"/>
  <c r="AI37" i="15"/>
  <c r="AN37" i="15"/>
  <c r="AH39" i="89"/>
  <c r="AQ39" i="89" s="1"/>
  <c r="W28" i="98"/>
  <c r="AF27" i="98"/>
  <c r="AO27" i="98" s="1"/>
  <c r="AE27" i="98"/>
  <c r="AG27" i="98"/>
  <c r="AP27" i="98" s="1"/>
  <c r="AH32" i="51"/>
  <c r="AQ32" i="51" s="1"/>
  <c r="W40" i="47"/>
  <c r="AF39" i="47"/>
  <c r="AO39" i="47" s="1"/>
  <c r="AG39" i="47"/>
  <c r="AP39" i="47" s="1"/>
  <c r="AE39" i="47"/>
  <c r="AH28" i="16"/>
  <c r="AQ28" i="16" s="1"/>
  <c r="AH37" i="86"/>
  <c r="AQ37" i="86" s="1"/>
  <c r="Z27" i="83"/>
  <c r="AH27" i="83"/>
  <c r="AQ27" i="83" s="1"/>
  <c r="AE35" i="32"/>
  <c r="W36" i="32"/>
  <c r="AG35" i="32"/>
  <c r="AP35" i="32" s="1"/>
  <c r="AF35" i="32"/>
  <c r="AO35" i="32" s="1"/>
  <c r="AH38" i="53"/>
  <c r="AQ38" i="53" s="1"/>
  <c r="AH40" i="97"/>
  <c r="AQ40" i="97" s="1"/>
  <c r="AR25" i="35"/>
  <c r="AI34" i="92"/>
  <c r="AN34" i="92"/>
  <c r="AR36" i="86"/>
  <c r="AR34" i="32"/>
  <c r="Z31" i="91"/>
  <c r="AH28" i="99"/>
  <c r="AQ28" i="99" s="1"/>
  <c r="AG34" i="104"/>
  <c r="AP34" i="104" s="1"/>
  <c r="W35" i="104"/>
  <c r="AE34" i="104"/>
  <c r="AF34" i="104"/>
  <c r="AO34" i="104" s="1"/>
  <c r="Z33" i="13"/>
  <c r="AH26" i="35"/>
  <c r="AQ26" i="35" s="1"/>
  <c r="AR26" i="82"/>
  <c r="Z39" i="89"/>
  <c r="Z32" i="51"/>
  <c r="Z28" i="16"/>
  <c r="AR26" i="98"/>
  <c r="AH25" i="94"/>
  <c r="AQ25" i="94" s="1"/>
  <c r="Z38" i="53"/>
  <c r="AI32" i="54"/>
  <c r="AN32" i="54"/>
  <c r="Y32" i="84"/>
  <c r="X32" i="84"/>
  <c r="AI31" i="96"/>
  <c r="AN31" i="96"/>
  <c r="AN30" i="103"/>
  <c r="AF26" i="35"/>
  <c r="AO26" i="35" s="1"/>
  <c r="AG26" i="35"/>
  <c r="AP26" i="35" s="1"/>
  <c r="AE26" i="35"/>
  <c r="W27" i="35"/>
  <c r="AH30" i="88"/>
  <c r="AQ30" i="88" s="1"/>
  <c r="AI30" i="11"/>
  <c r="AN30" i="11"/>
  <c r="W30" i="87"/>
  <c r="AF29" i="87"/>
  <c r="AO29" i="87" s="1"/>
  <c r="AG29" i="87"/>
  <c r="AP29" i="87" s="1"/>
  <c r="AE29" i="87"/>
  <c r="AH27" i="42"/>
  <c r="AQ27" i="42" s="1"/>
  <c r="AE25" i="94"/>
  <c r="AG25" i="94"/>
  <c r="AP25" i="94" s="1"/>
  <c r="W26" i="94"/>
  <c r="AF25" i="94"/>
  <c r="AO25" i="94" s="1"/>
  <c r="AR37" i="93"/>
  <c r="AG28" i="99"/>
  <c r="AP28" i="99" s="1"/>
  <c r="AF28" i="99"/>
  <c r="AO28" i="99" s="1"/>
  <c r="AE28" i="99"/>
  <c r="W29" i="99"/>
  <c r="AH38" i="93"/>
  <c r="AQ38" i="93" s="1"/>
  <c r="Y35" i="92"/>
  <c r="X35" i="92"/>
  <c r="Z35" i="92" s="1"/>
  <c r="AR31" i="95"/>
  <c r="AH27" i="82"/>
  <c r="AQ27" i="82" s="1"/>
  <c r="Z26" i="48"/>
  <c r="Y32" i="49"/>
  <c r="X32" i="49"/>
  <c r="Z38" i="93"/>
  <c r="Z32" i="95"/>
  <c r="AI24" i="50"/>
  <c r="AN24" i="50"/>
  <c r="Z30" i="88"/>
  <c r="AR30" i="91"/>
  <c r="Y31" i="11"/>
  <c r="X31" i="11"/>
  <c r="Z31" i="11" s="1"/>
  <c r="AH29" i="43"/>
  <c r="AQ29" i="43" s="1"/>
  <c r="Z27" i="42"/>
  <c r="AR29" i="88"/>
  <c r="Y36" i="46"/>
  <c r="X36" i="46"/>
  <c r="AR29" i="41"/>
  <c r="Y32" i="96"/>
  <c r="X32" i="96"/>
  <c r="Y31" i="103"/>
  <c r="X31" i="103"/>
  <c r="AI30" i="103" l="1"/>
  <c r="Z35" i="20"/>
  <c r="AF35" i="20" s="1"/>
  <c r="AO35" i="20" s="1"/>
  <c r="AN28" i="18"/>
  <c r="Z26" i="10"/>
  <c r="W27" i="10" s="1"/>
  <c r="W36" i="20"/>
  <c r="AE35" i="20"/>
  <c r="AG35" i="20"/>
  <c r="AP35" i="20" s="1"/>
  <c r="AG26" i="10"/>
  <c r="AP26" i="10" s="1"/>
  <c r="AF26" i="10"/>
  <c r="AO26" i="10" s="1"/>
  <c r="AE26" i="10"/>
  <c r="AH36" i="46"/>
  <c r="AQ36" i="46" s="1"/>
  <c r="AG31" i="11"/>
  <c r="AP31" i="11" s="1"/>
  <c r="W32" i="11"/>
  <c r="AE31" i="11"/>
  <c r="AF31" i="11"/>
  <c r="AO31" i="11" s="1"/>
  <c r="AR24" i="50"/>
  <c r="AI28" i="99"/>
  <c r="AR28" i="99" s="1"/>
  <c r="AN28" i="99"/>
  <c r="AH32" i="84"/>
  <c r="AQ32" i="84" s="1"/>
  <c r="Y40" i="47"/>
  <c r="X40" i="47"/>
  <c r="Y25" i="85"/>
  <c r="X25" i="85"/>
  <c r="AH29" i="18"/>
  <c r="AQ29" i="18" s="1"/>
  <c r="AI40" i="97"/>
  <c r="AN40" i="97"/>
  <c r="AF37" i="86"/>
  <c r="AO37" i="86" s="1"/>
  <c r="W38" i="86"/>
  <c r="AE37" i="86"/>
  <c r="AG37" i="86"/>
  <c r="AP37" i="86" s="1"/>
  <c r="AH38" i="15"/>
  <c r="AQ38" i="15" s="1"/>
  <c r="AR29" i="55"/>
  <c r="Y33" i="45"/>
  <c r="X33" i="45"/>
  <c r="AR31" i="49"/>
  <c r="Y33" i="100"/>
  <c r="X33" i="100"/>
  <c r="Y26" i="94"/>
  <c r="X26" i="94"/>
  <c r="Z26" i="94" s="1"/>
  <c r="Y30" i="87"/>
  <c r="X30" i="87"/>
  <c r="Z32" i="84"/>
  <c r="AF28" i="16"/>
  <c r="AO28" i="16" s="1"/>
  <c r="AG28" i="16"/>
  <c r="AP28" i="16" s="1"/>
  <c r="AE28" i="16"/>
  <c r="W29" i="16"/>
  <c r="Z29" i="18"/>
  <c r="Z38" i="15"/>
  <c r="AI38" i="105"/>
  <c r="AN38" i="105"/>
  <c r="AE26" i="48"/>
  <c r="AF26" i="48"/>
  <c r="AO26" i="48" s="1"/>
  <c r="AG26" i="48"/>
  <c r="AP26" i="48" s="1"/>
  <c r="W27" i="48"/>
  <c r="AH32" i="96"/>
  <c r="AQ32" i="96" s="1"/>
  <c r="AF32" i="95"/>
  <c r="AO32" i="95" s="1"/>
  <c r="AE32" i="95"/>
  <c r="W33" i="95"/>
  <c r="AG32" i="95"/>
  <c r="AP32" i="95" s="1"/>
  <c r="Z32" i="96"/>
  <c r="AE38" i="93"/>
  <c r="AG38" i="93"/>
  <c r="AP38" i="93" s="1"/>
  <c r="AF38" i="93"/>
  <c r="AO38" i="93" s="1"/>
  <c r="W39" i="93"/>
  <c r="AH35" i="92"/>
  <c r="AQ35" i="92" s="1"/>
  <c r="AE32" i="51"/>
  <c r="AF32" i="51"/>
  <c r="AO32" i="51" s="1"/>
  <c r="AG32" i="51"/>
  <c r="AP32" i="51" s="1"/>
  <c r="W33" i="51"/>
  <c r="AI34" i="104"/>
  <c r="AN34" i="104"/>
  <c r="Y36" i="32"/>
  <c r="X36" i="32"/>
  <c r="Z36" i="32" s="1"/>
  <c r="AI27" i="98"/>
  <c r="AN27" i="98"/>
  <c r="AR34" i="20"/>
  <c r="AI25" i="90"/>
  <c r="AN25" i="90"/>
  <c r="Y39" i="105"/>
  <c r="X39" i="105"/>
  <c r="Z39" i="105" s="1"/>
  <c r="W28" i="102"/>
  <c r="AE27" i="102"/>
  <c r="AG27" i="102"/>
  <c r="AP27" i="102" s="1"/>
  <c r="AF27" i="102"/>
  <c r="AO27" i="102" s="1"/>
  <c r="AH35" i="20"/>
  <c r="AQ35" i="20" s="1"/>
  <c r="AR31" i="84"/>
  <c r="AR35" i="46"/>
  <c r="AI38" i="52"/>
  <c r="AN38" i="52"/>
  <c r="Y28" i="82"/>
  <c r="X28" i="82"/>
  <c r="Y30" i="43"/>
  <c r="X30" i="43"/>
  <c r="AH32" i="49"/>
  <c r="AQ32" i="49" s="1"/>
  <c r="W36" i="92"/>
  <c r="AG35" i="92"/>
  <c r="AP35" i="92" s="1"/>
  <c r="AE35" i="92"/>
  <c r="AF35" i="92"/>
  <c r="AO35" i="92" s="1"/>
  <c r="AI25" i="94"/>
  <c r="AN25" i="94"/>
  <c r="AR30" i="11"/>
  <c r="AR30" i="103"/>
  <c r="AE39" i="89"/>
  <c r="AN39" i="89" s="1"/>
  <c r="AG39" i="89"/>
  <c r="W40" i="89"/>
  <c r="AF39" i="89"/>
  <c r="AO39" i="89" s="1"/>
  <c r="Y35" i="104"/>
  <c r="X35" i="104"/>
  <c r="Z35" i="104" s="1"/>
  <c r="AI35" i="32"/>
  <c r="AN35" i="32"/>
  <c r="AG27" i="83"/>
  <c r="AP27" i="83" s="1"/>
  <c r="AF27" i="83"/>
  <c r="AO27" i="83" s="1"/>
  <c r="AE27" i="83"/>
  <c r="W28" i="83"/>
  <c r="AI39" i="47"/>
  <c r="AN39" i="47"/>
  <c r="AI24" i="85"/>
  <c r="AN24" i="85"/>
  <c r="AH30" i="55"/>
  <c r="AQ30" i="55" s="1"/>
  <c r="Y41" i="97"/>
  <c r="X41" i="97"/>
  <c r="AH33" i="54"/>
  <c r="AQ33" i="54" s="1"/>
  <c r="Y39" i="52"/>
  <c r="X39" i="52"/>
  <c r="AI32" i="100"/>
  <c r="AN32" i="100"/>
  <c r="AH31" i="103"/>
  <c r="AQ31" i="103" s="1"/>
  <c r="AE30" i="88"/>
  <c r="AF30" i="88"/>
  <c r="AO30" i="88" s="1"/>
  <c r="W31" i="88"/>
  <c r="AG30" i="88"/>
  <c r="AP30" i="88" s="1"/>
  <c r="Z32" i="49"/>
  <c r="AI29" i="87"/>
  <c r="AN29" i="87"/>
  <c r="Y27" i="35"/>
  <c r="X27" i="35"/>
  <c r="AR32" i="54"/>
  <c r="W32" i="91"/>
  <c r="AG31" i="91"/>
  <c r="AP31" i="91" s="1"/>
  <c r="AF31" i="91"/>
  <c r="AO31" i="91" s="1"/>
  <c r="AE31" i="91"/>
  <c r="AR34" i="92"/>
  <c r="Y28" i="98"/>
  <c r="X28" i="98"/>
  <c r="Y31" i="41"/>
  <c r="X31" i="41"/>
  <c r="Z31" i="41" s="1"/>
  <c r="Z30" i="55"/>
  <c r="AG34" i="44"/>
  <c r="AP34" i="44" s="1"/>
  <c r="AE34" i="44"/>
  <c r="AF34" i="44"/>
  <c r="AO34" i="44" s="1"/>
  <c r="W35" i="44"/>
  <c r="W38" i="101"/>
  <c r="AF37" i="101"/>
  <c r="AO37" i="101" s="1"/>
  <c r="AG37" i="101"/>
  <c r="AP37" i="101" s="1"/>
  <c r="AE37" i="101"/>
  <c r="AE33" i="54"/>
  <c r="AF33" i="54"/>
  <c r="AO33" i="54" s="1"/>
  <c r="W34" i="54"/>
  <c r="AG33" i="54"/>
  <c r="AP33" i="54" s="1"/>
  <c r="AI32" i="45"/>
  <c r="AN32" i="45"/>
  <c r="AH25" i="50"/>
  <c r="AQ25" i="50" s="1"/>
  <c r="Z36" i="46"/>
  <c r="Z31" i="103"/>
  <c r="W28" i="42"/>
  <c r="AG27" i="42"/>
  <c r="AP27" i="42" s="1"/>
  <c r="AF27" i="42"/>
  <c r="AO27" i="42" s="1"/>
  <c r="AE27" i="42"/>
  <c r="AH31" i="11"/>
  <c r="AQ31" i="11" s="1"/>
  <c r="Y29" i="99"/>
  <c r="X29" i="99"/>
  <c r="AI26" i="35"/>
  <c r="AN26" i="35"/>
  <c r="AR31" i="96"/>
  <c r="AE38" i="53"/>
  <c r="AF38" i="53"/>
  <c r="AO38" i="53" s="1"/>
  <c r="AG38" i="53"/>
  <c r="AP38" i="53" s="1"/>
  <c r="W39" i="53"/>
  <c r="AE33" i="13"/>
  <c r="W34" i="13"/>
  <c r="AG33" i="13"/>
  <c r="AP33" i="13" s="1"/>
  <c r="AF33" i="13"/>
  <c r="AO33" i="13" s="1"/>
  <c r="AR37" i="15"/>
  <c r="AI30" i="41"/>
  <c r="AN30" i="41"/>
  <c r="Y26" i="90"/>
  <c r="X26" i="90"/>
  <c r="Z26" i="90" s="1"/>
  <c r="AR25" i="10"/>
  <c r="Z25" i="50"/>
  <c r="AH26" i="10"/>
  <c r="AQ26" i="10" s="1"/>
  <c r="AI27" i="82"/>
  <c r="AN27" i="82"/>
  <c r="AR28" i="18"/>
  <c r="AI29" i="43"/>
  <c r="AN29" i="43"/>
  <c r="Z25" i="85" l="1"/>
  <c r="Z30" i="43"/>
  <c r="AE30" i="43" s="1"/>
  <c r="AN30" i="43" s="1"/>
  <c r="Z28" i="82"/>
  <c r="AE28" i="82" s="1"/>
  <c r="W31" i="43"/>
  <c r="AF30" i="43"/>
  <c r="AO30" i="43" s="1"/>
  <c r="AG30" i="43"/>
  <c r="W29" i="82"/>
  <c r="AF28" i="82"/>
  <c r="AO28" i="82" s="1"/>
  <c r="AE31" i="41"/>
  <c r="W32" i="41"/>
  <c r="AF31" i="41"/>
  <c r="AO31" i="41" s="1"/>
  <c r="AG31" i="41"/>
  <c r="AP31" i="41" s="1"/>
  <c r="AE35" i="104"/>
  <c r="AF35" i="104"/>
  <c r="AO35" i="104" s="1"/>
  <c r="W36" i="104"/>
  <c r="AG35" i="104"/>
  <c r="AP35" i="104" s="1"/>
  <c r="AF25" i="50"/>
  <c r="AO25" i="50" s="1"/>
  <c r="AG25" i="50"/>
  <c r="AP25" i="50" s="1"/>
  <c r="AE25" i="50"/>
  <c r="W26" i="50"/>
  <c r="AH29" i="99"/>
  <c r="AQ29" i="99" s="1"/>
  <c r="AR30" i="41"/>
  <c r="AI38" i="53"/>
  <c r="AN38" i="53"/>
  <c r="Z29" i="99"/>
  <c r="AE30" i="55"/>
  <c r="W31" i="55"/>
  <c r="AF30" i="55"/>
  <c r="AO30" i="55" s="1"/>
  <c r="AG30" i="55"/>
  <c r="AP30" i="55" s="1"/>
  <c r="AH26" i="90"/>
  <c r="AQ26" i="90" s="1"/>
  <c r="AI27" i="42"/>
  <c r="AN27" i="42"/>
  <c r="AR32" i="45"/>
  <c r="Y35" i="44"/>
  <c r="X35" i="44"/>
  <c r="AR29" i="87"/>
  <c r="AI30" i="88"/>
  <c r="AN30" i="88"/>
  <c r="AI27" i="83"/>
  <c r="AN27" i="83"/>
  <c r="AR25" i="94"/>
  <c r="AR38" i="52"/>
  <c r="AH36" i="32"/>
  <c r="AQ36" i="32" s="1"/>
  <c r="Y33" i="51"/>
  <c r="Z33" i="51"/>
  <c r="X33" i="51"/>
  <c r="AI32" i="95"/>
  <c r="AN32" i="95"/>
  <c r="AI28" i="16"/>
  <c r="AN28" i="16"/>
  <c r="AI31" i="11"/>
  <c r="AN31" i="11"/>
  <c r="Y27" i="10"/>
  <c r="X27" i="10"/>
  <c r="Z27" i="10" s="1"/>
  <c r="AF32" i="49"/>
  <c r="AO32" i="49" s="1"/>
  <c r="AE32" i="49"/>
  <c r="W33" i="49"/>
  <c r="AG32" i="49"/>
  <c r="AP32" i="49" s="1"/>
  <c r="AR32" i="100"/>
  <c r="AR24" i="85"/>
  <c r="AI27" i="102"/>
  <c r="AN27" i="102"/>
  <c r="AR25" i="90"/>
  <c r="AF36" i="32"/>
  <c r="AO36" i="32" s="1"/>
  <c r="AG36" i="32"/>
  <c r="AP36" i="32" s="1"/>
  <c r="W37" i="32"/>
  <c r="AE36" i="32"/>
  <c r="AI38" i="93"/>
  <c r="AN38" i="93"/>
  <c r="AR38" i="105"/>
  <c r="AH26" i="94"/>
  <c r="AQ26" i="94" s="1"/>
  <c r="AR40" i="97"/>
  <c r="AH25" i="85"/>
  <c r="AQ25" i="85" s="1"/>
  <c r="Y32" i="11"/>
  <c r="X32" i="11"/>
  <c r="AI34" i="44"/>
  <c r="AN34" i="44"/>
  <c r="AH28" i="98"/>
  <c r="AQ28" i="98" s="1"/>
  <c r="AI31" i="91"/>
  <c r="AN31" i="91"/>
  <c r="AH27" i="35"/>
  <c r="AQ27" i="35" s="1"/>
  <c r="AH39" i="52"/>
  <c r="AQ39" i="52" s="1"/>
  <c r="AH28" i="82"/>
  <c r="AQ28" i="82" s="1"/>
  <c r="Y28" i="102"/>
  <c r="Z28" i="102" s="1"/>
  <c r="X28" i="102"/>
  <c r="AF32" i="96"/>
  <c r="AO32" i="96" s="1"/>
  <c r="AE32" i="96"/>
  <c r="W33" i="96"/>
  <c r="AG32" i="96"/>
  <c r="AP32" i="96" s="1"/>
  <c r="Y27" i="48"/>
  <c r="X27" i="48"/>
  <c r="W39" i="15"/>
  <c r="AF38" i="15"/>
  <c r="AO38" i="15" s="1"/>
  <c r="AG38" i="15"/>
  <c r="AP38" i="15" s="1"/>
  <c r="AE38" i="15"/>
  <c r="AE26" i="94"/>
  <c r="W27" i="94"/>
  <c r="AG26" i="94"/>
  <c r="AP26" i="94" s="1"/>
  <c r="AF26" i="94"/>
  <c r="AO26" i="94" s="1"/>
  <c r="AF25" i="85"/>
  <c r="AO25" i="85" s="1"/>
  <c r="AE25" i="85"/>
  <c r="AG25" i="85"/>
  <c r="AP25" i="85" s="1"/>
  <c r="W26" i="85"/>
  <c r="Z28" i="98"/>
  <c r="Z27" i="35"/>
  <c r="Z39" i="52"/>
  <c r="AR39" i="47"/>
  <c r="AI35" i="92"/>
  <c r="AN35" i="92"/>
  <c r="AH39" i="105"/>
  <c r="AQ39" i="105" s="1"/>
  <c r="AI32" i="51"/>
  <c r="AN32" i="51"/>
  <c r="AF29" i="18"/>
  <c r="AO29" i="18" s="1"/>
  <c r="AG29" i="18"/>
  <c r="AP29" i="18" s="1"/>
  <c r="AE29" i="18"/>
  <c r="W30" i="18"/>
  <c r="W33" i="84"/>
  <c r="AG32" i="84"/>
  <c r="AP32" i="84" s="1"/>
  <c r="AF32" i="84"/>
  <c r="AO32" i="84" s="1"/>
  <c r="AE32" i="84"/>
  <c r="AH33" i="45"/>
  <c r="AQ33" i="45" s="1"/>
  <c r="AI37" i="86"/>
  <c r="AN37" i="86"/>
  <c r="AI26" i="10"/>
  <c r="AN26" i="10"/>
  <c r="AI37" i="101"/>
  <c r="AN37" i="101"/>
  <c r="AR26" i="35"/>
  <c r="Y28" i="42"/>
  <c r="X28" i="42"/>
  <c r="Y34" i="54"/>
  <c r="X34" i="54"/>
  <c r="Z34" i="54" s="1"/>
  <c r="Y34" i="13"/>
  <c r="X34" i="13"/>
  <c r="Z34" i="13" s="1"/>
  <c r="AG31" i="103"/>
  <c r="AP31" i="103" s="1"/>
  <c r="AF31" i="103"/>
  <c r="AO31" i="103" s="1"/>
  <c r="W32" i="103"/>
  <c r="AE31" i="103"/>
  <c r="Y38" i="101"/>
  <c r="X38" i="101"/>
  <c r="Y31" i="88"/>
  <c r="X31" i="88"/>
  <c r="AR35" i="32"/>
  <c r="X40" i="89"/>
  <c r="Z40" i="89" s="1"/>
  <c r="Y40" i="89"/>
  <c r="W40" i="105"/>
  <c r="AG39" i="105"/>
  <c r="AP39" i="105" s="1"/>
  <c r="AF39" i="105"/>
  <c r="AO39" i="105" s="1"/>
  <c r="AE39" i="105"/>
  <c r="AR34" i="104"/>
  <c r="Y39" i="93"/>
  <c r="X39" i="93"/>
  <c r="AH30" i="87"/>
  <c r="AQ30" i="87" s="1"/>
  <c r="AH33" i="100"/>
  <c r="AQ33" i="100" s="1"/>
  <c r="Z33" i="45"/>
  <c r="Y38" i="86"/>
  <c r="X38" i="86"/>
  <c r="AH40" i="47"/>
  <c r="AQ40" i="47" s="1"/>
  <c r="AI35" i="20"/>
  <c r="AN35" i="20"/>
  <c r="W27" i="90"/>
  <c r="AE26" i="90"/>
  <c r="AN26" i="90" s="1"/>
  <c r="AG26" i="90"/>
  <c r="AF26" i="90"/>
  <c r="AO26" i="90" s="1"/>
  <c r="Y39" i="53"/>
  <c r="X39" i="53"/>
  <c r="Z39" i="53" s="1"/>
  <c r="AR27" i="82"/>
  <c r="AH41" i="97"/>
  <c r="AQ41" i="97" s="1"/>
  <c r="AR29" i="43"/>
  <c r="AI33" i="13"/>
  <c r="AN33" i="13"/>
  <c r="W37" i="46"/>
  <c r="AF36" i="46"/>
  <c r="AO36" i="46" s="1"/>
  <c r="AE36" i="46"/>
  <c r="AG36" i="46"/>
  <c r="AP36" i="46" s="1"/>
  <c r="AI33" i="54"/>
  <c r="AN33" i="54"/>
  <c r="AH31" i="41"/>
  <c r="AQ31" i="41" s="1"/>
  <c r="Y32" i="91"/>
  <c r="X32" i="91"/>
  <c r="Z32" i="91" s="1"/>
  <c r="Z41" i="97"/>
  <c r="Y28" i="83"/>
  <c r="X28" i="83"/>
  <c r="Z28" i="83" s="1"/>
  <c r="AH35" i="104"/>
  <c r="AQ35" i="104" s="1"/>
  <c r="AI39" i="89"/>
  <c r="AP39" i="89"/>
  <c r="Y36" i="92"/>
  <c r="X36" i="92"/>
  <c r="AH30" i="43"/>
  <c r="AQ30" i="43" s="1"/>
  <c r="AR27" i="98"/>
  <c r="Y33" i="95"/>
  <c r="X33" i="95"/>
  <c r="AI26" i="48"/>
  <c r="AN26" i="48"/>
  <c r="X29" i="16"/>
  <c r="Y29" i="16"/>
  <c r="Z30" i="87"/>
  <c r="Z33" i="100"/>
  <c r="Z40" i="47"/>
  <c r="Y36" i="20"/>
  <c r="X36" i="20"/>
  <c r="Z36" i="20" s="1"/>
  <c r="AG28" i="82" l="1"/>
  <c r="AP28" i="82" s="1"/>
  <c r="Z33" i="95"/>
  <c r="AE33" i="95" s="1"/>
  <c r="Z35" i="44"/>
  <c r="Z28" i="42"/>
  <c r="AG28" i="42" s="1"/>
  <c r="AP28" i="42" s="1"/>
  <c r="AF28" i="42"/>
  <c r="AO28" i="42" s="1"/>
  <c r="AE28" i="42"/>
  <c r="AF33" i="95"/>
  <c r="AO33" i="95" s="1"/>
  <c r="AG33" i="95"/>
  <c r="AP33" i="95" s="1"/>
  <c r="W41" i="89"/>
  <c r="AE40" i="89"/>
  <c r="AF40" i="89"/>
  <c r="AO40" i="89" s="1"/>
  <c r="AG40" i="89"/>
  <c r="AP40" i="89" s="1"/>
  <c r="AG34" i="13"/>
  <c r="AP34" i="13" s="1"/>
  <c r="AF34" i="13"/>
  <c r="AO34" i="13" s="1"/>
  <c r="AE34" i="13"/>
  <c r="W35" i="13"/>
  <c r="W29" i="102"/>
  <c r="AE28" i="102"/>
  <c r="AG28" i="102"/>
  <c r="AP28" i="102" s="1"/>
  <c r="AF28" i="102"/>
  <c r="AO28" i="102" s="1"/>
  <c r="AF27" i="10"/>
  <c r="AO27" i="10" s="1"/>
  <c r="AG27" i="10"/>
  <c r="AP27" i="10" s="1"/>
  <c r="AE27" i="10"/>
  <c r="W28" i="10"/>
  <c r="AR33" i="13"/>
  <c r="Y40" i="105"/>
  <c r="X40" i="105"/>
  <c r="AH31" i="88"/>
  <c r="AQ31" i="88" s="1"/>
  <c r="AF39" i="52"/>
  <c r="AO39" i="52" s="1"/>
  <c r="AG39" i="52"/>
  <c r="AP39" i="52" s="1"/>
  <c r="W40" i="52"/>
  <c r="AE39" i="52"/>
  <c r="AI25" i="85"/>
  <c r="AN25" i="85"/>
  <c r="AI26" i="94"/>
  <c r="AN26" i="94"/>
  <c r="Z27" i="48"/>
  <c r="AH27" i="48"/>
  <c r="AQ27" i="48" s="1"/>
  <c r="AI36" i="32"/>
  <c r="AN36" i="32"/>
  <c r="AI30" i="55"/>
  <c r="AN30" i="55"/>
  <c r="Y26" i="50"/>
  <c r="Z26" i="50"/>
  <c r="X26" i="50"/>
  <c r="Y36" i="104"/>
  <c r="X36" i="104"/>
  <c r="Y32" i="41"/>
  <c r="X32" i="41"/>
  <c r="Z32" i="41" s="1"/>
  <c r="AI28" i="82"/>
  <c r="AN28" i="82"/>
  <c r="AE28" i="83"/>
  <c r="AG28" i="83"/>
  <c r="AP28" i="83" s="1"/>
  <c r="W29" i="83"/>
  <c r="AF28" i="83"/>
  <c r="AO28" i="83" s="1"/>
  <c r="AG40" i="47"/>
  <c r="AP40" i="47" s="1"/>
  <c r="AF40" i="47"/>
  <c r="AO40" i="47" s="1"/>
  <c r="AE40" i="47"/>
  <c r="W41" i="47"/>
  <c r="AH36" i="92"/>
  <c r="AQ36" i="92" s="1"/>
  <c r="AE33" i="100"/>
  <c r="AG33" i="100"/>
  <c r="AP33" i="100" s="1"/>
  <c r="AF33" i="100"/>
  <c r="AO33" i="100" s="1"/>
  <c r="W34" i="100"/>
  <c r="AR26" i="48"/>
  <c r="Z36" i="92"/>
  <c r="AG41" i="97"/>
  <c r="AP41" i="97" s="1"/>
  <c r="AE41" i="97"/>
  <c r="W42" i="97"/>
  <c r="AF41" i="97"/>
  <c r="AO41" i="97" s="1"/>
  <c r="AR35" i="20"/>
  <c r="AH38" i="86"/>
  <c r="AQ38" i="86" s="1"/>
  <c r="Z31" i="88"/>
  <c r="AI31" i="103"/>
  <c r="AN31" i="103"/>
  <c r="AR26" i="10"/>
  <c r="Y33" i="84"/>
  <c r="X33" i="84"/>
  <c r="AG27" i="35"/>
  <c r="AP27" i="35" s="1"/>
  <c r="AE27" i="35"/>
  <c r="AF27" i="35"/>
  <c r="AO27" i="35" s="1"/>
  <c r="W28" i="35"/>
  <c r="AH28" i="102"/>
  <c r="AQ28" i="102" s="1"/>
  <c r="Y37" i="32"/>
  <c r="X37" i="32"/>
  <c r="AR27" i="102"/>
  <c r="AR32" i="95"/>
  <c r="AE29" i="99"/>
  <c r="W30" i="99"/>
  <c r="AF29" i="99"/>
  <c r="AO29" i="99" s="1"/>
  <c r="AG29" i="99"/>
  <c r="AP29" i="99" s="1"/>
  <c r="AI25" i="50"/>
  <c r="AN25" i="50"/>
  <c r="AI31" i="41"/>
  <c r="AN31" i="41"/>
  <c r="AF36" i="20"/>
  <c r="AO36" i="20" s="1"/>
  <c r="AE36" i="20"/>
  <c r="W37" i="20"/>
  <c r="AG36" i="20"/>
  <c r="AP36" i="20" s="1"/>
  <c r="AH29" i="16"/>
  <c r="AQ29" i="16" s="1"/>
  <c r="W31" i="87"/>
  <c r="AG30" i="87"/>
  <c r="AP30" i="87" s="1"/>
  <c r="AE30" i="87"/>
  <c r="AF30" i="87"/>
  <c r="AO30" i="87" s="1"/>
  <c r="AH33" i="95"/>
  <c r="AQ33" i="95" s="1"/>
  <c r="AH32" i="91"/>
  <c r="AQ32" i="91" s="1"/>
  <c r="AI36" i="46"/>
  <c r="AN36" i="46"/>
  <c r="Z38" i="86"/>
  <c r="Y32" i="103"/>
  <c r="X32" i="103"/>
  <c r="AH34" i="54"/>
  <c r="AQ34" i="54" s="1"/>
  <c r="AR32" i="51"/>
  <c r="AF28" i="98"/>
  <c r="AO28" i="98" s="1"/>
  <c r="AG28" i="98"/>
  <c r="AP28" i="98" s="1"/>
  <c r="AE28" i="98"/>
  <c r="W29" i="98"/>
  <c r="AI38" i="15"/>
  <c r="AN38" i="15"/>
  <c r="AR31" i="91"/>
  <c r="X33" i="49"/>
  <c r="Y33" i="49"/>
  <c r="AH33" i="51"/>
  <c r="AQ33" i="51" s="1"/>
  <c r="AH35" i="44"/>
  <c r="AQ35" i="44" s="1"/>
  <c r="AR27" i="42"/>
  <c r="AI35" i="104"/>
  <c r="AN35" i="104"/>
  <c r="AH36" i="20"/>
  <c r="AQ36" i="20" s="1"/>
  <c r="Z29" i="16"/>
  <c r="AG32" i="91"/>
  <c r="AP32" i="91" s="1"/>
  <c r="W33" i="91"/>
  <c r="AF32" i="91"/>
  <c r="AE32" i="91"/>
  <c r="AN32" i="91" s="1"/>
  <c r="AI26" i="90"/>
  <c r="AP26" i="90"/>
  <c r="AH39" i="93"/>
  <c r="AQ39" i="93" s="1"/>
  <c r="AI39" i="105"/>
  <c r="AN39" i="105"/>
  <c r="AH40" i="89"/>
  <c r="AQ40" i="89" s="1"/>
  <c r="AH38" i="101"/>
  <c r="AQ38" i="101" s="1"/>
  <c r="AF34" i="54"/>
  <c r="AO34" i="54" s="1"/>
  <c r="AG34" i="54"/>
  <c r="AP34" i="54" s="1"/>
  <c r="W35" i="54"/>
  <c r="AE34" i="54"/>
  <c r="AR37" i="86"/>
  <c r="X30" i="18"/>
  <c r="Y30" i="18"/>
  <c r="AR35" i="92"/>
  <c r="AR34" i="44"/>
  <c r="AI32" i="49"/>
  <c r="AN32" i="49"/>
  <c r="AR31" i="11"/>
  <c r="AE33" i="51"/>
  <c r="AF33" i="51"/>
  <c r="AO33" i="51" s="1"/>
  <c r="AG33" i="51"/>
  <c r="AP33" i="51" s="1"/>
  <c r="W34" i="51"/>
  <c r="AR27" i="83"/>
  <c r="AE35" i="44"/>
  <c r="AF35" i="44"/>
  <c r="AO35" i="44" s="1"/>
  <c r="W36" i="44"/>
  <c r="AG35" i="44"/>
  <c r="AP35" i="44" s="1"/>
  <c r="AR38" i="53"/>
  <c r="AI30" i="43"/>
  <c r="AP30" i="43"/>
  <c r="AR39" i="89"/>
  <c r="AH28" i="83"/>
  <c r="AQ28" i="83" s="1"/>
  <c r="Y37" i="46"/>
  <c r="X37" i="46"/>
  <c r="AH39" i="53"/>
  <c r="AQ39" i="53" s="1"/>
  <c r="AE33" i="45"/>
  <c r="AF33" i="45"/>
  <c r="AO33" i="45" s="1"/>
  <c r="AG33" i="45"/>
  <c r="AP33" i="45" s="1"/>
  <c r="W34" i="45"/>
  <c r="Z39" i="93"/>
  <c r="Z38" i="101"/>
  <c r="AI32" i="84"/>
  <c r="AN32" i="84"/>
  <c r="AI29" i="18"/>
  <c r="AN29" i="18"/>
  <c r="X26" i="85"/>
  <c r="Y26" i="85"/>
  <c r="Z26" i="85" s="1"/>
  <c r="Y33" i="96"/>
  <c r="X33" i="96"/>
  <c r="AH32" i="11"/>
  <c r="AQ32" i="11" s="1"/>
  <c r="AR38" i="93"/>
  <c r="Y29" i="82"/>
  <c r="X29" i="82"/>
  <c r="Z29" i="82" s="1"/>
  <c r="AR33" i="54"/>
  <c r="W40" i="53"/>
  <c r="AG39" i="53"/>
  <c r="AP39" i="53" s="1"/>
  <c r="AF39" i="53"/>
  <c r="AO39" i="53" s="1"/>
  <c r="AE39" i="53"/>
  <c r="Y27" i="90"/>
  <c r="X27" i="90"/>
  <c r="Z27" i="90" s="1"/>
  <c r="AH34" i="13"/>
  <c r="AQ34" i="13" s="1"/>
  <c r="AH28" i="42"/>
  <c r="AQ28" i="42" s="1"/>
  <c r="AR37" i="101"/>
  <c r="Y27" i="94"/>
  <c r="X27" i="94"/>
  <c r="Y39" i="15"/>
  <c r="X39" i="15"/>
  <c r="AI32" i="96"/>
  <c r="AN32" i="96"/>
  <c r="Z32" i="11"/>
  <c r="AH27" i="10"/>
  <c r="AQ27" i="10" s="1"/>
  <c r="AR28" i="16"/>
  <c r="AR30" i="88"/>
  <c r="Y31" i="55"/>
  <c r="X31" i="55"/>
  <c r="Y31" i="43"/>
  <c r="X31" i="43"/>
  <c r="Z31" i="43" s="1"/>
  <c r="Z30" i="18" l="1"/>
  <c r="Z33" i="49"/>
  <c r="W34" i="95"/>
  <c r="Z37" i="46"/>
  <c r="W29" i="42"/>
  <c r="Z36" i="104"/>
  <c r="AF36" i="104" s="1"/>
  <c r="AO36" i="104" s="1"/>
  <c r="Z39" i="15"/>
  <c r="AE39" i="15"/>
  <c r="AF39" i="15"/>
  <c r="AO39" i="15" s="1"/>
  <c r="W40" i="15"/>
  <c r="AG39" i="15"/>
  <c r="AP39" i="15" s="1"/>
  <c r="W37" i="104"/>
  <c r="AF27" i="90"/>
  <c r="AO27" i="90" s="1"/>
  <c r="AE27" i="90"/>
  <c r="W28" i="90"/>
  <c r="AG27" i="90"/>
  <c r="AP27" i="90" s="1"/>
  <c r="AE30" i="18"/>
  <c r="AF30" i="18"/>
  <c r="AO30" i="18" s="1"/>
  <c r="W31" i="18"/>
  <c r="AG30" i="18"/>
  <c r="AP30" i="18" s="1"/>
  <c r="AF37" i="46"/>
  <c r="AO37" i="46" s="1"/>
  <c r="AG37" i="46"/>
  <c r="AP37" i="46" s="1"/>
  <c r="W38" i="46"/>
  <c r="AE37" i="46"/>
  <c r="AE29" i="82"/>
  <c r="AG29" i="82"/>
  <c r="AP29" i="82" s="1"/>
  <c r="AF29" i="82"/>
  <c r="AO29" i="82" s="1"/>
  <c r="W30" i="82"/>
  <c r="AR32" i="96"/>
  <c r="AH31" i="43"/>
  <c r="AQ31" i="43" s="1"/>
  <c r="Y40" i="53"/>
  <c r="X40" i="53"/>
  <c r="AH26" i="85"/>
  <c r="AQ26" i="85" s="1"/>
  <c r="AF39" i="93"/>
  <c r="AO39" i="93" s="1"/>
  <c r="AG39" i="93"/>
  <c r="AP39" i="93" s="1"/>
  <c r="AE39" i="93"/>
  <c r="W40" i="93"/>
  <c r="AI33" i="51"/>
  <c r="AN33" i="51"/>
  <c r="AR39" i="105"/>
  <c r="AI28" i="98"/>
  <c r="AN28" i="98"/>
  <c r="Y31" i="87"/>
  <c r="X31" i="87"/>
  <c r="AR31" i="41"/>
  <c r="Y30" i="99"/>
  <c r="X30" i="99"/>
  <c r="AH37" i="32"/>
  <c r="AQ37" i="32" s="1"/>
  <c r="Y42" i="97"/>
  <c r="X42" i="97"/>
  <c r="AI40" i="47"/>
  <c r="AN40" i="47"/>
  <c r="AR26" i="94"/>
  <c r="AI34" i="13"/>
  <c r="AN34" i="13"/>
  <c r="AI40" i="89"/>
  <c r="AN40" i="89"/>
  <c r="AE31" i="43"/>
  <c r="AG31" i="43"/>
  <c r="AP31" i="43" s="1"/>
  <c r="W32" i="43"/>
  <c r="AF31" i="43"/>
  <c r="AO31" i="43" s="1"/>
  <c r="AH33" i="96"/>
  <c r="AQ33" i="96" s="1"/>
  <c r="AR26" i="90"/>
  <c r="AG29" i="16"/>
  <c r="AP29" i="16" s="1"/>
  <c r="AF29" i="16"/>
  <c r="AO29" i="16" s="1"/>
  <c r="W30" i="16"/>
  <c r="AE29" i="16"/>
  <c r="AE38" i="86"/>
  <c r="AN38" i="86" s="1"/>
  <c r="AF38" i="86"/>
  <c r="AO38" i="86" s="1"/>
  <c r="W39" i="86"/>
  <c r="AG38" i="86"/>
  <c r="AI29" i="99"/>
  <c r="AR29" i="99" s="1"/>
  <c r="AN29" i="99"/>
  <c r="Z37" i="32"/>
  <c r="AH33" i="84"/>
  <c r="AQ33" i="84" s="1"/>
  <c r="AR31" i="103"/>
  <c r="AI41" i="97"/>
  <c r="AN41" i="97"/>
  <c r="Y34" i="100"/>
  <c r="X34" i="100"/>
  <c r="Z34" i="100" s="1"/>
  <c r="AI28" i="83"/>
  <c r="AN28" i="83"/>
  <c r="AH36" i="104"/>
  <c r="AQ36" i="104" s="1"/>
  <c r="AH40" i="105"/>
  <c r="AQ40" i="105" s="1"/>
  <c r="Y28" i="10"/>
  <c r="X28" i="10"/>
  <c r="Y41" i="89"/>
  <c r="X41" i="89"/>
  <c r="Z41" i="89" s="1"/>
  <c r="Z33" i="96"/>
  <c r="AR29" i="18"/>
  <c r="Y34" i="45"/>
  <c r="X34" i="45"/>
  <c r="Z34" i="45" s="1"/>
  <c r="AR35" i="104"/>
  <c r="Y37" i="20"/>
  <c r="X37" i="20"/>
  <c r="AR25" i="50"/>
  <c r="Z33" i="84"/>
  <c r="AE31" i="88"/>
  <c r="W32" i="88"/>
  <c r="AG31" i="88"/>
  <c r="AP31" i="88" s="1"/>
  <c r="AF31" i="88"/>
  <c r="AO31" i="88" s="1"/>
  <c r="AR30" i="55"/>
  <c r="AR25" i="85"/>
  <c r="Z40" i="105"/>
  <c r="AI27" i="10"/>
  <c r="AN27" i="10"/>
  <c r="AI28" i="102"/>
  <c r="AN28" i="102"/>
  <c r="Y29" i="42"/>
  <c r="X29" i="42"/>
  <c r="AF32" i="11"/>
  <c r="AO32" i="11" s="1"/>
  <c r="W33" i="11"/>
  <c r="AG32" i="11"/>
  <c r="AP32" i="11" s="1"/>
  <c r="AE32" i="11"/>
  <c r="Z31" i="55"/>
  <c r="AH31" i="55"/>
  <c r="AQ31" i="55" s="1"/>
  <c r="Y36" i="44"/>
  <c r="X36" i="44"/>
  <c r="Y34" i="51"/>
  <c r="X34" i="51"/>
  <c r="Z34" i="51" s="1"/>
  <c r="AI34" i="54"/>
  <c r="AN34" i="54"/>
  <c r="W34" i="49"/>
  <c r="AF33" i="49"/>
  <c r="AO33" i="49" s="1"/>
  <c r="AG33" i="49"/>
  <c r="AP33" i="49" s="1"/>
  <c r="AE33" i="49"/>
  <c r="AR38" i="15"/>
  <c r="AR36" i="46"/>
  <c r="AI36" i="20"/>
  <c r="AN36" i="20"/>
  <c r="Y28" i="35"/>
  <c r="X28" i="35"/>
  <c r="Z28" i="35" s="1"/>
  <c r="W37" i="92"/>
  <c r="AF36" i="92"/>
  <c r="AO36" i="92" s="1"/>
  <c r="AE36" i="92"/>
  <c r="AG36" i="92"/>
  <c r="AP36" i="92" s="1"/>
  <c r="AR28" i="82"/>
  <c r="Y29" i="102"/>
  <c r="X29" i="102"/>
  <c r="AI28" i="42"/>
  <c r="AN28" i="42"/>
  <c r="AH27" i="94"/>
  <c r="AQ27" i="94" s="1"/>
  <c r="Z27" i="94"/>
  <c r="AF26" i="85"/>
  <c r="AO26" i="85" s="1"/>
  <c r="AE26" i="85"/>
  <c r="AG26" i="85"/>
  <c r="AP26" i="85" s="1"/>
  <c r="W27" i="85"/>
  <c r="AR32" i="84"/>
  <c r="AR30" i="43"/>
  <c r="AR32" i="49"/>
  <c r="Y35" i="54"/>
  <c r="Z35" i="54"/>
  <c r="X35" i="54"/>
  <c r="AI32" i="91"/>
  <c r="AO32" i="91"/>
  <c r="AH32" i="103"/>
  <c r="AQ32" i="103" s="1"/>
  <c r="AI30" i="87"/>
  <c r="AN30" i="87"/>
  <c r="AI33" i="100"/>
  <c r="AN33" i="100"/>
  <c r="AH32" i="41"/>
  <c r="AQ32" i="41" s="1"/>
  <c r="AH26" i="50"/>
  <c r="AQ26" i="50" s="1"/>
  <c r="AR36" i="32"/>
  <c r="W28" i="48"/>
  <c r="AG27" i="48"/>
  <c r="AP27" i="48" s="1"/>
  <c r="AF27" i="48"/>
  <c r="AO27" i="48" s="1"/>
  <c r="AE27" i="48"/>
  <c r="AI39" i="52"/>
  <c r="AN39" i="52"/>
  <c r="Y34" i="95"/>
  <c r="X34" i="95"/>
  <c r="AI39" i="53"/>
  <c r="AN39" i="53"/>
  <c r="AH29" i="82"/>
  <c r="AQ29" i="82" s="1"/>
  <c r="AH39" i="15"/>
  <c r="AQ39" i="15" s="1"/>
  <c r="AH27" i="90"/>
  <c r="AQ27" i="90" s="1"/>
  <c r="AF38" i="101"/>
  <c r="AO38" i="101" s="1"/>
  <c r="W39" i="101"/>
  <c r="AE38" i="101"/>
  <c r="AG38" i="101"/>
  <c r="AP38" i="101" s="1"/>
  <c r="AI33" i="45"/>
  <c r="AN33" i="45"/>
  <c r="AH37" i="46"/>
  <c r="AQ37" i="46" s="1"/>
  <c r="AI35" i="44"/>
  <c r="AN35" i="44"/>
  <c r="AH30" i="18"/>
  <c r="AQ30" i="18" s="1"/>
  <c r="Y33" i="91"/>
  <c r="Z33" i="91"/>
  <c r="X33" i="91"/>
  <c r="AH33" i="49"/>
  <c r="AQ33" i="49" s="1"/>
  <c r="Y29" i="98"/>
  <c r="X29" i="98"/>
  <c r="Z29" i="98" s="1"/>
  <c r="Z32" i="103"/>
  <c r="AI27" i="35"/>
  <c r="AN27" i="35"/>
  <c r="Y41" i="47"/>
  <c r="X41" i="47"/>
  <c r="Z41" i="47" s="1"/>
  <c r="Y29" i="83"/>
  <c r="X29" i="83"/>
  <c r="W33" i="41"/>
  <c r="AE32" i="41"/>
  <c r="AG32" i="41"/>
  <c r="AP32" i="41" s="1"/>
  <c r="AF32" i="41"/>
  <c r="AO32" i="41" s="1"/>
  <c r="AE26" i="50"/>
  <c r="AF26" i="50"/>
  <c r="AO26" i="50" s="1"/>
  <c r="W27" i="50"/>
  <c r="AG26" i="50"/>
  <c r="AP26" i="50" s="1"/>
  <c r="Y40" i="52"/>
  <c r="X40" i="52"/>
  <c r="Z40" i="52" s="1"/>
  <c r="Y35" i="13"/>
  <c r="X35" i="13"/>
  <c r="AI33" i="95"/>
  <c r="AR33" i="95" s="1"/>
  <c r="AN33" i="95"/>
  <c r="Z29" i="102" l="1"/>
  <c r="AE36" i="104"/>
  <c r="AG36" i="104"/>
  <c r="AP36" i="104" s="1"/>
  <c r="Z30" i="99"/>
  <c r="AF30" i="99" s="1"/>
  <c r="AO30" i="99" s="1"/>
  <c r="AH34" i="95"/>
  <c r="AQ34" i="95" s="1"/>
  <c r="AI27" i="48"/>
  <c r="AN27" i="48"/>
  <c r="AR28" i="42"/>
  <c r="AE28" i="35"/>
  <c r="AF28" i="35"/>
  <c r="AO28" i="35" s="1"/>
  <c r="AG28" i="35"/>
  <c r="AP28" i="35" s="1"/>
  <c r="W29" i="35"/>
  <c r="Y34" i="49"/>
  <c r="X34" i="49"/>
  <c r="AH36" i="44"/>
  <c r="AQ36" i="44" s="1"/>
  <c r="X33" i="11"/>
  <c r="Y33" i="11"/>
  <c r="Z33" i="11" s="1"/>
  <c r="AR28" i="102"/>
  <c r="AI31" i="88"/>
  <c r="AN31" i="88"/>
  <c r="AH28" i="10"/>
  <c r="AQ28" i="10" s="1"/>
  <c r="AI29" i="16"/>
  <c r="AN29" i="16"/>
  <c r="AH42" i="97"/>
  <c r="AQ42" i="97" s="1"/>
  <c r="AI39" i="93"/>
  <c r="AN39" i="93"/>
  <c r="AI37" i="46"/>
  <c r="AN37" i="46"/>
  <c r="Y31" i="18"/>
  <c r="X31" i="18"/>
  <c r="AI27" i="90"/>
  <c r="AN27" i="90"/>
  <c r="Y37" i="104"/>
  <c r="X37" i="104"/>
  <c r="AF41" i="89"/>
  <c r="AO41" i="89" s="1"/>
  <c r="AE41" i="89"/>
  <c r="AG41" i="89"/>
  <c r="AP41" i="89" s="1"/>
  <c r="W42" i="89"/>
  <c r="AH35" i="13"/>
  <c r="AQ35" i="13" s="1"/>
  <c r="AG32" i="103"/>
  <c r="AP32" i="103" s="1"/>
  <c r="AF32" i="103"/>
  <c r="AO32" i="103" s="1"/>
  <c r="W33" i="103"/>
  <c r="AE32" i="103"/>
  <c r="AR35" i="44"/>
  <c r="Z35" i="13"/>
  <c r="AH41" i="47"/>
  <c r="AQ41" i="47" s="1"/>
  <c r="AH29" i="98"/>
  <c r="AQ29" i="98" s="1"/>
  <c r="AR33" i="45"/>
  <c r="Z34" i="95"/>
  <c r="AR30" i="87"/>
  <c r="Y27" i="85"/>
  <c r="X27" i="85"/>
  <c r="AH29" i="102"/>
  <c r="AQ29" i="102" s="1"/>
  <c r="Z36" i="44"/>
  <c r="W34" i="84"/>
  <c r="AG33" i="84"/>
  <c r="AP33" i="84" s="1"/>
  <c r="AF33" i="84"/>
  <c r="AO33" i="84" s="1"/>
  <c r="AE33" i="84"/>
  <c r="Z28" i="10"/>
  <c r="AR41" i="97"/>
  <c r="AI38" i="86"/>
  <c r="AP38" i="86"/>
  <c r="Y30" i="16"/>
  <c r="X30" i="16"/>
  <c r="Y32" i="43"/>
  <c r="X32" i="43"/>
  <c r="AR34" i="13"/>
  <c r="Z42" i="97"/>
  <c r="AH31" i="87"/>
  <c r="AQ31" i="87" s="1"/>
  <c r="Y30" i="82"/>
  <c r="X30" i="82"/>
  <c r="Y38" i="46"/>
  <c r="X38" i="46"/>
  <c r="AI38" i="101"/>
  <c r="AN38" i="101"/>
  <c r="AE35" i="54"/>
  <c r="AF35" i="54"/>
  <c r="AO35" i="54" s="1"/>
  <c r="W36" i="54"/>
  <c r="AG35" i="54"/>
  <c r="AP35" i="54" s="1"/>
  <c r="AH37" i="20"/>
  <c r="AQ37" i="20" s="1"/>
  <c r="AG41" i="47"/>
  <c r="AP41" i="47" s="1"/>
  <c r="AE41" i="47"/>
  <c r="W42" i="47"/>
  <c r="AF41" i="47"/>
  <c r="AO41" i="47" s="1"/>
  <c r="AR32" i="91"/>
  <c r="W30" i="102"/>
  <c r="AG29" i="102"/>
  <c r="AP29" i="102" s="1"/>
  <c r="AF29" i="102"/>
  <c r="AO29" i="102" s="1"/>
  <c r="AE29" i="102"/>
  <c r="AI36" i="92"/>
  <c r="AN36" i="92"/>
  <c r="AR34" i="54"/>
  <c r="AE31" i="55"/>
  <c r="W32" i="55"/>
  <c r="AF31" i="55"/>
  <c r="AO31" i="55" s="1"/>
  <c r="AG31" i="55"/>
  <c r="AP31" i="55" s="1"/>
  <c r="AH29" i="42"/>
  <c r="AQ29" i="42" s="1"/>
  <c r="AR27" i="10"/>
  <c r="AE33" i="96"/>
  <c r="AF33" i="96"/>
  <c r="AO33" i="96" s="1"/>
  <c r="W34" i="96"/>
  <c r="AG33" i="96"/>
  <c r="AP33" i="96" s="1"/>
  <c r="AR28" i="83"/>
  <c r="Y39" i="86"/>
  <c r="X39" i="86"/>
  <c r="AH30" i="99"/>
  <c r="AQ30" i="99" s="1"/>
  <c r="Z31" i="87"/>
  <c r="AH40" i="53"/>
  <c r="AQ40" i="53" s="1"/>
  <c r="AI30" i="18"/>
  <c r="AN30" i="18"/>
  <c r="AE40" i="52"/>
  <c r="AG40" i="52"/>
  <c r="AP40" i="52" s="1"/>
  <c r="AF40" i="52"/>
  <c r="AO40" i="52" s="1"/>
  <c r="W41" i="52"/>
  <c r="AI26" i="50"/>
  <c r="AN26" i="50"/>
  <c r="AH29" i="83"/>
  <c r="AQ29" i="83" s="1"/>
  <c r="AR39" i="52"/>
  <c r="Y37" i="92"/>
  <c r="X37" i="92"/>
  <c r="W35" i="45"/>
  <c r="AE34" i="45"/>
  <c r="AF34" i="45"/>
  <c r="AO34" i="45" s="1"/>
  <c r="AG34" i="45"/>
  <c r="AP34" i="45" s="1"/>
  <c r="Y27" i="50"/>
  <c r="X27" i="50"/>
  <c r="AI32" i="41"/>
  <c r="AN32" i="41"/>
  <c r="W30" i="98"/>
  <c r="AG29" i="98"/>
  <c r="AP29" i="98" s="1"/>
  <c r="AF29" i="98"/>
  <c r="AO29" i="98" s="1"/>
  <c r="AE29" i="98"/>
  <c r="AH40" i="52"/>
  <c r="AQ40" i="52" s="1"/>
  <c r="Y33" i="41"/>
  <c r="X33" i="41"/>
  <c r="AH33" i="91"/>
  <c r="AQ33" i="91" s="1"/>
  <c r="Y28" i="48"/>
  <c r="X28" i="48"/>
  <c r="AH35" i="54"/>
  <c r="AQ35" i="54" s="1"/>
  <c r="AI26" i="85"/>
  <c r="AN26" i="85"/>
  <c r="AR36" i="20"/>
  <c r="AI33" i="49"/>
  <c r="AN33" i="49"/>
  <c r="AH34" i="51"/>
  <c r="AQ34" i="51" s="1"/>
  <c r="Z29" i="42"/>
  <c r="AF40" i="105"/>
  <c r="AO40" i="105" s="1"/>
  <c r="AE40" i="105"/>
  <c r="AG40" i="105"/>
  <c r="AP40" i="105" s="1"/>
  <c r="W41" i="105"/>
  <c r="AH34" i="45"/>
  <c r="AQ34" i="45" s="1"/>
  <c r="AH41" i="89"/>
  <c r="AQ41" i="89" s="1"/>
  <c r="AH34" i="100"/>
  <c r="AQ34" i="100" s="1"/>
  <c r="AE37" i="32"/>
  <c r="AG37" i="32"/>
  <c r="AP37" i="32" s="1"/>
  <c r="AF37" i="32"/>
  <c r="AO37" i="32" s="1"/>
  <c r="W38" i="32"/>
  <c r="AI31" i="43"/>
  <c r="AN31" i="43"/>
  <c r="AR33" i="51"/>
  <c r="Z40" i="53"/>
  <c r="AI36" i="104"/>
  <c r="AN36" i="104"/>
  <c r="Y40" i="15"/>
  <c r="X40" i="15"/>
  <c r="W35" i="51"/>
  <c r="AE34" i="51"/>
  <c r="AF34" i="51"/>
  <c r="AO34" i="51" s="1"/>
  <c r="AG34" i="51"/>
  <c r="AP34" i="51" s="1"/>
  <c r="AI29" i="82"/>
  <c r="AN29" i="82"/>
  <c r="AG33" i="91"/>
  <c r="AP33" i="91" s="1"/>
  <c r="AE33" i="91"/>
  <c r="W34" i="91"/>
  <c r="AF33" i="91"/>
  <c r="AO33" i="91" s="1"/>
  <c r="AI32" i="11"/>
  <c r="AN32" i="11"/>
  <c r="W35" i="100"/>
  <c r="AE34" i="100"/>
  <c r="AG34" i="100"/>
  <c r="AP34" i="100" s="1"/>
  <c r="AF34" i="100"/>
  <c r="AO34" i="100" s="1"/>
  <c r="Z29" i="83"/>
  <c r="AR27" i="35"/>
  <c r="Y39" i="101"/>
  <c r="X39" i="101"/>
  <c r="Z39" i="101" s="1"/>
  <c r="AR39" i="53"/>
  <c r="AR33" i="100"/>
  <c r="AF27" i="94"/>
  <c r="AO27" i="94" s="1"/>
  <c r="AG27" i="94"/>
  <c r="AP27" i="94" s="1"/>
  <c r="AE27" i="94"/>
  <c r="W28" i="94"/>
  <c r="AH28" i="35"/>
  <c r="AQ28" i="35" s="1"/>
  <c r="Y32" i="88"/>
  <c r="X32" i="88"/>
  <c r="Z37" i="20"/>
  <c r="AR40" i="89"/>
  <c r="AR40" i="47"/>
  <c r="AR28" i="98"/>
  <c r="Y40" i="93"/>
  <c r="X40" i="93"/>
  <c r="Z40" i="93" s="1"/>
  <c r="Y28" i="90"/>
  <c r="X28" i="90"/>
  <c r="AI39" i="15"/>
  <c r="AN39" i="15"/>
  <c r="W31" i="99" l="1"/>
  <c r="AE30" i="99"/>
  <c r="Z27" i="50"/>
  <c r="Z32" i="43"/>
  <c r="Z31" i="18"/>
  <c r="AE31" i="18" s="1"/>
  <c r="Z28" i="90"/>
  <c r="AG30" i="99"/>
  <c r="AP30" i="99" s="1"/>
  <c r="Z27" i="85"/>
  <c r="W28" i="85" s="1"/>
  <c r="Z37" i="104"/>
  <c r="W38" i="104" s="1"/>
  <c r="Z38" i="46"/>
  <c r="AG38" i="46" s="1"/>
  <c r="AP38" i="46" s="1"/>
  <c r="AF31" i="18"/>
  <c r="AO31" i="18" s="1"/>
  <c r="AF37" i="104"/>
  <c r="AO37" i="104" s="1"/>
  <c r="AE37" i="104"/>
  <c r="AE27" i="85"/>
  <c r="AG27" i="85"/>
  <c r="AP27" i="85" s="1"/>
  <c r="AF27" i="85"/>
  <c r="AO27" i="85" s="1"/>
  <c r="W41" i="93"/>
  <c r="AF40" i="93"/>
  <c r="AO40" i="93" s="1"/>
  <c r="AG40" i="93"/>
  <c r="AP40" i="93" s="1"/>
  <c r="AE40" i="93"/>
  <c r="W39" i="46"/>
  <c r="AE38" i="46"/>
  <c r="AF38" i="46"/>
  <c r="AO38" i="46" s="1"/>
  <c r="AI34" i="100"/>
  <c r="AN34" i="100"/>
  <c r="AR26" i="85"/>
  <c r="AH28" i="48"/>
  <c r="AQ28" i="48" s="1"/>
  <c r="AG27" i="50"/>
  <c r="AP27" i="50" s="1"/>
  <c r="AE27" i="50"/>
  <c r="W28" i="50"/>
  <c r="AF27" i="50"/>
  <c r="AO27" i="50" s="1"/>
  <c r="Y35" i="45"/>
  <c r="X35" i="45"/>
  <c r="AR26" i="50"/>
  <c r="Y42" i="47"/>
  <c r="Z42" i="47" s="1"/>
  <c r="X42" i="47"/>
  <c r="AI35" i="54"/>
  <c r="AN35" i="54"/>
  <c r="AH30" i="82"/>
  <c r="AQ30" i="82" s="1"/>
  <c r="AE32" i="43"/>
  <c r="AF32" i="43"/>
  <c r="AO32" i="43" s="1"/>
  <c r="W33" i="43"/>
  <c r="AG32" i="43"/>
  <c r="AP32" i="43" s="1"/>
  <c r="AR38" i="86"/>
  <c r="AR37" i="46"/>
  <c r="Y29" i="35"/>
  <c r="Z29" i="35"/>
  <c r="X29" i="35"/>
  <c r="AI37" i="32"/>
  <c r="AN37" i="32"/>
  <c r="Y35" i="100"/>
  <c r="X35" i="100"/>
  <c r="AH28" i="90"/>
  <c r="AQ28" i="90" s="1"/>
  <c r="AG37" i="20"/>
  <c r="AP37" i="20" s="1"/>
  <c r="AE37" i="20"/>
  <c r="AF37" i="20"/>
  <c r="AO37" i="20" s="1"/>
  <c r="W38" i="20"/>
  <c r="AH39" i="101"/>
  <c r="AQ39" i="101" s="1"/>
  <c r="AR32" i="11"/>
  <c r="Y35" i="51"/>
  <c r="X35" i="51"/>
  <c r="AE40" i="53"/>
  <c r="AF40" i="53"/>
  <c r="AO40" i="53" s="1"/>
  <c r="AG40" i="53"/>
  <c r="AP40" i="53" s="1"/>
  <c r="W41" i="53"/>
  <c r="Y38" i="32"/>
  <c r="Z38" i="32" s="1"/>
  <c r="X38" i="32"/>
  <c r="AG29" i="42"/>
  <c r="AP29" i="42" s="1"/>
  <c r="W30" i="42"/>
  <c r="AE29" i="42"/>
  <c r="AF29" i="42"/>
  <c r="AO29" i="42" s="1"/>
  <c r="Z28" i="48"/>
  <c r="AH37" i="92"/>
  <c r="AQ37" i="92" s="1"/>
  <c r="AR30" i="18"/>
  <c r="AG31" i="87"/>
  <c r="AP31" i="87" s="1"/>
  <c r="AE31" i="87"/>
  <c r="AF31" i="87"/>
  <c r="AO31" i="87" s="1"/>
  <c r="W32" i="87"/>
  <c r="AH39" i="86"/>
  <c r="AQ39" i="86" s="1"/>
  <c r="Y30" i="102"/>
  <c r="X30" i="102"/>
  <c r="AI41" i="47"/>
  <c r="AN41" i="47"/>
  <c r="Z30" i="82"/>
  <c r="AI32" i="103"/>
  <c r="AN32" i="103"/>
  <c r="AI41" i="89"/>
  <c r="AN41" i="89"/>
  <c r="AR27" i="90"/>
  <c r="AF33" i="11"/>
  <c r="AO33" i="11" s="1"/>
  <c r="AE33" i="11"/>
  <c r="AG33" i="11"/>
  <c r="AP33" i="11" s="1"/>
  <c r="W34" i="11"/>
  <c r="AR27" i="48"/>
  <c r="Y34" i="91"/>
  <c r="X34" i="91"/>
  <c r="AR39" i="15"/>
  <c r="AI27" i="94"/>
  <c r="AN27" i="94"/>
  <c r="AR36" i="104"/>
  <c r="AF39" i="101"/>
  <c r="AO39" i="101" s="1"/>
  <c r="AE39" i="101"/>
  <c r="W40" i="101"/>
  <c r="AG39" i="101"/>
  <c r="AP39" i="101" s="1"/>
  <c r="AR29" i="82"/>
  <c r="AH40" i="15"/>
  <c r="AQ40" i="15" s="1"/>
  <c r="AR33" i="49"/>
  <c r="AH33" i="41"/>
  <c r="AQ33" i="41" s="1"/>
  <c r="Y30" i="98"/>
  <c r="X30" i="98"/>
  <c r="Z37" i="92"/>
  <c r="Y41" i="52"/>
  <c r="X41" i="52"/>
  <c r="Z39" i="86"/>
  <c r="Y34" i="96"/>
  <c r="X34" i="96"/>
  <c r="AR36" i="92"/>
  <c r="AR38" i="101"/>
  <c r="W43" i="97"/>
  <c r="AG42" i="97"/>
  <c r="AP42" i="97" s="1"/>
  <c r="AF42" i="97"/>
  <c r="AO42" i="97" s="1"/>
  <c r="AE42" i="97"/>
  <c r="AH30" i="16"/>
  <c r="AQ30" i="16" s="1"/>
  <c r="Y34" i="84"/>
  <c r="X34" i="84"/>
  <c r="AG34" i="95"/>
  <c r="AP34" i="95" s="1"/>
  <c r="W35" i="95"/>
  <c r="AF34" i="95"/>
  <c r="AO34" i="95" s="1"/>
  <c r="AE34" i="95"/>
  <c r="Y33" i="103"/>
  <c r="Z33" i="103" s="1"/>
  <c r="X33" i="103"/>
  <c r="AH31" i="18"/>
  <c r="AQ31" i="18" s="1"/>
  <c r="AR39" i="93"/>
  <c r="AH33" i="11"/>
  <c r="AQ33" i="11" s="1"/>
  <c r="AH34" i="49"/>
  <c r="AQ34" i="49" s="1"/>
  <c r="AE29" i="83"/>
  <c r="AF29" i="83"/>
  <c r="AO29" i="83" s="1"/>
  <c r="W30" i="83"/>
  <c r="AG29" i="83"/>
  <c r="AP29" i="83" s="1"/>
  <c r="AI34" i="51"/>
  <c r="AN34" i="51"/>
  <c r="AG28" i="90"/>
  <c r="AP28" i="90" s="1"/>
  <c r="AE28" i="90"/>
  <c r="W29" i="90"/>
  <c r="AF28" i="90"/>
  <c r="AO28" i="90" s="1"/>
  <c r="AH32" i="88"/>
  <c r="AQ32" i="88" s="1"/>
  <c r="Z32" i="88"/>
  <c r="Z40" i="15"/>
  <c r="Y41" i="105"/>
  <c r="X41" i="105"/>
  <c r="Z33" i="41"/>
  <c r="Y32" i="55"/>
  <c r="X32" i="55"/>
  <c r="AH38" i="46"/>
  <c r="AQ38" i="46" s="1"/>
  <c r="Z30" i="16"/>
  <c r="AE28" i="10"/>
  <c r="AG28" i="10"/>
  <c r="AP28" i="10" s="1"/>
  <c r="W29" i="10"/>
  <c r="AF28" i="10"/>
  <c r="AO28" i="10" s="1"/>
  <c r="AE36" i="44"/>
  <c r="AF36" i="44"/>
  <c r="AO36" i="44" s="1"/>
  <c r="AG36" i="44"/>
  <c r="AP36" i="44" s="1"/>
  <c r="W37" i="44"/>
  <c r="AH27" i="85"/>
  <c r="AQ27" i="85" s="1"/>
  <c r="AE35" i="13"/>
  <c r="AF35" i="13"/>
  <c r="AO35" i="13" s="1"/>
  <c r="W36" i="13"/>
  <c r="AG35" i="13"/>
  <c r="AP35" i="13" s="1"/>
  <c r="AH37" i="104"/>
  <c r="AQ37" i="104" s="1"/>
  <c r="AR29" i="16"/>
  <c r="Z34" i="49"/>
  <c r="AI28" i="35"/>
  <c r="AN28" i="35"/>
  <c r="Y31" i="99"/>
  <c r="X31" i="99"/>
  <c r="AR32" i="41"/>
  <c r="AI33" i="96"/>
  <c r="AN33" i="96"/>
  <c r="AI31" i="55"/>
  <c r="AN31" i="55"/>
  <c r="AI29" i="102"/>
  <c r="AN29" i="102"/>
  <c r="Y36" i="54"/>
  <c r="X36" i="54"/>
  <c r="AR31" i="88"/>
  <c r="AI30" i="99"/>
  <c r="AN30" i="99"/>
  <c r="AH40" i="93"/>
  <c r="AQ40" i="93" s="1"/>
  <c r="Y28" i="94"/>
  <c r="X28" i="94"/>
  <c r="AI33" i="91"/>
  <c r="AN33" i="91"/>
  <c r="AR31" i="43"/>
  <c r="AI40" i="105"/>
  <c r="AN40" i="105"/>
  <c r="AI29" i="98"/>
  <c r="AN29" i="98"/>
  <c r="AH27" i="50"/>
  <c r="AQ27" i="50" s="1"/>
  <c r="AI34" i="45"/>
  <c r="AN34" i="45"/>
  <c r="AI40" i="52"/>
  <c r="AN40" i="52"/>
  <c r="AH32" i="43"/>
  <c r="AQ32" i="43" s="1"/>
  <c r="AI33" i="84"/>
  <c r="AN33" i="84"/>
  <c r="Y42" i="89"/>
  <c r="X42" i="89"/>
  <c r="Z42" i="89" s="1"/>
  <c r="AG37" i="104" l="1"/>
  <c r="AP37" i="104" s="1"/>
  <c r="AG31" i="18"/>
  <c r="AP31" i="18" s="1"/>
  <c r="W32" i="18"/>
  <c r="Z41" i="52"/>
  <c r="Z35" i="45"/>
  <c r="AG35" i="45" s="1"/>
  <c r="AP35" i="45" s="1"/>
  <c r="Z41" i="105"/>
  <c r="AE41" i="105" s="1"/>
  <c r="Z35" i="51"/>
  <c r="AE35" i="51" s="1"/>
  <c r="W36" i="45"/>
  <c r="AF35" i="51"/>
  <c r="AO35" i="51" s="1"/>
  <c r="W36" i="51"/>
  <c r="AG35" i="51"/>
  <c r="AP35" i="51" s="1"/>
  <c r="AG42" i="47"/>
  <c r="AP42" i="47" s="1"/>
  <c r="AE42" i="47"/>
  <c r="W43" i="47"/>
  <c r="AF42" i="47"/>
  <c r="AO42" i="47" s="1"/>
  <c r="AF42" i="89"/>
  <c r="AO42" i="89" s="1"/>
  <c r="W43" i="89"/>
  <c r="AE42" i="89"/>
  <c r="AG42" i="89"/>
  <c r="AP42" i="89" s="1"/>
  <c r="W42" i="52"/>
  <c r="AF41" i="52"/>
  <c r="AO41" i="52" s="1"/>
  <c r="AG41" i="52"/>
  <c r="AP41" i="52" s="1"/>
  <c r="AE41" i="52"/>
  <c r="AR40" i="52"/>
  <c r="AR33" i="96"/>
  <c r="Y36" i="13"/>
  <c r="X36" i="13"/>
  <c r="Z36" i="13" s="1"/>
  <c r="AI36" i="44"/>
  <c r="AN36" i="44"/>
  <c r="AF30" i="16"/>
  <c r="AO30" i="16" s="1"/>
  <c r="AE30" i="16"/>
  <c r="AG30" i="16"/>
  <c r="AP30" i="16" s="1"/>
  <c r="W31" i="16"/>
  <c r="Z32" i="55"/>
  <c r="AH32" i="55"/>
  <c r="AQ32" i="55" s="1"/>
  <c r="AE40" i="15"/>
  <c r="W41" i="15"/>
  <c r="AF40" i="15"/>
  <c r="AO40" i="15" s="1"/>
  <c r="AG40" i="15"/>
  <c r="AP40" i="15" s="1"/>
  <c r="AI29" i="83"/>
  <c r="AN29" i="83"/>
  <c r="AH33" i="103"/>
  <c r="AQ33" i="103" s="1"/>
  <c r="Y35" i="95"/>
  <c r="X35" i="95"/>
  <c r="AI37" i="20"/>
  <c r="AN37" i="20"/>
  <c r="AH29" i="35"/>
  <c r="AQ29" i="35" s="1"/>
  <c r="AR35" i="54"/>
  <c r="AH35" i="45"/>
  <c r="AQ35" i="45" s="1"/>
  <c r="AI27" i="50"/>
  <c r="AN27" i="50"/>
  <c r="AI27" i="85"/>
  <c r="AN27" i="85"/>
  <c r="AF32" i="88"/>
  <c r="AO32" i="88" s="1"/>
  <c r="W33" i="88"/>
  <c r="AE32" i="88"/>
  <c r="AG32" i="88"/>
  <c r="AP32" i="88" s="1"/>
  <c r="AR34" i="51"/>
  <c r="W34" i="103"/>
  <c r="AE33" i="103"/>
  <c r="AF33" i="103"/>
  <c r="AO33" i="103" s="1"/>
  <c r="AG33" i="103"/>
  <c r="AP33" i="103" s="1"/>
  <c r="AH34" i="96"/>
  <c r="AQ34" i="96" s="1"/>
  <c r="AH34" i="91"/>
  <c r="AQ34" i="91" s="1"/>
  <c r="X34" i="11"/>
  <c r="Y34" i="11"/>
  <c r="Z34" i="11" s="1"/>
  <c r="AR41" i="47"/>
  <c r="AI31" i="87"/>
  <c r="AN31" i="87"/>
  <c r="AI29" i="42"/>
  <c r="AN29" i="42"/>
  <c r="Y41" i="53"/>
  <c r="X41" i="53"/>
  <c r="AH35" i="100"/>
  <c r="AQ35" i="100" s="1"/>
  <c r="AE29" i="35"/>
  <c r="W30" i="35"/>
  <c r="AF29" i="35"/>
  <c r="AO29" i="35" s="1"/>
  <c r="AG29" i="35"/>
  <c r="AP29" i="35" s="1"/>
  <c r="AH42" i="47"/>
  <c r="AQ42" i="47" s="1"/>
  <c r="AI38" i="46"/>
  <c r="AN38" i="46"/>
  <c r="Y28" i="85"/>
  <c r="X28" i="85"/>
  <c r="AR30" i="99"/>
  <c r="AE33" i="41"/>
  <c r="AF33" i="41"/>
  <c r="AO33" i="41" s="1"/>
  <c r="W34" i="41"/>
  <c r="AG33" i="41"/>
  <c r="AP33" i="41" s="1"/>
  <c r="AH34" i="84"/>
  <c r="AQ34" i="84" s="1"/>
  <c r="Y43" i="97"/>
  <c r="X43" i="97"/>
  <c r="Z34" i="96"/>
  <c r="AE37" i="92"/>
  <c r="AG37" i="92"/>
  <c r="AP37" i="92" s="1"/>
  <c r="W38" i="92"/>
  <c r="AF37" i="92"/>
  <c r="AO37" i="92" s="1"/>
  <c r="Z34" i="91"/>
  <c r="AR41" i="89"/>
  <c r="AH30" i="102"/>
  <c r="AQ30" i="102" s="1"/>
  <c r="Y30" i="42"/>
  <c r="X30" i="42"/>
  <c r="Z35" i="100"/>
  <c r="Y39" i="46"/>
  <c r="X39" i="46"/>
  <c r="Y41" i="93"/>
  <c r="X41" i="93"/>
  <c r="Y32" i="18"/>
  <c r="X32" i="18"/>
  <c r="Y29" i="90"/>
  <c r="X29" i="90"/>
  <c r="Z34" i="84"/>
  <c r="AH30" i="98"/>
  <c r="AQ30" i="98" s="1"/>
  <c r="AI33" i="11"/>
  <c r="AN33" i="11"/>
  <c r="Z30" i="102"/>
  <c r="Y33" i="43"/>
  <c r="X33" i="43"/>
  <c r="Z33" i="43" s="1"/>
  <c r="AI31" i="18"/>
  <c r="AN31" i="18"/>
  <c r="AH42" i="89"/>
  <c r="AQ42" i="89" s="1"/>
  <c r="AR34" i="45"/>
  <c r="AR29" i="98"/>
  <c r="AR33" i="91"/>
  <c r="AH31" i="99"/>
  <c r="AQ31" i="99" s="1"/>
  <c r="AH28" i="94"/>
  <c r="AQ28" i="94" s="1"/>
  <c r="AH36" i="54"/>
  <c r="AQ36" i="54" s="1"/>
  <c r="AR31" i="55"/>
  <c r="Z31" i="99"/>
  <c r="AI28" i="90"/>
  <c r="AN28" i="90"/>
  <c r="Y30" i="83"/>
  <c r="X30" i="83"/>
  <c r="AI34" i="95"/>
  <c r="AN34" i="95"/>
  <c r="AE39" i="86"/>
  <c r="AG39" i="86"/>
  <c r="AP39" i="86" s="1"/>
  <c r="W40" i="86"/>
  <c r="AF39" i="86"/>
  <c r="AO39" i="86" s="1"/>
  <c r="Z30" i="98"/>
  <c r="Y40" i="101"/>
  <c r="X40" i="101"/>
  <c r="AR27" i="94"/>
  <c r="AR32" i="103"/>
  <c r="AG28" i="48"/>
  <c r="AP28" i="48" s="1"/>
  <c r="AE28" i="48"/>
  <c r="AF28" i="48"/>
  <c r="AO28" i="48" s="1"/>
  <c r="W29" i="48"/>
  <c r="AH38" i="32"/>
  <c r="AQ38" i="32" s="1"/>
  <c r="AI40" i="53"/>
  <c r="AR40" i="53" s="1"/>
  <c r="AN40" i="53"/>
  <c r="Y38" i="20"/>
  <c r="X38" i="20"/>
  <c r="Z38" i="20" s="1"/>
  <c r="AR34" i="100"/>
  <c r="AI37" i="104"/>
  <c r="AN37" i="104"/>
  <c r="AR28" i="35"/>
  <c r="AR29" i="102"/>
  <c r="W35" i="49"/>
  <c r="AG34" i="49"/>
  <c r="AP34" i="49" s="1"/>
  <c r="AF34" i="49"/>
  <c r="AO34" i="49" s="1"/>
  <c r="AE34" i="49"/>
  <c r="AI35" i="13"/>
  <c r="AN35" i="13"/>
  <c r="Y37" i="44"/>
  <c r="X37" i="44"/>
  <c r="Y29" i="10"/>
  <c r="X29" i="10"/>
  <c r="AH41" i="105"/>
  <c r="AQ41" i="105" s="1"/>
  <c r="AR33" i="84"/>
  <c r="AR40" i="105"/>
  <c r="Z28" i="94"/>
  <c r="Z36" i="54"/>
  <c r="AI28" i="10"/>
  <c r="AN28" i="10"/>
  <c r="AI42" i="97"/>
  <c r="AN42" i="97"/>
  <c r="AH41" i="52"/>
  <c r="AQ41" i="52" s="1"/>
  <c r="AI39" i="101"/>
  <c r="AN39" i="101"/>
  <c r="AE30" i="82"/>
  <c r="AN30" i="82" s="1"/>
  <c r="AG30" i="82"/>
  <c r="AP30" i="82" s="1"/>
  <c r="W31" i="82"/>
  <c r="AF30" i="82"/>
  <c r="Y32" i="87"/>
  <c r="X32" i="87"/>
  <c r="W39" i="32"/>
  <c r="AF38" i="32"/>
  <c r="AO38" i="32" s="1"/>
  <c r="AE38" i="32"/>
  <c r="AG38" i="32"/>
  <c r="AP38" i="32" s="1"/>
  <c r="AH35" i="51"/>
  <c r="AQ35" i="51" s="1"/>
  <c r="AR37" i="32"/>
  <c r="AI32" i="43"/>
  <c r="AN32" i="43"/>
  <c r="Y28" i="50"/>
  <c r="X28" i="50"/>
  <c r="Z28" i="50" s="1"/>
  <c r="AI40" i="93"/>
  <c r="AN40" i="93"/>
  <c r="Y38" i="104"/>
  <c r="X38" i="104"/>
  <c r="Z41" i="53" l="1"/>
  <c r="Z32" i="87"/>
  <c r="AE32" i="87" s="1"/>
  <c r="Z29" i="10"/>
  <c r="Z30" i="42"/>
  <c r="AF30" i="42" s="1"/>
  <c r="AO30" i="42" s="1"/>
  <c r="AE35" i="45"/>
  <c r="AF35" i="45"/>
  <c r="AO35" i="45" s="1"/>
  <c r="W42" i="105"/>
  <c r="Z38" i="104"/>
  <c r="AF41" i="105"/>
  <c r="AO41" i="105" s="1"/>
  <c r="Z37" i="44"/>
  <c r="W38" i="44" s="1"/>
  <c r="Z40" i="101"/>
  <c r="AF40" i="101" s="1"/>
  <c r="AO40" i="101" s="1"/>
  <c r="AG41" i="105"/>
  <c r="AP41" i="105" s="1"/>
  <c r="AE38" i="20"/>
  <c r="AF38" i="20"/>
  <c r="AO38" i="20" s="1"/>
  <c r="W39" i="20"/>
  <c r="AG38" i="20"/>
  <c r="AP38" i="20" s="1"/>
  <c r="W33" i="87"/>
  <c r="AG32" i="87"/>
  <c r="AP32" i="87" s="1"/>
  <c r="AF32" i="87"/>
  <c r="AO32" i="87" s="1"/>
  <c r="AE41" i="53"/>
  <c r="W42" i="53"/>
  <c r="AF41" i="53"/>
  <c r="AO41" i="53" s="1"/>
  <c r="AG41" i="53"/>
  <c r="AP41" i="53" s="1"/>
  <c r="AG34" i="11"/>
  <c r="AP34" i="11" s="1"/>
  <c r="W35" i="11"/>
  <c r="AE34" i="11"/>
  <c r="AF34" i="11"/>
  <c r="AO34" i="11" s="1"/>
  <c r="W30" i="10"/>
  <c r="AE29" i="10"/>
  <c r="AG29" i="10"/>
  <c r="AP29" i="10" s="1"/>
  <c r="AF29" i="10"/>
  <c r="AO29" i="10" s="1"/>
  <c r="AE37" i="44"/>
  <c r="AF37" i="44"/>
  <c r="AO37" i="44" s="1"/>
  <c r="AG37" i="44"/>
  <c r="AP37" i="44" s="1"/>
  <c r="AE40" i="101"/>
  <c r="AN40" i="101" s="1"/>
  <c r="AG40" i="101"/>
  <c r="W31" i="42"/>
  <c r="AG30" i="42"/>
  <c r="AP30" i="42" s="1"/>
  <c r="AE30" i="42"/>
  <c r="Y38" i="92"/>
  <c r="X38" i="92"/>
  <c r="AR37" i="20"/>
  <c r="AF36" i="13"/>
  <c r="AO36" i="13" s="1"/>
  <c r="W37" i="13"/>
  <c r="AG36" i="13"/>
  <c r="AP36" i="13" s="1"/>
  <c r="AE36" i="13"/>
  <c r="AI41" i="105"/>
  <c r="AN41" i="105"/>
  <c r="AI42" i="47"/>
  <c r="AN42" i="47"/>
  <c r="AI35" i="51"/>
  <c r="AN35" i="51"/>
  <c r="AF28" i="50"/>
  <c r="AO28" i="50" s="1"/>
  <c r="AG28" i="50"/>
  <c r="AP28" i="50" s="1"/>
  <c r="W29" i="50"/>
  <c r="AE28" i="50"/>
  <c r="AR39" i="101"/>
  <c r="AI30" i="82"/>
  <c r="AO30" i="82"/>
  <c r="AR42" i="97"/>
  <c r="Y39" i="32"/>
  <c r="X39" i="32"/>
  <c r="X31" i="82"/>
  <c r="Y31" i="82"/>
  <c r="AF30" i="102"/>
  <c r="AO30" i="102" s="1"/>
  <c r="W31" i="102"/>
  <c r="AG30" i="102"/>
  <c r="AP30" i="102" s="1"/>
  <c r="AE30" i="102"/>
  <c r="AH32" i="18"/>
  <c r="AQ32" i="18" s="1"/>
  <c r="AH39" i="46"/>
  <c r="AQ39" i="46" s="1"/>
  <c r="AH28" i="85"/>
  <c r="AQ28" i="85" s="1"/>
  <c r="AR29" i="42"/>
  <c r="AH35" i="95"/>
  <c r="AQ35" i="95" s="1"/>
  <c r="AI30" i="16"/>
  <c r="AN30" i="16"/>
  <c r="AI41" i="52"/>
  <c r="AN41" i="52"/>
  <c r="AI42" i="89"/>
  <c r="AN42" i="89"/>
  <c r="Y42" i="105"/>
  <c r="X42" i="105"/>
  <c r="Z42" i="105" s="1"/>
  <c r="AH38" i="104"/>
  <c r="AQ38" i="104" s="1"/>
  <c r="AI38" i="32"/>
  <c r="AN38" i="32"/>
  <c r="AI28" i="48"/>
  <c r="AN28" i="48"/>
  <c r="AR32" i="43"/>
  <c r="AR40" i="93"/>
  <c r="AH32" i="87"/>
  <c r="AQ32" i="87" s="1"/>
  <c r="AR28" i="10"/>
  <c r="AH29" i="10"/>
  <c r="AQ29" i="10" s="1"/>
  <c r="Y35" i="49"/>
  <c r="Z35" i="49"/>
  <c r="X35" i="49"/>
  <c r="AR37" i="104"/>
  <c r="AI39" i="86"/>
  <c r="AN39" i="86"/>
  <c r="AR28" i="90"/>
  <c r="Z32" i="18"/>
  <c r="Z39" i="46"/>
  <c r="AI37" i="92"/>
  <c r="AN37" i="92"/>
  <c r="Y34" i="41"/>
  <c r="X34" i="41"/>
  <c r="Z28" i="85"/>
  <c r="Y30" i="35"/>
  <c r="X30" i="35"/>
  <c r="AH34" i="11"/>
  <c r="AQ34" i="11" s="1"/>
  <c r="AR27" i="85"/>
  <c r="Z35" i="95"/>
  <c r="X41" i="15"/>
  <c r="Z41" i="15" s="1"/>
  <c r="Y41" i="15"/>
  <c r="Y43" i="89"/>
  <c r="X43" i="89"/>
  <c r="Y36" i="45"/>
  <c r="X36" i="45"/>
  <c r="AF28" i="94"/>
  <c r="AO28" i="94" s="1"/>
  <c r="W29" i="94"/>
  <c r="AG28" i="94"/>
  <c r="AE28" i="94"/>
  <c r="AN28" i="94" s="1"/>
  <c r="AH40" i="101"/>
  <c r="AQ40" i="101" s="1"/>
  <c r="Y40" i="86"/>
  <c r="X40" i="86"/>
  <c r="AH28" i="50"/>
  <c r="AQ28" i="50" s="1"/>
  <c r="AE36" i="54"/>
  <c r="W37" i="54"/>
  <c r="AF36" i="54"/>
  <c r="AO36" i="54" s="1"/>
  <c r="AG36" i="54"/>
  <c r="AP36" i="54" s="1"/>
  <c r="AR35" i="13"/>
  <c r="AE30" i="98"/>
  <c r="AF30" i="98"/>
  <c r="AO30" i="98" s="1"/>
  <c r="AG30" i="98"/>
  <c r="AP30" i="98" s="1"/>
  <c r="W31" i="98"/>
  <c r="AE31" i="99"/>
  <c r="W32" i="99"/>
  <c r="AG31" i="99"/>
  <c r="AP31" i="99" s="1"/>
  <c r="AF31" i="99"/>
  <c r="AO31" i="99" s="1"/>
  <c r="AR31" i="18"/>
  <c r="AR33" i="11"/>
  <c r="AE34" i="84"/>
  <c r="W35" i="84"/>
  <c r="AG34" i="84"/>
  <c r="AP34" i="84" s="1"/>
  <c r="AF34" i="84"/>
  <c r="AO34" i="84" s="1"/>
  <c r="AF34" i="91"/>
  <c r="AO34" i="91" s="1"/>
  <c r="W35" i="91"/>
  <c r="AE34" i="91"/>
  <c r="AG34" i="91"/>
  <c r="AP34" i="91" s="1"/>
  <c r="W35" i="96"/>
  <c r="AE34" i="96"/>
  <c r="AG34" i="96"/>
  <c r="AP34" i="96" s="1"/>
  <c r="AF34" i="96"/>
  <c r="AO34" i="96" s="1"/>
  <c r="AI29" i="35"/>
  <c r="AN29" i="35"/>
  <c r="AH41" i="53"/>
  <c r="AQ41" i="53" s="1"/>
  <c r="AR31" i="87"/>
  <c r="AI40" i="15"/>
  <c r="AN40" i="15"/>
  <c r="AF32" i="55"/>
  <c r="AO32" i="55" s="1"/>
  <c r="AE32" i="55"/>
  <c r="AG32" i="55"/>
  <c r="AP32" i="55" s="1"/>
  <c r="W33" i="55"/>
  <c r="AI35" i="45"/>
  <c r="AN35" i="45"/>
  <c r="Y29" i="48"/>
  <c r="X29" i="48"/>
  <c r="AR34" i="95"/>
  <c r="AH33" i="43"/>
  <c r="AQ33" i="43" s="1"/>
  <c r="AH29" i="90"/>
  <c r="AQ29" i="90" s="1"/>
  <c r="AH41" i="93"/>
  <c r="AQ41" i="93" s="1"/>
  <c r="W36" i="100"/>
  <c r="AG35" i="100"/>
  <c r="AP35" i="100" s="1"/>
  <c r="AF35" i="100"/>
  <c r="AO35" i="100" s="1"/>
  <c r="AE35" i="100"/>
  <c r="AH43" i="97"/>
  <c r="AQ43" i="97" s="1"/>
  <c r="AI33" i="41"/>
  <c r="AN33" i="41"/>
  <c r="AI33" i="103"/>
  <c r="AN33" i="103"/>
  <c r="AI32" i="88"/>
  <c r="AN32" i="88"/>
  <c r="AR27" i="50"/>
  <c r="AR29" i="83"/>
  <c r="AR36" i="44"/>
  <c r="Y42" i="52"/>
  <c r="X42" i="52"/>
  <c r="Y36" i="51"/>
  <c r="X36" i="51"/>
  <c r="W39" i="104"/>
  <c r="AG38" i="104"/>
  <c r="AP38" i="104" s="1"/>
  <c r="AF38" i="104"/>
  <c r="AO38" i="104" s="1"/>
  <c r="AE38" i="104"/>
  <c r="AH37" i="44"/>
  <c r="AQ37" i="44" s="1"/>
  <c r="AI34" i="49"/>
  <c r="AN34" i="49"/>
  <c r="AH38" i="20"/>
  <c r="AQ38" i="20" s="1"/>
  <c r="Z30" i="83"/>
  <c r="AH30" i="83"/>
  <c r="AQ30" i="83" s="1"/>
  <c r="W34" i="43"/>
  <c r="AF33" i="43"/>
  <c r="AO33" i="43" s="1"/>
  <c r="AG33" i="43"/>
  <c r="AP33" i="43" s="1"/>
  <c r="AE33" i="43"/>
  <c r="Z29" i="90"/>
  <c r="Z41" i="93"/>
  <c r="AH30" i="42"/>
  <c r="AQ30" i="42" s="1"/>
  <c r="Z43" i="97"/>
  <c r="AR38" i="46"/>
  <c r="Y34" i="103"/>
  <c r="X34" i="103"/>
  <c r="Y33" i="88"/>
  <c r="X33" i="88"/>
  <c r="Y31" i="16"/>
  <c r="X31" i="16"/>
  <c r="AH36" i="13"/>
  <c r="AQ36" i="13" s="1"/>
  <c r="Y43" i="47"/>
  <c r="X43" i="47"/>
  <c r="W41" i="101" l="1"/>
  <c r="Z31" i="16"/>
  <c r="AG31" i="16" s="1"/>
  <c r="AP31" i="16" s="1"/>
  <c r="Z29" i="48"/>
  <c r="Z38" i="92"/>
  <c r="AG38" i="92" s="1"/>
  <c r="AP38" i="92" s="1"/>
  <c r="AE38" i="92"/>
  <c r="AF41" i="15"/>
  <c r="AO41" i="15" s="1"/>
  <c r="AE41" i="15"/>
  <c r="AG41" i="15"/>
  <c r="AP41" i="15" s="1"/>
  <c r="W42" i="15"/>
  <c r="AF42" i="105"/>
  <c r="AO42" i="105" s="1"/>
  <c r="W43" i="105"/>
  <c r="AG42" i="105"/>
  <c r="AP42" i="105" s="1"/>
  <c r="AE42" i="105"/>
  <c r="W32" i="16"/>
  <c r="AF31" i="16"/>
  <c r="AO31" i="16" s="1"/>
  <c r="AE31" i="16"/>
  <c r="AE29" i="48"/>
  <c r="AF29" i="48"/>
  <c r="AO29" i="48" s="1"/>
  <c r="AG29" i="48"/>
  <c r="AP29" i="48" s="1"/>
  <c r="W30" i="48"/>
  <c r="AI38" i="104"/>
  <c r="AN38" i="104"/>
  <c r="AR40" i="15"/>
  <c r="X35" i="91"/>
  <c r="Y35" i="91"/>
  <c r="Z35" i="91" s="1"/>
  <c r="AI34" i="84"/>
  <c r="AN34" i="84"/>
  <c r="AH43" i="89"/>
  <c r="AQ43" i="89" s="1"/>
  <c r="AG35" i="95"/>
  <c r="AP35" i="95" s="1"/>
  <c r="AE35" i="95"/>
  <c r="AN35" i="95" s="1"/>
  <c r="AF35" i="95"/>
  <c r="W36" i="95"/>
  <c r="AH34" i="41"/>
  <c r="AQ34" i="41" s="1"/>
  <c r="AG32" i="18"/>
  <c r="AP32" i="18" s="1"/>
  <c r="W33" i="18"/>
  <c r="AF32" i="18"/>
  <c r="AO32" i="18" s="1"/>
  <c r="AE32" i="18"/>
  <c r="AI28" i="50"/>
  <c r="AN28" i="50"/>
  <c r="Y31" i="42"/>
  <c r="X31" i="42"/>
  <c r="AI34" i="11"/>
  <c r="AN34" i="11"/>
  <c r="Y42" i="53"/>
  <c r="X42" i="53"/>
  <c r="Y33" i="87"/>
  <c r="X33" i="87"/>
  <c r="Z33" i="87" s="1"/>
  <c r="AI33" i="43"/>
  <c r="AN33" i="43"/>
  <c r="AH42" i="52"/>
  <c r="AQ42" i="52" s="1"/>
  <c r="AR33" i="103"/>
  <c r="Y36" i="100"/>
  <c r="X36" i="100"/>
  <c r="Z36" i="100" s="1"/>
  <c r="AH29" i="48"/>
  <c r="AQ29" i="48" s="1"/>
  <c r="Y33" i="55"/>
  <c r="X33" i="55"/>
  <c r="AI34" i="96"/>
  <c r="AN34" i="96"/>
  <c r="AI28" i="94"/>
  <c r="AP28" i="94"/>
  <c r="Z43" i="89"/>
  <c r="Z34" i="41"/>
  <c r="AH35" i="49"/>
  <c r="AQ35" i="49" s="1"/>
  <c r="AR30" i="16"/>
  <c r="AI30" i="102"/>
  <c r="AN30" i="102"/>
  <c r="AH31" i="82"/>
  <c r="AQ31" i="82" s="1"/>
  <c r="Y29" i="50"/>
  <c r="X29" i="50"/>
  <c r="Z29" i="50" s="1"/>
  <c r="AR42" i="47"/>
  <c r="Y37" i="13"/>
  <c r="Z37" i="13" s="1"/>
  <c r="X37" i="13"/>
  <c r="Y35" i="11"/>
  <c r="X35" i="11"/>
  <c r="AI41" i="53"/>
  <c r="AN41" i="53"/>
  <c r="AH34" i="103"/>
  <c r="AQ34" i="103" s="1"/>
  <c r="AH33" i="88"/>
  <c r="AQ33" i="88" s="1"/>
  <c r="Z42" i="52"/>
  <c r="Y35" i="96"/>
  <c r="X35" i="96"/>
  <c r="Y32" i="99"/>
  <c r="X32" i="99"/>
  <c r="AI30" i="98"/>
  <c r="AN30" i="98"/>
  <c r="Y37" i="54"/>
  <c r="X37" i="54"/>
  <c r="Y29" i="94"/>
  <c r="X29" i="94"/>
  <c r="Z29" i="94" s="1"/>
  <c r="AH30" i="35"/>
  <c r="AQ30" i="35" s="1"/>
  <c r="W36" i="49"/>
  <c r="AG35" i="49"/>
  <c r="AP35" i="49" s="1"/>
  <c r="AF35" i="49"/>
  <c r="AO35" i="49" s="1"/>
  <c r="AE35" i="49"/>
  <c r="AH39" i="32"/>
  <c r="AQ39" i="32" s="1"/>
  <c r="AR30" i="82"/>
  <c r="AI40" i="101"/>
  <c r="AP40" i="101"/>
  <c r="AI29" i="10"/>
  <c r="AN29" i="10"/>
  <c r="AH43" i="47"/>
  <c r="AQ43" i="47" s="1"/>
  <c r="Z33" i="88"/>
  <c r="Y39" i="104"/>
  <c r="X39" i="104"/>
  <c r="AR33" i="41"/>
  <c r="AI32" i="55"/>
  <c r="AN32" i="55"/>
  <c r="AR29" i="35"/>
  <c r="AI31" i="99"/>
  <c r="AN31" i="99"/>
  <c r="AI36" i="54"/>
  <c r="AN36" i="54"/>
  <c r="AH40" i="86"/>
  <c r="AQ40" i="86" s="1"/>
  <c r="Z30" i="35"/>
  <c r="AR28" i="48"/>
  <c r="AR42" i="89"/>
  <c r="Y31" i="102"/>
  <c r="X31" i="102"/>
  <c r="Z31" i="102" s="1"/>
  <c r="Z39" i="32"/>
  <c r="AR41" i="105"/>
  <c r="AI30" i="42"/>
  <c r="AN30" i="42"/>
  <c r="X41" i="101"/>
  <c r="Y41" i="101"/>
  <c r="AI37" i="44"/>
  <c r="AN37" i="44"/>
  <c r="Y30" i="10"/>
  <c r="X30" i="10"/>
  <c r="Z30" i="10" s="1"/>
  <c r="Y39" i="20"/>
  <c r="X39" i="20"/>
  <c r="Z34" i="103"/>
  <c r="Z43" i="47"/>
  <c r="AG43" i="97"/>
  <c r="AP43" i="97" s="1"/>
  <c r="AE43" i="97"/>
  <c r="AF43" i="97"/>
  <c r="AO43" i="97" s="1"/>
  <c r="W44" i="97"/>
  <c r="W42" i="93"/>
  <c r="AG41" i="93"/>
  <c r="AP41" i="93" s="1"/>
  <c r="AF41" i="93"/>
  <c r="AO41" i="93" s="1"/>
  <c r="AE41" i="93"/>
  <c r="Y34" i="43"/>
  <c r="X34" i="43"/>
  <c r="Z34" i="43" s="1"/>
  <c r="AG30" i="83"/>
  <c r="AP30" i="83" s="1"/>
  <c r="AE30" i="83"/>
  <c r="AN30" i="83" s="1"/>
  <c r="W31" i="83"/>
  <c r="AF30" i="83"/>
  <c r="AH36" i="51"/>
  <c r="AQ36" i="51" s="1"/>
  <c r="AI35" i="100"/>
  <c r="AR35" i="100" s="1"/>
  <c r="AN35" i="100"/>
  <c r="Z40" i="86"/>
  <c r="Z36" i="45"/>
  <c r="AH36" i="45"/>
  <c r="AQ36" i="45" s="1"/>
  <c r="AR37" i="92"/>
  <c r="AR39" i="86"/>
  <c r="Y38" i="44"/>
  <c r="Z38" i="44"/>
  <c r="X38" i="44"/>
  <c r="AI32" i="87"/>
  <c r="AN32" i="87"/>
  <c r="AH31" i="16"/>
  <c r="AQ31" i="16" s="1"/>
  <c r="AG29" i="90"/>
  <c r="AP29" i="90" s="1"/>
  <c r="AE29" i="90"/>
  <c r="W30" i="90"/>
  <c r="AF29" i="90"/>
  <c r="AO29" i="90" s="1"/>
  <c r="AR34" i="49"/>
  <c r="Z36" i="51"/>
  <c r="AR32" i="88"/>
  <c r="AR35" i="45"/>
  <c r="AI34" i="91"/>
  <c r="AN34" i="91"/>
  <c r="Y35" i="84"/>
  <c r="X35" i="84"/>
  <c r="Z35" i="84" s="1"/>
  <c r="Y31" i="98"/>
  <c r="X31" i="98"/>
  <c r="AH41" i="15"/>
  <c r="AQ41" i="15" s="1"/>
  <c r="W29" i="85"/>
  <c r="AG28" i="85"/>
  <c r="AP28" i="85" s="1"/>
  <c r="AF28" i="85"/>
  <c r="AO28" i="85" s="1"/>
  <c r="AE28" i="85"/>
  <c r="W40" i="46"/>
  <c r="AE39" i="46"/>
  <c r="AG39" i="46"/>
  <c r="AP39" i="46" s="1"/>
  <c r="AF39" i="46"/>
  <c r="AO39" i="46" s="1"/>
  <c r="AR38" i="32"/>
  <c r="AH42" i="105"/>
  <c r="AQ42" i="105" s="1"/>
  <c r="AR41" i="52"/>
  <c r="Z31" i="82"/>
  <c r="AR35" i="51"/>
  <c r="AI36" i="13"/>
  <c r="AN36" i="13"/>
  <c r="AH38" i="92"/>
  <c r="AQ38" i="92" s="1"/>
  <c r="AI38" i="20"/>
  <c r="AN38" i="20"/>
  <c r="W39" i="92" l="1"/>
  <c r="Z32" i="99"/>
  <c r="Z31" i="42"/>
  <c r="AF38" i="92"/>
  <c r="AO38" i="92" s="1"/>
  <c r="Z39" i="104"/>
  <c r="Z33" i="55"/>
  <c r="Z35" i="96"/>
  <c r="AG31" i="102"/>
  <c r="AP31" i="102" s="1"/>
  <c r="AF31" i="102"/>
  <c r="AO31" i="102" s="1"/>
  <c r="AE31" i="102"/>
  <c r="W32" i="102"/>
  <c r="W36" i="96"/>
  <c r="AF35" i="96"/>
  <c r="AO35" i="96" s="1"/>
  <c r="AG35" i="96"/>
  <c r="AP35" i="96" s="1"/>
  <c r="AE35" i="96"/>
  <c r="AE29" i="50"/>
  <c r="AG29" i="50"/>
  <c r="AP29" i="50" s="1"/>
  <c r="W30" i="50"/>
  <c r="AF29" i="50"/>
  <c r="AO29" i="50" s="1"/>
  <c r="X30" i="90"/>
  <c r="Y30" i="90"/>
  <c r="AH34" i="43"/>
  <c r="AQ34" i="43" s="1"/>
  <c r="AH30" i="10"/>
  <c r="AQ30" i="10" s="1"/>
  <c r="AG39" i="32"/>
  <c r="AP39" i="32" s="1"/>
  <c r="W40" i="32"/>
  <c r="AF39" i="32"/>
  <c r="AO39" i="32" s="1"/>
  <c r="AE39" i="32"/>
  <c r="AH39" i="104"/>
  <c r="AQ39" i="104" s="1"/>
  <c r="AR40" i="101"/>
  <c r="Y36" i="49"/>
  <c r="X36" i="49"/>
  <c r="AH29" i="94"/>
  <c r="AQ29" i="94" s="1"/>
  <c r="AH37" i="13"/>
  <c r="AQ37" i="13" s="1"/>
  <c r="AH36" i="100"/>
  <c r="AQ36" i="100" s="1"/>
  <c r="AH33" i="87"/>
  <c r="AQ33" i="87" s="1"/>
  <c r="AR28" i="50"/>
  <c r="X36" i="95"/>
  <c r="Y36" i="95"/>
  <c r="Z36" i="95" s="1"/>
  <c r="AH35" i="91"/>
  <c r="AQ35" i="91" s="1"/>
  <c r="Y30" i="48"/>
  <c r="X30" i="48"/>
  <c r="Y43" i="105"/>
  <c r="X43" i="105"/>
  <c r="AI29" i="90"/>
  <c r="AN29" i="90"/>
  <c r="Y42" i="93"/>
  <c r="X42" i="93"/>
  <c r="AF29" i="94"/>
  <c r="AO29" i="94" s="1"/>
  <c r="AE29" i="94"/>
  <c r="W30" i="94"/>
  <c r="AG29" i="94"/>
  <c r="AP29" i="94" s="1"/>
  <c r="AR30" i="98"/>
  <c r="AR28" i="94"/>
  <c r="W34" i="87"/>
  <c r="AF33" i="87"/>
  <c r="AO33" i="87" s="1"/>
  <c r="AE33" i="87"/>
  <c r="AG33" i="87"/>
  <c r="AP33" i="87" s="1"/>
  <c r="AR34" i="11"/>
  <c r="AI35" i="95"/>
  <c r="AO35" i="95"/>
  <c r="AE36" i="100"/>
  <c r="AG36" i="100"/>
  <c r="AP36" i="100" s="1"/>
  <c r="W37" i="100"/>
  <c r="AF36" i="100"/>
  <c r="AO36" i="100" s="1"/>
  <c r="AI39" i="46"/>
  <c r="AN39" i="46"/>
  <c r="Y29" i="85"/>
  <c r="X29" i="85"/>
  <c r="Z31" i="98"/>
  <c r="AH31" i="98"/>
  <c r="AQ31" i="98" s="1"/>
  <c r="AR34" i="91"/>
  <c r="AI30" i="83"/>
  <c r="AO30" i="83"/>
  <c r="W35" i="103"/>
  <c r="AE34" i="103"/>
  <c r="AG34" i="103"/>
  <c r="AP34" i="103" s="1"/>
  <c r="AF34" i="103"/>
  <c r="AO34" i="103" s="1"/>
  <c r="AF30" i="35"/>
  <c r="AO30" i="35" s="1"/>
  <c r="W31" i="35"/>
  <c r="AE30" i="35"/>
  <c r="AG30" i="35"/>
  <c r="AP30" i="35" s="1"/>
  <c r="AH32" i="99"/>
  <c r="AQ32" i="99" s="1"/>
  <c r="W43" i="52"/>
  <c r="AE42" i="52"/>
  <c r="AG42" i="52"/>
  <c r="AP42" i="52" s="1"/>
  <c r="AF42" i="52"/>
  <c r="AO42" i="52" s="1"/>
  <c r="AR41" i="53"/>
  <c r="AR30" i="102"/>
  <c r="AH31" i="42"/>
  <c r="AQ31" i="42" s="1"/>
  <c r="AI32" i="18"/>
  <c r="AN32" i="18"/>
  <c r="Y32" i="16"/>
  <c r="X32" i="16"/>
  <c r="AG37" i="13"/>
  <c r="AP37" i="13" s="1"/>
  <c r="W38" i="13"/>
  <c r="AE37" i="13"/>
  <c r="AF37" i="13"/>
  <c r="AO37" i="13" s="1"/>
  <c r="Y40" i="46"/>
  <c r="Z40" i="46"/>
  <c r="X40" i="46"/>
  <c r="AR32" i="87"/>
  <c r="Y31" i="83"/>
  <c r="X31" i="83"/>
  <c r="Z31" i="83" s="1"/>
  <c r="X44" i="97"/>
  <c r="Y44" i="97"/>
  <c r="AH39" i="20"/>
  <c r="AQ39" i="20" s="1"/>
  <c r="AR30" i="42"/>
  <c r="AR36" i="54"/>
  <c r="AR32" i="55"/>
  <c r="W34" i="88"/>
  <c r="AG33" i="88"/>
  <c r="AP33" i="88" s="1"/>
  <c r="AE33" i="88"/>
  <c r="AF33" i="88"/>
  <c r="AO33" i="88" s="1"/>
  <c r="AI35" i="49"/>
  <c r="AN35" i="49"/>
  <c r="AH37" i="54"/>
  <c r="AQ37" i="54" s="1"/>
  <c r="AG32" i="99"/>
  <c r="AP32" i="99" s="1"/>
  <c r="AE32" i="99"/>
  <c r="AF32" i="99"/>
  <c r="AO32" i="99" s="1"/>
  <c r="W33" i="99"/>
  <c r="AH35" i="11"/>
  <c r="AQ35" i="11" s="1"/>
  <c r="AR34" i="96"/>
  <c r="AH42" i="53"/>
  <c r="AQ42" i="53" s="1"/>
  <c r="AF31" i="42"/>
  <c r="AO31" i="42" s="1"/>
  <c r="W32" i="42"/>
  <c r="AE31" i="42"/>
  <c r="AG31" i="42"/>
  <c r="AP31" i="42" s="1"/>
  <c r="AI29" i="48"/>
  <c r="AN29" i="48"/>
  <c r="Y42" i="15"/>
  <c r="X42" i="15"/>
  <c r="Z42" i="15" s="1"/>
  <c r="W44" i="47"/>
  <c r="AG43" i="47"/>
  <c r="AP43" i="47" s="1"/>
  <c r="AE43" i="47"/>
  <c r="AF43" i="47"/>
  <c r="AO43" i="47" s="1"/>
  <c r="AH41" i="101"/>
  <c r="AQ41" i="101" s="1"/>
  <c r="AF39" i="104"/>
  <c r="AO39" i="104" s="1"/>
  <c r="AG39" i="104"/>
  <c r="W40" i="104"/>
  <c r="AE39" i="104"/>
  <c r="AN39" i="104" s="1"/>
  <c r="AR38" i="20"/>
  <c r="AR36" i="13"/>
  <c r="AH35" i="84"/>
  <c r="AQ35" i="84" s="1"/>
  <c r="AH38" i="44"/>
  <c r="AQ38" i="44" s="1"/>
  <c r="AF36" i="45"/>
  <c r="AO36" i="45" s="1"/>
  <c r="W37" i="45"/>
  <c r="AE36" i="45"/>
  <c r="AG36" i="45"/>
  <c r="AP36" i="45" s="1"/>
  <c r="AI41" i="93"/>
  <c r="AR41" i="93" s="1"/>
  <c r="AN41" i="93"/>
  <c r="Z39" i="20"/>
  <c r="AR37" i="44"/>
  <c r="AR29" i="10"/>
  <c r="Z37" i="54"/>
  <c r="Z35" i="11"/>
  <c r="AE34" i="41"/>
  <c r="W35" i="41"/>
  <c r="AF34" i="41"/>
  <c r="AO34" i="41" s="1"/>
  <c r="AG34" i="41"/>
  <c r="AP34" i="41" s="1"/>
  <c r="AH33" i="55"/>
  <c r="AQ33" i="55" s="1"/>
  <c r="Z42" i="53"/>
  <c r="Y33" i="18"/>
  <c r="X33" i="18"/>
  <c r="AR34" i="84"/>
  <c r="AR38" i="104"/>
  <c r="AI42" i="105"/>
  <c r="AN42" i="105"/>
  <c r="AI38" i="92"/>
  <c r="AN38" i="92"/>
  <c r="AF31" i="82"/>
  <c r="AO31" i="82" s="1"/>
  <c r="W32" i="82"/>
  <c r="AE31" i="82"/>
  <c r="AG31" i="82"/>
  <c r="AP31" i="82" s="1"/>
  <c r="W37" i="51"/>
  <c r="AG36" i="51"/>
  <c r="AP36" i="51" s="1"/>
  <c r="AE36" i="51"/>
  <c r="AF36" i="51"/>
  <c r="AO36" i="51" s="1"/>
  <c r="W35" i="43"/>
  <c r="AG34" i="43"/>
  <c r="AP34" i="43" s="1"/>
  <c r="AE34" i="43"/>
  <c r="AF34" i="43"/>
  <c r="AO34" i="43" s="1"/>
  <c r="AE30" i="10"/>
  <c r="AG30" i="10"/>
  <c r="AP30" i="10" s="1"/>
  <c r="W31" i="10"/>
  <c r="AF30" i="10"/>
  <c r="AO30" i="10" s="1"/>
  <c r="AH31" i="102"/>
  <c r="AQ31" i="102" s="1"/>
  <c r="AI28" i="85"/>
  <c r="AN28" i="85"/>
  <c r="AF35" i="84"/>
  <c r="AO35" i="84" s="1"/>
  <c r="AE35" i="84"/>
  <c r="W36" i="84"/>
  <c r="AG35" i="84"/>
  <c r="AP35" i="84" s="1"/>
  <c r="AE38" i="44"/>
  <c r="AG38" i="44"/>
  <c r="AP38" i="44" s="1"/>
  <c r="AF38" i="44"/>
  <c r="AO38" i="44" s="1"/>
  <c r="W39" i="44"/>
  <c r="AE40" i="86"/>
  <c r="AG40" i="86"/>
  <c r="AP40" i="86" s="1"/>
  <c r="W41" i="86"/>
  <c r="AF40" i="86"/>
  <c r="AO40" i="86" s="1"/>
  <c r="AI43" i="97"/>
  <c r="AN43" i="97"/>
  <c r="Z41" i="101"/>
  <c r="AR31" i="99"/>
  <c r="AH35" i="96"/>
  <c r="AQ35" i="96" s="1"/>
  <c r="AH29" i="50"/>
  <c r="AQ29" i="50" s="1"/>
  <c r="W44" i="89"/>
  <c r="AF43" i="89"/>
  <c r="AO43" i="89" s="1"/>
  <c r="AE43" i="89"/>
  <c r="AG43" i="89"/>
  <c r="AP43" i="89" s="1"/>
  <c r="AG33" i="55"/>
  <c r="AP33" i="55" s="1"/>
  <c r="W34" i="55"/>
  <c r="AE33" i="55"/>
  <c r="AF33" i="55"/>
  <c r="AO33" i="55" s="1"/>
  <c r="AR33" i="43"/>
  <c r="AG35" i="91"/>
  <c r="AP35" i="91" s="1"/>
  <c r="AE35" i="91"/>
  <c r="AF35" i="91"/>
  <c r="AO35" i="91" s="1"/>
  <c r="W36" i="91"/>
  <c r="AI31" i="16"/>
  <c r="AN31" i="16"/>
  <c r="AI41" i="15"/>
  <c r="AR41" i="15" s="1"/>
  <c r="AN41" i="15"/>
  <c r="Y39" i="92"/>
  <c r="X39" i="92"/>
  <c r="Z42" i="93" l="1"/>
  <c r="Z30" i="48"/>
  <c r="Z39" i="92"/>
  <c r="Z44" i="97"/>
  <c r="Z29" i="85"/>
  <c r="Z32" i="16"/>
  <c r="AE32" i="16" s="1"/>
  <c r="Z43" i="105"/>
  <c r="Z30" i="90"/>
  <c r="Z36" i="49"/>
  <c r="AE36" i="49" s="1"/>
  <c r="AG39" i="92"/>
  <c r="AP39" i="92" s="1"/>
  <c r="W40" i="92"/>
  <c r="AE39" i="92"/>
  <c r="AF39" i="92"/>
  <c r="AO39" i="92" s="1"/>
  <c r="AF36" i="49"/>
  <c r="AO36" i="49" s="1"/>
  <c r="W37" i="49"/>
  <c r="AG36" i="49"/>
  <c r="AP36" i="49" s="1"/>
  <c r="AG42" i="93"/>
  <c r="AP42" i="93" s="1"/>
  <c r="AF42" i="93"/>
  <c r="AO42" i="93" s="1"/>
  <c r="AE42" i="93"/>
  <c r="W43" i="93"/>
  <c r="W33" i="16"/>
  <c r="W32" i="83"/>
  <c r="AF31" i="83"/>
  <c r="AO31" i="83" s="1"/>
  <c r="AE31" i="83"/>
  <c r="AG31" i="83"/>
  <c r="AP31" i="83" s="1"/>
  <c r="AF43" i="105"/>
  <c r="AO43" i="105" s="1"/>
  <c r="AE43" i="105"/>
  <c r="AG43" i="105"/>
  <c r="AP43" i="105" s="1"/>
  <c r="W44" i="105"/>
  <c r="AE30" i="90"/>
  <c r="W31" i="90"/>
  <c r="AF30" i="90"/>
  <c r="AO30" i="90" s="1"/>
  <c r="AG30" i="90"/>
  <c r="AP30" i="90" s="1"/>
  <c r="Y36" i="91"/>
  <c r="X36" i="91"/>
  <c r="AR43" i="97"/>
  <c r="AI34" i="43"/>
  <c r="AN34" i="43"/>
  <c r="AE42" i="53"/>
  <c r="AF42" i="53"/>
  <c r="AO42" i="53" s="1"/>
  <c r="AG42" i="53"/>
  <c r="AP42" i="53" s="1"/>
  <c r="W43" i="53"/>
  <c r="AG37" i="54"/>
  <c r="AP37" i="54" s="1"/>
  <c r="W38" i="54"/>
  <c r="AE37" i="54"/>
  <c r="AF37" i="54"/>
  <c r="AO37" i="54" s="1"/>
  <c r="AI39" i="104"/>
  <c r="AP39" i="104"/>
  <c r="AH42" i="15"/>
  <c r="AQ42" i="15" s="1"/>
  <c r="AI33" i="88"/>
  <c r="AN33" i="88"/>
  <c r="AH32" i="16"/>
  <c r="AQ32" i="16" s="1"/>
  <c r="Y43" i="52"/>
  <c r="X43" i="52"/>
  <c r="AR39" i="46"/>
  <c r="AI33" i="87"/>
  <c r="AN33" i="87"/>
  <c r="AH42" i="93"/>
  <c r="AQ42" i="93" s="1"/>
  <c r="AH36" i="95"/>
  <c r="AQ36" i="95" s="1"/>
  <c r="Y40" i="32"/>
  <c r="X40" i="32"/>
  <c r="Y36" i="96"/>
  <c r="X36" i="96"/>
  <c r="AI43" i="89"/>
  <c r="AN43" i="89"/>
  <c r="Y39" i="44"/>
  <c r="X39" i="44"/>
  <c r="Y36" i="84"/>
  <c r="X36" i="84"/>
  <c r="Y31" i="10"/>
  <c r="X31" i="10"/>
  <c r="Y37" i="51"/>
  <c r="X37" i="51"/>
  <c r="W43" i="15"/>
  <c r="AG42" i="15"/>
  <c r="AP42" i="15" s="1"/>
  <c r="AF42" i="15"/>
  <c r="AO42" i="15" s="1"/>
  <c r="AE42" i="15"/>
  <c r="AI31" i="42"/>
  <c r="AN31" i="42"/>
  <c r="AI32" i="99"/>
  <c r="AN32" i="99"/>
  <c r="W32" i="98"/>
  <c r="AG31" i="98"/>
  <c r="AP31" i="98" s="1"/>
  <c r="AF31" i="98"/>
  <c r="AO31" i="98" s="1"/>
  <c r="AE31" i="98"/>
  <c r="AR35" i="95"/>
  <c r="AI29" i="50"/>
  <c r="AN29" i="50"/>
  <c r="AI33" i="55"/>
  <c r="AN33" i="55"/>
  <c r="Y35" i="43"/>
  <c r="X35" i="43"/>
  <c r="AR38" i="92"/>
  <c r="Y32" i="42"/>
  <c r="X32" i="42"/>
  <c r="Y34" i="88"/>
  <c r="X34" i="88"/>
  <c r="AE44" i="97"/>
  <c r="W45" i="97"/>
  <c r="AG44" i="97"/>
  <c r="AP44" i="97" s="1"/>
  <c r="AF44" i="97"/>
  <c r="AO44" i="97" s="1"/>
  <c r="AI30" i="35"/>
  <c r="AN30" i="35"/>
  <c r="AI34" i="103"/>
  <c r="AN34" i="103"/>
  <c r="AH29" i="85"/>
  <c r="AQ29" i="85" s="1"/>
  <c r="Y34" i="87"/>
  <c r="X34" i="87"/>
  <c r="AH30" i="48"/>
  <c r="AQ30" i="48" s="1"/>
  <c r="AH30" i="90"/>
  <c r="AQ30" i="90" s="1"/>
  <c r="Y32" i="102"/>
  <c r="X32" i="102"/>
  <c r="Y41" i="86"/>
  <c r="X41" i="86"/>
  <c r="AI30" i="10"/>
  <c r="AN30" i="10"/>
  <c r="AH33" i="18"/>
  <c r="AQ33" i="18" s="1"/>
  <c r="Y35" i="41"/>
  <c r="X35" i="41"/>
  <c r="AI43" i="47"/>
  <c r="AN43" i="47"/>
  <c r="AR35" i="49"/>
  <c r="AI37" i="13"/>
  <c r="AN37" i="13"/>
  <c r="Y31" i="35"/>
  <c r="X31" i="35"/>
  <c r="Y35" i="103"/>
  <c r="X35" i="103"/>
  <c r="AE29" i="85"/>
  <c r="AN29" i="85" s="1"/>
  <c r="AF29" i="85"/>
  <c r="AO29" i="85" s="1"/>
  <c r="AG29" i="85"/>
  <c r="W30" i="85"/>
  <c r="Y37" i="100"/>
  <c r="X37" i="100"/>
  <c r="Y30" i="94"/>
  <c r="X30" i="94"/>
  <c r="AG30" i="48"/>
  <c r="AP30" i="48" s="1"/>
  <c r="AF30" i="48"/>
  <c r="AO30" i="48" s="1"/>
  <c r="AE30" i="48"/>
  <c r="W31" i="48"/>
  <c r="AI35" i="96"/>
  <c r="AN35" i="96"/>
  <c r="AI31" i="102"/>
  <c r="AN31" i="102"/>
  <c r="AI35" i="91"/>
  <c r="AN35" i="91"/>
  <c r="AH39" i="92"/>
  <c r="AQ39" i="92" s="1"/>
  <c r="AR31" i="16"/>
  <c r="AE41" i="101"/>
  <c r="AG41" i="101"/>
  <c r="AP41" i="101" s="1"/>
  <c r="AF41" i="101"/>
  <c r="AO41" i="101" s="1"/>
  <c r="W42" i="101"/>
  <c r="AI38" i="44"/>
  <c r="AN38" i="44"/>
  <c r="AI31" i="82"/>
  <c r="AN31" i="82"/>
  <c r="AR42" i="105"/>
  <c r="Z33" i="18"/>
  <c r="AI34" i="41"/>
  <c r="AR34" i="41" s="1"/>
  <c r="AN34" i="41"/>
  <c r="AI36" i="45"/>
  <c r="AN36" i="45"/>
  <c r="AR29" i="48"/>
  <c r="AH44" i="97"/>
  <c r="AQ44" i="97" s="1"/>
  <c r="AH40" i="46"/>
  <c r="AQ40" i="46" s="1"/>
  <c r="X38" i="13"/>
  <c r="Z38" i="13" s="1"/>
  <c r="Y38" i="13"/>
  <c r="AR32" i="18"/>
  <c r="AI29" i="94"/>
  <c r="AN29" i="94"/>
  <c r="AR29" i="90"/>
  <c r="AG36" i="95"/>
  <c r="AP36" i="95" s="1"/>
  <c r="W37" i="95"/>
  <c r="AF36" i="95"/>
  <c r="AO36" i="95" s="1"/>
  <c r="AE36" i="95"/>
  <c r="AI39" i="32"/>
  <c r="AN39" i="32"/>
  <c r="AI35" i="84"/>
  <c r="AN35" i="84"/>
  <c r="Y34" i="55"/>
  <c r="X34" i="55"/>
  <c r="Z34" i="55" s="1"/>
  <c r="Y44" i="89"/>
  <c r="X44" i="89"/>
  <c r="AI40" i="86"/>
  <c r="AN40" i="86"/>
  <c r="AR28" i="85"/>
  <c r="AI36" i="51"/>
  <c r="AN36" i="51"/>
  <c r="Y32" i="82"/>
  <c r="X32" i="82"/>
  <c r="AG35" i="11"/>
  <c r="AP35" i="11" s="1"/>
  <c r="W36" i="11"/>
  <c r="AF35" i="11"/>
  <c r="AO35" i="11" s="1"/>
  <c r="AE35" i="11"/>
  <c r="W40" i="20"/>
  <c r="AG39" i="20"/>
  <c r="AP39" i="20" s="1"/>
  <c r="AF39" i="20"/>
  <c r="AO39" i="20" s="1"/>
  <c r="AE39" i="20"/>
  <c r="Y37" i="45"/>
  <c r="X37" i="45"/>
  <c r="Y40" i="104"/>
  <c r="Z40" i="104"/>
  <c r="X40" i="104"/>
  <c r="Y44" i="47"/>
  <c r="X44" i="47"/>
  <c r="Y33" i="99"/>
  <c r="X33" i="99"/>
  <c r="AH31" i="83"/>
  <c r="AQ31" i="83" s="1"/>
  <c r="AG40" i="46"/>
  <c r="AP40" i="46" s="1"/>
  <c r="W41" i="46"/>
  <c r="AE40" i="46"/>
  <c r="AF40" i="46"/>
  <c r="AO40" i="46" s="1"/>
  <c r="AI42" i="52"/>
  <c r="AN42" i="52"/>
  <c r="AR30" i="83"/>
  <c r="AI36" i="100"/>
  <c r="AN36" i="100"/>
  <c r="AH43" i="105"/>
  <c r="AQ43" i="105" s="1"/>
  <c r="AH36" i="49"/>
  <c r="AQ36" i="49" s="1"/>
  <c r="Y30" i="50"/>
  <c r="X30" i="50"/>
  <c r="Z35" i="43" l="1"/>
  <c r="Z36" i="84"/>
  <c r="AF36" i="84" s="1"/>
  <c r="AO36" i="84" s="1"/>
  <c r="AG32" i="16"/>
  <c r="AP32" i="16" s="1"/>
  <c r="AF32" i="16"/>
  <c r="AO32" i="16" s="1"/>
  <c r="Z30" i="50"/>
  <c r="AE30" i="50" s="1"/>
  <c r="Z34" i="87"/>
  <c r="AF34" i="87" s="1"/>
  <c r="AO34" i="87" s="1"/>
  <c r="Z33" i="99"/>
  <c r="Z44" i="89"/>
  <c r="Z31" i="35"/>
  <c r="Z37" i="51"/>
  <c r="W38" i="51" s="1"/>
  <c r="W37" i="84"/>
  <c r="AG36" i="84"/>
  <c r="AP36" i="84" s="1"/>
  <c r="AE36" i="84"/>
  <c r="AE34" i="55"/>
  <c r="AF34" i="55"/>
  <c r="AO34" i="55" s="1"/>
  <c r="W35" i="55"/>
  <c r="AG34" i="55"/>
  <c r="AP34" i="55" s="1"/>
  <c r="AG30" i="50"/>
  <c r="AP30" i="50" s="1"/>
  <c r="AF30" i="50"/>
  <c r="AO30" i="50" s="1"/>
  <c r="AE31" i="35"/>
  <c r="AG31" i="35"/>
  <c r="AP31" i="35" s="1"/>
  <c r="AF31" i="35"/>
  <c r="AO31" i="35" s="1"/>
  <c r="W32" i="35"/>
  <c r="AG37" i="51"/>
  <c r="AP37" i="51" s="1"/>
  <c r="AE37" i="51"/>
  <c r="AF40" i="104"/>
  <c r="AO40" i="104" s="1"/>
  <c r="AG40" i="104"/>
  <c r="AP40" i="104" s="1"/>
  <c r="AE40" i="104"/>
  <c r="W41" i="104"/>
  <c r="Y36" i="11"/>
  <c r="X36" i="11"/>
  <c r="AR36" i="51"/>
  <c r="AR35" i="84"/>
  <c r="Y37" i="95"/>
  <c r="X37" i="95"/>
  <c r="AR36" i="100"/>
  <c r="AI41" i="101"/>
  <c r="AN41" i="101"/>
  <c r="AH33" i="99"/>
  <c r="AQ33" i="99" s="1"/>
  <c r="AH40" i="104"/>
  <c r="AQ40" i="104" s="1"/>
  <c r="AI39" i="20"/>
  <c r="AN39" i="20"/>
  <c r="AH44" i="89"/>
  <c r="AQ44" i="89" s="1"/>
  <c r="AR29" i="94"/>
  <c r="Y42" i="101"/>
  <c r="X42" i="101"/>
  <c r="AR35" i="91"/>
  <c r="X31" i="48"/>
  <c r="Y31" i="48"/>
  <c r="Z31" i="48" s="1"/>
  <c r="AI29" i="85"/>
  <c r="AP29" i="85"/>
  <c r="AH31" i="35"/>
  <c r="AQ31" i="35" s="1"/>
  <c r="AR30" i="10"/>
  <c r="AH35" i="43"/>
  <c r="AQ35" i="43" s="1"/>
  <c r="AR29" i="50"/>
  <c r="AR43" i="89"/>
  <c r="AR33" i="87"/>
  <c r="AR33" i="88"/>
  <c r="AI36" i="49"/>
  <c r="AN36" i="49"/>
  <c r="AR36" i="45"/>
  <c r="AI30" i="48"/>
  <c r="AN30" i="48"/>
  <c r="AH37" i="100"/>
  <c r="AQ37" i="100" s="1"/>
  <c r="AH41" i="86"/>
  <c r="AQ41" i="86" s="1"/>
  <c r="AH32" i="42"/>
  <c r="AQ32" i="42" s="1"/>
  <c r="AE35" i="43"/>
  <c r="AG35" i="43"/>
  <c r="AP35" i="43" s="1"/>
  <c r="W36" i="43"/>
  <c r="AF35" i="43"/>
  <c r="AO35" i="43" s="1"/>
  <c r="X32" i="98"/>
  <c r="Y32" i="98"/>
  <c r="AI42" i="15"/>
  <c r="AN42" i="15"/>
  <c r="AH36" i="96"/>
  <c r="AQ36" i="96" s="1"/>
  <c r="AR39" i="104"/>
  <c r="AR34" i="43"/>
  <c r="Y44" i="105"/>
  <c r="X44" i="105"/>
  <c r="AI31" i="83"/>
  <c r="AN31" i="83"/>
  <c r="AR31" i="82"/>
  <c r="AR31" i="102"/>
  <c r="Z37" i="100"/>
  <c r="AR43" i="47"/>
  <c r="Z41" i="86"/>
  <c r="AR34" i="103"/>
  <c r="Y45" i="97"/>
  <c r="X45" i="97"/>
  <c r="Z32" i="42"/>
  <c r="AH31" i="10"/>
  <c r="AQ31" i="10" s="1"/>
  <c r="AH39" i="44"/>
  <c r="AQ39" i="44" s="1"/>
  <c r="Z36" i="96"/>
  <c r="Y43" i="53"/>
  <c r="X43" i="53"/>
  <c r="AI32" i="16"/>
  <c r="AN32" i="16"/>
  <c r="AE33" i="99"/>
  <c r="W34" i="99"/>
  <c r="AG33" i="99"/>
  <c r="AP33" i="99" s="1"/>
  <c r="AF33" i="99"/>
  <c r="AO33" i="99" s="1"/>
  <c r="AF44" i="89"/>
  <c r="AO44" i="89" s="1"/>
  <c r="AE44" i="89"/>
  <c r="AG44" i="89"/>
  <c r="AP44" i="89" s="1"/>
  <c r="W45" i="89"/>
  <c r="AH35" i="41"/>
  <c r="AQ35" i="41" s="1"/>
  <c r="AI44" i="97"/>
  <c r="AN44" i="97"/>
  <c r="AR32" i="99"/>
  <c r="Z31" i="10"/>
  <c r="Z39" i="44"/>
  <c r="AH43" i="52"/>
  <c r="AQ43" i="52" s="1"/>
  <c r="AI43" i="105"/>
  <c r="AN43" i="105"/>
  <c r="Y32" i="83"/>
  <c r="X32" i="83"/>
  <c r="AI39" i="92"/>
  <c r="AN39" i="92"/>
  <c r="AH30" i="50"/>
  <c r="AQ30" i="50" s="1"/>
  <c r="Z37" i="45"/>
  <c r="AH37" i="45"/>
  <c r="AQ37" i="45" s="1"/>
  <c r="AH32" i="82"/>
  <c r="AQ32" i="82" s="1"/>
  <c r="AR39" i="32"/>
  <c r="W39" i="13"/>
  <c r="AF38" i="13"/>
  <c r="AO38" i="13" s="1"/>
  <c r="AG38" i="13"/>
  <c r="AP38" i="13" s="1"/>
  <c r="AE38" i="13"/>
  <c r="AH35" i="103"/>
  <c r="AQ35" i="103" s="1"/>
  <c r="AI40" i="46"/>
  <c r="AN40" i="46"/>
  <c r="Z32" i="82"/>
  <c r="AG33" i="18"/>
  <c r="AP33" i="18" s="1"/>
  <c r="W34" i="18"/>
  <c r="AF33" i="18"/>
  <c r="AO33" i="18" s="1"/>
  <c r="AE33" i="18"/>
  <c r="AR38" i="44"/>
  <c r="AR35" i="96"/>
  <c r="AH30" i="94"/>
  <c r="AQ30" i="94" s="1"/>
  <c r="Z35" i="103"/>
  <c r="AR37" i="13"/>
  <c r="Z35" i="41"/>
  <c r="AH32" i="102"/>
  <c r="AQ32" i="102" s="1"/>
  <c r="AR30" i="35"/>
  <c r="AH34" i="88"/>
  <c r="AQ34" i="88" s="1"/>
  <c r="AR33" i="55"/>
  <c r="AI31" i="98"/>
  <c r="AR31" i="98" s="1"/>
  <c r="AN31" i="98"/>
  <c r="Y43" i="15"/>
  <c r="X43" i="15"/>
  <c r="AH40" i="32"/>
  <c r="AQ40" i="32" s="1"/>
  <c r="Z43" i="52"/>
  <c r="AI37" i="54"/>
  <c r="AN37" i="54"/>
  <c r="AH36" i="91"/>
  <c r="AQ36" i="91" s="1"/>
  <c r="Y31" i="90"/>
  <c r="X31" i="90"/>
  <c r="Y43" i="93"/>
  <c r="X43" i="93"/>
  <c r="Y37" i="49"/>
  <c r="X37" i="49"/>
  <c r="Y40" i="92"/>
  <c r="X40" i="92"/>
  <c r="AR42" i="52"/>
  <c r="AH44" i="47"/>
  <c r="AQ44" i="47" s="1"/>
  <c r="Y40" i="20"/>
  <c r="X40" i="20"/>
  <c r="AH34" i="55"/>
  <c r="AQ34" i="55" s="1"/>
  <c r="Z44" i="47"/>
  <c r="Y41" i="46"/>
  <c r="X41" i="46"/>
  <c r="Z41" i="46" s="1"/>
  <c r="AI35" i="11"/>
  <c r="AN35" i="11"/>
  <c r="AR40" i="86"/>
  <c r="AI36" i="95"/>
  <c r="AN36" i="95"/>
  <c r="AH38" i="13"/>
  <c r="AQ38" i="13" s="1"/>
  <c r="Z30" i="94"/>
  <c r="Y30" i="85"/>
  <c r="X30" i="85"/>
  <c r="Z32" i="102"/>
  <c r="AH34" i="87"/>
  <c r="AQ34" i="87" s="1"/>
  <c r="Z34" i="88"/>
  <c r="AR31" i="42"/>
  <c r="AH37" i="51"/>
  <c r="AQ37" i="51" s="1"/>
  <c r="AH36" i="84"/>
  <c r="AQ36" i="84" s="1"/>
  <c r="Z40" i="32"/>
  <c r="Y38" i="54"/>
  <c r="X38" i="54"/>
  <c r="AI42" i="53"/>
  <c r="AN42" i="53"/>
  <c r="Z36" i="91"/>
  <c r="AI30" i="90"/>
  <c r="AN30" i="90"/>
  <c r="Y33" i="16"/>
  <c r="X33" i="16"/>
  <c r="AI42" i="93"/>
  <c r="AN42" i="93"/>
  <c r="AE34" i="87" l="1"/>
  <c r="AG34" i="87"/>
  <c r="AP34" i="87" s="1"/>
  <c r="Z32" i="98"/>
  <c r="AF37" i="51"/>
  <c r="AO37" i="51" s="1"/>
  <c r="W31" i="50"/>
  <c r="Y31" i="50" s="1"/>
  <c r="W35" i="87"/>
  <c r="Z37" i="49"/>
  <c r="Z45" i="97"/>
  <c r="Z31" i="90"/>
  <c r="AE31" i="90" s="1"/>
  <c r="Z36" i="11"/>
  <c r="W37" i="11" s="1"/>
  <c r="AG31" i="90"/>
  <c r="AP31" i="90" s="1"/>
  <c r="W32" i="90"/>
  <c r="AF31" i="90"/>
  <c r="AO31" i="90" s="1"/>
  <c r="AF36" i="11"/>
  <c r="AO36" i="11" s="1"/>
  <c r="AG36" i="11"/>
  <c r="AP36" i="11" s="1"/>
  <c r="AE32" i="98"/>
  <c r="AG32" i="98"/>
  <c r="AP32" i="98" s="1"/>
  <c r="AF32" i="98"/>
  <c r="AO32" i="98" s="1"/>
  <c r="W33" i="98"/>
  <c r="AG45" i="97"/>
  <c r="AP45" i="97" s="1"/>
  <c r="W46" i="97"/>
  <c r="AF45" i="97"/>
  <c r="AE45" i="97"/>
  <c r="AN45" i="97" s="1"/>
  <c r="AG37" i="49"/>
  <c r="AP37" i="49" s="1"/>
  <c r="W38" i="49"/>
  <c r="AE37" i="49"/>
  <c r="AF37" i="49"/>
  <c r="AO37" i="49" s="1"/>
  <c r="AG41" i="46"/>
  <c r="AP41" i="46" s="1"/>
  <c r="AE41" i="46"/>
  <c r="AF41" i="46"/>
  <c r="AO41" i="46" s="1"/>
  <c r="W42" i="46"/>
  <c r="AE36" i="91"/>
  <c r="W37" i="91"/>
  <c r="AG36" i="91"/>
  <c r="AP36" i="91" s="1"/>
  <c r="AF36" i="91"/>
  <c r="AO36" i="91" s="1"/>
  <c r="AR36" i="95"/>
  <c r="AH40" i="92"/>
  <c r="AQ40" i="92" s="1"/>
  <c r="AH43" i="93"/>
  <c r="AQ43" i="93" s="1"/>
  <c r="AH33" i="16"/>
  <c r="AQ33" i="16" s="1"/>
  <c r="AG43" i="52"/>
  <c r="AP43" i="52" s="1"/>
  <c r="AF43" i="52"/>
  <c r="AE43" i="52"/>
  <c r="AN43" i="52" s="1"/>
  <c r="W44" i="52"/>
  <c r="Z33" i="16"/>
  <c r="AR42" i="53"/>
  <c r="AH38" i="54"/>
  <c r="AQ38" i="54" s="1"/>
  <c r="Z38" i="54"/>
  <c r="AR35" i="11"/>
  <c r="AI33" i="18"/>
  <c r="AN33" i="18"/>
  <c r="AR40" i="46"/>
  <c r="AR39" i="92"/>
  <c r="AE31" i="10"/>
  <c r="W32" i="10"/>
  <c r="AF31" i="10"/>
  <c r="AO31" i="10" s="1"/>
  <c r="AG31" i="10"/>
  <c r="AP31" i="10" s="1"/>
  <c r="Y34" i="99"/>
  <c r="X34" i="99"/>
  <c r="AE32" i="42"/>
  <c r="W33" i="42"/>
  <c r="AF32" i="42"/>
  <c r="AO32" i="42" s="1"/>
  <c r="AG32" i="42"/>
  <c r="AP32" i="42" s="1"/>
  <c r="AF41" i="86"/>
  <c r="AO41" i="86" s="1"/>
  <c r="AE41" i="86"/>
  <c r="AG41" i="86"/>
  <c r="AP41" i="86" s="1"/>
  <c r="W42" i="86"/>
  <c r="AR30" i="48"/>
  <c r="AR39" i="20"/>
  <c r="AR41" i="101"/>
  <c r="Y32" i="35"/>
  <c r="Z32" i="35" s="1"/>
  <c r="X32" i="35"/>
  <c r="AI30" i="50"/>
  <c r="AN30" i="50"/>
  <c r="Y35" i="87"/>
  <c r="X35" i="87"/>
  <c r="Z35" i="87" s="1"/>
  <c r="AI34" i="55"/>
  <c r="AN34" i="55"/>
  <c r="AR30" i="90"/>
  <c r="W36" i="103"/>
  <c r="AG35" i="103"/>
  <c r="AP35" i="103" s="1"/>
  <c r="AF35" i="103"/>
  <c r="AO35" i="103" s="1"/>
  <c r="AE35" i="103"/>
  <c r="AI38" i="13"/>
  <c r="AN38" i="13"/>
  <c r="AH32" i="83"/>
  <c r="AQ32" i="83" s="1"/>
  <c r="AI44" i="89"/>
  <c r="AN44" i="89"/>
  <c r="AI33" i="99"/>
  <c r="AN33" i="99"/>
  <c r="AE36" i="96"/>
  <c r="W37" i="96"/>
  <c r="AG36" i="96"/>
  <c r="AP36" i="96" s="1"/>
  <c r="AF36" i="96"/>
  <c r="AO36" i="96" s="1"/>
  <c r="AH45" i="97"/>
  <c r="AQ45" i="97" s="1"/>
  <c r="AI35" i="43"/>
  <c r="AN35" i="43"/>
  <c r="AH42" i="101"/>
  <c r="AQ42" i="101" s="1"/>
  <c r="AI37" i="51"/>
  <c r="AN37" i="51"/>
  <c r="AR37" i="54"/>
  <c r="Y34" i="18"/>
  <c r="X34" i="18"/>
  <c r="Z34" i="18" s="1"/>
  <c r="Z32" i="83"/>
  <c r="AH32" i="98"/>
  <c r="AQ32" i="98" s="1"/>
  <c r="AR29" i="85"/>
  <c r="Z42" i="101"/>
  <c r="Y41" i="104"/>
  <c r="X41" i="104"/>
  <c r="Z41" i="104" s="1"/>
  <c r="AI36" i="84"/>
  <c r="AN36" i="84"/>
  <c r="AH43" i="15"/>
  <c r="AQ43" i="15" s="1"/>
  <c r="AR32" i="16"/>
  <c r="AG37" i="100"/>
  <c r="AP37" i="100" s="1"/>
  <c r="W38" i="100"/>
  <c r="AF37" i="100"/>
  <c r="AO37" i="100" s="1"/>
  <c r="AE37" i="100"/>
  <c r="AR31" i="83"/>
  <c r="AF31" i="48"/>
  <c r="AO31" i="48" s="1"/>
  <c r="AG31" i="48"/>
  <c r="AP31" i="48" s="1"/>
  <c r="W32" i="48"/>
  <c r="AE31" i="48"/>
  <c r="AH37" i="95"/>
  <c r="AQ37" i="95" s="1"/>
  <c r="AI40" i="104"/>
  <c r="AN40" i="104"/>
  <c r="AI31" i="35"/>
  <c r="AN31" i="35"/>
  <c r="AR42" i="93"/>
  <c r="Z43" i="93"/>
  <c r="AH30" i="85"/>
  <c r="AQ30" i="85" s="1"/>
  <c r="AG44" i="47"/>
  <c r="AP44" i="47" s="1"/>
  <c r="AE44" i="47"/>
  <c r="AF44" i="47"/>
  <c r="AO44" i="47" s="1"/>
  <c r="W45" i="47"/>
  <c r="AH40" i="20"/>
  <c r="AQ40" i="20" s="1"/>
  <c r="Z43" i="15"/>
  <c r="W36" i="41"/>
  <c r="AF35" i="41"/>
  <c r="AO35" i="41" s="1"/>
  <c r="AE35" i="41"/>
  <c r="AG35" i="41"/>
  <c r="AP35" i="41" s="1"/>
  <c r="AF32" i="82"/>
  <c r="AO32" i="82" s="1"/>
  <c r="W33" i="82"/>
  <c r="AE32" i="82"/>
  <c r="AG32" i="82"/>
  <c r="AP32" i="82" s="1"/>
  <c r="Y39" i="13"/>
  <c r="X39" i="13"/>
  <c r="AR44" i="97"/>
  <c r="AH43" i="53"/>
  <c r="AQ43" i="53" s="1"/>
  <c r="AH44" i="105"/>
  <c r="AQ44" i="105" s="1"/>
  <c r="AR36" i="49"/>
  <c r="AH31" i="48"/>
  <c r="AQ31" i="48" s="1"/>
  <c r="Z37" i="95"/>
  <c r="AH36" i="11"/>
  <c r="AQ36" i="11" s="1"/>
  <c r="Y38" i="51"/>
  <c r="X38" i="51"/>
  <c r="AI34" i="87"/>
  <c r="AN34" i="87"/>
  <c r="Y35" i="55"/>
  <c r="X35" i="55"/>
  <c r="AE30" i="94"/>
  <c r="W31" i="94"/>
  <c r="AF30" i="94"/>
  <c r="AO30" i="94" s="1"/>
  <c r="AG30" i="94"/>
  <c r="AP30" i="94" s="1"/>
  <c r="AH41" i="46"/>
  <c r="AQ41" i="46" s="1"/>
  <c r="AE40" i="32"/>
  <c r="AF40" i="32"/>
  <c r="AO40" i="32" s="1"/>
  <c r="W41" i="32"/>
  <c r="AG40" i="32"/>
  <c r="AP40" i="32" s="1"/>
  <c r="AF34" i="88"/>
  <c r="AO34" i="88" s="1"/>
  <c r="W35" i="88"/>
  <c r="AG34" i="88"/>
  <c r="AP34" i="88" s="1"/>
  <c r="AE34" i="88"/>
  <c r="W33" i="102"/>
  <c r="AG32" i="102"/>
  <c r="AP32" i="102" s="1"/>
  <c r="AF32" i="102"/>
  <c r="AO32" i="102" s="1"/>
  <c r="AE32" i="102"/>
  <c r="Z40" i="92"/>
  <c r="Z30" i="85"/>
  <c r="Z40" i="20"/>
  <c r="AH37" i="49"/>
  <c r="AQ37" i="49" s="1"/>
  <c r="AH31" i="90"/>
  <c r="AQ31" i="90" s="1"/>
  <c r="AG37" i="45"/>
  <c r="AP37" i="45" s="1"/>
  <c r="AE37" i="45"/>
  <c r="AF37" i="45"/>
  <c r="AO37" i="45" s="1"/>
  <c r="W38" i="45"/>
  <c r="AR43" i="105"/>
  <c r="AE39" i="44"/>
  <c r="AG39" i="44"/>
  <c r="AP39" i="44" s="1"/>
  <c r="W40" i="44"/>
  <c r="AF39" i="44"/>
  <c r="AO39" i="44" s="1"/>
  <c r="Y45" i="89"/>
  <c r="X45" i="89"/>
  <c r="Z43" i="53"/>
  <c r="Z44" i="105"/>
  <c r="AR42" i="15"/>
  <c r="Y36" i="43"/>
  <c r="X36" i="43"/>
  <c r="Y37" i="84"/>
  <c r="X37" i="84"/>
  <c r="Z38" i="51" l="1"/>
  <c r="Z34" i="99"/>
  <c r="AE36" i="11"/>
  <c r="X31" i="50"/>
  <c r="Z31" i="50" s="1"/>
  <c r="Z45" i="89"/>
  <c r="Z39" i="13"/>
  <c r="W33" i="35"/>
  <c r="AG32" i="35"/>
  <c r="AP32" i="35" s="1"/>
  <c r="AE32" i="35"/>
  <c r="AF32" i="35"/>
  <c r="AO32" i="35" s="1"/>
  <c r="W40" i="13"/>
  <c r="AG39" i="13"/>
  <c r="AP39" i="13" s="1"/>
  <c r="AF39" i="13"/>
  <c r="AO39" i="13" s="1"/>
  <c r="AE39" i="13"/>
  <c r="AI34" i="88"/>
  <c r="AN34" i="88"/>
  <c r="Y41" i="32"/>
  <c r="X41" i="32"/>
  <c r="AI30" i="94"/>
  <c r="AN30" i="94"/>
  <c r="AH38" i="51"/>
  <c r="AQ38" i="51" s="1"/>
  <c r="Y45" i="47"/>
  <c r="X45" i="47"/>
  <c r="AH41" i="104"/>
  <c r="AQ41" i="104" s="1"/>
  <c r="AH34" i="18"/>
  <c r="AQ34" i="18" s="1"/>
  <c r="AR37" i="51"/>
  <c r="AI35" i="103"/>
  <c r="AR35" i="103" s="1"/>
  <c r="AN35" i="103"/>
  <c r="AR30" i="50"/>
  <c r="X33" i="42"/>
  <c r="Y33" i="42"/>
  <c r="Z33" i="42"/>
  <c r="AF38" i="54"/>
  <c r="AO38" i="54" s="1"/>
  <c r="AG38" i="54"/>
  <c r="AP38" i="54" s="1"/>
  <c r="AE38" i="54"/>
  <c r="W39" i="54"/>
  <c r="AI43" i="52"/>
  <c r="AO43" i="52"/>
  <c r="AI45" i="97"/>
  <c r="AO45" i="97"/>
  <c r="Y37" i="11"/>
  <c r="X37" i="11"/>
  <c r="AI32" i="102"/>
  <c r="AN32" i="102"/>
  <c r="AH35" i="55"/>
  <c r="AQ35" i="55" s="1"/>
  <c r="AE38" i="51"/>
  <c r="W39" i="51"/>
  <c r="AG38" i="51"/>
  <c r="AP38" i="51" s="1"/>
  <c r="AF38" i="51"/>
  <c r="AO38" i="51" s="1"/>
  <c r="AR31" i="35"/>
  <c r="Y38" i="100"/>
  <c r="X38" i="100"/>
  <c r="Z38" i="100" s="1"/>
  <c r="AF41" i="104"/>
  <c r="AO41" i="104" s="1"/>
  <c r="AE41" i="104"/>
  <c r="W42" i="104"/>
  <c r="AG41" i="104"/>
  <c r="AP41" i="104" s="1"/>
  <c r="AF34" i="18"/>
  <c r="AO34" i="18" s="1"/>
  <c r="AG34" i="18"/>
  <c r="AP34" i="18" s="1"/>
  <c r="AE34" i="18"/>
  <c r="W35" i="18"/>
  <c r="AR35" i="43"/>
  <c r="AR33" i="99"/>
  <c r="AR34" i="55"/>
  <c r="AH32" i="35"/>
  <c r="AQ32" i="35" s="1"/>
  <c r="AI41" i="86"/>
  <c r="AN41" i="86"/>
  <c r="AI32" i="42"/>
  <c r="AN32" i="42"/>
  <c r="Y42" i="46"/>
  <c r="X42" i="46"/>
  <c r="AI37" i="49"/>
  <c r="AN37" i="49"/>
  <c r="Y46" i="97"/>
  <c r="X46" i="97"/>
  <c r="AI32" i="98"/>
  <c r="AN32" i="98"/>
  <c r="AH37" i="84"/>
  <c r="AQ37" i="84" s="1"/>
  <c r="AH36" i="43"/>
  <c r="AQ36" i="43" s="1"/>
  <c r="AG43" i="53"/>
  <c r="AP43" i="53" s="1"/>
  <c r="W44" i="53"/>
  <c r="AE43" i="53"/>
  <c r="AF43" i="53"/>
  <c r="AO43" i="53" s="1"/>
  <c r="Y40" i="44"/>
  <c r="X40" i="44"/>
  <c r="Y38" i="45"/>
  <c r="X38" i="45"/>
  <c r="Z37" i="84"/>
  <c r="Z36" i="43"/>
  <c r="AH45" i="89"/>
  <c r="AQ45" i="89" s="1"/>
  <c r="Y35" i="88"/>
  <c r="X35" i="88"/>
  <c r="Z35" i="88" s="1"/>
  <c r="AI40" i="32"/>
  <c r="AN40" i="32"/>
  <c r="Z35" i="55"/>
  <c r="AF37" i="95"/>
  <c r="AO37" i="95" s="1"/>
  <c r="AE37" i="95"/>
  <c r="W38" i="95"/>
  <c r="AG37" i="95"/>
  <c r="AP37" i="95" s="1"/>
  <c r="AI35" i="41"/>
  <c r="AN35" i="41"/>
  <c r="AI44" i="47"/>
  <c r="AN44" i="47"/>
  <c r="AH35" i="87"/>
  <c r="AQ35" i="87" s="1"/>
  <c r="AH34" i="99"/>
  <c r="AQ34" i="99" s="1"/>
  <c r="Y32" i="10"/>
  <c r="X32" i="10"/>
  <c r="W34" i="16"/>
  <c r="AE33" i="16"/>
  <c r="AG33" i="16"/>
  <c r="AP33" i="16" s="1"/>
  <c r="AF33" i="16"/>
  <c r="AO33" i="16" s="1"/>
  <c r="Y38" i="49"/>
  <c r="X38" i="49"/>
  <c r="Z38" i="49" s="1"/>
  <c r="AF44" i="105"/>
  <c r="AO44" i="105" s="1"/>
  <c r="AE44" i="105"/>
  <c r="W45" i="105"/>
  <c r="AG44" i="105"/>
  <c r="AP44" i="105" s="1"/>
  <c r="AG45" i="89"/>
  <c r="AP45" i="89" s="1"/>
  <c r="AF45" i="89"/>
  <c r="AO45" i="89" s="1"/>
  <c r="W46" i="89"/>
  <c r="AE45" i="89"/>
  <c r="AI37" i="45"/>
  <c r="AN37" i="45"/>
  <c r="AE40" i="20"/>
  <c r="AF40" i="20"/>
  <c r="AO40" i="20" s="1"/>
  <c r="AG40" i="20"/>
  <c r="AP40" i="20" s="1"/>
  <c r="W41" i="20"/>
  <c r="AI32" i="82"/>
  <c r="AN32" i="82"/>
  <c r="W44" i="93"/>
  <c r="AE43" i="93"/>
  <c r="AF43" i="93"/>
  <c r="AO43" i="93" s="1"/>
  <c r="AG43" i="93"/>
  <c r="AP43" i="93" s="1"/>
  <c r="AR40" i="104"/>
  <c r="AG42" i="101"/>
  <c r="AP42" i="101" s="1"/>
  <c r="AF42" i="101"/>
  <c r="AO42" i="101" s="1"/>
  <c r="W43" i="101"/>
  <c r="AE42" i="101"/>
  <c r="AR44" i="89"/>
  <c r="Y36" i="103"/>
  <c r="X36" i="103"/>
  <c r="AE35" i="87"/>
  <c r="W36" i="87"/>
  <c r="AG35" i="87"/>
  <c r="AP35" i="87" s="1"/>
  <c r="AF35" i="87"/>
  <c r="AO35" i="87" s="1"/>
  <c r="AE34" i="99"/>
  <c r="W35" i="99"/>
  <c r="AG34" i="99"/>
  <c r="AP34" i="99" s="1"/>
  <c r="AF34" i="99"/>
  <c r="AO34" i="99" s="1"/>
  <c r="AI31" i="10"/>
  <c r="AN31" i="10"/>
  <c r="AR33" i="18"/>
  <c r="AI41" i="46"/>
  <c r="AN41" i="46"/>
  <c r="AI31" i="90"/>
  <c r="AN31" i="90"/>
  <c r="AI39" i="44"/>
  <c r="AN39" i="44"/>
  <c r="W31" i="85"/>
  <c r="AG30" i="85"/>
  <c r="AP30" i="85" s="1"/>
  <c r="AE30" i="85"/>
  <c r="AF30" i="85"/>
  <c r="AO30" i="85" s="1"/>
  <c r="Y33" i="102"/>
  <c r="X33" i="102"/>
  <c r="AH39" i="13"/>
  <c r="AQ39" i="13" s="1"/>
  <c r="Y33" i="82"/>
  <c r="X33" i="82"/>
  <c r="Y36" i="41"/>
  <c r="X36" i="41"/>
  <c r="AI31" i="48"/>
  <c r="AN31" i="48"/>
  <c r="Y37" i="96"/>
  <c r="X37" i="96"/>
  <c r="AR38" i="13"/>
  <c r="Y44" i="52"/>
  <c r="X44" i="52"/>
  <c r="Y37" i="91"/>
  <c r="X37" i="91"/>
  <c r="Z37" i="91" s="1"/>
  <c r="Y33" i="98"/>
  <c r="X33" i="98"/>
  <c r="Y32" i="90"/>
  <c r="X32" i="90"/>
  <c r="AF40" i="92"/>
  <c r="AO40" i="92" s="1"/>
  <c r="AG40" i="92"/>
  <c r="AP40" i="92" s="1"/>
  <c r="AE40" i="92"/>
  <c r="W41" i="92"/>
  <c r="Y31" i="94"/>
  <c r="X31" i="94"/>
  <c r="AR34" i="87"/>
  <c r="W44" i="15"/>
  <c r="AG43" i="15"/>
  <c r="AP43" i="15" s="1"/>
  <c r="AF43" i="15"/>
  <c r="AO43" i="15" s="1"/>
  <c r="AE43" i="15"/>
  <c r="Y32" i="48"/>
  <c r="X32" i="48"/>
  <c r="AI37" i="100"/>
  <c r="AN37" i="100"/>
  <c r="AR36" i="84"/>
  <c r="AE32" i="83"/>
  <c r="W33" i="83"/>
  <c r="AG32" i="83"/>
  <c r="AP32" i="83" s="1"/>
  <c r="AF32" i="83"/>
  <c r="AO32" i="83" s="1"/>
  <c r="AI36" i="96"/>
  <c r="AN36" i="96"/>
  <c r="Y42" i="86"/>
  <c r="X42" i="86"/>
  <c r="AI36" i="91"/>
  <c r="AN36" i="91"/>
  <c r="AI36" i="11"/>
  <c r="AR36" i="11" s="1"/>
  <c r="AN36" i="11"/>
  <c r="AF31" i="50" l="1"/>
  <c r="AO31" i="50" s="1"/>
  <c r="AE31" i="50"/>
  <c r="W32" i="50"/>
  <c r="AG31" i="50"/>
  <c r="AP31" i="50" s="1"/>
  <c r="Z42" i="86"/>
  <c r="AG42" i="86" s="1"/>
  <c r="AP42" i="86" s="1"/>
  <c r="Z44" i="52"/>
  <c r="AF44" i="52" s="1"/>
  <c r="AO44" i="52" s="1"/>
  <c r="Z33" i="102"/>
  <c r="AH31" i="50"/>
  <c r="AQ31" i="50" s="1"/>
  <c r="Z40" i="44"/>
  <c r="Z45" i="47"/>
  <c r="W46" i="47" s="1"/>
  <c r="AE45" i="47"/>
  <c r="AF45" i="47"/>
  <c r="AO45" i="47" s="1"/>
  <c r="AG38" i="100"/>
  <c r="AP38" i="100" s="1"/>
  <c r="AF38" i="100"/>
  <c r="AO38" i="100" s="1"/>
  <c r="W39" i="100"/>
  <c r="AE38" i="100"/>
  <c r="AG38" i="49"/>
  <c r="AP38" i="49" s="1"/>
  <c r="W39" i="49"/>
  <c r="AE38" i="49"/>
  <c r="AF38" i="49"/>
  <c r="AO38" i="49" s="1"/>
  <c r="AG35" i="88"/>
  <c r="AP35" i="88" s="1"/>
  <c r="AF35" i="88"/>
  <c r="AO35" i="88" s="1"/>
  <c r="AE35" i="88"/>
  <c r="W36" i="88"/>
  <c r="AF42" i="86"/>
  <c r="AO42" i="86" s="1"/>
  <c r="AE42" i="86"/>
  <c r="AE44" i="52"/>
  <c r="AG44" i="52"/>
  <c r="AP44" i="52" s="1"/>
  <c r="W45" i="52"/>
  <c r="AI33" i="16"/>
  <c r="AN33" i="16"/>
  <c r="AH36" i="103"/>
  <c r="AQ36" i="103" s="1"/>
  <c r="AI42" i="101"/>
  <c r="AN42" i="101"/>
  <c r="AI40" i="92"/>
  <c r="AN40" i="92"/>
  <c r="Z33" i="98"/>
  <c r="AH33" i="98"/>
  <c r="AQ33" i="98" s="1"/>
  <c r="AH33" i="82"/>
  <c r="AQ33" i="82" s="1"/>
  <c r="AR31" i="90"/>
  <c r="AH31" i="94"/>
  <c r="AQ31" i="94" s="1"/>
  <c r="AR37" i="100"/>
  <c r="Z31" i="94"/>
  <c r="AH37" i="91"/>
  <c r="AQ37" i="91" s="1"/>
  <c r="AR31" i="48"/>
  <c r="AH33" i="102"/>
  <c r="AQ33" i="102" s="1"/>
  <c r="AR41" i="46"/>
  <c r="AI43" i="93"/>
  <c r="AN43" i="93"/>
  <c r="AI45" i="89"/>
  <c r="AN45" i="89"/>
  <c r="Y45" i="105"/>
  <c r="X45" i="105"/>
  <c r="AR44" i="47"/>
  <c r="AI37" i="95"/>
  <c r="AN37" i="95"/>
  <c r="AH40" i="44"/>
  <c r="AQ40" i="44" s="1"/>
  <c r="Y44" i="53"/>
  <c r="X44" i="53"/>
  <c r="AR37" i="49"/>
  <c r="Y39" i="54"/>
  <c r="X39" i="54"/>
  <c r="AH33" i="42"/>
  <c r="AQ33" i="42" s="1"/>
  <c r="Y40" i="13"/>
  <c r="Z40" i="13" s="1"/>
  <c r="X40" i="13"/>
  <c r="Y33" i="83"/>
  <c r="X33" i="83"/>
  <c r="AF33" i="102"/>
  <c r="AO33" i="102" s="1"/>
  <c r="W34" i="102"/>
  <c r="AE33" i="102"/>
  <c r="AG33" i="102"/>
  <c r="AP33" i="102" s="1"/>
  <c r="AR32" i="98"/>
  <c r="AH42" i="46"/>
  <c r="AQ42" i="46" s="1"/>
  <c r="AR41" i="86"/>
  <c r="Y39" i="51"/>
  <c r="X39" i="51"/>
  <c r="AI38" i="54"/>
  <c r="AN38" i="54"/>
  <c r="AR34" i="88"/>
  <c r="AH32" i="90"/>
  <c r="AQ32" i="90" s="1"/>
  <c r="AH36" i="41"/>
  <c r="AQ36" i="41" s="1"/>
  <c r="Y36" i="87"/>
  <c r="X36" i="87"/>
  <c r="Y44" i="93"/>
  <c r="X44" i="93"/>
  <c r="AI44" i="105"/>
  <c r="AN44" i="105"/>
  <c r="Y44" i="15"/>
  <c r="X44" i="15"/>
  <c r="Z36" i="41"/>
  <c r="AR35" i="41"/>
  <c r="AG35" i="55"/>
  <c r="AP35" i="55" s="1"/>
  <c r="AE35" i="55"/>
  <c r="W36" i="55"/>
  <c r="AF35" i="55"/>
  <c r="AO35" i="55" s="1"/>
  <c r="W38" i="84"/>
  <c r="AG37" i="84"/>
  <c r="AP37" i="84" s="1"/>
  <c r="AF37" i="84"/>
  <c r="AO37" i="84" s="1"/>
  <c r="AE37" i="84"/>
  <c r="AH46" i="97"/>
  <c r="AQ46" i="97" s="1"/>
  <c r="Z42" i="46"/>
  <c r="X35" i="18"/>
  <c r="Y35" i="18"/>
  <c r="Y42" i="104"/>
  <c r="X42" i="104"/>
  <c r="AI38" i="51"/>
  <c r="AN38" i="51"/>
  <c r="AR45" i="97"/>
  <c r="AR30" i="94"/>
  <c r="AH32" i="48"/>
  <c r="AQ32" i="48" s="1"/>
  <c r="W38" i="91"/>
  <c r="AG37" i="91"/>
  <c r="AP37" i="91" s="1"/>
  <c r="AF37" i="91"/>
  <c r="AO37" i="91" s="1"/>
  <c r="AE37" i="91"/>
  <c r="Y31" i="85"/>
  <c r="X31" i="85"/>
  <c r="Y46" i="89"/>
  <c r="X46" i="89"/>
  <c r="Z46" i="89" s="1"/>
  <c r="Z32" i="90"/>
  <c r="AH37" i="96"/>
  <c r="AQ37" i="96" s="1"/>
  <c r="Y35" i="99"/>
  <c r="X35" i="99"/>
  <c r="AR36" i="96"/>
  <c r="Y41" i="92"/>
  <c r="X41" i="92"/>
  <c r="Z37" i="96"/>
  <c r="Y34" i="16"/>
  <c r="X34" i="16"/>
  <c r="AH38" i="45"/>
  <c r="AQ38" i="45" s="1"/>
  <c r="Z46" i="97"/>
  <c r="AI34" i="18"/>
  <c r="AN34" i="18"/>
  <c r="AI41" i="104"/>
  <c r="AN41" i="104"/>
  <c r="AR32" i="102"/>
  <c r="AH41" i="32"/>
  <c r="AQ41" i="32" s="1"/>
  <c r="AI39" i="13"/>
  <c r="AN39" i="13"/>
  <c r="AI32" i="35"/>
  <c r="AN32" i="35"/>
  <c r="AF40" i="44"/>
  <c r="AO40" i="44" s="1"/>
  <c r="W41" i="44"/>
  <c r="AG40" i="44"/>
  <c r="AP40" i="44" s="1"/>
  <c r="AE40" i="44"/>
  <c r="Z32" i="48"/>
  <c r="AR39" i="44"/>
  <c r="AI35" i="87"/>
  <c r="AN35" i="87"/>
  <c r="AI40" i="20"/>
  <c r="AN40" i="20"/>
  <c r="AR32" i="82"/>
  <c r="AR36" i="91"/>
  <c r="AR31" i="10"/>
  <c r="AH32" i="10"/>
  <c r="AQ32" i="10" s="1"/>
  <c r="AR40" i="32"/>
  <c r="Z38" i="45"/>
  <c r="AH37" i="11"/>
  <c r="AQ37" i="11" s="1"/>
  <c r="AR43" i="52"/>
  <c r="AE33" i="42"/>
  <c r="AG33" i="42"/>
  <c r="AP33" i="42" s="1"/>
  <c r="AF33" i="42"/>
  <c r="AO33" i="42" s="1"/>
  <c r="W34" i="42"/>
  <c r="Z41" i="32"/>
  <c r="W37" i="43"/>
  <c r="AF36" i="43"/>
  <c r="AO36" i="43" s="1"/>
  <c r="AE36" i="43"/>
  <c r="AG36" i="43"/>
  <c r="AP36" i="43" s="1"/>
  <c r="AI32" i="83"/>
  <c r="AN32" i="83"/>
  <c r="AH38" i="49"/>
  <c r="AQ38" i="49" s="1"/>
  <c r="AH44" i="52"/>
  <c r="AQ44" i="52" s="1"/>
  <c r="AI34" i="99"/>
  <c r="AN34" i="99"/>
  <c r="Z36" i="103"/>
  <c r="Y43" i="101"/>
  <c r="X43" i="101"/>
  <c r="AR37" i="45"/>
  <c r="Y32" i="50"/>
  <c r="X32" i="50"/>
  <c r="AH42" i="86"/>
  <c r="AQ42" i="86" s="1"/>
  <c r="AI43" i="15"/>
  <c r="AN43" i="15"/>
  <c r="Z33" i="82"/>
  <c r="AI30" i="85"/>
  <c r="AN30" i="85"/>
  <c r="Y41" i="20"/>
  <c r="X41" i="20"/>
  <c r="AN31" i="50"/>
  <c r="Z32" i="10"/>
  <c r="Y38" i="95"/>
  <c r="X38" i="95"/>
  <c r="AH35" i="88"/>
  <c r="AQ35" i="88" s="1"/>
  <c r="AI43" i="53"/>
  <c r="AN43" i="53"/>
  <c r="AR32" i="42"/>
  <c r="AH38" i="100"/>
  <c r="AQ38" i="100" s="1"/>
  <c r="Z37" i="11"/>
  <c r="AH45" i="47"/>
  <c r="AQ45" i="47" s="1"/>
  <c r="Y33" i="35"/>
  <c r="X33" i="35"/>
  <c r="AI31" i="50" l="1"/>
  <c r="Z34" i="16"/>
  <c r="AE34" i="16" s="1"/>
  <c r="Z33" i="83"/>
  <c r="W43" i="86"/>
  <c r="Z44" i="15"/>
  <c r="W45" i="15" s="1"/>
  <c r="Z36" i="87"/>
  <c r="W37" i="87" s="1"/>
  <c r="AG45" i="47"/>
  <c r="AP45" i="47" s="1"/>
  <c r="Z31" i="85"/>
  <c r="W32" i="85" s="1"/>
  <c r="Z41" i="92"/>
  <c r="AE41" i="92" s="1"/>
  <c r="W35" i="16"/>
  <c r="AF34" i="16"/>
  <c r="AO34" i="16" s="1"/>
  <c r="AG34" i="16"/>
  <c r="AP34" i="16" s="1"/>
  <c r="AF33" i="83"/>
  <c r="AO33" i="83" s="1"/>
  <c r="AE33" i="83"/>
  <c r="W34" i="83"/>
  <c r="AG33" i="83"/>
  <c r="AP33" i="83" s="1"/>
  <c r="AF31" i="85"/>
  <c r="AO31" i="85" s="1"/>
  <c r="AG31" i="85"/>
  <c r="AP31" i="85" s="1"/>
  <c r="AE31" i="85"/>
  <c r="AG41" i="92"/>
  <c r="AP41" i="92" s="1"/>
  <c r="W42" i="92"/>
  <c r="AF41" i="92"/>
  <c r="AO41" i="92" s="1"/>
  <c r="AF46" i="89"/>
  <c r="AO46" i="89" s="1"/>
  <c r="AE46" i="89"/>
  <c r="W47" i="89"/>
  <c r="AG46" i="89"/>
  <c r="AP46" i="89" s="1"/>
  <c r="AG36" i="87"/>
  <c r="AP36" i="87" s="1"/>
  <c r="AR43" i="53"/>
  <c r="AH38" i="95"/>
  <c r="AQ38" i="95" s="1"/>
  <c r="AH41" i="20"/>
  <c r="AQ41" i="20" s="1"/>
  <c r="AH43" i="101"/>
  <c r="AQ43" i="101" s="1"/>
  <c r="AE38" i="45"/>
  <c r="AG38" i="45"/>
  <c r="AP38" i="45" s="1"/>
  <c r="W39" i="45"/>
  <c r="AF38" i="45"/>
  <c r="AO38" i="45" s="1"/>
  <c r="Y41" i="44"/>
  <c r="Z41" i="44" s="1"/>
  <c r="X41" i="44"/>
  <c r="AI37" i="91"/>
  <c r="AN37" i="91"/>
  <c r="Z35" i="18"/>
  <c r="Y38" i="84"/>
  <c r="X38" i="84"/>
  <c r="AI33" i="102"/>
  <c r="AN33" i="102"/>
  <c r="AH40" i="13"/>
  <c r="AQ40" i="13" s="1"/>
  <c r="W34" i="98"/>
  <c r="AF33" i="98"/>
  <c r="AO33" i="98" s="1"/>
  <c r="AG33" i="98"/>
  <c r="AP33" i="98" s="1"/>
  <c r="AE33" i="98"/>
  <c r="AI42" i="86"/>
  <c r="AN42" i="86"/>
  <c r="AI35" i="88"/>
  <c r="AN35" i="88"/>
  <c r="Y39" i="49"/>
  <c r="Z39" i="49" s="1"/>
  <c r="X39" i="49"/>
  <c r="Z38" i="95"/>
  <c r="Z41" i="20"/>
  <c r="AR43" i="15"/>
  <c r="AH32" i="50"/>
  <c r="AQ32" i="50" s="1"/>
  <c r="Z43" i="101"/>
  <c r="Y34" i="42"/>
  <c r="X34" i="42"/>
  <c r="AH35" i="18"/>
  <c r="AQ35" i="18" s="1"/>
  <c r="AR44" i="105"/>
  <c r="Y34" i="102"/>
  <c r="X34" i="102"/>
  <c r="W41" i="13"/>
  <c r="AG40" i="13"/>
  <c r="AP40" i="13" s="1"/>
  <c r="AE40" i="13"/>
  <c r="AF40" i="13"/>
  <c r="AO40" i="13" s="1"/>
  <c r="AH44" i="53"/>
  <c r="AQ44" i="53" s="1"/>
  <c r="AH45" i="105"/>
  <c r="AQ45" i="105" s="1"/>
  <c r="AR43" i="93"/>
  <c r="Y45" i="52"/>
  <c r="X45" i="52"/>
  <c r="Y43" i="86"/>
  <c r="X43" i="86"/>
  <c r="Z43" i="86" s="1"/>
  <c r="Z32" i="50"/>
  <c r="AI36" i="43"/>
  <c r="AN36" i="43"/>
  <c r="AE32" i="48"/>
  <c r="W33" i="48"/>
  <c r="AF32" i="48"/>
  <c r="AO32" i="48" s="1"/>
  <c r="AG32" i="48"/>
  <c r="AP32" i="48" s="1"/>
  <c r="AR41" i="104"/>
  <c r="AG37" i="96"/>
  <c r="AP37" i="96" s="1"/>
  <c r="W38" i="96"/>
  <c r="AF37" i="96"/>
  <c r="AO37" i="96" s="1"/>
  <c r="AE37" i="96"/>
  <c r="AH35" i="99"/>
  <c r="AQ35" i="99" s="1"/>
  <c r="AH31" i="85"/>
  <c r="AQ31" i="85" s="1"/>
  <c r="AR38" i="51"/>
  <c r="W43" i="46"/>
  <c r="AE42" i="46"/>
  <c r="AG42" i="46"/>
  <c r="AP42" i="46" s="1"/>
  <c r="AF42" i="46"/>
  <c r="AO42" i="46" s="1"/>
  <c r="AE36" i="41"/>
  <c r="AF36" i="41"/>
  <c r="AO36" i="41" s="1"/>
  <c r="AG36" i="41"/>
  <c r="AP36" i="41" s="1"/>
  <c r="W37" i="41"/>
  <c r="AH44" i="93"/>
  <c r="AQ44" i="93" s="1"/>
  <c r="AH39" i="54"/>
  <c r="AQ39" i="54" s="1"/>
  <c r="Z44" i="53"/>
  <c r="Z45" i="105"/>
  <c r="AR40" i="92"/>
  <c r="AG32" i="10"/>
  <c r="AP32" i="10" s="1"/>
  <c r="AF32" i="10"/>
  <c r="AO32" i="10" s="1"/>
  <c r="AE32" i="10"/>
  <c r="W33" i="10"/>
  <c r="AF36" i="103"/>
  <c r="AO36" i="103" s="1"/>
  <c r="AG36" i="103"/>
  <c r="AP36" i="103" s="1"/>
  <c r="W37" i="103"/>
  <c r="AE36" i="103"/>
  <c r="AR40" i="20"/>
  <c r="AR32" i="35"/>
  <c r="AH41" i="92"/>
  <c r="AQ41" i="92" s="1"/>
  <c r="Z35" i="99"/>
  <c r="Y38" i="91"/>
  <c r="Z38" i="91"/>
  <c r="X38" i="91"/>
  <c r="AH42" i="104"/>
  <c r="AQ42" i="104" s="1"/>
  <c r="AI37" i="84"/>
  <c r="AN37" i="84"/>
  <c r="Y36" i="55"/>
  <c r="Z36" i="55"/>
  <c r="X36" i="55"/>
  <c r="AH44" i="15"/>
  <c r="AQ44" i="15" s="1"/>
  <c r="Z44" i="93"/>
  <c r="AR38" i="54"/>
  <c r="AH33" i="83"/>
  <c r="AQ33" i="83" s="1"/>
  <c r="Z39" i="54"/>
  <c r="AI38" i="100"/>
  <c r="AN38" i="100"/>
  <c r="AH33" i="35"/>
  <c r="AQ33" i="35" s="1"/>
  <c r="AR30" i="85"/>
  <c r="Y37" i="43"/>
  <c r="Z37" i="43"/>
  <c r="X37" i="43"/>
  <c r="AI33" i="42"/>
  <c r="AR33" i="42" s="1"/>
  <c r="AN33" i="42"/>
  <c r="AI40" i="44"/>
  <c r="AN40" i="44"/>
  <c r="AR34" i="18"/>
  <c r="AG32" i="90"/>
  <c r="AP32" i="90" s="1"/>
  <c r="W33" i="90"/>
  <c r="AF32" i="90"/>
  <c r="AO32" i="90" s="1"/>
  <c r="AE32" i="90"/>
  <c r="Z42" i="104"/>
  <c r="AI35" i="55"/>
  <c r="AN35" i="55"/>
  <c r="AE44" i="15"/>
  <c r="AG44" i="15"/>
  <c r="AP44" i="15" s="1"/>
  <c r="AF44" i="15"/>
  <c r="AO44" i="15" s="1"/>
  <c r="AH39" i="51"/>
  <c r="AQ39" i="51" s="1"/>
  <c r="AR37" i="95"/>
  <c r="AE31" i="94"/>
  <c r="W32" i="94"/>
  <c r="AF31" i="94"/>
  <c r="AO31" i="94" s="1"/>
  <c r="AG31" i="94"/>
  <c r="AP31" i="94" s="1"/>
  <c r="AR42" i="101"/>
  <c r="AI44" i="52"/>
  <c r="AN44" i="52"/>
  <c r="Y39" i="100"/>
  <c r="X39" i="100"/>
  <c r="Z39" i="100" s="1"/>
  <c r="AI45" i="47"/>
  <c r="AR45" i="47" s="1"/>
  <c r="AN45" i="47"/>
  <c r="Z33" i="35"/>
  <c r="AG37" i="11"/>
  <c r="AP37" i="11" s="1"/>
  <c r="AF37" i="11"/>
  <c r="AO37" i="11" s="1"/>
  <c r="W38" i="11"/>
  <c r="AE37" i="11"/>
  <c r="AR31" i="50"/>
  <c r="AE33" i="82"/>
  <c r="W34" i="82"/>
  <c r="AG33" i="82"/>
  <c r="AP33" i="82" s="1"/>
  <c r="AF33" i="82"/>
  <c r="AO33" i="82" s="1"/>
  <c r="AR34" i="99"/>
  <c r="AR32" i="83"/>
  <c r="AE41" i="32"/>
  <c r="AF41" i="32"/>
  <c r="AO41" i="32" s="1"/>
  <c r="AG41" i="32"/>
  <c r="AP41" i="32" s="1"/>
  <c r="W42" i="32"/>
  <c r="AR35" i="87"/>
  <c r="AR39" i="13"/>
  <c r="AG46" i="97"/>
  <c r="AP46" i="97" s="1"/>
  <c r="W47" i="97"/>
  <c r="AE46" i="97"/>
  <c r="AF46" i="97"/>
  <c r="AO46" i="97" s="1"/>
  <c r="AH34" i="16"/>
  <c r="AQ34" i="16" s="1"/>
  <c r="AH46" i="89"/>
  <c r="AQ46" i="89" s="1"/>
  <c r="AH36" i="87"/>
  <c r="AQ36" i="87" s="1"/>
  <c r="Z39" i="51"/>
  <c r="AR45" i="89"/>
  <c r="AR33" i="16"/>
  <c r="Y36" i="88"/>
  <c r="X36" i="88"/>
  <c r="AI38" i="49"/>
  <c r="AN38" i="49"/>
  <c r="Y46" i="47"/>
  <c r="X46" i="47"/>
  <c r="Z46" i="47" s="1"/>
  <c r="AE36" i="87" l="1"/>
  <c r="AF36" i="87"/>
  <c r="AO36" i="87" s="1"/>
  <c r="Z34" i="102"/>
  <c r="AE34" i="102" s="1"/>
  <c r="Z38" i="84"/>
  <c r="AE38" i="84" s="1"/>
  <c r="Z36" i="88"/>
  <c r="W37" i="88" s="1"/>
  <c r="AE41" i="44"/>
  <c r="AG41" i="44"/>
  <c r="AP41" i="44" s="1"/>
  <c r="AF41" i="44"/>
  <c r="AO41" i="44" s="1"/>
  <c r="W42" i="44"/>
  <c r="AG34" i="102"/>
  <c r="AP34" i="102" s="1"/>
  <c r="W35" i="102"/>
  <c r="AF34" i="102"/>
  <c r="AO34" i="102" s="1"/>
  <c r="W39" i="84"/>
  <c r="AG38" i="84"/>
  <c r="AP38" i="84" s="1"/>
  <c r="AF38" i="84"/>
  <c r="AO38" i="84" s="1"/>
  <c r="AF39" i="49"/>
  <c r="AO39" i="49" s="1"/>
  <c r="AG39" i="49"/>
  <c r="AP39" i="49" s="1"/>
  <c r="AE39" i="49"/>
  <c r="W40" i="49"/>
  <c r="AR38" i="49"/>
  <c r="AH36" i="88"/>
  <c r="AQ36" i="88" s="1"/>
  <c r="AI41" i="32"/>
  <c r="AN41" i="32"/>
  <c r="AR44" i="52"/>
  <c r="X32" i="94"/>
  <c r="Z32" i="94" s="1"/>
  <c r="Y32" i="94"/>
  <c r="AI44" i="15"/>
  <c r="AN44" i="15"/>
  <c r="AI32" i="90"/>
  <c r="AN32" i="90"/>
  <c r="AE44" i="93"/>
  <c r="AG44" i="93"/>
  <c r="AP44" i="93" s="1"/>
  <c r="AF44" i="93"/>
  <c r="AO44" i="93" s="1"/>
  <c r="W45" i="93"/>
  <c r="AH36" i="55"/>
  <c r="AQ36" i="55" s="1"/>
  <c r="AI36" i="103"/>
  <c r="AN36" i="103"/>
  <c r="AI32" i="10"/>
  <c r="AN32" i="10"/>
  <c r="AE44" i="53"/>
  <c r="AF44" i="53"/>
  <c r="AO44" i="53" s="1"/>
  <c r="AG44" i="53"/>
  <c r="AP44" i="53" s="1"/>
  <c r="W45" i="53"/>
  <c r="Y37" i="41"/>
  <c r="X37" i="41"/>
  <c r="Y38" i="96"/>
  <c r="X38" i="96"/>
  <c r="AH43" i="86"/>
  <c r="AQ43" i="86" s="1"/>
  <c r="AF43" i="101"/>
  <c r="AO43" i="101" s="1"/>
  <c r="AE43" i="101"/>
  <c r="AG43" i="101"/>
  <c r="AP43" i="101" s="1"/>
  <c r="W44" i="101"/>
  <c r="AI33" i="98"/>
  <c r="AN33" i="98"/>
  <c r="AI38" i="45"/>
  <c r="AN38" i="45"/>
  <c r="Y32" i="85"/>
  <c r="X32" i="85"/>
  <c r="AH46" i="47"/>
  <c r="AQ46" i="47" s="1"/>
  <c r="AE39" i="51"/>
  <c r="W40" i="51"/>
  <c r="AG39" i="51"/>
  <c r="AP39" i="51" s="1"/>
  <c r="AF39" i="51"/>
  <c r="AO39" i="51" s="1"/>
  <c r="AI46" i="97"/>
  <c r="AN46" i="97"/>
  <c r="AI37" i="11"/>
  <c r="AN37" i="11"/>
  <c r="AI31" i="94"/>
  <c r="AN31" i="94"/>
  <c r="Y45" i="15"/>
  <c r="X45" i="15"/>
  <c r="AR40" i="44"/>
  <c r="W37" i="55"/>
  <c r="AF36" i="55"/>
  <c r="AO36" i="55" s="1"/>
  <c r="AE36" i="55"/>
  <c r="AG36" i="55"/>
  <c r="AP36" i="55" s="1"/>
  <c r="W36" i="99"/>
  <c r="AG35" i="99"/>
  <c r="AP35" i="99" s="1"/>
  <c r="AF35" i="99"/>
  <c r="AO35" i="99" s="1"/>
  <c r="AE35" i="99"/>
  <c r="Y37" i="103"/>
  <c r="X37" i="103"/>
  <c r="AI42" i="46"/>
  <c r="AN42" i="46"/>
  <c r="Y33" i="48"/>
  <c r="X33" i="48"/>
  <c r="AE43" i="86"/>
  <c r="W44" i="86"/>
  <c r="AG43" i="86"/>
  <c r="AP43" i="86" s="1"/>
  <c r="AF43" i="86"/>
  <c r="AO43" i="86" s="1"/>
  <c r="AI36" i="87"/>
  <c r="AN36" i="87"/>
  <c r="Y47" i="89"/>
  <c r="X47" i="89"/>
  <c r="Y42" i="92"/>
  <c r="X42" i="92"/>
  <c r="Y47" i="97"/>
  <c r="X47" i="97"/>
  <c r="Y34" i="82"/>
  <c r="X34" i="82"/>
  <c r="X38" i="11"/>
  <c r="Y38" i="11"/>
  <c r="AH39" i="100"/>
  <c r="AQ39" i="100" s="1"/>
  <c r="Y33" i="90"/>
  <c r="X33" i="90"/>
  <c r="Z33" i="90" s="1"/>
  <c r="Y43" i="46"/>
  <c r="X43" i="46"/>
  <c r="AI32" i="48"/>
  <c r="AN32" i="48"/>
  <c r="AI40" i="13"/>
  <c r="AN40" i="13"/>
  <c r="AE41" i="20"/>
  <c r="W42" i="20"/>
  <c r="AF41" i="20"/>
  <c r="AO41" i="20" s="1"/>
  <c r="AG41" i="20"/>
  <c r="AP41" i="20" s="1"/>
  <c r="AR35" i="88"/>
  <c r="AF35" i="18"/>
  <c r="AO35" i="18" s="1"/>
  <c r="AG35" i="18"/>
  <c r="AP35" i="18" s="1"/>
  <c r="AE35" i="18"/>
  <c r="W36" i="18"/>
  <c r="AI46" i="89"/>
  <c r="AN46" i="89"/>
  <c r="AI34" i="16"/>
  <c r="AN34" i="16"/>
  <c r="AG46" i="47"/>
  <c r="AP46" i="47" s="1"/>
  <c r="AF46" i="47"/>
  <c r="AO46" i="47" s="1"/>
  <c r="W47" i="47"/>
  <c r="AE46" i="47"/>
  <c r="Y42" i="32"/>
  <c r="X42" i="32"/>
  <c r="AI33" i="82"/>
  <c r="AN33" i="82"/>
  <c r="AE39" i="100"/>
  <c r="W40" i="100"/>
  <c r="AF39" i="100"/>
  <c r="AO39" i="100" s="1"/>
  <c r="AG39" i="100"/>
  <c r="AP39" i="100" s="1"/>
  <c r="AR35" i="55"/>
  <c r="AR38" i="100"/>
  <c r="AI36" i="41"/>
  <c r="AN36" i="41"/>
  <c r="AH45" i="52"/>
  <c r="AQ45" i="52" s="1"/>
  <c r="AH34" i="42"/>
  <c r="AQ34" i="42" s="1"/>
  <c r="AE38" i="95"/>
  <c r="AG38" i="95"/>
  <c r="AP38" i="95" s="1"/>
  <c r="AF38" i="95"/>
  <c r="AO38" i="95" s="1"/>
  <c r="W39" i="95"/>
  <c r="X34" i="98"/>
  <c r="Y34" i="98"/>
  <c r="Y37" i="87"/>
  <c r="X37" i="87"/>
  <c r="AF42" i="104"/>
  <c r="AO42" i="104" s="1"/>
  <c r="W43" i="104"/>
  <c r="AG42" i="104"/>
  <c r="AP42" i="104" s="1"/>
  <c r="AE42" i="104"/>
  <c r="AH37" i="43"/>
  <c r="AQ37" i="43" s="1"/>
  <c r="W40" i="54"/>
  <c r="AE39" i="54"/>
  <c r="AF39" i="54"/>
  <c r="AO39" i="54" s="1"/>
  <c r="AG39" i="54"/>
  <c r="AP39" i="54" s="1"/>
  <c r="AR37" i="84"/>
  <c r="AH38" i="91"/>
  <c r="AQ38" i="91" s="1"/>
  <c r="AI37" i="96"/>
  <c r="AN37" i="96"/>
  <c r="AR36" i="43"/>
  <c r="Z45" i="52"/>
  <c r="Y41" i="13"/>
  <c r="X41" i="13"/>
  <c r="Z34" i="42"/>
  <c r="AH39" i="49"/>
  <c r="AQ39" i="49" s="1"/>
  <c r="AR42" i="86"/>
  <c r="AR33" i="102"/>
  <c r="AR37" i="91"/>
  <c r="Y39" i="45"/>
  <c r="X39" i="45"/>
  <c r="AI31" i="85"/>
  <c r="AN31" i="85"/>
  <c r="Y34" i="83"/>
  <c r="X34" i="83"/>
  <c r="W34" i="35"/>
  <c r="AG33" i="35"/>
  <c r="AP33" i="35" s="1"/>
  <c r="AF33" i="35"/>
  <c r="AO33" i="35" s="1"/>
  <c r="AE33" i="35"/>
  <c r="AF37" i="43"/>
  <c r="AO37" i="43" s="1"/>
  <c r="W38" i="43"/>
  <c r="AE37" i="43"/>
  <c r="AG37" i="43"/>
  <c r="AP37" i="43" s="1"/>
  <c r="AG38" i="91"/>
  <c r="AP38" i="91" s="1"/>
  <c r="AE38" i="91"/>
  <c r="W39" i="91"/>
  <c r="AF38" i="91"/>
  <c r="AO38" i="91" s="1"/>
  <c r="Y33" i="10"/>
  <c r="X33" i="10"/>
  <c r="AG45" i="105"/>
  <c r="AP45" i="105" s="1"/>
  <c r="AE45" i="105"/>
  <c r="W46" i="105"/>
  <c r="AF45" i="105"/>
  <c r="AO45" i="105" s="1"/>
  <c r="AE32" i="50"/>
  <c r="AF32" i="50"/>
  <c r="AO32" i="50" s="1"/>
  <c r="W33" i="50"/>
  <c r="AG32" i="50"/>
  <c r="AP32" i="50" s="1"/>
  <c r="AH34" i="102"/>
  <c r="AQ34" i="102" s="1"/>
  <c r="AH38" i="84"/>
  <c r="AQ38" i="84" s="1"/>
  <c r="AH41" i="44"/>
  <c r="AQ41" i="44" s="1"/>
  <c r="AI41" i="92"/>
  <c r="AN41" i="92"/>
  <c r="AI33" i="83"/>
  <c r="AN33" i="83"/>
  <c r="Y35" i="16"/>
  <c r="X35" i="16"/>
  <c r="Z35" i="16" s="1"/>
  <c r="AG36" i="88" l="1"/>
  <c r="AP36" i="88" s="1"/>
  <c r="Z38" i="11"/>
  <c r="Z43" i="46"/>
  <c r="AE43" i="46" s="1"/>
  <c r="AE36" i="88"/>
  <c r="AI36" i="88" s="1"/>
  <c r="Z33" i="48"/>
  <c r="AF36" i="88"/>
  <c r="AO36" i="88" s="1"/>
  <c r="Z32" i="85"/>
  <c r="AE32" i="85" s="1"/>
  <c r="W33" i="85"/>
  <c r="AG32" i="85"/>
  <c r="AP32" i="85" s="1"/>
  <c r="AF32" i="85"/>
  <c r="AO32" i="85" s="1"/>
  <c r="W44" i="46"/>
  <c r="AG43" i="46"/>
  <c r="AP43" i="46" s="1"/>
  <c r="AI32" i="50"/>
  <c r="AN32" i="50"/>
  <c r="AH35" i="16"/>
  <c r="AQ35" i="16" s="1"/>
  <c r="AR41" i="92"/>
  <c r="Y33" i="50"/>
  <c r="X33" i="50"/>
  <c r="AI45" i="105"/>
  <c r="AN45" i="105"/>
  <c r="AI37" i="43"/>
  <c r="AN37" i="43"/>
  <c r="AR31" i="85"/>
  <c r="AI42" i="104"/>
  <c r="AN42" i="104"/>
  <c r="AR33" i="82"/>
  <c r="Y47" i="47"/>
  <c r="X47" i="47"/>
  <c r="AR46" i="89"/>
  <c r="AI41" i="20"/>
  <c r="AN41" i="20"/>
  <c r="AH38" i="11"/>
  <c r="AQ38" i="11" s="1"/>
  <c r="Y44" i="86"/>
  <c r="X44" i="86"/>
  <c r="AR42" i="46"/>
  <c r="AR46" i="97"/>
  <c r="AR36" i="103"/>
  <c r="AR32" i="90"/>
  <c r="Y40" i="49"/>
  <c r="X40" i="49"/>
  <c r="AN36" i="88"/>
  <c r="Y39" i="84"/>
  <c r="X39" i="84"/>
  <c r="Y39" i="91"/>
  <c r="X39" i="91"/>
  <c r="Z39" i="91" s="1"/>
  <c r="Y38" i="43"/>
  <c r="X38" i="43"/>
  <c r="Y34" i="35"/>
  <c r="Z34" i="35" s="1"/>
  <c r="X34" i="35"/>
  <c r="AH39" i="45"/>
  <c r="AQ39" i="45" s="1"/>
  <c r="AG45" i="52"/>
  <c r="AP45" i="52" s="1"/>
  <c r="W46" i="52"/>
  <c r="AE45" i="52"/>
  <c r="AF45" i="52"/>
  <c r="AO45" i="52" s="1"/>
  <c r="Z34" i="98"/>
  <c r="AI38" i="95"/>
  <c r="AN38" i="95"/>
  <c r="AR36" i="41"/>
  <c r="AH42" i="32"/>
  <c r="AQ42" i="32" s="1"/>
  <c r="AH34" i="82"/>
  <c r="AQ34" i="82" s="1"/>
  <c r="AH42" i="92"/>
  <c r="AQ42" i="92" s="1"/>
  <c r="AI43" i="86"/>
  <c r="AN43" i="86"/>
  <c r="AH37" i="103"/>
  <c r="AQ37" i="103" s="1"/>
  <c r="Y37" i="55"/>
  <c r="X37" i="55"/>
  <c r="Y44" i="101"/>
  <c r="Z44" i="101" s="1"/>
  <c r="X44" i="101"/>
  <c r="AH37" i="41"/>
  <c r="AQ37" i="41" s="1"/>
  <c r="X45" i="93"/>
  <c r="Y45" i="93"/>
  <c r="Z45" i="93"/>
  <c r="AI39" i="49"/>
  <c r="AN39" i="49"/>
  <c r="AI38" i="84"/>
  <c r="AN38" i="84"/>
  <c r="AH33" i="10"/>
  <c r="AQ33" i="10" s="1"/>
  <c r="AI38" i="91"/>
  <c r="AN38" i="91"/>
  <c r="AH34" i="83"/>
  <c r="AQ34" i="83" s="1"/>
  <c r="Z39" i="45"/>
  <c r="Y43" i="104"/>
  <c r="X43" i="104"/>
  <c r="AH34" i="98"/>
  <c r="AQ34" i="98" s="1"/>
  <c r="Z42" i="32"/>
  <c r="Y36" i="18"/>
  <c r="X36" i="18"/>
  <c r="AR40" i="13"/>
  <c r="AH33" i="90"/>
  <c r="AQ33" i="90" s="1"/>
  <c r="Z34" i="82"/>
  <c r="Z42" i="92"/>
  <c r="AR36" i="87"/>
  <c r="AH33" i="48"/>
  <c r="AQ33" i="48" s="1"/>
  <c r="Z37" i="103"/>
  <c r="Y36" i="99"/>
  <c r="Z36" i="99"/>
  <c r="X36" i="99"/>
  <c r="AR31" i="94"/>
  <c r="Z37" i="41"/>
  <c r="AI44" i="53"/>
  <c r="AN44" i="53"/>
  <c r="AR44" i="15"/>
  <c r="Y42" i="44"/>
  <c r="X42" i="44"/>
  <c r="Z33" i="10"/>
  <c r="Y40" i="100"/>
  <c r="X40" i="100"/>
  <c r="Z40" i="100" s="1"/>
  <c r="AI35" i="18"/>
  <c r="AN35" i="18"/>
  <c r="AF33" i="90"/>
  <c r="AO33" i="90" s="1"/>
  <c r="AE33" i="90"/>
  <c r="W34" i="90"/>
  <c r="AG33" i="90"/>
  <c r="AP33" i="90" s="1"/>
  <c r="AG33" i="48"/>
  <c r="AP33" i="48" s="1"/>
  <c r="W34" i="48"/>
  <c r="AE33" i="48"/>
  <c r="AF33" i="48"/>
  <c r="AO33" i="48" s="1"/>
  <c r="AR38" i="45"/>
  <c r="AI43" i="101"/>
  <c r="AN43" i="101"/>
  <c r="AF32" i="94"/>
  <c r="AO32" i="94" s="1"/>
  <c r="W33" i="94"/>
  <c r="AG32" i="94"/>
  <c r="AP32" i="94" s="1"/>
  <c r="AE32" i="94"/>
  <c r="AR41" i="32"/>
  <c r="AI34" i="102"/>
  <c r="AN34" i="102"/>
  <c r="W36" i="16"/>
  <c r="AF35" i="16"/>
  <c r="AO35" i="16" s="1"/>
  <c r="AE35" i="16"/>
  <c r="AG35" i="16"/>
  <c r="AP35" i="16" s="1"/>
  <c r="AR33" i="83"/>
  <c r="AI33" i="35"/>
  <c r="AN33" i="35"/>
  <c r="AH41" i="13"/>
  <c r="AQ41" i="13" s="1"/>
  <c r="AI39" i="54"/>
  <c r="AN39" i="54"/>
  <c r="AH37" i="87"/>
  <c r="AQ37" i="87" s="1"/>
  <c r="Y39" i="95"/>
  <c r="X39" i="95"/>
  <c r="AI39" i="100"/>
  <c r="AN39" i="100"/>
  <c r="AR34" i="16"/>
  <c r="AR32" i="48"/>
  <c r="AG38" i="11"/>
  <c r="AP38" i="11" s="1"/>
  <c r="AF38" i="11"/>
  <c r="AO38" i="11" s="1"/>
  <c r="W39" i="11"/>
  <c r="AE38" i="11"/>
  <c r="AH47" i="97"/>
  <c r="AQ47" i="97" s="1"/>
  <c r="AH47" i="89"/>
  <c r="AQ47" i="89" s="1"/>
  <c r="AH45" i="15"/>
  <c r="AQ45" i="15" s="1"/>
  <c r="AR37" i="11"/>
  <c r="Y40" i="51"/>
  <c r="X40" i="51"/>
  <c r="AH38" i="96"/>
  <c r="AQ38" i="96" s="1"/>
  <c r="AR32" i="10"/>
  <c r="AI44" i="93"/>
  <c r="AN44" i="93"/>
  <c r="Z34" i="83"/>
  <c r="W35" i="42"/>
  <c r="AF34" i="42"/>
  <c r="AO34" i="42" s="1"/>
  <c r="AE34" i="42"/>
  <c r="AG34" i="42"/>
  <c r="AP34" i="42" s="1"/>
  <c r="X46" i="105"/>
  <c r="Y46" i="105"/>
  <c r="Z41" i="13"/>
  <c r="AR37" i="96"/>
  <c r="Y40" i="54"/>
  <c r="X40" i="54"/>
  <c r="Z37" i="87"/>
  <c r="AI46" i="47"/>
  <c r="AN46" i="47"/>
  <c r="Y42" i="20"/>
  <c r="X42" i="20"/>
  <c r="AH43" i="46"/>
  <c r="AQ43" i="46" s="1"/>
  <c r="Z47" i="97"/>
  <c r="Z47" i="89"/>
  <c r="AI35" i="99"/>
  <c r="AN35" i="99"/>
  <c r="AI36" i="55"/>
  <c r="AN36" i="55"/>
  <c r="Z45" i="15"/>
  <c r="AI39" i="51"/>
  <c r="AN39" i="51"/>
  <c r="AH32" i="85"/>
  <c r="AQ32" i="85" s="1"/>
  <c r="AR33" i="98"/>
  <c r="Z38" i="96"/>
  <c r="Y45" i="53"/>
  <c r="X45" i="53"/>
  <c r="AH32" i="94"/>
  <c r="AQ32" i="94" s="1"/>
  <c r="Y37" i="88"/>
  <c r="X37" i="88"/>
  <c r="Y35" i="102"/>
  <c r="X35" i="102"/>
  <c r="AI41" i="44"/>
  <c r="AN41" i="44"/>
  <c r="Z39" i="95" l="1"/>
  <c r="AF43" i="46"/>
  <c r="AO43" i="46" s="1"/>
  <c r="Z42" i="20"/>
  <c r="AE42" i="20" s="1"/>
  <c r="Z40" i="54"/>
  <c r="AG40" i="54" s="1"/>
  <c r="AP40" i="54" s="1"/>
  <c r="AG42" i="20"/>
  <c r="AP42" i="20" s="1"/>
  <c r="AF42" i="20"/>
  <c r="AO42" i="20" s="1"/>
  <c r="W43" i="20"/>
  <c r="AF44" i="101"/>
  <c r="AO44" i="101" s="1"/>
  <c r="W45" i="101"/>
  <c r="AG44" i="101"/>
  <c r="AP44" i="101" s="1"/>
  <c r="AE44" i="101"/>
  <c r="AF40" i="54"/>
  <c r="AO40" i="54" s="1"/>
  <c r="AR36" i="55"/>
  <c r="AH46" i="105"/>
  <c r="AQ46" i="105" s="1"/>
  <c r="W35" i="83"/>
  <c r="AE34" i="83"/>
  <c r="AF34" i="83"/>
  <c r="AO34" i="83" s="1"/>
  <c r="AG34" i="83"/>
  <c r="AP34" i="83" s="1"/>
  <c r="AF39" i="95"/>
  <c r="AO39" i="95" s="1"/>
  <c r="AG39" i="95"/>
  <c r="AP39" i="95" s="1"/>
  <c r="AE39" i="95"/>
  <c r="W40" i="95"/>
  <c r="AR34" i="102"/>
  <c r="Y33" i="94"/>
  <c r="X33" i="94"/>
  <c r="AH40" i="100"/>
  <c r="AQ40" i="100" s="1"/>
  <c r="AR38" i="84"/>
  <c r="AR38" i="95"/>
  <c r="AH34" i="35"/>
  <c r="AQ34" i="35" s="1"/>
  <c r="AH39" i="91"/>
  <c r="AQ39" i="91" s="1"/>
  <c r="Y44" i="46"/>
  <c r="X44" i="46"/>
  <c r="AH45" i="53"/>
  <c r="AQ45" i="53" s="1"/>
  <c r="AI38" i="11"/>
  <c r="AR38" i="11" s="1"/>
  <c r="AN38" i="11"/>
  <c r="Y34" i="90"/>
  <c r="X34" i="90"/>
  <c r="W41" i="100"/>
  <c r="AE40" i="100"/>
  <c r="AG40" i="100"/>
  <c r="AP40" i="100" s="1"/>
  <c r="AF40" i="100"/>
  <c r="AO40" i="100" s="1"/>
  <c r="AF42" i="92"/>
  <c r="AO42" i="92" s="1"/>
  <c r="AE42" i="92"/>
  <c r="AG42" i="92"/>
  <c r="AP42" i="92" s="1"/>
  <c r="W43" i="92"/>
  <c r="AE42" i="32"/>
  <c r="AF42" i="32"/>
  <c r="AO42" i="32" s="1"/>
  <c r="W43" i="32"/>
  <c r="AG42" i="32"/>
  <c r="AP42" i="32" s="1"/>
  <c r="AH43" i="104"/>
  <c r="AQ43" i="104" s="1"/>
  <c r="W35" i="98"/>
  <c r="AG34" i="98"/>
  <c r="AP34" i="98" s="1"/>
  <c r="AE34" i="98"/>
  <c r="AF34" i="98"/>
  <c r="AO34" i="98" s="1"/>
  <c r="AE34" i="35"/>
  <c r="W35" i="35"/>
  <c r="AF34" i="35"/>
  <c r="AO34" i="35" s="1"/>
  <c r="AG34" i="35"/>
  <c r="AP34" i="35" s="1"/>
  <c r="W40" i="91"/>
  <c r="AF39" i="91"/>
  <c r="AO39" i="91" s="1"/>
  <c r="AE39" i="91"/>
  <c r="AG39" i="91"/>
  <c r="AP39" i="91" s="1"/>
  <c r="AR36" i="88"/>
  <c r="AH44" i="86"/>
  <c r="AQ44" i="86" s="1"/>
  <c r="AH47" i="47"/>
  <c r="AQ47" i="47" s="1"/>
  <c r="AR42" i="104"/>
  <c r="AR45" i="105"/>
  <c r="AR32" i="50"/>
  <c r="AF37" i="87"/>
  <c r="AO37" i="87" s="1"/>
  <c r="AE37" i="87"/>
  <c r="AG37" i="87"/>
  <c r="AP37" i="87" s="1"/>
  <c r="W38" i="87"/>
  <c r="W39" i="96"/>
  <c r="AG38" i="96"/>
  <c r="AP38" i="96" s="1"/>
  <c r="AE38" i="96"/>
  <c r="AF38" i="96"/>
  <c r="AO38" i="96" s="1"/>
  <c r="AH37" i="88"/>
  <c r="AQ37" i="88" s="1"/>
  <c r="Z37" i="88"/>
  <c r="AR35" i="99"/>
  <c r="AR46" i="47"/>
  <c r="AR44" i="93"/>
  <c r="Y39" i="11"/>
  <c r="Z39" i="11" s="1"/>
  <c r="X39" i="11"/>
  <c r="AR39" i="54"/>
  <c r="AI35" i="16"/>
  <c r="AN35" i="16"/>
  <c r="AI33" i="48"/>
  <c r="AN33" i="48"/>
  <c r="AI33" i="90"/>
  <c r="AN33" i="90"/>
  <c r="AH36" i="99"/>
  <c r="AQ36" i="99" s="1"/>
  <c r="AF34" i="82"/>
  <c r="AO34" i="82" s="1"/>
  <c r="W35" i="82"/>
  <c r="AE34" i="82"/>
  <c r="AG34" i="82"/>
  <c r="AP34" i="82" s="1"/>
  <c r="Z43" i="104"/>
  <c r="AR39" i="49"/>
  <c r="AH37" i="55"/>
  <c r="AQ37" i="55" s="1"/>
  <c r="AH40" i="49"/>
  <c r="AQ40" i="49" s="1"/>
  <c r="Z44" i="86"/>
  <c r="Z47" i="47"/>
  <c r="AH33" i="50"/>
  <c r="AQ33" i="50" s="1"/>
  <c r="AR41" i="44"/>
  <c r="W48" i="89"/>
  <c r="AE47" i="89"/>
  <c r="AG47" i="89"/>
  <c r="AP47" i="89" s="1"/>
  <c r="AF47" i="89"/>
  <c r="AO47" i="89" s="1"/>
  <c r="AG41" i="13"/>
  <c r="AP41" i="13" s="1"/>
  <c r="AF41" i="13"/>
  <c r="AO41" i="13" s="1"/>
  <c r="AE41" i="13"/>
  <c r="W42" i="13"/>
  <c r="AI34" i="42"/>
  <c r="AN34" i="42"/>
  <c r="AR33" i="35"/>
  <c r="AR43" i="101"/>
  <c r="Y34" i="48"/>
  <c r="X34" i="48"/>
  <c r="AE33" i="10"/>
  <c r="W34" i="10"/>
  <c r="AG33" i="10"/>
  <c r="AP33" i="10" s="1"/>
  <c r="AF33" i="10"/>
  <c r="AO33" i="10" s="1"/>
  <c r="AF36" i="99"/>
  <c r="AO36" i="99" s="1"/>
  <c r="AE36" i="99"/>
  <c r="W37" i="99"/>
  <c r="AG36" i="99"/>
  <c r="AP36" i="99" s="1"/>
  <c r="AG45" i="93"/>
  <c r="AP45" i="93" s="1"/>
  <c r="AF45" i="93"/>
  <c r="AO45" i="93" s="1"/>
  <c r="W46" i="93"/>
  <c r="AE45" i="93"/>
  <c r="Z37" i="55"/>
  <c r="AH38" i="43"/>
  <c r="AQ38" i="43" s="1"/>
  <c r="AH39" i="84"/>
  <c r="AQ39" i="84" s="1"/>
  <c r="Z40" i="49"/>
  <c r="Z33" i="50"/>
  <c r="AR39" i="51"/>
  <c r="AH35" i="102"/>
  <c r="AQ35" i="102" s="1"/>
  <c r="Z45" i="53"/>
  <c r="AG45" i="15"/>
  <c r="AP45" i="15" s="1"/>
  <c r="AE45" i="15"/>
  <c r="AN45" i="15" s="1"/>
  <c r="W46" i="15"/>
  <c r="AF45" i="15"/>
  <c r="W48" i="97"/>
  <c r="AE47" i="97"/>
  <c r="AF47" i="97"/>
  <c r="AO47" i="97" s="1"/>
  <c r="AG47" i="97"/>
  <c r="AP47" i="97" s="1"/>
  <c r="AH42" i="20"/>
  <c r="AQ42" i="20" s="1"/>
  <c r="AH40" i="54"/>
  <c r="AQ40" i="54" s="1"/>
  <c r="Z46" i="105"/>
  <c r="AH40" i="51"/>
  <c r="AQ40" i="51" s="1"/>
  <c r="AR39" i="100"/>
  <c r="Y36" i="16"/>
  <c r="X36" i="16"/>
  <c r="Z36" i="16" s="1"/>
  <c r="AI32" i="94"/>
  <c r="AN32" i="94"/>
  <c r="AH42" i="44"/>
  <c r="AQ42" i="44" s="1"/>
  <c r="AR44" i="53"/>
  <c r="AH36" i="18"/>
  <c r="AQ36" i="18" s="1"/>
  <c r="AE39" i="45"/>
  <c r="AF39" i="45"/>
  <c r="AO39" i="45" s="1"/>
  <c r="W40" i="45"/>
  <c r="AG39" i="45"/>
  <c r="AP39" i="45" s="1"/>
  <c r="AI45" i="52"/>
  <c r="AN45" i="52"/>
  <c r="Z38" i="43"/>
  <c r="Z39" i="84"/>
  <c r="AR41" i="20"/>
  <c r="AI43" i="46"/>
  <c r="AN43" i="46"/>
  <c r="Y33" i="85"/>
  <c r="Z33" i="85"/>
  <c r="X33" i="85"/>
  <c r="Z35" i="102"/>
  <c r="Y35" i="42"/>
  <c r="X35" i="42"/>
  <c r="Z40" i="51"/>
  <c r="AH39" i="95"/>
  <c r="AQ39" i="95" s="1"/>
  <c r="AR35" i="18"/>
  <c r="Z42" i="44"/>
  <c r="AG37" i="41"/>
  <c r="AP37" i="41" s="1"/>
  <c r="AE37" i="41"/>
  <c r="W38" i="41"/>
  <c r="AF37" i="41"/>
  <c r="AO37" i="41" s="1"/>
  <c r="AE37" i="103"/>
  <c r="W38" i="103"/>
  <c r="AG37" i="103"/>
  <c r="AP37" i="103" s="1"/>
  <c r="AF37" i="103"/>
  <c r="AO37" i="103" s="1"/>
  <c r="Z36" i="18"/>
  <c r="AR38" i="91"/>
  <c r="AH45" i="93"/>
  <c r="AQ45" i="93" s="1"/>
  <c r="AH44" i="101"/>
  <c r="AQ44" i="101" s="1"/>
  <c r="AR43" i="86"/>
  <c r="Y46" i="52"/>
  <c r="X46" i="52"/>
  <c r="AR37" i="43"/>
  <c r="AI32" i="85"/>
  <c r="AN32" i="85"/>
  <c r="Z46" i="52" l="1"/>
  <c r="W41" i="54"/>
  <c r="AE40" i="54"/>
  <c r="Z33" i="94"/>
  <c r="AE33" i="94" s="1"/>
  <c r="W34" i="94"/>
  <c r="AE46" i="52"/>
  <c r="AF46" i="52"/>
  <c r="AO46" i="52" s="1"/>
  <c r="W47" i="52"/>
  <c r="AG46" i="52"/>
  <c r="AP46" i="52" s="1"/>
  <c r="AR33" i="48"/>
  <c r="W40" i="11"/>
  <c r="AF39" i="11"/>
  <c r="AO39" i="11" s="1"/>
  <c r="AG39" i="11"/>
  <c r="AP39" i="11" s="1"/>
  <c r="AE39" i="11"/>
  <c r="Y38" i="41"/>
  <c r="X38" i="41"/>
  <c r="AH35" i="42"/>
  <c r="AQ35" i="42" s="1"/>
  <c r="AI37" i="41"/>
  <c r="AR37" i="41" s="1"/>
  <c r="AN37" i="41"/>
  <c r="Z35" i="42"/>
  <c r="AI39" i="45"/>
  <c r="AN39" i="45"/>
  <c r="AI45" i="15"/>
  <c r="AO45" i="15"/>
  <c r="W34" i="50"/>
  <c r="AE33" i="50"/>
  <c r="AF33" i="50"/>
  <c r="AO33" i="50" s="1"/>
  <c r="AG33" i="50"/>
  <c r="AP33" i="50" s="1"/>
  <c r="AE37" i="55"/>
  <c r="W38" i="55"/>
  <c r="AF37" i="55"/>
  <c r="AO37" i="55" s="1"/>
  <c r="AG37" i="55"/>
  <c r="AP37" i="55" s="1"/>
  <c r="AR34" i="42"/>
  <c r="AE47" i="47"/>
  <c r="AG47" i="47"/>
  <c r="AP47" i="47" s="1"/>
  <c r="W48" i="47"/>
  <c r="AF47" i="47"/>
  <c r="AO47" i="47" s="1"/>
  <c r="Y35" i="82"/>
  <c r="X35" i="82"/>
  <c r="AR35" i="16"/>
  <c r="AF37" i="88"/>
  <c r="AO37" i="88" s="1"/>
  <c r="W38" i="88"/>
  <c r="AG37" i="88"/>
  <c r="AP37" i="88" s="1"/>
  <c r="AE37" i="88"/>
  <c r="Y38" i="87"/>
  <c r="X38" i="87"/>
  <c r="AI39" i="91"/>
  <c r="AN39" i="91"/>
  <c r="Y35" i="35"/>
  <c r="X35" i="35"/>
  <c r="Z35" i="35" s="1"/>
  <c r="Y35" i="98"/>
  <c r="X35" i="98"/>
  <c r="Y43" i="92"/>
  <c r="X43" i="92"/>
  <c r="Z43" i="92" s="1"/>
  <c r="AI39" i="95"/>
  <c r="AN39" i="95"/>
  <c r="AI34" i="83"/>
  <c r="AR34" i="83" s="1"/>
  <c r="AN34" i="83"/>
  <c r="AI40" i="54"/>
  <c r="AN40" i="54"/>
  <c r="AF36" i="16"/>
  <c r="AO36" i="16" s="1"/>
  <c r="AE36" i="16"/>
  <c r="W37" i="16"/>
  <c r="AG36" i="16"/>
  <c r="AP36" i="16" s="1"/>
  <c r="AH34" i="48"/>
  <c r="AQ34" i="48" s="1"/>
  <c r="Y48" i="89"/>
  <c r="X48" i="89"/>
  <c r="AR32" i="85"/>
  <c r="Y38" i="103"/>
  <c r="Z38" i="103" s="1"/>
  <c r="X38" i="103"/>
  <c r="AR43" i="46"/>
  <c r="AR45" i="52"/>
  <c r="AG46" i="105"/>
  <c r="AP46" i="105" s="1"/>
  <c r="AF46" i="105"/>
  <c r="AO46" i="105" s="1"/>
  <c r="AE46" i="105"/>
  <c r="W47" i="105"/>
  <c r="Y46" i="15"/>
  <c r="X46" i="15"/>
  <c r="Z46" i="15" s="1"/>
  <c r="W41" i="49"/>
  <c r="AE40" i="49"/>
  <c r="AF40" i="49"/>
  <c r="AO40" i="49" s="1"/>
  <c r="AG40" i="49"/>
  <c r="AP40" i="49" s="1"/>
  <c r="AG44" i="86"/>
  <c r="AP44" i="86" s="1"/>
  <c r="AE44" i="86"/>
  <c r="AF44" i="86"/>
  <c r="AO44" i="86" s="1"/>
  <c r="W45" i="86"/>
  <c r="AI34" i="35"/>
  <c r="AN34" i="35"/>
  <c r="AI40" i="100"/>
  <c r="AN40" i="100"/>
  <c r="AH44" i="46"/>
  <c r="AQ44" i="46" s="1"/>
  <c r="Y35" i="83"/>
  <c r="X35" i="83"/>
  <c r="AR32" i="94"/>
  <c r="AI45" i="93"/>
  <c r="AN45" i="93"/>
  <c r="Y37" i="99"/>
  <c r="X37" i="99"/>
  <c r="Y34" i="10"/>
  <c r="X34" i="10"/>
  <c r="Z34" i="10" s="1"/>
  <c r="Y42" i="13"/>
  <c r="X42" i="13"/>
  <c r="W44" i="104"/>
  <c r="AF43" i="104"/>
  <c r="AO43" i="104" s="1"/>
  <c r="AE43" i="104"/>
  <c r="AG43" i="104"/>
  <c r="AP43" i="104" s="1"/>
  <c r="AR33" i="90"/>
  <c r="AI38" i="96"/>
  <c r="AN38" i="96"/>
  <c r="AI37" i="87"/>
  <c r="AN37" i="87"/>
  <c r="Y40" i="91"/>
  <c r="X40" i="91"/>
  <c r="Z40" i="91" s="1"/>
  <c r="Y43" i="32"/>
  <c r="X43" i="32"/>
  <c r="AI42" i="92"/>
  <c r="AN42" i="92"/>
  <c r="Y41" i="100"/>
  <c r="X41" i="100"/>
  <c r="Z44" i="46"/>
  <c r="Y43" i="20"/>
  <c r="X43" i="20"/>
  <c r="AI37" i="103"/>
  <c r="AN37" i="103"/>
  <c r="AE42" i="44"/>
  <c r="AF42" i="44"/>
  <c r="AO42" i="44" s="1"/>
  <c r="AG42" i="44"/>
  <c r="AP42" i="44" s="1"/>
  <c r="W43" i="44"/>
  <c r="AF35" i="102"/>
  <c r="AO35" i="102" s="1"/>
  <c r="AE35" i="102"/>
  <c r="W36" i="102"/>
  <c r="AG35" i="102"/>
  <c r="AP35" i="102" s="1"/>
  <c r="AE36" i="18"/>
  <c r="W37" i="18"/>
  <c r="AG36" i="18"/>
  <c r="AP36" i="18" s="1"/>
  <c r="AF36" i="18"/>
  <c r="AO36" i="18" s="1"/>
  <c r="AH33" i="85"/>
  <c r="AQ33" i="85" s="1"/>
  <c r="AH36" i="16"/>
  <c r="AQ36" i="16" s="1"/>
  <c r="AI47" i="97"/>
  <c r="AN47" i="97"/>
  <c r="Y46" i="93"/>
  <c r="X46" i="93"/>
  <c r="AI36" i="99"/>
  <c r="AN36" i="99"/>
  <c r="AI33" i="10"/>
  <c r="AN33" i="10"/>
  <c r="AI41" i="13"/>
  <c r="AN41" i="13"/>
  <c r="AI47" i="89"/>
  <c r="AN47" i="89"/>
  <c r="AH39" i="11"/>
  <c r="AQ39" i="11" s="1"/>
  <c r="AH34" i="90"/>
  <c r="AQ34" i="90" s="1"/>
  <c r="AI44" i="101"/>
  <c r="AN44" i="101"/>
  <c r="AI42" i="20"/>
  <c r="AN42" i="20"/>
  <c r="AG45" i="53"/>
  <c r="AP45" i="53" s="1"/>
  <c r="AE45" i="53"/>
  <c r="AF45" i="53"/>
  <c r="AO45" i="53" s="1"/>
  <c r="W46" i="53"/>
  <c r="AI34" i="98"/>
  <c r="AN34" i="98"/>
  <c r="AI42" i="32"/>
  <c r="AN42" i="32"/>
  <c r="Z34" i="90"/>
  <c r="AH46" i="52"/>
  <c r="AQ46" i="52" s="1"/>
  <c r="W41" i="51"/>
  <c r="AE40" i="51"/>
  <c r="AF40" i="51"/>
  <c r="AO40" i="51" s="1"/>
  <c r="AG40" i="51"/>
  <c r="AP40" i="51" s="1"/>
  <c r="AE33" i="85"/>
  <c r="AF33" i="85"/>
  <c r="AO33" i="85" s="1"/>
  <c r="W34" i="85"/>
  <c r="AG33" i="85"/>
  <c r="AP33" i="85" s="1"/>
  <c r="W40" i="84"/>
  <c r="AG39" i="84"/>
  <c r="AP39" i="84" s="1"/>
  <c r="AF39" i="84"/>
  <c r="AO39" i="84" s="1"/>
  <c r="AE39" i="84"/>
  <c r="Y40" i="45"/>
  <c r="X40" i="45"/>
  <c r="Y48" i="97"/>
  <c r="X48" i="97"/>
  <c r="Y39" i="96"/>
  <c r="X39" i="96"/>
  <c r="AF38" i="43"/>
  <c r="AO38" i="43" s="1"/>
  <c r="W39" i="43"/>
  <c r="AE38" i="43"/>
  <c r="AG38" i="43"/>
  <c r="AP38" i="43" s="1"/>
  <c r="Z34" i="48"/>
  <c r="AI34" i="82"/>
  <c r="AN34" i="82"/>
  <c r="AH33" i="94"/>
  <c r="AQ33" i="94" s="1"/>
  <c r="Y40" i="95"/>
  <c r="X40" i="95"/>
  <c r="Y41" i="54"/>
  <c r="X41" i="54"/>
  <c r="Z41" i="54" s="1"/>
  <c r="Y45" i="101"/>
  <c r="X45" i="101"/>
  <c r="AF33" i="94" l="1"/>
  <c r="AO33" i="94" s="1"/>
  <c r="AG33" i="94"/>
  <c r="AP33" i="94" s="1"/>
  <c r="Z45" i="101"/>
  <c r="AE45" i="101" s="1"/>
  <c r="Z39" i="96"/>
  <c r="AE39" i="96" s="1"/>
  <c r="Z48" i="89"/>
  <c r="W49" i="89" s="1"/>
  <c r="Z38" i="87"/>
  <c r="AE38" i="87" s="1"/>
  <c r="Z40" i="95"/>
  <c r="AF40" i="95" s="1"/>
  <c r="AO40" i="95" s="1"/>
  <c r="Z43" i="20"/>
  <c r="AF43" i="20" s="1"/>
  <c r="AO43" i="20" s="1"/>
  <c r="AE43" i="20"/>
  <c r="AG43" i="20"/>
  <c r="AP43" i="20" s="1"/>
  <c r="AG45" i="101"/>
  <c r="AP45" i="101" s="1"/>
  <c r="AE48" i="89"/>
  <c r="AN48" i="89" s="1"/>
  <c r="AG48" i="89"/>
  <c r="W39" i="87"/>
  <c r="W41" i="91"/>
  <c r="AG40" i="91"/>
  <c r="AP40" i="91" s="1"/>
  <c r="AE40" i="91"/>
  <c r="AF40" i="91"/>
  <c r="AO40" i="91" s="1"/>
  <c r="AF39" i="96"/>
  <c r="AO39" i="96" s="1"/>
  <c r="W40" i="96"/>
  <c r="AG39" i="96"/>
  <c r="AP39" i="96" s="1"/>
  <c r="AI38" i="43"/>
  <c r="AN38" i="43"/>
  <c r="AH48" i="97"/>
  <c r="AQ48" i="97" s="1"/>
  <c r="Y39" i="43"/>
  <c r="X39" i="43"/>
  <c r="Z48" i="97"/>
  <c r="AI39" i="84"/>
  <c r="AN39" i="84"/>
  <c r="Y34" i="85"/>
  <c r="X34" i="85"/>
  <c r="AI40" i="51"/>
  <c r="AN40" i="51"/>
  <c r="AR42" i="20"/>
  <c r="AR33" i="10"/>
  <c r="Y44" i="104"/>
  <c r="X44" i="104"/>
  <c r="AH46" i="15"/>
  <c r="AQ46" i="15" s="1"/>
  <c r="AH38" i="103"/>
  <c r="AQ38" i="103" s="1"/>
  <c r="AH43" i="92"/>
  <c r="AQ43" i="92" s="1"/>
  <c r="AH35" i="35"/>
  <c r="AQ35" i="35" s="1"/>
  <c r="AI46" i="52"/>
  <c r="AN46" i="52"/>
  <c r="AH45" i="101"/>
  <c r="AQ45" i="101" s="1"/>
  <c r="AH41" i="54"/>
  <c r="AQ41" i="54" s="1"/>
  <c r="AR34" i="82"/>
  <c r="Y41" i="51"/>
  <c r="X41" i="51"/>
  <c r="AF34" i="90"/>
  <c r="AO34" i="90" s="1"/>
  <c r="AE34" i="90"/>
  <c r="W35" i="90"/>
  <c r="AG34" i="90"/>
  <c r="AP34" i="90" s="1"/>
  <c r="Y46" i="53"/>
  <c r="X46" i="53"/>
  <c r="AR47" i="97"/>
  <c r="Y36" i="102"/>
  <c r="X36" i="102"/>
  <c r="AR42" i="92"/>
  <c r="AH42" i="13"/>
  <c r="AQ42" i="13" s="1"/>
  <c r="AH37" i="99"/>
  <c r="AQ37" i="99" s="1"/>
  <c r="AR34" i="35"/>
  <c r="W47" i="15"/>
  <c r="AE46" i="15"/>
  <c r="AG46" i="15"/>
  <c r="AP46" i="15" s="1"/>
  <c r="AF46" i="15"/>
  <c r="AO46" i="15" s="1"/>
  <c r="AF38" i="103"/>
  <c r="AO38" i="103" s="1"/>
  <c r="W39" i="103"/>
  <c r="AG38" i="103"/>
  <c r="AP38" i="103" s="1"/>
  <c r="AE38" i="103"/>
  <c r="AR40" i="54"/>
  <c r="AF43" i="92"/>
  <c r="AO43" i="92" s="1"/>
  <c r="AE43" i="92"/>
  <c r="AG43" i="92"/>
  <c r="AP43" i="92" s="1"/>
  <c r="W44" i="92"/>
  <c r="AE35" i="35"/>
  <c r="AN35" i="35" s="1"/>
  <c r="AF35" i="35"/>
  <c r="AO35" i="35" s="1"/>
  <c r="AG35" i="35"/>
  <c r="W36" i="35"/>
  <c r="Y48" i="47"/>
  <c r="X48" i="47"/>
  <c r="AR39" i="45"/>
  <c r="AG34" i="48"/>
  <c r="AP34" i="48" s="1"/>
  <c r="W35" i="48"/>
  <c r="AF34" i="48"/>
  <c r="AO34" i="48" s="1"/>
  <c r="AE34" i="48"/>
  <c r="AH39" i="96"/>
  <c r="AQ39" i="96" s="1"/>
  <c r="AH40" i="45"/>
  <c r="AQ40" i="45" s="1"/>
  <c r="AI33" i="85"/>
  <c r="AN33" i="85"/>
  <c r="AR44" i="101"/>
  <c r="AR47" i="89"/>
  <c r="AR36" i="99"/>
  <c r="AI35" i="102"/>
  <c r="AN35" i="102"/>
  <c r="AI42" i="44"/>
  <c r="AN42" i="44"/>
  <c r="AG44" i="46"/>
  <c r="AP44" i="46" s="1"/>
  <c r="AE44" i="46"/>
  <c r="W45" i="46"/>
  <c r="AF44" i="46"/>
  <c r="AO44" i="46" s="1"/>
  <c r="AH43" i="32"/>
  <c r="AQ43" i="32" s="1"/>
  <c r="Z42" i="13"/>
  <c r="Z37" i="99"/>
  <c r="AH35" i="83"/>
  <c r="AQ35" i="83" s="1"/>
  <c r="AI33" i="50"/>
  <c r="AN33" i="50"/>
  <c r="AE35" i="42"/>
  <c r="AF35" i="42"/>
  <c r="AO35" i="42" s="1"/>
  <c r="AG35" i="42"/>
  <c r="AP35" i="42" s="1"/>
  <c r="W36" i="42"/>
  <c r="AI39" i="11"/>
  <c r="AN39" i="11"/>
  <c r="AE41" i="54"/>
  <c r="W42" i="54"/>
  <c r="AF41" i="54"/>
  <c r="AO41" i="54" s="1"/>
  <c r="AG41" i="54"/>
  <c r="AP41" i="54" s="1"/>
  <c r="AR42" i="32"/>
  <c r="AI45" i="53"/>
  <c r="AN45" i="53"/>
  <c r="AH46" i="93"/>
  <c r="AQ46" i="93" s="1"/>
  <c r="Y37" i="18"/>
  <c r="X37" i="18"/>
  <c r="AH41" i="100"/>
  <c r="AQ41" i="100" s="1"/>
  <c r="Z43" i="32"/>
  <c r="AR37" i="87"/>
  <c r="Z35" i="83"/>
  <c r="Y45" i="86"/>
  <c r="X45" i="86"/>
  <c r="Y37" i="16"/>
  <c r="X37" i="16"/>
  <c r="AH35" i="98"/>
  <c r="AQ35" i="98" s="1"/>
  <c r="AI37" i="88"/>
  <c r="AN37" i="88"/>
  <c r="Z35" i="82"/>
  <c r="AH35" i="82"/>
  <c r="AQ35" i="82" s="1"/>
  <c r="AI47" i="47"/>
  <c r="AN47" i="47"/>
  <c r="Y38" i="55"/>
  <c r="X38" i="55"/>
  <c r="Z38" i="55" s="1"/>
  <c r="Y34" i="50"/>
  <c r="X34" i="50"/>
  <c r="AI33" i="94"/>
  <c r="AN33" i="94"/>
  <c r="Z40" i="45"/>
  <c r="AH40" i="95"/>
  <c r="AQ40" i="95" s="1"/>
  <c r="AR41" i="13"/>
  <c r="Z46" i="93"/>
  <c r="AI36" i="18"/>
  <c r="AN36" i="18"/>
  <c r="AR37" i="103"/>
  <c r="Z41" i="100"/>
  <c r="AI43" i="104"/>
  <c r="AN43" i="104"/>
  <c r="AH34" i="10"/>
  <c r="AQ34" i="10" s="1"/>
  <c r="AI40" i="49"/>
  <c r="AN40" i="49"/>
  <c r="Y47" i="105"/>
  <c r="Z47" i="105" s="1"/>
  <c r="X47" i="105"/>
  <c r="AI36" i="16"/>
  <c r="AN36" i="16"/>
  <c r="Z35" i="98"/>
  <c r="AR39" i="91"/>
  <c r="AI37" i="55"/>
  <c r="AN37" i="55"/>
  <c r="AH38" i="41"/>
  <c r="AQ38" i="41" s="1"/>
  <c r="Y47" i="52"/>
  <c r="X47" i="52"/>
  <c r="Y34" i="94"/>
  <c r="X34" i="94"/>
  <c r="Z34" i="94" s="1"/>
  <c r="Y40" i="84"/>
  <c r="X40" i="84"/>
  <c r="AR34" i="98"/>
  <c r="Y43" i="44"/>
  <c r="X43" i="44"/>
  <c r="AH43" i="20"/>
  <c r="AQ43" i="20" s="1"/>
  <c r="AH40" i="91"/>
  <c r="AQ40" i="91" s="1"/>
  <c r="AR38" i="96"/>
  <c r="AE34" i="10"/>
  <c r="AF34" i="10"/>
  <c r="AO34" i="10" s="1"/>
  <c r="W35" i="10"/>
  <c r="AG34" i="10"/>
  <c r="AP34" i="10" s="1"/>
  <c r="AR45" i="93"/>
  <c r="AR40" i="100"/>
  <c r="AI44" i="86"/>
  <c r="AN44" i="86"/>
  <c r="Y41" i="49"/>
  <c r="X41" i="49"/>
  <c r="AI46" i="105"/>
  <c r="AN46" i="105"/>
  <c r="AH48" i="89"/>
  <c r="AQ48" i="89" s="1"/>
  <c r="AR39" i="95"/>
  <c r="AH38" i="87"/>
  <c r="AQ38" i="87" s="1"/>
  <c r="Y38" i="88"/>
  <c r="X38" i="88"/>
  <c r="AR45" i="15"/>
  <c r="Z38" i="41"/>
  <c r="Y40" i="11"/>
  <c r="X40" i="11"/>
  <c r="Z41" i="51" l="1"/>
  <c r="AG38" i="87"/>
  <c r="AP38" i="87" s="1"/>
  <c r="AF45" i="101"/>
  <c r="AO45" i="101" s="1"/>
  <c r="W46" i="101"/>
  <c r="Z40" i="84"/>
  <c r="AF40" i="84" s="1"/>
  <c r="AO40" i="84" s="1"/>
  <c r="W41" i="95"/>
  <c r="AE40" i="95"/>
  <c r="Z43" i="44"/>
  <c r="AE43" i="44" s="1"/>
  <c r="AF38" i="87"/>
  <c r="AO38" i="87" s="1"/>
  <c r="AF48" i="89"/>
  <c r="AO48" i="89" s="1"/>
  <c r="W44" i="20"/>
  <c r="AG40" i="95"/>
  <c r="AP40" i="95" s="1"/>
  <c r="W35" i="94"/>
  <c r="AE34" i="94"/>
  <c r="AG34" i="94"/>
  <c r="AP34" i="94" s="1"/>
  <c r="AF34" i="94"/>
  <c r="AO34" i="94" s="1"/>
  <c r="W41" i="84"/>
  <c r="AG40" i="84"/>
  <c r="AP40" i="84" s="1"/>
  <c r="AE40" i="84"/>
  <c r="AE47" i="105"/>
  <c r="W48" i="105"/>
  <c r="AF47" i="105"/>
  <c r="AO47" i="105" s="1"/>
  <c r="AG47" i="105"/>
  <c r="AP47" i="105" s="1"/>
  <c r="AF43" i="44"/>
  <c r="AO43" i="44" s="1"/>
  <c r="W44" i="44"/>
  <c r="AG38" i="41"/>
  <c r="AP38" i="41" s="1"/>
  <c r="AF38" i="41"/>
  <c r="AO38" i="41" s="1"/>
  <c r="W39" i="41"/>
  <c r="AE38" i="41"/>
  <c r="Y35" i="10"/>
  <c r="X35" i="10"/>
  <c r="AE35" i="98"/>
  <c r="AG35" i="98"/>
  <c r="AP35" i="98" s="1"/>
  <c r="W36" i="98"/>
  <c r="AF35" i="98"/>
  <c r="AO35" i="98" s="1"/>
  <c r="AR33" i="94"/>
  <c r="AI35" i="42"/>
  <c r="AN35" i="42"/>
  <c r="AI44" i="46"/>
  <c r="AN44" i="46"/>
  <c r="AI35" i="35"/>
  <c r="AP35" i="35"/>
  <c r="AI43" i="92"/>
  <c r="AN43" i="92"/>
  <c r="AI46" i="15"/>
  <c r="AN46" i="15"/>
  <c r="AE41" i="51"/>
  <c r="AF41" i="51"/>
  <c r="AO41" i="51" s="1"/>
  <c r="AG41" i="51"/>
  <c r="AP41" i="51" s="1"/>
  <c r="W42" i="51"/>
  <c r="AH44" i="104"/>
  <c r="AQ44" i="104" s="1"/>
  <c r="AR38" i="43"/>
  <c r="AI43" i="20"/>
  <c r="AN43" i="20"/>
  <c r="AR46" i="105"/>
  <c r="AH41" i="49"/>
  <c r="AQ41" i="49" s="1"/>
  <c r="Z41" i="49"/>
  <c r="AI34" i="10"/>
  <c r="AN34" i="10"/>
  <c r="AH40" i="84"/>
  <c r="AQ40" i="84" s="1"/>
  <c r="Z47" i="52"/>
  <c r="AH47" i="52"/>
  <c r="AQ47" i="52" s="1"/>
  <c r="AR40" i="49"/>
  <c r="AR36" i="18"/>
  <c r="AH34" i="50"/>
  <c r="AQ34" i="50" s="1"/>
  <c r="AH45" i="86"/>
  <c r="AQ45" i="86" s="1"/>
  <c r="W44" i="32"/>
  <c r="AE43" i="32"/>
  <c r="AG43" i="32"/>
  <c r="AP43" i="32" s="1"/>
  <c r="AF43" i="32"/>
  <c r="AO43" i="32" s="1"/>
  <c r="AH37" i="18"/>
  <c r="AQ37" i="18" s="1"/>
  <c r="AR39" i="11"/>
  <c r="AR33" i="85"/>
  <c r="AI34" i="48"/>
  <c r="AN34" i="48"/>
  <c r="AH48" i="47"/>
  <c r="AQ48" i="47" s="1"/>
  <c r="Y39" i="103"/>
  <c r="X39" i="103"/>
  <c r="Y47" i="15"/>
  <c r="X47" i="15"/>
  <c r="Z44" i="104"/>
  <c r="AR39" i="84"/>
  <c r="AI38" i="87"/>
  <c r="AN38" i="87"/>
  <c r="AH40" i="11"/>
  <c r="AQ40" i="11" s="1"/>
  <c r="AH38" i="88"/>
  <c r="AQ38" i="88" s="1"/>
  <c r="Z40" i="11"/>
  <c r="Z38" i="88"/>
  <c r="AH43" i="44"/>
  <c r="AQ43" i="44" s="1"/>
  <c r="AR36" i="16"/>
  <c r="AR43" i="104"/>
  <c r="W47" i="93"/>
  <c r="AG46" i="93"/>
  <c r="AP46" i="93" s="1"/>
  <c r="AF46" i="93"/>
  <c r="AO46" i="93" s="1"/>
  <c r="AE46" i="93"/>
  <c r="Z34" i="50"/>
  <c r="AR47" i="47"/>
  <c r="AE35" i="82"/>
  <c r="W36" i="82"/>
  <c r="AG35" i="82"/>
  <c r="AP35" i="82" s="1"/>
  <c r="AF35" i="82"/>
  <c r="AO35" i="82" s="1"/>
  <c r="Z45" i="86"/>
  <c r="Z37" i="18"/>
  <c r="AR33" i="50"/>
  <c r="W38" i="99"/>
  <c r="AG37" i="99"/>
  <c r="AP37" i="99" s="1"/>
  <c r="AF37" i="99"/>
  <c r="AO37" i="99" s="1"/>
  <c r="AE37" i="99"/>
  <c r="Z48" i="47"/>
  <c r="Y35" i="90"/>
  <c r="X35" i="90"/>
  <c r="Z35" i="90" s="1"/>
  <c r="AR40" i="51"/>
  <c r="W49" i="97"/>
  <c r="AE48" i="97"/>
  <c r="AF48" i="97"/>
  <c r="AO48" i="97" s="1"/>
  <c r="AG48" i="97"/>
  <c r="AP48" i="97" s="1"/>
  <c r="AI40" i="91"/>
  <c r="AR40" i="91" s="1"/>
  <c r="AN40" i="91"/>
  <c r="Y39" i="87"/>
  <c r="X39" i="87"/>
  <c r="Z39" i="87" s="1"/>
  <c r="Y49" i="89"/>
  <c r="X49" i="89"/>
  <c r="Y41" i="95"/>
  <c r="X41" i="95"/>
  <c r="Z41" i="95" s="1"/>
  <c r="AR37" i="55"/>
  <c r="AH47" i="105"/>
  <c r="AQ47" i="105" s="1"/>
  <c r="AE41" i="100"/>
  <c r="W42" i="100"/>
  <c r="AG41" i="100"/>
  <c r="AP41" i="100" s="1"/>
  <c r="AF41" i="100"/>
  <c r="AO41" i="100" s="1"/>
  <c r="Y36" i="42"/>
  <c r="X36" i="42"/>
  <c r="W43" i="13"/>
  <c r="AE42" i="13"/>
  <c r="AG42" i="13"/>
  <c r="AP42" i="13" s="1"/>
  <c r="AF42" i="13"/>
  <c r="AO42" i="13" s="1"/>
  <c r="AR42" i="44"/>
  <c r="Y35" i="48"/>
  <c r="X35" i="48"/>
  <c r="AH46" i="53"/>
  <c r="AQ46" i="53" s="1"/>
  <c r="AI34" i="90"/>
  <c r="AN34" i="90"/>
  <c r="AR46" i="52"/>
  <c r="AH34" i="85"/>
  <c r="AQ34" i="85" s="1"/>
  <c r="AH39" i="43"/>
  <c r="AQ39" i="43" s="1"/>
  <c r="AI39" i="96"/>
  <c r="AN39" i="96"/>
  <c r="Y44" i="20"/>
  <c r="X44" i="20"/>
  <c r="AI40" i="95"/>
  <c r="AN40" i="95"/>
  <c r="AR44" i="86"/>
  <c r="AH34" i="94"/>
  <c r="AQ34" i="94" s="1"/>
  <c r="W41" i="45"/>
  <c r="AE40" i="45"/>
  <c r="AF40" i="45"/>
  <c r="AO40" i="45" s="1"/>
  <c r="AG40" i="45"/>
  <c r="AP40" i="45" s="1"/>
  <c r="AH38" i="55"/>
  <c r="AQ38" i="55" s="1"/>
  <c r="AR37" i="88"/>
  <c r="AH37" i="16"/>
  <c r="AQ37" i="16" s="1"/>
  <c r="AG35" i="83"/>
  <c r="AP35" i="83" s="1"/>
  <c r="AE35" i="83"/>
  <c r="W36" i="83"/>
  <c r="AF35" i="83"/>
  <c r="AO35" i="83" s="1"/>
  <c r="AR45" i="53"/>
  <c r="Y42" i="54"/>
  <c r="X42" i="54"/>
  <c r="Y44" i="92"/>
  <c r="X44" i="92"/>
  <c r="AH36" i="102"/>
  <c r="AQ36" i="102" s="1"/>
  <c r="Z46" i="53"/>
  <c r="Z34" i="85"/>
  <c r="Z39" i="43"/>
  <c r="Y40" i="96"/>
  <c r="X40" i="96"/>
  <c r="Y41" i="91"/>
  <c r="X41" i="91"/>
  <c r="Y46" i="101"/>
  <c r="X46" i="101"/>
  <c r="AE38" i="55"/>
  <c r="AF38" i="55"/>
  <c r="AO38" i="55" s="1"/>
  <c r="AG38" i="55"/>
  <c r="AP38" i="55" s="1"/>
  <c r="W39" i="55"/>
  <c r="Z37" i="16"/>
  <c r="AI41" i="54"/>
  <c r="AN41" i="54"/>
  <c r="Y45" i="46"/>
  <c r="X45" i="46"/>
  <c r="AR35" i="102"/>
  <c r="Y36" i="35"/>
  <c r="X36" i="35"/>
  <c r="AI38" i="103"/>
  <c r="AN38" i="103"/>
  <c r="Z36" i="102"/>
  <c r="AH41" i="51"/>
  <c r="AQ41" i="51" s="1"/>
  <c r="AI48" i="89"/>
  <c r="AP48" i="89"/>
  <c r="AI45" i="101"/>
  <c r="AN45" i="101"/>
  <c r="Z40" i="96" l="1"/>
  <c r="Z46" i="101"/>
  <c r="Z42" i="54"/>
  <c r="Z44" i="20"/>
  <c r="AG43" i="44"/>
  <c r="AP43" i="44" s="1"/>
  <c r="Z41" i="91"/>
  <c r="W42" i="91" s="1"/>
  <c r="Z44" i="92"/>
  <c r="Z35" i="48"/>
  <c r="AF35" i="48" s="1"/>
  <c r="AO35" i="48" s="1"/>
  <c r="Z47" i="15"/>
  <c r="W48" i="15" s="1"/>
  <c r="AG35" i="48"/>
  <c r="AP35" i="48" s="1"/>
  <c r="AE35" i="48"/>
  <c r="W36" i="48"/>
  <c r="AE47" i="15"/>
  <c r="AF47" i="15"/>
  <c r="AO47" i="15" s="1"/>
  <c r="AG41" i="91"/>
  <c r="AP41" i="91" s="1"/>
  <c r="AF44" i="92"/>
  <c r="AO44" i="92" s="1"/>
  <c r="W45" i="92"/>
  <c r="AG44" i="92"/>
  <c r="AP44" i="92" s="1"/>
  <c r="AE44" i="92"/>
  <c r="AE46" i="101"/>
  <c r="W47" i="101"/>
  <c r="AG46" i="101"/>
  <c r="AP46" i="101" s="1"/>
  <c r="AF46" i="101"/>
  <c r="AO46" i="101" s="1"/>
  <c r="AH36" i="35"/>
  <c r="AQ36" i="35" s="1"/>
  <c r="AH42" i="54"/>
  <c r="AQ42" i="54" s="1"/>
  <c r="AH44" i="20"/>
  <c r="AQ44" i="20" s="1"/>
  <c r="AR34" i="90"/>
  <c r="AH35" i="48"/>
  <c r="AQ35" i="48" s="1"/>
  <c r="AI37" i="99"/>
  <c r="AN37" i="99"/>
  <c r="AF37" i="18"/>
  <c r="AO37" i="18" s="1"/>
  <c r="AG37" i="18"/>
  <c r="AP37" i="18" s="1"/>
  <c r="AE37" i="18"/>
  <c r="W38" i="18"/>
  <c r="AI35" i="82"/>
  <c r="AN35" i="82"/>
  <c r="W39" i="88"/>
  <c r="AF38" i="88"/>
  <c r="AO38" i="88" s="1"/>
  <c r="AG38" i="88"/>
  <c r="AP38" i="88" s="1"/>
  <c r="AE38" i="88"/>
  <c r="AI43" i="32"/>
  <c r="AN43" i="32"/>
  <c r="AR43" i="92"/>
  <c r="AR35" i="42"/>
  <c r="AI38" i="41"/>
  <c r="AN38" i="41"/>
  <c r="Y48" i="105"/>
  <c r="X48" i="105"/>
  <c r="Y41" i="84"/>
  <c r="X41" i="84"/>
  <c r="AH45" i="46"/>
  <c r="AQ45" i="46" s="1"/>
  <c r="Z45" i="46"/>
  <c r="Y39" i="55"/>
  <c r="X39" i="55"/>
  <c r="Z39" i="55" s="1"/>
  <c r="AR45" i="101"/>
  <c r="AI40" i="45"/>
  <c r="AN40" i="45"/>
  <c r="AE44" i="20"/>
  <c r="W45" i="20"/>
  <c r="AF44" i="20"/>
  <c r="AO44" i="20" s="1"/>
  <c r="AG44" i="20"/>
  <c r="AP44" i="20" s="1"/>
  <c r="AH41" i="95"/>
  <c r="AQ41" i="95" s="1"/>
  <c r="AH39" i="87"/>
  <c r="AQ39" i="87" s="1"/>
  <c r="AH35" i="90"/>
  <c r="AQ35" i="90" s="1"/>
  <c r="AE45" i="86"/>
  <c r="AF45" i="86"/>
  <c r="AO45" i="86" s="1"/>
  <c r="W46" i="86"/>
  <c r="AG45" i="86"/>
  <c r="AP45" i="86" s="1"/>
  <c r="AF40" i="11"/>
  <c r="AO40" i="11" s="1"/>
  <c r="AE40" i="11"/>
  <c r="W41" i="11"/>
  <c r="AG40" i="11"/>
  <c r="AP40" i="11" s="1"/>
  <c r="AR38" i="87"/>
  <c r="Y44" i="32"/>
  <c r="X44" i="32"/>
  <c r="AI35" i="98"/>
  <c r="AN35" i="98"/>
  <c r="Y39" i="41"/>
  <c r="Z39" i="41" s="1"/>
  <c r="X39" i="41"/>
  <c r="AI47" i="105"/>
  <c r="AN47" i="105"/>
  <c r="AF40" i="96"/>
  <c r="AO40" i="96" s="1"/>
  <c r="AE40" i="96"/>
  <c r="W41" i="96"/>
  <c r="AG40" i="96"/>
  <c r="AP40" i="96" s="1"/>
  <c r="Y36" i="83"/>
  <c r="X36" i="83"/>
  <c r="Z36" i="83" s="1"/>
  <c r="AI35" i="83"/>
  <c r="AN35" i="83"/>
  <c r="Y41" i="45"/>
  <c r="X41" i="45"/>
  <c r="AI42" i="13"/>
  <c r="AN42" i="13"/>
  <c r="AE41" i="95"/>
  <c r="AG41" i="95"/>
  <c r="AP41" i="95" s="1"/>
  <c r="W42" i="95"/>
  <c r="AF41" i="95"/>
  <c r="AO41" i="95" s="1"/>
  <c r="AF39" i="87"/>
  <c r="AO39" i="87" s="1"/>
  <c r="AE39" i="87"/>
  <c r="W40" i="87"/>
  <c r="AG39" i="87"/>
  <c r="AP39" i="87" s="1"/>
  <c r="AG35" i="90"/>
  <c r="AP35" i="90" s="1"/>
  <c r="AF35" i="90"/>
  <c r="AO35" i="90" s="1"/>
  <c r="AE35" i="90"/>
  <c r="W36" i="90"/>
  <c r="Y47" i="93"/>
  <c r="Z47" i="93" s="1"/>
  <c r="X47" i="93"/>
  <c r="AH39" i="103"/>
  <c r="AQ39" i="103" s="1"/>
  <c r="AR43" i="20"/>
  <c r="AI41" i="51"/>
  <c r="AN41" i="51"/>
  <c r="AR35" i="35"/>
  <c r="AH35" i="10"/>
  <c r="AQ35" i="10" s="1"/>
  <c r="AI43" i="44"/>
  <c r="AN43" i="44"/>
  <c r="AR38" i="103"/>
  <c r="Z36" i="35"/>
  <c r="AH41" i="91"/>
  <c r="AQ41" i="91" s="1"/>
  <c r="W40" i="43"/>
  <c r="AE39" i="43"/>
  <c r="AG39" i="43"/>
  <c r="AP39" i="43" s="1"/>
  <c r="AF39" i="43"/>
  <c r="AO39" i="43" s="1"/>
  <c r="AE42" i="54"/>
  <c r="W43" i="54"/>
  <c r="AF42" i="54"/>
  <c r="AO42" i="54" s="1"/>
  <c r="AG42" i="54"/>
  <c r="AP42" i="54" s="1"/>
  <c r="AF34" i="85"/>
  <c r="AO34" i="85" s="1"/>
  <c r="W35" i="85"/>
  <c r="AE34" i="85"/>
  <c r="AG34" i="85"/>
  <c r="AP34" i="85" s="1"/>
  <c r="AR48" i="89"/>
  <c r="AG36" i="102"/>
  <c r="AP36" i="102" s="1"/>
  <c r="W37" i="102"/>
  <c r="AF36" i="102"/>
  <c r="AO36" i="102" s="1"/>
  <c r="AE36" i="102"/>
  <c r="AR41" i="54"/>
  <c r="AI38" i="55"/>
  <c r="AR38" i="55" s="1"/>
  <c r="AN38" i="55"/>
  <c r="AF46" i="53"/>
  <c r="AO46" i="53" s="1"/>
  <c r="W47" i="53"/>
  <c r="AG46" i="53"/>
  <c r="AP46" i="53" s="1"/>
  <c r="AE46" i="53"/>
  <c r="AH44" i="92"/>
  <c r="AQ44" i="92" s="1"/>
  <c r="Y43" i="13"/>
  <c r="X43" i="13"/>
  <c r="AI48" i="97"/>
  <c r="AN48" i="97"/>
  <c r="Y38" i="99"/>
  <c r="Z38" i="99" s="1"/>
  <c r="X38" i="99"/>
  <c r="AE34" i="50"/>
  <c r="AF34" i="50"/>
  <c r="AO34" i="50" s="1"/>
  <c r="W35" i="50"/>
  <c r="AG34" i="50"/>
  <c r="AP34" i="50" s="1"/>
  <c r="Z39" i="103"/>
  <c r="W48" i="52"/>
  <c r="AE47" i="52"/>
  <c r="AG47" i="52"/>
  <c r="AP47" i="52" s="1"/>
  <c r="AF47" i="52"/>
  <c r="AO47" i="52" s="1"/>
  <c r="Z35" i="10"/>
  <c r="AI40" i="84"/>
  <c r="AN40" i="84"/>
  <c r="AF37" i="16"/>
  <c r="AO37" i="16" s="1"/>
  <c r="AG37" i="16"/>
  <c r="AP37" i="16" s="1"/>
  <c r="W38" i="16"/>
  <c r="AE37" i="16"/>
  <c r="AH46" i="101"/>
  <c r="AQ46" i="101" s="1"/>
  <c r="AH40" i="96"/>
  <c r="AQ40" i="96" s="1"/>
  <c r="AR39" i="96"/>
  <c r="AH36" i="42"/>
  <c r="AQ36" i="42" s="1"/>
  <c r="Y42" i="100"/>
  <c r="X42" i="100"/>
  <c r="AH49" i="89"/>
  <c r="AQ49" i="89" s="1"/>
  <c r="Y49" i="97"/>
  <c r="X49" i="97"/>
  <c r="W49" i="47"/>
  <c r="AE48" i="47"/>
  <c r="AF48" i="47"/>
  <c r="AO48" i="47" s="1"/>
  <c r="AG48" i="47"/>
  <c r="AP48" i="47" s="1"/>
  <c r="AF44" i="104"/>
  <c r="AO44" i="104" s="1"/>
  <c r="AG44" i="104"/>
  <c r="AP44" i="104" s="1"/>
  <c r="AE44" i="104"/>
  <c r="W45" i="104"/>
  <c r="AR34" i="10"/>
  <c r="AR46" i="15"/>
  <c r="AR44" i="46"/>
  <c r="AI34" i="94"/>
  <c r="AN34" i="94"/>
  <c r="AR40" i="95"/>
  <c r="Z36" i="42"/>
  <c r="AI41" i="100"/>
  <c r="AN41" i="100"/>
  <c r="Z49" i="89"/>
  <c r="Y36" i="82"/>
  <c r="X36" i="82"/>
  <c r="AI46" i="93"/>
  <c r="AN46" i="93"/>
  <c r="AH47" i="15"/>
  <c r="AQ47" i="15" s="1"/>
  <c r="AR34" i="48"/>
  <c r="AG41" i="49"/>
  <c r="AP41" i="49" s="1"/>
  <c r="AE41" i="49"/>
  <c r="W42" i="49"/>
  <c r="AF41" i="49"/>
  <c r="AO41" i="49" s="1"/>
  <c r="Y42" i="51"/>
  <c r="X42" i="51"/>
  <c r="Z42" i="51" s="1"/>
  <c r="Y36" i="98"/>
  <c r="X36" i="98"/>
  <c r="Y44" i="44"/>
  <c r="X44" i="44"/>
  <c r="Z44" i="44" s="1"/>
  <c r="Y35" i="94"/>
  <c r="X35" i="94"/>
  <c r="AF41" i="91" l="1"/>
  <c r="AO41" i="91" s="1"/>
  <c r="AE41" i="91"/>
  <c r="AG47" i="15"/>
  <c r="AP47" i="15" s="1"/>
  <c r="Z48" i="105"/>
  <c r="W49" i="105" s="1"/>
  <c r="Z36" i="82"/>
  <c r="W37" i="82" s="1"/>
  <c r="AG38" i="99"/>
  <c r="AP38" i="99" s="1"/>
  <c r="AF38" i="99"/>
  <c r="AO38" i="99" s="1"/>
  <c r="AE38" i="99"/>
  <c r="W39" i="99"/>
  <c r="AF48" i="105"/>
  <c r="AO48" i="105" s="1"/>
  <c r="AE48" i="105"/>
  <c r="AE39" i="41"/>
  <c r="AF39" i="41"/>
  <c r="AO39" i="41" s="1"/>
  <c r="W40" i="41"/>
  <c r="AG39" i="41"/>
  <c r="AP39" i="41" s="1"/>
  <c r="W48" i="93"/>
  <c r="AG47" i="93"/>
  <c r="AP47" i="93" s="1"/>
  <c r="AF47" i="93"/>
  <c r="AO47" i="93" s="1"/>
  <c r="AE47" i="93"/>
  <c r="AH44" i="44"/>
  <c r="AQ44" i="44" s="1"/>
  <c r="AH42" i="51"/>
  <c r="AQ42" i="51" s="1"/>
  <c r="AI41" i="49"/>
  <c r="AN41" i="49"/>
  <c r="AI44" i="104"/>
  <c r="AN44" i="104"/>
  <c r="AI48" i="47"/>
  <c r="AN48" i="47"/>
  <c r="AR40" i="84"/>
  <c r="Y48" i="52"/>
  <c r="X48" i="52"/>
  <c r="AI34" i="50"/>
  <c r="AN34" i="50"/>
  <c r="AH43" i="13"/>
  <c r="AQ43" i="13" s="1"/>
  <c r="AI36" i="102"/>
  <c r="AN36" i="102"/>
  <c r="AR43" i="44"/>
  <c r="AR42" i="13"/>
  <c r="AH36" i="83"/>
  <c r="AQ36" i="83" s="1"/>
  <c r="AI40" i="96"/>
  <c r="AN40" i="96"/>
  <c r="Y45" i="20"/>
  <c r="X45" i="20"/>
  <c r="AH39" i="55"/>
  <c r="AQ39" i="55" s="1"/>
  <c r="AH48" i="105"/>
  <c r="AQ48" i="105" s="1"/>
  <c r="AI38" i="88"/>
  <c r="AN38" i="88"/>
  <c r="AR37" i="99"/>
  <c r="Y48" i="15"/>
  <c r="X48" i="15"/>
  <c r="Y49" i="47"/>
  <c r="X49" i="47"/>
  <c r="AI37" i="16"/>
  <c r="AN37" i="16"/>
  <c r="W36" i="10"/>
  <c r="AE35" i="10"/>
  <c r="AF35" i="10"/>
  <c r="AO35" i="10" s="1"/>
  <c r="AG35" i="10"/>
  <c r="AP35" i="10" s="1"/>
  <c r="AE39" i="103"/>
  <c r="W40" i="103"/>
  <c r="AG39" i="103"/>
  <c r="AP39" i="103" s="1"/>
  <c r="AF39" i="103"/>
  <c r="AO39" i="103" s="1"/>
  <c r="AH38" i="99"/>
  <c r="AQ38" i="99" s="1"/>
  <c r="Z43" i="13"/>
  <c r="AI39" i="43"/>
  <c r="AN39" i="43"/>
  <c r="AH41" i="45"/>
  <c r="AQ41" i="45" s="1"/>
  <c r="AF36" i="83"/>
  <c r="AO36" i="83" s="1"/>
  <c r="AE36" i="83"/>
  <c r="AG36" i="83"/>
  <c r="AP36" i="83" s="1"/>
  <c r="W37" i="83"/>
  <c r="AI44" i="20"/>
  <c r="AN44" i="20"/>
  <c r="W40" i="55"/>
  <c r="AF39" i="55"/>
  <c r="AO39" i="55" s="1"/>
  <c r="AG39" i="55"/>
  <c r="AP39" i="55" s="1"/>
  <c r="AE39" i="55"/>
  <c r="Y38" i="18"/>
  <c r="X38" i="18"/>
  <c r="Y45" i="92"/>
  <c r="X45" i="92"/>
  <c r="Y38" i="16"/>
  <c r="X38" i="16"/>
  <c r="X37" i="102"/>
  <c r="Y37" i="102"/>
  <c r="Z37" i="102" s="1"/>
  <c r="AI34" i="85"/>
  <c r="AN34" i="85"/>
  <c r="Y43" i="54"/>
  <c r="X43" i="54"/>
  <c r="Z43" i="54" s="1"/>
  <c r="Y40" i="43"/>
  <c r="X40" i="43"/>
  <c r="W37" i="35"/>
  <c r="AG36" i="35"/>
  <c r="AP36" i="35" s="1"/>
  <c r="AF36" i="35"/>
  <c r="AE36" i="35"/>
  <c r="AN36" i="35" s="1"/>
  <c r="Y42" i="95"/>
  <c r="X42" i="95"/>
  <c r="Z41" i="45"/>
  <c r="AR35" i="98"/>
  <c r="AI37" i="18"/>
  <c r="AN37" i="18"/>
  <c r="Y47" i="101"/>
  <c r="X47" i="101"/>
  <c r="AH36" i="98"/>
  <c r="AQ36" i="98" s="1"/>
  <c r="AI46" i="53"/>
  <c r="AN46" i="53"/>
  <c r="Y35" i="85"/>
  <c r="X35" i="85"/>
  <c r="AI42" i="54"/>
  <c r="AN42" i="54"/>
  <c r="AR41" i="51"/>
  <c r="Y36" i="90"/>
  <c r="X36" i="90"/>
  <c r="Z36" i="90" s="1"/>
  <c r="Y40" i="87"/>
  <c r="X40" i="87"/>
  <c r="AR47" i="105"/>
  <c r="AH44" i="32"/>
  <c r="AQ44" i="32" s="1"/>
  <c r="Y46" i="86"/>
  <c r="X46" i="86"/>
  <c r="AR40" i="45"/>
  <c r="AE45" i="46"/>
  <c r="W46" i="46"/>
  <c r="AG45" i="46"/>
  <c r="AP45" i="46" s="1"/>
  <c r="AF45" i="46"/>
  <c r="AO45" i="46" s="1"/>
  <c r="AH41" i="84"/>
  <c r="AQ41" i="84" s="1"/>
  <c r="Y39" i="88"/>
  <c r="X39" i="88"/>
  <c r="AI46" i="101"/>
  <c r="AN46" i="101"/>
  <c r="Y36" i="48"/>
  <c r="X36" i="48"/>
  <c r="AE44" i="44"/>
  <c r="W45" i="44"/>
  <c r="AF44" i="44"/>
  <c r="AO44" i="44" s="1"/>
  <c r="AG44" i="44"/>
  <c r="AP44" i="44" s="1"/>
  <c r="AF49" i="89"/>
  <c r="AO49" i="89" s="1"/>
  <c r="AE49" i="89"/>
  <c r="W50" i="89"/>
  <c r="AG49" i="89"/>
  <c r="AP49" i="89" s="1"/>
  <c r="AH49" i="97"/>
  <c r="AQ49" i="97" s="1"/>
  <c r="AH35" i="94"/>
  <c r="AQ35" i="94" s="1"/>
  <c r="Z49" i="97"/>
  <c r="AR41" i="100"/>
  <c r="AH42" i="100"/>
  <c r="AQ42" i="100" s="1"/>
  <c r="Y35" i="50"/>
  <c r="X35" i="50"/>
  <c r="AI35" i="90"/>
  <c r="AN35" i="90"/>
  <c r="AI39" i="87"/>
  <c r="AN39" i="87"/>
  <c r="AI41" i="95"/>
  <c r="AN41" i="95"/>
  <c r="AH39" i="41"/>
  <c r="AQ39" i="41" s="1"/>
  <c r="Z44" i="32"/>
  <c r="Y41" i="11"/>
  <c r="X41" i="11"/>
  <c r="Z41" i="84"/>
  <c r="AR38" i="41"/>
  <c r="AR43" i="32"/>
  <c r="AI41" i="91"/>
  <c r="AN41" i="91"/>
  <c r="AI47" i="15"/>
  <c r="AN47" i="15"/>
  <c r="AI35" i="48"/>
  <c r="AN35" i="48"/>
  <c r="AG42" i="51"/>
  <c r="AP42" i="51" s="1"/>
  <c r="W43" i="51"/>
  <c r="AF42" i="51"/>
  <c r="AO42" i="51" s="1"/>
  <c r="AE42" i="51"/>
  <c r="AR34" i="94"/>
  <c r="Z35" i="94"/>
  <c r="Z36" i="98"/>
  <c r="AR46" i="93"/>
  <c r="Y42" i="49"/>
  <c r="Z42" i="49"/>
  <c r="X42" i="49"/>
  <c r="AH36" i="82"/>
  <c r="AQ36" i="82" s="1"/>
  <c r="AE36" i="42"/>
  <c r="AF36" i="42"/>
  <c r="AO36" i="42" s="1"/>
  <c r="W37" i="42"/>
  <c r="AG36" i="42"/>
  <c r="AP36" i="42" s="1"/>
  <c r="Y45" i="104"/>
  <c r="X45" i="104"/>
  <c r="Z42" i="100"/>
  <c r="AI47" i="52"/>
  <c r="AN47" i="52"/>
  <c r="AR48" i="97"/>
  <c r="Y47" i="53"/>
  <c r="X47" i="53"/>
  <c r="AH47" i="93"/>
  <c r="AQ47" i="93" s="1"/>
  <c r="AR35" i="83"/>
  <c r="Y41" i="96"/>
  <c r="X41" i="96"/>
  <c r="Z41" i="96" s="1"/>
  <c r="AI40" i="11"/>
  <c r="AN40" i="11"/>
  <c r="AI45" i="86"/>
  <c r="AN45" i="86"/>
  <c r="AR35" i="82"/>
  <c r="AI44" i="92"/>
  <c r="AN44" i="92"/>
  <c r="Y42" i="91"/>
  <c r="X42" i="91"/>
  <c r="Z42" i="91" s="1"/>
  <c r="AE36" i="82" l="1"/>
  <c r="Z36" i="48"/>
  <c r="Z46" i="86"/>
  <c r="AG48" i="105"/>
  <c r="AP48" i="105" s="1"/>
  <c r="AF36" i="82"/>
  <c r="AO36" i="82" s="1"/>
  <c r="Z45" i="104"/>
  <c r="W46" i="104" s="1"/>
  <c r="Z45" i="92"/>
  <c r="AG36" i="82"/>
  <c r="AP36" i="82" s="1"/>
  <c r="Z40" i="87"/>
  <c r="AF40" i="87" s="1"/>
  <c r="AO40" i="87" s="1"/>
  <c r="Z40" i="43"/>
  <c r="AF40" i="43" s="1"/>
  <c r="AO40" i="43" s="1"/>
  <c r="AE45" i="104"/>
  <c r="W41" i="87"/>
  <c r="AE40" i="87"/>
  <c r="AG40" i="87"/>
  <c r="AP40" i="87" s="1"/>
  <c r="W41" i="43"/>
  <c r="AE40" i="43"/>
  <c r="AE41" i="96"/>
  <c r="W42" i="96"/>
  <c r="AG41" i="96"/>
  <c r="AP41" i="96" s="1"/>
  <c r="AF41" i="96"/>
  <c r="AO41" i="96" s="1"/>
  <c r="W37" i="48"/>
  <c r="AF36" i="48"/>
  <c r="AO36" i="48" s="1"/>
  <c r="AE36" i="48"/>
  <c r="AG36" i="48"/>
  <c r="AP36" i="48" s="1"/>
  <c r="AF46" i="86"/>
  <c r="AO46" i="86" s="1"/>
  <c r="AG46" i="86"/>
  <c r="W47" i="86"/>
  <c r="AE46" i="86"/>
  <c r="AN46" i="86" s="1"/>
  <c r="AR35" i="48"/>
  <c r="AR35" i="90"/>
  <c r="AR44" i="92"/>
  <c r="AH42" i="91"/>
  <c r="AQ42" i="91" s="1"/>
  <c r="AI36" i="42"/>
  <c r="AR36" i="42" s="1"/>
  <c r="AN36" i="42"/>
  <c r="AH42" i="49"/>
  <c r="AQ42" i="49" s="1"/>
  <c r="W36" i="94"/>
  <c r="AE35" i="94"/>
  <c r="AF35" i="94"/>
  <c r="AO35" i="94" s="1"/>
  <c r="AG35" i="94"/>
  <c r="AP35" i="94" s="1"/>
  <c r="Y43" i="51"/>
  <c r="X43" i="51"/>
  <c r="W42" i="84"/>
  <c r="AF41" i="84"/>
  <c r="AO41" i="84" s="1"/>
  <c r="AG41" i="84"/>
  <c r="AP41" i="84" s="1"/>
  <c r="AE41" i="84"/>
  <c r="AR34" i="85"/>
  <c r="AH45" i="92"/>
  <c r="AQ45" i="92" s="1"/>
  <c r="AR44" i="20"/>
  <c r="AR39" i="43"/>
  <c r="AR37" i="16"/>
  <c r="AR36" i="102"/>
  <c r="AR41" i="49"/>
  <c r="AI47" i="93"/>
  <c r="AN47" i="93"/>
  <c r="Y40" i="41"/>
  <c r="X40" i="41"/>
  <c r="AR41" i="91"/>
  <c r="AH41" i="11"/>
  <c r="AQ41" i="11" s="1"/>
  <c r="AR39" i="87"/>
  <c r="AH46" i="86"/>
  <c r="AQ46" i="86" s="1"/>
  <c r="AR46" i="53"/>
  <c r="AH47" i="101"/>
  <c r="AQ47" i="101" s="1"/>
  <c r="AF37" i="102"/>
  <c r="AO37" i="102" s="1"/>
  <c r="W38" i="102"/>
  <c r="AG37" i="102"/>
  <c r="AP37" i="102" s="1"/>
  <c r="AE37" i="102"/>
  <c r="AE45" i="92"/>
  <c r="AN45" i="92" s="1"/>
  <c r="W46" i="92"/>
  <c r="AG45" i="92"/>
  <c r="AF45" i="92"/>
  <c r="AO45" i="92" s="1"/>
  <c r="AI39" i="55"/>
  <c r="AR39" i="55" s="1"/>
  <c r="AN39" i="55"/>
  <c r="W44" i="13"/>
  <c r="AG43" i="13"/>
  <c r="AP43" i="13" s="1"/>
  <c r="AF43" i="13"/>
  <c r="AO43" i="13" s="1"/>
  <c r="AE43" i="13"/>
  <c r="AH49" i="47"/>
  <c r="AQ49" i="47" s="1"/>
  <c r="AR40" i="96"/>
  <c r="AR34" i="50"/>
  <c r="Y49" i="105"/>
  <c r="X49" i="105"/>
  <c r="Z49" i="105" s="1"/>
  <c r="AE42" i="91"/>
  <c r="W43" i="91"/>
  <c r="AG42" i="91"/>
  <c r="AP42" i="91" s="1"/>
  <c r="AF42" i="91"/>
  <c r="AO42" i="91" s="1"/>
  <c r="AF49" i="97"/>
  <c r="AO49" i="97" s="1"/>
  <c r="AE49" i="97"/>
  <c r="AG49" i="97"/>
  <c r="AP49" i="97" s="1"/>
  <c r="W50" i="97"/>
  <c r="AH36" i="90"/>
  <c r="AQ36" i="90" s="1"/>
  <c r="AR42" i="54"/>
  <c r="Z47" i="101"/>
  <c r="AE41" i="45"/>
  <c r="W42" i="45"/>
  <c r="AF41" i="45"/>
  <c r="AO41" i="45" s="1"/>
  <c r="AG41" i="45"/>
  <c r="AP41" i="45" s="1"/>
  <c r="AI36" i="35"/>
  <c r="AO36" i="35"/>
  <c r="AH43" i="54"/>
  <c r="AQ43" i="54" s="1"/>
  <c r="AH37" i="102"/>
  <c r="AQ37" i="102" s="1"/>
  <c r="Y37" i="83"/>
  <c r="X37" i="83"/>
  <c r="Z49" i="47"/>
  <c r="AH48" i="52"/>
  <c r="AQ48" i="52" s="1"/>
  <c r="AR48" i="47"/>
  <c r="AI39" i="41"/>
  <c r="AN39" i="41"/>
  <c r="Y50" i="89"/>
  <c r="X50" i="89"/>
  <c r="Z50" i="89" s="1"/>
  <c r="Y45" i="44"/>
  <c r="X45" i="44"/>
  <c r="AR46" i="101"/>
  <c r="Y46" i="46"/>
  <c r="X46" i="46"/>
  <c r="AG36" i="90"/>
  <c r="AP36" i="90" s="1"/>
  <c r="AE36" i="90"/>
  <c r="AF36" i="90"/>
  <c r="AO36" i="90" s="1"/>
  <c r="W37" i="90"/>
  <c r="AH35" i="85"/>
  <c r="AQ35" i="85" s="1"/>
  <c r="AH42" i="95"/>
  <c r="AQ42" i="95" s="1"/>
  <c r="AE43" i="54"/>
  <c r="W44" i="54"/>
  <c r="AG43" i="54"/>
  <c r="AP43" i="54" s="1"/>
  <c r="AF43" i="54"/>
  <c r="AO43" i="54" s="1"/>
  <c r="AH38" i="16"/>
  <c r="AQ38" i="16" s="1"/>
  <c r="AH38" i="18"/>
  <c r="AQ38" i="18" s="1"/>
  <c r="AI35" i="10"/>
  <c r="AN35" i="10"/>
  <c r="AH45" i="20"/>
  <c r="AQ45" i="20" s="1"/>
  <c r="Z48" i="52"/>
  <c r="Y48" i="93"/>
  <c r="X48" i="93"/>
  <c r="Y39" i="99"/>
  <c r="X39" i="99"/>
  <c r="Z41" i="11"/>
  <c r="AH47" i="53"/>
  <c r="AQ47" i="53" s="1"/>
  <c r="Z47" i="53"/>
  <c r="AE42" i="100"/>
  <c r="W43" i="100"/>
  <c r="AG42" i="100"/>
  <c r="AP42" i="100" s="1"/>
  <c r="AF42" i="100"/>
  <c r="AO42" i="100" s="1"/>
  <c r="Y37" i="42"/>
  <c r="X37" i="42"/>
  <c r="AI42" i="51"/>
  <c r="AN42" i="51"/>
  <c r="AG44" i="32"/>
  <c r="AP44" i="32" s="1"/>
  <c r="AF44" i="32"/>
  <c r="AO44" i="32" s="1"/>
  <c r="AE44" i="32"/>
  <c r="W45" i="32"/>
  <c r="AH35" i="50"/>
  <c r="AQ35" i="50" s="1"/>
  <c r="AI49" i="89"/>
  <c r="AN49" i="89"/>
  <c r="AI44" i="44"/>
  <c r="AN44" i="44"/>
  <c r="AH39" i="88"/>
  <c r="AQ39" i="88" s="1"/>
  <c r="AI45" i="46"/>
  <c r="AN45" i="46"/>
  <c r="Z35" i="85"/>
  <c r="Z42" i="95"/>
  <c r="Y37" i="35"/>
  <c r="X37" i="35"/>
  <c r="Z38" i="16"/>
  <c r="Z38" i="18"/>
  <c r="Y40" i="55"/>
  <c r="X40" i="55"/>
  <c r="AI36" i="83"/>
  <c r="AN36" i="83"/>
  <c r="Y40" i="103"/>
  <c r="X40" i="103"/>
  <c r="Z40" i="103" s="1"/>
  <c r="Y36" i="10"/>
  <c r="X36" i="10"/>
  <c r="AH48" i="15"/>
  <c r="AQ48" i="15" s="1"/>
  <c r="AR38" i="88"/>
  <c r="Z45" i="20"/>
  <c r="AR44" i="104"/>
  <c r="AI48" i="105"/>
  <c r="AN48" i="105"/>
  <c r="AI38" i="99"/>
  <c r="AN38" i="99"/>
  <c r="Y37" i="82"/>
  <c r="X37" i="82"/>
  <c r="AE42" i="49"/>
  <c r="W43" i="49"/>
  <c r="AG42" i="49"/>
  <c r="AP42" i="49" s="1"/>
  <c r="AF42" i="49"/>
  <c r="AO42" i="49" s="1"/>
  <c r="AR45" i="86"/>
  <c r="AR47" i="52"/>
  <c r="AR40" i="11"/>
  <c r="AH41" i="96"/>
  <c r="AQ41" i="96" s="1"/>
  <c r="AH45" i="104"/>
  <c r="AQ45" i="104" s="1"/>
  <c r="AE36" i="98"/>
  <c r="AF36" i="98"/>
  <c r="AO36" i="98" s="1"/>
  <c r="AG36" i="98"/>
  <c r="AP36" i="98" s="1"/>
  <c r="W37" i="98"/>
  <c r="AR47" i="15"/>
  <c r="AR41" i="95"/>
  <c r="Z35" i="50"/>
  <c r="AH36" i="48"/>
  <c r="AQ36" i="48" s="1"/>
  <c r="Z39" i="88"/>
  <c r="AH40" i="87"/>
  <c r="AQ40" i="87" s="1"/>
  <c r="AR37" i="18"/>
  <c r="AH40" i="43"/>
  <c r="AQ40" i="43" s="1"/>
  <c r="AI39" i="103"/>
  <c r="AN39" i="103"/>
  <c r="Z48" i="15"/>
  <c r="AI36" i="82"/>
  <c r="AN36" i="82"/>
  <c r="AG45" i="104" l="1"/>
  <c r="AP45" i="104" s="1"/>
  <c r="Z45" i="44"/>
  <c r="AG40" i="43"/>
  <c r="AP40" i="43" s="1"/>
  <c r="AF45" i="104"/>
  <c r="AO45" i="104" s="1"/>
  <c r="Z39" i="99"/>
  <c r="AG39" i="99" s="1"/>
  <c r="AP39" i="99" s="1"/>
  <c r="AF39" i="99"/>
  <c r="AO39" i="99" s="1"/>
  <c r="AF45" i="20"/>
  <c r="AO45" i="20" s="1"/>
  <c r="AE45" i="20"/>
  <c r="W46" i="20"/>
  <c r="AG45" i="20"/>
  <c r="AP45" i="20" s="1"/>
  <c r="AE40" i="103"/>
  <c r="W41" i="103"/>
  <c r="AG40" i="103"/>
  <c r="AP40" i="103" s="1"/>
  <c r="AF40" i="103"/>
  <c r="AO40" i="103" s="1"/>
  <c r="AE42" i="95"/>
  <c r="AG42" i="95"/>
  <c r="AP42" i="95" s="1"/>
  <c r="W43" i="95"/>
  <c r="AF42" i="95"/>
  <c r="AO42" i="95" s="1"/>
  <c r="AR49" i="89"/>
  <c r="AR42" i="51"/>
  <c r="AH46" i="46"/>
  <c r="AQ46" i="46" s="1"/>
  <c r="AE45" i="44"/>
  <c r="AF45" i="44"/>
  <c r="AO45" i="44" s="1"/>
  <c r="W46" i="44"/>
  <c r="AG45" i="44"/>
  <c r="AP45" i="44" s="1"/>
  <c r="AR39" i="41"/>
  <c r="AF49" i="105"/>
  <c r="AO49" i="105" s="1"/>
  <c r="AE49" i="105"/>
  <c r="W50" i="105"/>
  <c r="AG49" i="105"/>
  <c r="AP49" i="105" s="1"/>
  <c r="AI43" i="13"/>
  <c r="AN43" i="13"/>
  <c r="AI37" i="102"/>
  <c r="AN37" i="102"/>
  <c r="AI41" i="84"/>
  <c r="AN41" i="84"/>
  <c r="Y41" i="87"/>
  <c r="X41" i="87"/>
  <c r="Y43" i="49"/>
  <c r="X43" i="49"/>
  <c r="AR38" i="99"/>
  <c r="AF38" i="18"/>
  <c r="AO38" i="18" s="1"/>
  <c r="AE38" i="18"/>
  <c r="W39" i="18"/>
  <c r="AG38" i="18"/>
  <c r="AP38" i="18" s="1"/>
  <c r="W36" i="85"/>
  <c r="AE35" i="85"/>
  <c r="AG35" i="85"/>
  <c r="AP35" i="85" s="1"/>
  <c r="AF35" i="85"/>
  <c r="AO35" i="85" s="1"/>
  <c r="Y45" i="32"/>
  <c r="X45" i="32"/>
  <c r="AH37" i="42"/>
  <c r="AQ37" i="42" s="1"/>
  <c r="Y43" i="100"/>
  <c r="X43" i="100"/>
  <c r="AH48" i="93"/>
  <c r="AQ48" i="93" s="1"/>
  <c r="Y44" i="54"/>
  <c r="X44" i="54"/>
  <c r="Z44" i="54" s="1"/>
  <c r="Z46" i="46"/>
  <c r="AH40" i="41"/>
  <c r="AQ40" i="41" s="1"/>
  <c r="AI36" i="48"/>
  <c r="AN36" i="48"/>
  <c r="Y42" i="96"/>
  <c r="X42" i="96"/>
  <c r="AR39" i="103"/>
  <c r="AG39" i="88"/>
  <c r="AP39" i="88" s="1"/>
  <c r="AF39" i="88"/>
  <c r="AO39" i="88" s="1"/>
  <c r="AE39" i="88"/>
  <c r="W40" i="88"/>
  <c r="AG35" i="50"/>
  <c r="AP35" i="50" s="1"/>
  <c r="AF35" i="50"/>
  <c r="AO35" i="50" s="1"/>
  <c r="AE35" i="50"/>
  <c r="W36" i="50"/>
  <c r="Y37" i="98"/>
  <c r="X37" i="98"/>
  <c r="AI42" i="49"/>
  <c r="AN42" i="49"/>
  <c r="AH36" i="10"/>
  <c r="AQ36" i="10" s="1"/>
  <c r="AG38" i="16"/>
  <c r="AP38" i="16" s="1"/>
  <c r="W39" i="16"/>
  <c r="AF38" i="16"/>
  <c r="AO38" i="16" s="1"/>
  <c r="AE38" i="16"/>
  <c r="AI44" i="32"/>
  <c r="AN44" i="32"/>
  <c r="Z37" i="42"/>
  <c r="AI42" i="100"/>
  <c r="AN42" i="100"/>
  <c r="Z48" i="93"/>
  <c r="AI43" i="54"/>
  <c r="AN43" i="54"/>
  <c r="X37" i="90"/>
  <c r="Y37" i="90"/>
  <c r="AH50" i="89"/>
  <c r="AQ50" i="89" s="1"/>
  <c r="W50" i="47"/>
  <c r="AG49" i="47"/>
  <c r="AP49" i="47" s="1"/>
  <c r="AE49" i="47"/>
  <c r="AF49" i="47"/>
  <c r="AO49" i="47" s="1"/>
  <c r="Y50" i="97"/>
  <c r="X50" i="97"/>
  <c r="AI45" i="92"/>
  <c r="AP45" i="92"/>
  <c r="Y38" i="102"/>
  <c r="X38" i="102"/>
  <c r="Z40" i="41"/>
  <c r="Y47" i="86"/>
  <c r="X47" i="86"/>
  <c r="AI41" i="96"/>
  <c r="AN41" i="96"/>
  <c r="AH37" i="82"/>
  <c r="AQ37" i="82" s="1"/>
  <c r="AR48" i="105"/>
  <c r="Z36" i="10"/>
  <c r="AR36" i="83"/>
  <c r="AH37" i="35"/>
  <c r="AQ37" i="35" s="1"/>
  <c r="AR45" i="46"/>
  <c r="AF47" i="53"/>
  <c r="AO47" i="53" s="1"/>
  <c r="AG47" i="53"/>
  <c r="AP47" i="53" s="1"/>
  <c r="W48" i="53"/>
  <c r="AE47" i="53"/>
  <c r="AF41" i="11"/>
  <c r="AO41" i="11" s="1"/>
  <c r="AE41" i="11"/>
  <c r="AG41" i="11"/>
  <c r="AP41" i="11" s="1"/>
  <c r="W42" i="11"/>
  <c r="AF50" i="89"/>
  <c r="AO50" i="89" s="1"/>
  <c r="AE50" i="89"/>
  <c r="AG50" i="89"/>
  <c r="AP50" i="89" s="1"/>
  <c r="W51" i="89"/>
  <c r="AH37" i="83"/>
  <c r="AQ37" i="83" s="1"/>
  <c r="Y42" i="45"/>
  <c r="X42" i="45"/>
  <c r="Y43" i="91"/>
  <c r="X43" i="91"/>
  <c r="Y44" i="13"/>
  <c r="X44" i="13"/>
  <c r="Y46" i="92"/>
  <c r="X46" i="92"/>
  <c r="Y42" i="84"/>
  <c r="X42" i="84"/>
  <c r="AI46" i="86"/>
  <c r="AP46" i="86"/>
  <c r="Y37" i="48"/>
  <c r="X37" i="48"/>
  <c r="Y46" i="104"/>
  <c r="X46" i="104"/>
  <c r="Z37" i="82"/>
  <c r="AH40" i="55"/>
  <c r="AQ40" i="55" s="1"/>
  <c r="Z37" i="35"/>
  <c r="AR44" i="44"/>
  <c r="AH39" i="99"/>
  <c r="AQ39" i="99" s="1"/>
  <c r="AE48" i="52"/>
  <c r="W49" i="52"/>
  <c r="AG48" i="52"/>
  <c r="AP48" i="52" s="1"/>
  <c r="AF48" i="52"/>
  <c r="AO48" i="52" s="1"/>
  <c r="AI36" i="90"/>
  <c r="AN36" i="90"/>
  <c r="Z37" i="83"/>
  <c r="AI41" i="45"/>
  <c r="AN41" i="45"/>
  <c r="AI49" i="97"/>
  <c r="AN49" i="97"/>
  <c r="AI42" i="91"/>
  <c r="AN42" i="91"/>
  <c r="AH43" i="51"/>
  <c r="AQ43" i="51" s="1"/>
  <c r="AI35" i="94"/>
  <c r="AN35" i="94"/>
  <c r="AI40" i="43"/>
  <c r="AN40" i="43"/>
  <c r="AI45" i="104"/>
  <c r="AN45" i="104"/>
  <c r="AR36" i="82"/>
  <c r="AE48" i="15"/>
  <c r="AG48" i="15"/>
  <c r="AP48" i="15" s="1"/>
  <c r="AF48" i="15"/>
  <c r="AO48" i="15" s="1"/>
  <c r="W49" i="15"/>
  <c r="AI36" i="98"/>
  <c r="AN36" i="98"/>
  <c r="AH40" i="103"/>
  <c r="AQ40" i="103" s="1"/>
  <c r="Z40" i="55"/>
  <c r="AR35" i="10"/>
  <c r="AH45" i="44"/>
  <c r="AQ45" i="44" s="1"/>
  <c r="AR36" i="35"/>
  <c r="AG47" i="101"/>
  <c r="AP47" i="101" s="1"/>
  <c r="AF47" i="101"/>
  <c r="AO47" i="101" s="1"/>
  <c r="AE47" i="101"/>
  <c r="W48" i="101"/>
  <c r="AH49" i="105"/>
  <c r="AQ49" i="105" s="1"/>
  <c r="AR47" i="93"/>
  <c r="Z43" i="51"/>
  <c r="Y36" i="94"/>
  <c r="X36" i="94"/>
  <c r="Y41" i="43"/>
  <c r="X41" i="43"/>
  <c r="AI40" i="87"/>
  <c r="AN40" i="87"/>
  <c r="Z37" i="98" l="1"/>
  <c r="W40" i="99"/>
  <c r="AE39" i="99"/>
  <c r="Z38" i="102"/>
  <c r="AG38" i="102" s="1"/>
  <c r="AP38" i="102" s="1"/>
  <c r="Z46" i="104"/>
  <c r="AF46" i="104" s="1"/>
  <c r="AO46" i="104" s="1"/>
  <c r="AF37" i="98"/>
  <c r="AO37" i="98" s="1"/>
  <c r="AE37" i="98"/>
  <c r="W38" i="98"/>
  <c r="AG37" i="98"/>
  <c r="AP37" i="98" s="1"/>
  <c r="W39" i="102"/>
  <c r="AE38" i="102"/>
  <c r="AE46" i="104"/>
  <c r="W47" i="104"/>
  <c r="AR36" i="98"/>
  <c r="AR41" i="45"/>
  <c r="AR46" i="86"/>
  <c r="AI50" i="89"/>
  <c r="AN50" i="89"/>
  <c r="AR41" i="96"/>
  <c r="AR42" i="100"/>
  <c r="AH44" i="54"/>
  <c r="AQ44" i="54" s="1"/>
  <c r="AR43" i="13"/>
  <c r="AI45" i="44"/>
  <c r="AN45" i="44"/>
  <c r="Y43" i="95"/>
  <c r="X43" i="95"/>
  <c r="Y41" i="103"/>
  <c r="X41" i="103"/>
  <c r="Z41" i="103" s="1"/>
  <c r="AH41" i="43"/>
  <c r="AQ41" i="43" s="1"/>
  <c r="AR35" i="94"/>
  <c r="AF37" i="83"/>
  <c r="AO37" i="83" s="1"/>
  <c r="AG37" i="83"/>
  <c r="AP37" i="83" s="1"/>
  <c r="AE37" i="83"/>
  <c r="W38" i="83"/>
  <c r="Y49" i="52"/>
  <c r="X49" i="52"/>
  <c r="AH42" i="84"/>
  <c r="AQ42" i="84" s="1"/>
  <c r="AH44" i="13"/>
  <c r="AQ44" i="13" s="1"/>
  <c r="AH42" i="45"/>
  <c r="AQ42" i="45" s="1"/>
  <c r="AH47" i="86"/>
  <c r="AQ47" i="86" s="1"/>
  <c r="AH37" i="90"/>
  <c r="AQ37" i="90" s="1"/>
  <c r="AE37" i="42"/>
  <c r="AF37" i="42"/>
  <c r="AO37" i="42" s="1"/>
  <c r="W38" i="42"/>
  <c r="AG37" i="42"/>
  <c r="AP37" i="42" s="1"/>
  <c r="Y39" i="16"/>
  <c r="X39" i="16"/>
  <c r="Y40" i="88"/>
  <c r="X40" i="88"/>
  <c r="AH42" i="96"/>
  <c r="AQ42" i="96" s="1"/>
  <c r="AG44" i="54"/>
  <c r="AP44" i="54" s="1"/>
  <c r="W45" i="54"/>
  <c r="AE44" i="54"/>
  <c r="AF44" i="54"/>
  <c r="AO44" i="54" s="1"/>
  <c r="AH43" i="49"/>
  <c r="AQ43" i="49" s="1"/>
  <c r="AI40" i="103"/>
  <c r="AN40" i="103"/>
  <c r="AR42" i="91"/>
  <c r="AI48" i="52"/>
  <c r="AN48" i="52"/>
  <c r="AH37" i="48"/>
  <c r="AQ37" i="48" s="1"/>
  <c r="Z42" i="84"/>
  <c r="Z44" i="13"/>
  <c r="Z42" i="45"/>
  <c r="AI47" i="53"/>
  <c r="AN47" i="53"/>
  <c r="Z47" i="86"/>
  <c r="Y36" i="50"/>
  <c r="X36" i="50"/>
  <c r="AI39" i="88"/>
  <c r="AN39" i="88"/>
  <c r="Z42" i="96"/>
  <c r="AH43" i="100"/>
  <c r="AQ43" i="100" s="1"/>
  <c r="Y39" i="18"/>
  <c r="X39" i="18"/>
  <c r="Z43" i="49"/>
  <c r="AR41" i="84"/>
  <c r="AI42" i="95"/>
  <c r="AN42" i="95"/>
  <c r="Y40" i="99"/>
  <c r="X40" i="99"/>
  <c r="AR40" i="87"/>
  <c r="AF43" i="51"/>
  <c r="AO43" i="51" s="1"/>
  <c r="W44" i="51"/>
  <c r="AG43" i="51"/>
  <c r="AP43" i="51" s="1"/>
  <c r="AE43" i="51"/>
  <c r="Z41" i="43"/>
  <c r="Z37" i="48"/>
  <c r="Y42" i="11"/>
  <c r="X42" i="11"/>
  <c r="Y48" i="53"/>
  <c r="X48" i="53"/>
  <c r="Z48" i="53" s="1"/>
  <c r="AE36" i="10"/>
  <c r="W37" i="10"/>
  <c r="AG36" i="10"/>
  <c r="AP36" i="10" s="1"/>
  <c r="AF36" i="10"/>
  <c r="AO36" i="10" s="1"/>
  <c r="AR45" i="92"/>
  <c r="AI49" i="47"/>
  <c r="AN49" i="47"/>
  <c r="AR43" i="54"/>
  <c r="AR44" i="32"/>
  <c r="AR42" i="49"/>
  <c r="AI35" i="50"/>
  <c r="AN35" i="50"/>
  <c r="Z43" i="100"/>
  <c r="AI38" i="18"/>
  <c r="AR38" i="18" s="1"/>
  <c r="AN38" i="18"/>
  <c r="Y50" i="105"/>
  <c r="X50" i="105"/>
  <c r="AI39" i="99"/>
  <c r="AN39" i="99"/>
  <c r="Y49" i="15"/>
  <c r="X49" i="15"/>
  <c r="AH36" i="94"/>
  <c r="AQ36" i="94" s="1"/>
  <c r="Y48" i="101"/>
  <c r="Z48" i="101"/>
  <c r="X48" i="101"/>
  <c r="AR49" i="97"/>
  <c r="AG37" i="35"/>
  <c r="AP37" i="35" s="1"/>
  <c r="W38" i="35"/>
  <c r="AE37" i="35"/>
  <c r="AF37" i="35"/>
  <c r="AO37" i="35" s="1"/>
  <c r="AF37" i="82"/>
  <c r="AO37" i="82" s="1"/>
  <c r="W38" i="82"/>
  <c r="AG37" i="82"/>
  <c r="AP37" i="82" s="1"/>
  <c r="AE37" i="82"/>
  <c r="AH46" i="92"/>
  <c r="AQ46" i="92" s="1"/>
  <c r="AH43" i="91"/>
  <c r="AQ43" i="91" s="1"/>
  <c r="Y51" i="89"/>
  <c r="X51" i="89"/>
  <c r="W41" i="41"/>
  <c r="AF40" i="41"/>
  <c r="AO40" i="41" s="1"/>
  <c r="AG40" i="41"/>
  <c r="AP40" i="41" s="1"/>
  <c r="AE40" i="41"/>
  <c r="AH50" i="97"/>
  <c r="AQ50" i="97" s="1"/>
  <c r="W49" i="93"/>
  <c r="AF48" i="93"/>
  <c r="AO48" i="93" s="1"/>
  <c r="AE48" i="93"/>
  <c r="AG48" i="93"/>
  <c r="AP48" i="93" s="1"/>
  <c r="AH37" i="98"/>
  <c r="AQ37" i="98" s="1"/>
  <c r="AH45" i="32"/>
  <c r="AQ45" i="32" s="1"/>
  <c r="AI35" i="85"/>
  <c r="AN35" i="85"/>
  <c r="AH41" i="87"/>
  <c r="AQ41" i="87" s="1"/>
  <c r="AR37" i="102"/>
  <c r="AI49" i="105"/>
  <c r="AN49" i="105"/>
  <c r="Y46" i="44"/>
  <c r="X46" i="44"/>
  <c r="Y46" i="20"/>
  <c r="X46" i="20"/>
  <c r="Z46" i="20" s="1"/>
  <c r="AR45" i="104"/>
  <c r="AR36" i="90"/>
  <c r="Z36" i="94"/>
  <c r="AI47" i="101"/>
  <c r="AN47" i="101"/>
  <c r="AE40" i="55"/>
  <c r="AF40" i="55"/>
  <c r="AO40" i="55" s="1"/>
  <c r="W41" i="55"/>
  <c r="AG40" i="55"/>
  <c r="AP40" i="55" s="1"/>
  <c r="AI48" i="15"/>
  <c r="AN48" i="15"/>
  <c r="AR40" i="43"/>
  <c r="AH46" i="104"/>
  <c r="AQ46" i="104" s="1"/>
  <c r="Z46" i="92"/>
  <c r="Z43" i="91"/>
  <c r="AI41" i="11"/>
  <c r="AN41" i="11"/>
  <c r="AH38" i="102"/>
  <c r="AQ38" i="102" s="1"/>
  <c r="Z50" i="97"/>
  <c r="Y50" i="47"/>
  <c r="X50" i="47"/>
  <c r="Z50" i="47" s="1"/>
  <c r="Z37" i="90"/>
  <c r="AI38" i="16"/>
  <c r="AN38" i="16"/>
  <c r="AR36" i="48"/>
  <c r="AF46" i="46"/>
  <c r="AO46" i="46" s="1"/>
  <c r="AE46" i="46"/>
  <c r="AN46" i="46" s="1"/>
  <c r="AG46" i="46"/>
  <c r="W47" i="46"/>
  <c r="Z45" i="32"/>
  <c r="Y36" i="85"/>
  <c r="X36" i="85"/>
  <c r="Z41" i="87"/>
  <c r="AI45" i="20"/>
  <c r="AN45" i="20"/>
  <c r="AF38" i="102" l="1"/>
  <c r="AO38" i="102" s="1"/>
  <c r="Z39" i="16"/>
  <c r="AG46" i="104"/>
  <c r="AP46" i="104" s="1"/>
  <c r="Z51" i="89"/>
  <c r="AG51" i="89" s="1"/>
  <c r="AP51" i="89" s="1"/>
  <c r="Z39" i="18"/>
  <c r="AF39" i="18" s="1"/>
  <c r="AO39" i="18" s="1"/>
  <c r="AR41" i="11"/>
  <c r="AR47" i="101"/>
  <c r="AH46" i="20"/>
  <c r="AQ46" i="20" s="1"/>
  <c r="AH51" i="89"/>
  <c r="AQ51" i="89" s="1"/>
  <c r="AI36" i="10"/>
  <c r="AN36" i="10"/>
  <c r="W38" i="48"/>
  <c r="AF37" i="48"/>
  <c r="AO37" i="48" s="1"/>
  <c r="AE37" i="48"/>
  <c r="AG37" i="48"/>
  <c r="AP37" i="48" s="1"/>
  <c r="AG42" i="84"/>
  <c r="AP42" i="84" s="1"/>
  <c r="AF42" i="84"/>
  <c r="AO42" i="84" s="1"/>
  <c r="AE42" i="84"/>
  <c r="W43" i="84"/>
  <c r="AH39" i="16"/>
  <c r="AQ39" i="16" s="1"/>
  <c r="AH41" i="103"/>
  <c r="AQ41" i="103" s="1"/>
  <c r="Y39" i="102"/>
  <c r="X39" i="102"/>
  <c r="Y49" i="93"/>
  <c r="X49" i="93"/>
  <c r="AF51" i="89"/>
  <c r="AO51" i="89" s="1"/>
  <c r="AE51" i="89"/>
  <c r="AH48" i="101"/>
  <c r="AQ48" i="101" s="1"/>
  <c r="AR39" i="99"/>
  <c r="AG43" i="100"/>
  <c r="AP43" i="100" s="1"/>
  <c r="AE43" i="100"/>
  <c r="AF43" i="100"/>
  <c r="AO43" i="100" s="1"/>
  <c r="W44" i="100"/>
  <c r="AH48" i="53"/>
  <c r="AQ48" i="53" s="1"/>
  <c r="W42" i="43"/>
  <c r="AG41" i="43"/>
  <c r="AP41" i="43" s="1"/>
  <c r="AE41" i="43"/>
  <c r="AF41" i="43"/>
  <c r="AO41" i="43" s="1"/>
  <c r="AR42" i="95"/>
  <c r="AF42" i="96"/>
  <c r="AO42" i="96" s="1"/>
  <c r="AE42" i="96"/>
  <c r="W43" i="96"/>
  <c r="AG42" i="96"/>
  <c r="AP42" i="96" s="1"/>
  <c r="W48" i="86"/>
  <c r="AF47" i="86"/>
  <c r="AO47" i="86" s="1"/>
  <c r="AE47" i="86"/>
  <c r="AG47" i="86"/>
  <c r="AP47" i="86" s="1"/>
  <c r="AR48" i="52"/>
  <c r="AI44" i="54"/>
  <c r="AN44" i="54"/>
  <c r="AE39" i="16"/>
  <c r="AN39" i="16" s="1"/>
  <c r="AG39" i="16"/>
  <c r="AP39" i="16" s="1"/>
  <c r="W40" i="16"/>
  <c r="AF39" i="16"/>
  <c r="AI37" i="42"/>
  <c r="AN37" i="42"/>
  <c r="Y38" i="83"/>
  <c r="X38" i="83"/>
  <c r="AE41" i="103"/>
  <c r="AF41" i="103"/>
  <c r="AO41" i="103" s="1"/>
  <c r="AG41" i="103"/>
  <c r="AP41" i="103" s="1"/>
  <c r="W42" i="103"/>
  <c r="AR45" i="44"/>
  <c r="AH36" i="85"/>
  <c r="AQ36" i="85" s="1"/>
  <c r="AR38" i="16"/>
  <c r="Z36" i="85"/>
  <c r="AE43" i="91"/>
  <c r="W44" i="91"/>
  <c r="AG43" i="91"/>
  <c r="AP43" i="91" s="1"/>
  <c r="AF43" i="91"/>
  <c r="AO43" i="91" s="1"/>
  <c r="W37" i="94"/>
  <c r="AE36" i="94"/>
  <c r="AG36" i="94"/>
  <c r="AP36" i="94" s="1"/>
  <c r="AF36" i="94"/>
  <c r="AO36" i="94" s="1"/>
  <c r="AR49" i="105"/>
  <c r="AH50" i="47"/>
  <c r="AQ50" i="47" s="1"/>
  <c r="W47" i="92"/>
  <c r="AF46" i="92"/>
  <c r="AO46" i="92" s="1"/>
  <c r="AE46" i="92"/>
  <c r="AG46" i="92"/>
  <c r="AP46" i="92" s="1"/>
  <c r="Y41" i="55"/>
  <c r="X41" i="55"/>
  <c r="AI40" i="41"/>
  <c r="AR40" i="41" s="1"/>
  <c r="AN40" i="41"/>
  <c r="AI37" i="82"/>
  <c r="AN37" i="82"/>
  <c r="AI37" i="35"/>
  <c r="AN37" i="35"/>
  <c r="AF48" i="101"/>
  <c r="AO48" i="101" s="1"/>
  <c r="AE48" i="101"/>
  <c r="W49" i="101"/>
  <c r="AG48" i="101"/>
  <c r="AP48" i="101" s="1"/>
  <c r="AH50" i="105"/>
  <c r="AQ50" i="105" s="1"/>
  <c r="AF48" i="53"/>
  <c r="AO48" i="53" s="1"/>
  <c r="AE48" i="53"/>
  <c r="AG48" i="53"/>
  <c r="AP48" i="53" s="1"/>
  <c r="W49" i="53"/>
  <c r="Y45" i="54"/>
  <c r="X45" i="54"/>
  <c r="AI37" i="83"/>
  <c r="AR37" i="83" s="1"/>
  <c r="AN37" i="83"/>
  <c r="AR50" i="89"/>
  <c r="AI46" i="46"/>
  <c r="AR46" i="46" s="1"/>
  <c r="AP46" i="46"/>
  <c r="AF37" i="90"/>
  <c r="AO37" i="90" s="1"/>
  <c r="AE37" i="90"/>
  <c r="W38" i="90"/>
  <c r="AG37" i="90"/>
  <c r="AP37" i="90" s="1"/>
  <c r="AH46" i="44"/>
  <c r="AQ46" i="44" s="1"/>
  <c r="Y38" i="35"/>
  <c r="X38" i="35"/>
  <c r="AH49" i="15"/>
  <c r="AQ49" i="15" s="1"/>
  <c r="Z50" i="105"/>
  <c r="AR35" i="50"/>
  <c r="AI43" i="51"/>
  <c r="AN43" i="51"/>
  <c r="AH40" i="99"/>
  <c r="AQ40" i="99" s="1"/>
  <c r="AR39" i="88"/>
  <c r="AR47" i="53"/>
  <c r="AH40" i="88"/>
  <c r="AQ40" i="88" s="1"/>
  <c r="AH49" i="52"/>
  <c r="AQ49" i="52" s="1"/>
  <c r="AH43" i="95"/>
  <c r="AQ43" i="95" s="1"/>
  <c r="Y38" i="98"/>
  <c r="X38" i="98"/>
  <c r="Z38" i="98" s="1"/>
  <c r="AE46" i="20"/>
  <c r="AF46" i="20"/>
  <c r="AO46" i="20" s="1"/>
  <c r="W47" i="20"/>
  <c r="AG46" i="20"/>
  <c r="AP46" i="20" s="1"/>
  <c r="AI40" i="55"/>
  <c r="AN40" i="55"/>
  <c r="Z46" i="44"/>
  <c r="AR35" i="85"/>
  <c r="Y38" i="82"/>
  <c r="X38" i="82"/>
  <c r="Z49" i="15"/>
  <c r="Z42" i="11"/>
  <c r="AH42" i="11"/>
  <c r="AQ42" i="11" s="1"/>
  <c r="Z40" i="99"/>
  <c r="AG43" i="49"/>
  <c r="AP43" i="49" s="1"/>
  <c r="AF43" i="49"/>
  <c r="AO43" i="49" s="1"/>
  <c r="AE43" i="49"/>
  <c r="W44" i="49"/>
  <c r="AH36" i="50"/>
  <c r="AQ36" i="50" s="1"/>
  <c r="W43" i="45"/>
  <c r="AE42" i="45"/>
  <c r="AF42" i="45"/>
  <c r="AO42" i="45" s="1"/>
  <c r="AG42" i="45"/>
  <c r="AP42" i="45" s="1"/>
  <c r="Z40" i="88"/>
  <c r="Z49" i="52"/>
  <c r="Z43" i="95"/>
  <c r="Y47" i="104"/>
  <c r="X47" i="104"/>
  <c r="AI38" i="102"/>
  <c r="AN38" i="102"/>
  <c r="AI37" i="98"/>
  <c r="AN37" i="98"/>
  <c r="AE45" i="32"/>
  <c r="AF45" i="32"/>
  <c r="AO45" i="32" s="1"/>
  <c r="W46" i="32"/>
  <c r="AG45" i="32"/>
  <c r="AP45" i="32" s="1"/>
  <c r="W51" i="47"/>
  <c r="AF50" i="47"/>
  <c r="AO50" i="47" s="1"/>
  <c r="AG50" i="47"/>
  <c r="AP50" i="47" s="1"/>
  <c r="AE50" i="47"/>
  <c r="AR45" i="20"/>
  <c r="W42" i="87"/>
  <c r="AG41" i="87"/>
  <c r="AP41" i="87" s="1"/>
  <c r="AF41" i="87"/>
  <c r="AO41" i="87" s="1"/>
  <c r="AE41" i="87"/>
  <c r="Y47" i="46"/>
  <c r="X47" i="46"/>
  <c r="W51" i="97"/>
  <c r="AF50" i="97"/>
  <c r="AO50" i="97" s="1"/>
  <c r="AG50" i="97"/>
  <c r="AP50" i="97" s="1"/>
  <c r="AE50" i="97"/>
  <c r="AR48" i="15"/>
  <c r="AI48" i="93"/>
  <c r="AN48" i="93"/>
  <c r="Y41" i="41"/>
  <c r="X41" i="41"/>
  <c r="AR49" i="47"/>
  <c r="Y37" i="10"/>
  <c r="X37" i="10"/>
  <c r="Y44" i="51"/>
  <c r="X44" i="51"/>
  <c r="AH39" i="18"/>
  <c r="AQ39" i="18" s="1"/>
  <c r="Z36" i="50"/>
  <c r="AE44" i="13"/>
  <c r="AN44" i="13" s="1"/>
  <c r="AF44" i="13"/>
  <c r="AO44" i="13" s="1"/>
  <c r="W45" i="13"/>
  <c r="AG44" i="13"/>
  <c r="AR40" i="103"/>
  <c r="Y38" i="42"/>
  <c r="X38" i="42"/>
  <c r="AI46" i="104"/>
  <c r="AN46" i="104"/>
  <c r="W40" i="18" l="1"/>
  <c r="Z47" i="46"/>
  <c r="Z47" i="104"/>
  <c r="W52" i="89"/>
  <c r="AE39" i="18"/>
  <c r="AG39" i="18"/>
  <c r="AP39" i="18" s="1"/>
  <c r="Z41" i="41"/>
  <c r="Z38" i="83"/>
  <c r="AG38" i="83" s="1"/>
  <c r="AP38" i="83" s="1"/>
  <c r="AR46" i="104"/>
  <c r="AE36" i="50"/>
  <c r="AF36" i="50"/>
  <c r="AO36" i="50" s="1"/>
  <c r="AG36" i="50"/>
  <c r="AP36" i="50" s="1"/>
  <c r="W37" i="50"/>
  <c r="AH44" i="51"/>
  <c r="AQ44" i="51" s="1"/>
  <c r="AR48" i="93"/>
  <c r="AI41" i="87"/>
  <c r="AN41" i="87"/>
  <c r="W50" i="52"/>
  <c r="AF49" i="52"/>
  <c r="AO49" i="52" s="1"/>
  <c r="AG49" i="52"/>
  <c r="AE49" i="52"/>
  <c r="AN49" i="52" s="1"/>
  <c r="Y43" i="45"/>
  <c r="X43" i="45"/>
  <c r="AG49" i="15"/>
  <c r="AP49" i="15" s="1"/>
  <c r="AF49" i="15"/>
  <c r="AO49" i="15" s="1"/>
  <c r="AE49" i="15"/>
  <c r="W50" i="15"/>
  <c r="AE46" i="44"/>
  <c r="AG46" i="44"/>
  <c r="AP46" i="44" s="1"/>
  <c r="W47" i="44"/>
  <c r="AF46" i="44"/>
  <c r="AO46" i="44" s="1"/>
  <c r="AR43" i="51"/>
  <c r="AR37" i="42"/>
  <c r="AI47" i="86"/>
  <c r="AN47" i="86"/>
  <c r="AI42" i="96"/>
  <c r="AN42" i="96"/>
  <c r="AI41" i="43"/>
  <c r="AN41" i="43"/>
  <c r="Y43" i="84"/>
  <c r="X43" i="84"/>
  <c r="AI37" i="48"/>
  <c r="AN37" i="48"/>
  <c r="Z44" i="51"/>
  <c r="Y51" i="97"/>
  <c r="X51" i="97"/>
  <c r="AI50" i="47"/>
  <c r="AN50" i="47"/>
  <c r="X46" i="32"/>
  <c r="Y46" i="32"/>
  <c r="AR38" i="102"/>
  <c r="AE40" i="88"/>
  <c r="AG40" i="88"/>
  <c r="AP40" i="88" s="1"/>
  <c r="AF40" i="88"/>
  <c r="AO40" i="88" s="1"/>
  <c r="W41" i="88"/>
  <c r="Y44" i="49"/>
  <c r="X44" i="49"/>
  <c r="AH38" i="82"/>
  <c r="AQ38" i="82" s="1"/>
  <c r="AI46" i="20"/>
  <c r="AN46" i="20"/>
  <c r="Y38" i="90"/>
  <c r="X38" i="90"/>
  <c r="Z38" i="90" s="1"/>
  <c r="Y49" i="101"/>
  <c r="X49" i="101"/>
  <c r="AR37" i="82"/>
  <c r="AI41" i="103"/>
  <c r="AN41" i="103"/>
  <c r="AR44" i="54"/>
  <c r="AH49" i="93"/>
  <c r="AQ49" i="93" s="1"/>
  <c r="AI42" i="84"/>
  <c r="AN42" i="84"/>
  <c r="AH41" i="41"/>
  <c r="AQ41" i="41" s="1"/>
  <c r="AH47" i="46"/>
  <c r="AQ47" i="46" s="1"/>
  <c r="AH47" i="104"/>
  <c r="AQ47" i="104" s="1"/>
  <c r="AI43" i="49"/>
  <c r="AN43" i="49"/>
  <c r="Z38" i="82"/>
  <c r="AR40" i="55"/>
  <c r="AH38" i="98"/>
  <c r="AQ38" i="98" s="1"/>
  <c r="AI37" i="90"/>
  <c r="AN37" i="90"/>
  <c r="Y49" i="53"/>
  <c r="X49" i="53"/>
  <c r="AI48" i="101"/>
  <c r="AN48" i="101"/>
  <c r="AH38" i="83"/>
  <c r="AQ38" i="83" s="1"/>
  <c r="AI39" i="16"/>
  <c r="AO39" i="16"/>
  <c r="Y48" i="86"/>
  <c r="X48" i="86"/>
  <c r="Y42" i="43"/>
  <c r="X42" i="43"/>
  <c r="Z49" i="93"/>
  <c r="Y38" i="48"/>
  <c r="X38" i="48"/>
  <c r="AI39" i="18"/>
  <c r="AN39" i="18"/>
  <c r="Y42" i="87"/>
  <c r="X42" i="87"/>
  <c r="AI45" i="32"/>
  <c r="AN45" i="32"/>
  <c r="W48" i="104"/>
  <c r="AF47" i="104"/>
  <c r="AO47" i="104" s="1"/>
  <c r="AE47" i="104"/>
  <c r="AG47" i="104"/>
  <c r="AP47" i="104" s="1"/>
  <c r="AE38" i="98"/>
  <c r="AN38" i="98" s="1"/>
  <c r="AG38" i="98"/>
  <c r="AF38" i="98"/>
  <c r="AO38" i="98" s="1"/>
  <c r="W39" i="98"/>
  <c r="AF50" i="105"/>
  <c r="AO50" i="105" s="1"/>
  <c r="AE50" i="105"/>
  <c r="W51" i="105"/>
  <c r="AG50" i="105"/>
  <c r="AP50" i="105" s="1"/>
  <c r="AH38" i="35"/>
  <c r="AQ38" i="35" s="1"/>
  <c r="AI46" i="92"/>
  <c r="AN46" i="92"/>
  <c r="Y44" i="91"/>
  <c r="X44" i="91"/>
  <c r="Y40" i="16"/>
  <c r="X40" i="16"/>
  <c r="Y44" i="100"/>
  <c r="X44" i="100"/>
  <c r="Y52" i="89"/>
  <c r="X52" i="89"/>
  <c r="AH38" i="42"/>
  <c r="AQ38" i="42" s="1"/>
  <c r="AI44" i="13"/>
  <c r="AP44" i="13"/>
  <c r="Z38" i="42"/>
  <c r="Y45" i="13"/>
  <c r="X45" i="13"/>
  <c r="AH37" i="10"/>
  <c r="AQ37" i="10" s="1"/>
  <c r="AF47" i="46"/>
  <c r="AO47" i="46" s="1"/>
  <c r="AG47" i="46"/>
  <c r="AP47" i="46" s="1"/>
  <c r="W48" i="46"/>
  <c r="AE47" i="46"/>
  <c r="Z37" i="10"/>
  <c r="AI50" i="97"/>
  <c r="AN50" i="97"/>
  <c r="Y51" i="47"/>
  <c r="X51" i="47"/>
  <c r="Z51" i="47" s="1"/>
  <c r="Z38" i="35"/>
  <c r="AH45" i="54"/>
  <c r="AQ45" i="54" s="1"/>
  <c r="AI48" i="53"/>
  <c r="AN48" i="53"/>
  <c r="AH41" i="55"/>
  <c r="AQ41" i="55" s="1"/>
  <c r="AI36" i="94"/>
  <c r="AN36" i="94"/>
  <c r="AI43" i="91"/>
  <c r="AN43" i="91"/>
  <c r="Y42" i="103"/>
  <c r="X42" i="103"/>
  <c r="AI51" i="89"/>
  <c r="AN51" i="89"/>
  <c r="AH39" i="102"/>
  <c r="AQ39" i="102" s="1"/>
  <c r="AR36" i="10"/>
  <c r="W42" i="41"/>
  <c r="AG41" i="41"/>
  <c r="AP41" i="41" s="1"/>
  <c r="AF41" i="41"/>
  <c r="AO41" i="41" s="1"/>
  <c r="AE41" i="41"/>
  <c r="AR37" i="98"/>
  <c r="AE43" i="95"/>
  <c r="AG43" i="95"/>
  <c r="AP43" i="95" s="1"/>
  <c r="W44" i="95"/>
  <c r="AF43" i="95"/>
  <c r="AO43" i="95" s="1"/>
  <c r="AI42" i="45"/>
  <c r="AN42" i="45"/>
  <c r="W41" i="99"/>
  <c r="AG40" i="99"/>
  <c r="AP40" i="99" s="1"/>
  <c r="AF40" i="99"/>
  <c r="AO40" i="99" s="1"/>
  <c r="AE40" i="99"/>
  <c r="W43" i="11"/>
  <c r="AG42" i="11"/>
  <c r="AP42" i="11" s="1"/>
  <c r="AF42" i="11"/>
  <c r="AO42" i="11" s="1"/>
  <c r="AE42" i="11"/>
  <c r="Y47" i="20"/>
  <c r="X47" i="20"/>
  <c r="Z45" i="54"/>
  <c r="AR37" i="35"/>
  <c r="Z41" i="55"/>
  <c r="Y47" i="92"/>
  <c r="X47" i="92"/>
  <c r="Y37" i="94"/>
  <c r="X37" i="94"/>
  <c r="AG36" i="85"/>
  <c r="AP36" i="85" s="1"/>
  <c r="W37" i="85"/>
  <c r="AE36" i="85"/>
  <c r="AF36" i="85"/>
  <c r="AO36" i="85" s="1"/>
  <c r="Y43" i="96"/>
  <c r="X43" i="96"/>
  <c r="AI43" i="100"/>
  <c r="AN43" i="100"/>
  <c r="Z39" i="102"/>
  <c r="Y40" i="18"/>
  <c r="X40" i="18"/>
  <c r="Z47" i="20" l="1"/>
  <c r="Z44" i="100"/>
  <c r="Z42" i="43"/>
  <c r="Z44" i="49"/>
  <c r="AF44" i="49" s="1"/>
  <c r="AO44" i="49" s="1"/>
  <c r="Z46" i="32"/>
  <c r="AE38" i="83"/>
  <c r="Z42" i="103"/>
  <c r="W39" i="83"/>
  <c r="Z38" i="48"/>
  <c r="AF38" i="83"/>
  <c r="AO38" i="83" s="1"/>
  <c r="Z37" i="94"/>
  <c r="Z40" i="18"/>
  <c r="AE40" i="18" s="1"/>
  <c r="Z45" i="13"/>
  <c r="Z44" i="91"/>
  <c r="Z43" i="96"/>
  <c r="W44" i="96" s="1"/>
  <c r="AG47" i="20"/>
  <c r="AP47" i="20" s="1"/>
  <c r="W48" i="20"/>
  <c r="AF47" i="20"/>
  <c r="AO47" i="20" s="1"/>
  <c r="AE47" i="20"/>
  <c r="AE44" i="49"/>
  <c r="AG44" i="49"/>
  <c r="AP44" i="49" s="1"/>
  <c r="W45" i="49"/>
  <c r="W47" i="32"/>
  <c r="AE46" i="32"/>
  <c r="AF46" i="32"/>
  <c r="AO46" i="32" s="1"/>
  <c r="AG46" i="32"/>
  <c r="AP46" i="32" s="1"/>
  <c r="AE42" i="43"/>
  <c r="AF42" i="43"/>
  <c r="AO42" i="43" s="1"/>
  <c r="AG42" i="43"/>
  <c r="AP42" i="43" s="1"/>
  <c r="W43" i="43"/>
  <c r="W43" i="103"/>
  <c r="AE42" i="103"/>
  <c r="AG42" i="103"/>
  <c r="AP42" i="103" s="1"/>
  <c r="AF42" i="103"/>
  <c r="AO42" i="103" s="1"/>
  <c r="AF43" i="96"/>
  <c r="AO43" i="96" s="1"/>
  <c r="AE43" i="96"/>
  <c r="W45" i="100"/>
  <c r="AF44" i="100"/>
  <c r="AO44" i="100" s="1"/>
  <c r="AE44" i="100"/>
  <c r="AG44" i="100"/>
  <c r="AP44" i="100" s="1"/>
  <c r="W41" i="18"/>
  <c r="AG40" i="18"/>
  <c r="AP40" i="18" s="1"/>
  <c r="AF40" i="18"/>
  <c r="AO40" i="18" s="1"/>
  <c r="AE45" i="13"/>
  <c r="AF45" i="13"/>
  <c r="AO45" i="13" s="1"/>
  <c r="W46" i="13"/>
  <c r="AG45" i="13"/>
  <c r="AP45" i="13" s="1"/>
  <c r="W45" i="91"/>
  <c r="AG44" i="91"/>
  <c r="AP44" i="91" s="1"/>
  <c r="AF44" i="91"/>
  <c r="AO44" i="91" s="1"/>
  <c r="AE44" i="91"/>
  <c r="AH37" i="94"/>
  <c r="AQ37" i="94" s="1"/>
  <c r="W42" i="55"/>
  <c r="AE41" i="55"/>
  <c r="AF41" i="55"/>
  <c r="AO41" i="55" s="1"/>
  <c r="AG41" i="55"/>
  <c r="AP41" i="55" s="1"/>
  <c r="AR42" i="45"/>
  <c r="Y42" i="41"/>
  <c r="X42" i="41"/>
  <c r="AH51" i="47"/>
  <c r="AQ51" i="47" s="1"/>
  <c r="AH44" i="100"/>
  <c r="AQ44" i="100" s="1"/>
  <c r="AH44" i="91"/>
  <c r="AQ44" i="91" s="1"/>
  <c r="Y51" i="105"/>
  <c r="X51" i="105"/>
  <c r="AI38" i="98"/>
  <c r="AP38" i="98"/>
  <c r="Y48" i="104"/>
  <c r="X48" i="104"/>
  <c r="AH42" i="43"/>
  <c r="AQ42" i="43" s="1"/>
  <c r="AI40" i="88"/>
  <c r="AN40" i="88"/>
  <c r="AR41" i="43"/>
  <c r="AI49" i="52"/>
  <c r="AP49" i="52"/>
  <c r="AF51" i="47"/>
  <c r="AO51" i="47" s="1"/>
  <c r="AG51" i="47"/>
  <c r="AP51" i="47" s="1"/>
  <c r="W52" i="47"/>
  <c r="AE51" i="47"/>
  <c r="AI47" i="46"/>
  <c r="AN47" i="46"/>
  <c r="AG38" i="42"/>
  <c r="AP38" i="42" s="1"/>
  <c r="AF38" i="42"/>
  <c r="AO38" i="42" s="1"/>
  <c r="W39" i="42"/>
  <c r="AE38" i="42"/>
  <c r="AI50" i="105"/>
  <c r="AN50" i="105"/>
  <c r="AR39" i="18"/>
  <c r="AR39" i="16"/>
  <c r="AR37" i="90"/>
  <c r="AR41" i="103"/>
  <c r="AH38" i="90"/>
  <c r="AQ38" i="90" s="1"/>
  <c r="AR50" i="47"/>
  <c r="AR37" i="48"/>
  <c r="AI46" i="44"/>
  <c r="AN46" i="44"/>
  <c r="AH43" i="45"/>
  <c r="AQ43" i="45" s="1"/>
  <c r="Y37" i="50"/>
  <c r="X37" i="50"/>
  <c r="AE37" i="94"/>
  <c r="W38" i="94"/>
  <c r="AF37" i="94"/>
  <c r="AO37" i="94" s="1"/>
  <c r="AG37" i="94"/>
  <c r="AP37" i="94" s="1"/>
  <c r="AI40" i="99"/>
  <c r="AN40" i="99"/>
  <c r="AR45" i="32"/>
  <c r="AH38" i="48"/>
  <c r="AQ38" i="48" s="1"/>
  <c r="AR48" i="101"/>
  <c r="AF38" i="90"/>
  <c r="AO38" i="90" s="1"/>
  <c r="AG38" i="90"/>
  <c r="AP38" i="90" s="1"/>
  <c r="W39" i="90"/>
  <c r="AE38" i="90"/>
  <c r="AH51" i="97"/>
  <c r="AQ51" i="97" s="1"/>
  <c r="AH43" i="84"/>
  <c r="AQ43" i="84" s="1"/>
  <c r="AR42" i="96"/>
  <c r="Z43" i="45"/>
  <c r="Y50" i="52"/>
  <c r="X50" i="52"/>
  <c r="AI38" i="83"/>
  <c r="AN38" i="83"/>
  <c r="Y48" i="46"/>
  <c r="X48" i="46"/>
  <c r="AR43" i="100"/>
  <c r="AI41" i="41"/>
  <c r="AN41" i="41"/>
  <c r="AR44" i="13"/>
  <c r="AH52" i="89"/>
  <c r="AQ52" i="89" s="1"/>
  <c r="AH40" i="16"/>
  <c r="AQ40" i="16" s="1"/>
  <c r="AH42" i="87"/>
  <c r="AQ42" i="87" s="1"/>
  <c r="AE38" i="48"/>
  <c r="W39" i="48"/>
  <c r="AF38" i="48"/>
  <c r="AO38" i="48" s="1"/>
  <c r="AG38" i="48"/>
  <c r="AP38" i="48" s="1"/>
  <c r="AH48" i="86"/>
  <c r="AQ48" i="86" s="1"/>
  <c r="AH49" i="53"/>
  <c r="AQ49" i="53" s="1"/>
  <c r="AE38" i="82"/>
  <c r="W39" i="82"/>
  <c r="AG38" i="82"/>
  <c r="AP38" i="82" s="1"/>
  <c r="AF38" i="82"/>
  <c r="AO38" i="82" s="1"/>
  <c r="Y41" i="88"/>
  <c r="X41" i="88"/>
  <c r="Z51" i="97"/>
  <c r="Z43" i="84"/>
  <c r="Y50" i="15"/>
  <c r="X50" i="15"/>
  <c r="Y39" i="83"/>
  <c r="X39" i="83"/>
  <c r="AG39" i="102"/>
  <c r="AP39" i="102" s="1"/>
  <c r="AF39" i="102"/>
  <c r="AO39" i="102" s="1"/>
  <c r="AE39" i="102"/>
  <c r="W40" i="102"/>
  <c r="AI42" i="11"/>
  <c r="AN42" i="11"/>
  <c r="AI36" i="85"/>
  <c r="AN36" i="85"/>
  <c r="AH47" i="92"/>
  <c r="AQ47" i="92" s="1"/>
  <c r="AE45" i="54"/>
  <c r="AF45" i="54"/>
  <c r="AO45" i="54" s="1"/>
  <c r="AG45" i="54"/>
  <c r="AP45" i="54" s="1"/>
  <c r="W46" i="54"/>
  <c r="Y44" i="95"/>
  <c r="X44" i="95"/>
  <c r="AR51" i="89"/>
  <c r="AH40" i="18"/>
  <c r="AQ40" i="18" s="1"/>
  <c r="AH43" i="96"/>
  <c r="AQ43" i="96" s="1"/>
  <c r="Y37" i="85"/>
  <c r="X37" i="85"/>
  <c r="Z37" i="85" s="1"/>
  <c r="Z47" i="92"/>
  <c r="AH47" i="20"/>
  <c r="AQ47" i="20" s="1"/>
  <c r="Y41" i="99"/>
  <c r="X41" i="99"/>
  <c r="AH42" i="103"/>
  <c r="AQ42" i="103" s="1"/>
  <c r="AR36" i="94"/>
  <c r="AR50" i="97"/>
  <c r="AH45" i="13"/>
  <c r="AQ45" i="13" s="1"/>
  <c r="Z52" i="89"/>
  <c r="Z40" i="16"/>
  <c r="AR46" i="92"/>
  <c r="Y39" i="98"/>
  <c r="X39" i="98"/>
  <c r="Z39" i="98" s="1"/>
  <c r="AI47" i="104"/>
  <c r="AN47" i="104"/>
  <c r="Z42" i="87"/>
  <c r="Z48" i="86"/>
  <c r="Z49" i="53"/>
  <c r="AR42" i="84"/>
  <c r="AH49" i="101"/>
  <c r="AQ49" i="101" s="1"/>
  <c r="AR47" i="86"/>
  <c r="AI49" i="15"/>
  <c r="AN49" i="15"/>
  <c r="AR41" i="87"/>
  <c r="AI36" i="50"/>
  <c r="AN36" i="50"/>
  <c r="AR43" i="91"/>
  <c r="Y43" i="11"/>
  <c r="X43" i="11"/>
  <c r="AI43" i="95"/>
  <c r="AN43" i="95"/>
  <c r="AR48" i="53"/>
  <c r="AE38" i="35"/>
  <c r="W39" i="35"/>
  <c r="AF38" i="35"/>
  <c r="AO38" i="35" s="1"/>
  <c r="AG38" i="35"/>
  <c r="AP38" i="35" s="1"/>
  <c r="AG37" i="10"/>
  <c r="AP37" i="10" s="1"/>
  <c r="AF37" i="10"/>
  <c r="AO37" i="10" s="1"/>
  <c r="W38" i="10"/>
  <c r="AE37" i="10"/>
  <c r="W50" i="93"/>
  <c r="AG49" i="93"/>
  <c r="AP49" i="93" s="1"/>
  <c r="AE49" i="93"/>
  <c r="AF49" i="93"/>
  <c r="AO49" i="93" s="1"/>
  <c r="AR43" i="49"/>
  <c r="Z49" i="101"/>
  <c r="AR46" i="20"/>
  <c r="AH44" i="49"/>
  <c r="AQ44" i="49" s="1"/>
  <c r="AH46" i="32"/>
  <c r="AQ46" i="32" s="1"/>
  <c r="W45" i="51"/>
  <c r="AE44" i="51"/>
  <c r="AN44" i="51" s="1"/>
  <c r="AF44" i="51"/>
  <c r="AO44" i="51" s="1"/>
  <c r="AG44" i="51"/>
  <c r="Y47" i="44"/>
  <c r="X47" i="44"/>
  <c r="Z47" i="44" s="1"/>
  <c r="Z50" i="52" l="1"/>
  <c r="AG43" i="96"/>
  <c r="AP43" i="96" s="1"/>
  <c r="AH41" i="99"/>
  <c r="AQ41" i="99" s="1"/>
  <c r="AH44" i="95"/>
  <c r="AQ44" i="95" s="1"/>
  <c r="AE50" i="52"/>
  <c r="AF50" i="52"/>
  <c r="AO50" i="52" s="1"/>
  <c r="AG50" i="52"/>
  <c r="AP50" i="52" s="1"/>
  <c r="W51" i="52"/>
  <c r="AI37" i="10"/>
  <c r="AR37" i="10" s="1"/>
  <c r="AN37" i="10"/>
  <c r="AR43" i="95"/>
  <c r="AR36" i="50"/>
  <c r="AR47" i="104"/>
  <c r="AG40" i="16"/>
  <c r="AP40" i="16" s="1"/>
  <c r="W41" i="16"/>
  <c r="AE40" i="16"/>
  <c r="AF40" i="16"/>
  <c r="AO40" i="16" s="1"/>
  <c r="AE47" i="92"/>
  <c r="AG47" i="92"/>
  <c r="AP47" i="92" s="1"/>
  <c r="W48" i="92"/>
  <c r="AF47" i="92"/>
  <c r="AO47" i="92" s="1"/>
  <c r="AR36" i="85"/>
  <c r="AI38" i="48"/>
  <c r="AN38" i="48"/>
  <c r="AE43" i="45"/>
  <c r="W44" i="45"/>
  <c r="AF43" i="45"/>
  <c r="AO43" i="45" s="1"/>
  <c r="AG43" i="45"/>
  <c r="AP43" i="45" s="1"/>
  <c r="Y52" i="47"/>
  <c r="X52" i="47"/>
  <c r="AR38" i="98"/>
  <c r="Y41" i="18"/>
  <c r="X41" i="18"/>
  <c r="AI46" i="32"/>
  <c r="AN46" i="32"/>
  <c r="AI44" i="49"/>
  <c r="AN44" i="49"/>
  <c r="Y50" i="93"/>
  <c r="X50" i="93"/>
  <c r="AR49" i="15"/>
  <c r="AR40" i="99"/>
  <c r="AH37" i="50"/>
  <c r="AQ37" i="50" s="1"/>
  <c r="AH47" i="44"/>
  <c r="AQ47" i="44" s="1"/>
  <c r="Y38" i="10"/>
  <c r="X38" i="10"/>
  <c r="Y39" i="35"/>
  <c r="X39" i="35"/>
  <c r="Z43" i="11"/>
  <c r="AH43" i="11"/>
  <c r="AQ43" i="11" s="1"/>
  <c r="AH39" i="98"/>
  <c r="AQ39" i="98" s="1"/>
  <c r="AF52" i="89"/>
  <c r="AO52" i="89" s="1"/>
  <c r="AE52" i="89"/>
  <c r="AG52" i="89"/>
  <c r="AP52" i="89" s="1"/>
  <c r="W53" i="89"/>
  <c r="AH37" i="85"/>
  <c r="AQ37" i="85" s="1"/>
  <c r="W44" i="84"/>
  <c r="AE43" i="84"/>
  <c r="AF43" i="84"/>
  <c r="AO43" i="84" s="1"/>
  <c r="AG43" i="84"/>
  <c r="AP43" i="84" s="1"/>
  <c r="AR41" i="41"/>
  <c r="AR46" i="44"/>
  <c r="AH51" i="105"/>
  <c r="AQ51" i="105" s="1"/>
  <c r="AH42" i="41"/>
  <c r="AQ42" i="41" s="1"/>
  <c r="AI45" i="13"/>
  <c r="AN45" i="13"/>
  <c r="AI43" i="96"/>
  <c r="AN43" i="96"/>
  <c r="Y47" i="32"/>
  <c r="X47" i="32"/>
  <c r="Y40" i="102"/>
  <c r="X40" i="102"/>
  <c r="W48" i="44"/>
  <c r="AE47" i="44"/>
  <c r="AF47" i="44"/>
  <c r="AO47" i="44" s="1"/>
  <c r="AG47" i="44"/>
  <c r="AP47" i="44" s="1"/>
  <c r="Y45" i="51"/>
  <c r="X45" i="51"/>
  <c r="W50" i="53"/>
  <c r="AF49" i="53"/>
  <c r="AO49" i="53" s="1"/>
  <c r="AG49" i="53"/>
  <c r="AP49" i="53" s="1"/>
  <c r="AE49" i="53"/>
  <c r="AG37" i="85"/>
  <c r="AP37" i="85" s="1"/>
  <c r="AE37" i="85"/>
  <c r="AN37" i="85" s="1"/>
  <c r="AF37" i="85"/>
  <c r="W38" i="85"/>
  <c r="Y46" i="54"/>
  <c r="X46" i="54"/>
  <c r="AR42" i="11"/>
  <c r="AH39" i="83"/>
  <c r="AQ39" i="83" s="1"/>
  <c r="AE51" i="97"/>
  <c r="AF51" i="97"/>
  <c r="AO51" i="97" s="1"/>
  <c r="W52" i="97"/>
  <c r="AG51" i="97"/>
  <c r="AP51" i="97" s="1"/>
  <c r="Y39" i="82"/>
  <c r="X39" i="82"/>
  <c r="AR38" i="83"/>
  <c r="AI38" i="90"/>
  <c r="AN38" i="90"/>
  <c r="Y38" i="94"/>
  <c r="X38" i="94"/>
  <c r="AR50" i="105"/>
  <c r="AR40" i="88"/>
  <c r="AH48" i="104"/>
  <c r="AQ48" i="104" s="1"/>
  <c r="Z51" i="105"/>
  <c r="Z42" i="41"/>
  <c r="Y45" i="91"/>
  <c r="X45" i="91"/>
  <c r="AI42" i="103"/>
  <c r="AN42" i="103"/>
  <c r="AI42" i="43"/>
  <c r="AN42" i="43"/>
  <c r="AI47" i="20"/>
  <c r="AN47" i="20"/>
  <c r="W43" i="87"/>
  <c r="AG42" i="87"/>
  <c r="AP42" i="87" s="1"/>
  <c r="AF42" i="87"/>
  <c r="AO42" i="87" s="1"/>
  <c r="AE42" i="87"/>
  <c r="AI49" i="93"/>
  <c r="AN49" i="93"/>
  <c r="AI38" i="35"/>
  <c r="AN38" i="35"/>
  <c r="AF39" i="98"/>
  <c r="AO39" i="98" s="1"/>
  <c r="W40" i="98"/>
  <c r="AE39" i="98"/>
  <c r="AG39" i="98"/>
  <c r="AP39" i="98" s="1"/>
  <c r="AE49" i="101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Z39" i="83"/>
  <c r="Z41" i="88"/>
  <c r="AH41" i="88"/>
  <c r="AQ41" i="88" s="1"/>
  <c r="AI38" i="82"/>
  <c r="AN38" i="82"/>
  <c r="AH50" i="52"/>
  <c r="AQ50" i="52" s="1"/>
  <c r="Y39" i="90"/>
  <c r="X39" i="90"/>
  <c r="AI37" i="94"/>
  <c r="AN37" i="94"/>
  <c r="AR47" i="46"/>
  <c r="Z48" i="104"/>
  <c r="AI41" i="55"/>
  <c r="AN41" i="55"/>
  <c r="AI44" i="100"/>
  <c r="AN44" i="100"/>
  <c r="Y43" i="103"/>
  <c r="X43" i="103"/>
  <c r="Y45" i="49"/>
  <c r="Z45" i="49"/>
  <c r="X45" i="49"/>
  <c r="AH48" i="46"/>
  <c r="AQ48" i="46" s="1"/>
  <c r="AI38" i="42"/>
  <c r="AN38" i="42"/>
  <c r="AR49" i="52"/>
  <c r="Y42" i="55"/>
  <c r="X42" i="55"/>
  <c r="Y44" i="96"/>
  <c r="X44" i="96"/>
  <c r="Y48" i="20"/>
  <c r="X48" i="20"/>
  <c r="AI44" i="51"/>
  <c r="AP44" i="51"/>
  <c r="Z41" i="99"/>
  <c r="Z44" i="95"/>
  <c r="AI45" i="54"/>
  <c r="AN45" i="54"/>
  <c r="AI39" i="102"/>
  <c r="AN39" i="102"/>
  <c r="Z50" i="15"/>
  <c r="AH50" i="15"/>
  <c r="AQ50" i="15" s="1"/>
  <c r="Y39" i="48"/>
  <c r="X39" i="48"/>
  <c r="Z48" i="46"/>
  <c r="Z37" i="50"/>
  <c r="Y39" i="42"/>
  <c r="X39" i="42"/>
  <c r="AI51" i="47"/>
  <c r="AN51" i="47"/>
  <c r="AI44" i="91"/>
  <c r="AN44" i="91"/>
  <c r="Y46" i="13"/>
  <c r="X46" i="13"/>
  <c r="AI40" i="18"/>
  <c r="AN40" i="18"/>
  <c r="Y45" i="100"/>
  <c r="X45" i="100"/>
  <c r="Z45" i="100" s="1"/>
  <c r="Y43" i="43"/>
  <c r="X43" i="43"/>
  <c r="Z43" i="43" l="1"/>
  <c r="Z39" i="82"/>
  <c r="Z45" i="51"/>
  <c r="Z40" i="102"/>
  <c r="Z42" i="55"/>
  <c r="Z39" i="48"/>
  <c r="W40" i="48" s="1"/>
  <c r="Z48" i="20"/>
  <c r="Z45" i="91"/>
  <c r="Z46" i="13"/>
  <c r="Z46" i="54"/>
  <c r="Z43" i="103"/>
  <c r="AF43" i="103" s="1"/>
  <c r="AO43" i="103" s="1"/>
  <c r="Z47" i="32"/>
  <c r="W48" i="32" s="1"/>
  <c r="AF43" i="43"/>
  <c r="AO43" i="43" s="1"/>
  <c r="AG43" i="43"/>
  <c r="AP43" i="43" s="1"/>
  <c r="W44" i="43"/>
  <c r="AE43" i="43"/>
  <c r="AE43" i="103"/>
  <c r="W44" i="103"/>
  <c r="AF39" i="82"/>
  <c r="AO39" i="82" s="1"/>
  <c r="AG39" i="82"/>
  <c r="AP39" i="82" s="1"/>
  <c r="W40" i="82"/>
  <c r="AE39" i="82"/>
  <c r="AE39" i="48"/>
  <c r="AE45" i="91"/>
  <c r="W46" i="91"/>
  <c r="AF45" i="91"/>
  <c r="AO45" i="91" s="1"/>
  <c r="AG45" i="91"/>
  <c r="AP45" i="91" s="1"/>
  <c r="AG40" i="102"/>
  <c r="AP40" i="102" s="1"/>
  <c r="AF40" i="102"/>
  <c r="AO40" i="102" s="1"/>
  <c r="AE40" i="102"/>
  <c r="W41" i="102"/>
  <c r="AF45" i="100"/>
  <c r="AO45" i="100" s="1"/>
  <c r="AG45" i="100"/>
  <c r="AP45" i="100" s="1"/>
  <c r="W46" i="100"/>
  <c r="AE45" i="100"/>
  <c r="AE46" i="13"/>
  <c r="W47" i="13"/>
  <c r="AG46" i="13"/>
  <c r="AP46" i="13" s="1"/>
  <c r="AF46" i="13"/>
  <c r="AO46" i="13" s="1"/>
  <c r="W47" i="54"/>
  <c r="AF46" i="54"/>
  <c r="AO46" i="54" s="1"/>
  <c r="AE46" i="54"/>
  <c r="AG46" i="54"/>
  <c r="AP46" i="54" s="1"/>
  <c r="AE50" i="15"/>
  <c r="W51" i="15"/>
  <c r="AG50" i="15"/>
  <c r="AP50" i="15" s="1"/>
  <c r="AF50" i="15"/>
  <c r="AO50" i="15" s="1"/>
  <c r="AH44" i="96"/>
  <c r="AQ44" i="96" s="1"/>
  <c r="AR41" i="55"/>
  <c r="AE48" i="104"/>
  <c r="AG48" i="104"/>
  <c r="AP48" i="104" s="1"/>
  <c r="W49" i="104"/>
  <c r="AF48" i="104"/>
  <c r="AO48" i="104" s="1"/>
  <c r="AR40" i="18"/>
  <c r="AF48" i="46"/>
  <c r="AO48" i="46" s="1"/>
  <c r="AG48" i="46"/>
  <c r="AP48" i="46" s="1"/>
  <c r="AE48" i="46"/>
  <c r="W49" i="46"/>
  <c r="AH48" i="20"/>
  <c r="AQ48" i="20" s="1"/>
  <c r="AH42" i="55"/>
  <c r="AQ42" i="55" s="1"/>
  <c r="AR38" i="42"/>
  <c r="AH45" i="49"/>
  <c r="AQ45" i="49" s="1"/>
  <c r="AR38" i="82"/>
  <c r="AF41" i="88"/>
  <c r="AO41" i="88" s="1"/>
  <c r="AG41" i="88"/>
  <c r="AP41" i="88" s="1"/>
  <c r="W42" i="88"/>
  <c r="AE41" i="88"/>
  <c r="Y49" i="86"/>
  <c r="X49" i="86"/>
  <c r="AR38" i="35"/>
  <c r="AG51" i="105"/>
  <c r="AP51" i="105" s="1"/>
  <c r="W52" i="105"/>
  <c r="AE51" i="105"/>
  <c r="AF51" i="105"/>
  <c r="AO51" i="105" s="1"/>
  <c r="AI51" i="97"/>
  <c r="AN51" i="97"/>
  <c r="Y38" i="85"/>
  <c r="X38" i="85"/>
  <c r="AR43" i="96"/>
  <c r="AI52" i="89"/>
  <c r="AN52" i="89"/>
  <c r="AG43" i="11"/>
  <c r="AP43" i="11" s="1"/>
  <c r="W44" i="11"/>
  <c r="AE43" i="11"/>
  <c r="AF43" i="11"/>
  <c r="AO43" i="11" s="1"/>
  <c r="AR38" i="48"/>
  <c r="AH46" i="13"/>
  <c r="AQ46" i="13" s="1"/>
  <c r="AH39" i="48"/>
  <c r="AQ39" i="48" s="1"/>
  <c r="AF45" i="49"/>
  <c r="AO45" i="49" s="1"/>
  <c r="AG45" i="49"/>
  <c r="AP45" i="49" s="1"/>
  <c r="W46" i="49"/>
  <c r="AE45" i="49"/>
  <c r="AR44" i="100"/>
  <c r="W40" i="83"/>
  <c r="AF39" i="83"/>
  <c r="AO39" i="83" s="1"/>
  <c r="AE39" i="83"/>
  <c r="AG39" i="83"/>
  <c r="AP39" i="83" s="1"/>
  <c r="AI37" i="85"/>
  <c r="AO37" i="85"/>
  <c r="AH39" i="35"/>
  <c r="AQ39" i="35" s="1"/>
  <c r="AI47" i="92"/>
  <c r="AN47" i="92"/>
  <c r="AR37" i="94"/>
  <c r="Y50" i="101"/>
  <c r="X50" i="101"/>
  <c r="AI39" i="98"/>
  <c r="AN39" i="98"/>
  <c r="AR49" i="93"/>
  <c r="AH45" i="91"/>
  <c r="AQ45" i="91" s="1"/>
  <c r="AR38" i="90"/>
  <c r="AH46" i="54"/>
  <c r="AQ46" i="54" s="1"/>
  <c r="Y50" i="53"/>
  <c r="X50" i="53"/>
  <c r="AH47" i="32"/>
  <c r="AQ47" i="32" s="1"/>
  <c r="AR45" i="13"/>
  <c r="AI43" i="84"/>
  <c r="AN43" i="84"/>
  <c r="Z39" i="35"/>
  <c r="AR51" i="47"/>
  <c r="AR45" i="54"/>
  <c r="AF42" i="55"/>
  <c r="AO42" i="55" s="1"/>
  <c r="AG42" i="55"/>
  <c r="AP42" i="55" s="1"/>
  <c r="W43" i="55"/>
  <c r="AE42" i="55"/>
  <c r="Y43" i="87"/>
  <c r="Z43" i="87" s="1"/>
  <c r="X43" i="87"/>
  <c r="AR42" i="103"/>
  <c r="AH45" i="100"/>
  <c r="AQ45" i="100" s="1"/>
  <c r="AI48" i="86"/>
  <c r="AN48" i="86"/>
  <c r="Y40" i="98"/>
  <c r="Z40" i="98" s="1"/>
  <c r="X40" i="98"/>
  <c r="AR47" i="20"/>
  <c r="AH45" i="51"/>
  <c r="AQ45" i="51" s="1"/>
  <c r="AI47" i="44"/>
  <c r="AN47" i="44"/>
  <c r="Y44" i="84"/>
  <c r="Z44" i="84" s="1"/>
  <c r="X44" i="84"/>
  <c r="AH50" i="93"/>
  <c r="AQ50" i="93" s="1"/>
  <c r="AR46" i="32"/>
  <c r="AH52" i="47"/>
  <c r="AQ52" i="47" s="1"/>
  <c r="Y44" i="45"/>
  <c r="X44" i="45"/>
  <c r="AF48" i="20"/>
  <c r="AO48" i="20" s="1"/>
  <c r="AE48" i="20"/>
  <c r="W49" i="20"/>
  <c r="AG48" i="20"/>
  <c r="AP48" i="20" s="1"/>
  <c r="AR44" i="49"/>
  <c r="AI50" i="52"/>
  <c r="AN50" i="52"/>
  <c r="AH39" i="42"/>
  <c r="AQ39" i="42" s="1"/>
  <c r="AF44" i="95"/>
  <c r="AO44" i="95" s="1"/>
  <c r="W45" i="95"/>
  <c r="AG44" i="95"/>
  <c r="AP44" i="95" s="1"/>
  <c r="AE44" i="95"/>
  <c r="Z39" i="42"/>
  <c r="AF41" i="99"/>
  <c r="AO41" i="99" s="1"/>
  <c r="AE41" i="99"/>
  <c r="AG41" i="99"/>
  <c r="AP41" i="99" s="1"/>
  <c r="W42" i="99"/>
  <c r="AH43" i="103"/>
  <c r="AQ43" i="103" s="1"/>
  <c r="AH39" i="90"/>
  <c r="AQ39" i="90" s="1"/>
  <c r="Z44" i="96"/>
  <c r="Z39" i="90"/>
  <c r="AH38" i="94"/>
  <c r="AQ38" i="94" s="1"/>
  <c r="Y52" i="97"/>
  <c r="X52" i="97"/>
  <c r="AE45" i="51"/>
  <c r="AF45" i="51"/>
  <c r="AO45" i="51" s="1"/>
  <c r="AG45" i="51"/>
  <c r="AP45" i="51" s="1"/>
  <c r="W46" i="51"/>
  <c r="Y48" i="44"/>
  <c r="X48" i="44"/>
  <c r="Y53" i="89"/>
  <c r="X53" i="89"/>
  <c r="AH38" i="10"/>
  <c r="AQ38" i="10" s="1"/>
  <c r="Z50" i="93"/>
  <c r="AH41" i="18"/>
  <c r="AQ41" i="18" s="1"/>
  <c r="Z52" i="47"/>
  <c r="AI43" i="45"/>
  <c r="AN43" i="45"/>
  <c r="AI40" i="16"/>
  <c r="AN40" i="16"/>
  <c r="Y51" i="52"/>
  <c r="X51" i="52"/>
  <c r="AI42" i="87"/>
  <c r="AN42" i="87"/>
  <c r="AH43" i="43"/>
  <c r="AQ43" i="43" s="1"/>
  <c r="AR44" i="91"/>
  <c r="AE37" i="50"/>
  <c r="AG37" i="50"/>
  <c r="AP37" i="50" s="1"/>
  <c r="AF37" i="50"/>
  <c r="AO37" i="50" s="1"/>
  <c r="W38" i="50"/>
  <c r="AR39" i="102"/>
  <c r="AR44" i="51"/>
  <c r="AI49" i="101"/>
  <c r="AN49" i="101"/>
  <c r="AR42" i="43"/>
  <c r="AF42" i="41"/>
  <c r="AO42" i="41" s="1"/>
  <c r="W43" i="41"/>
  <c r="AG42" i="41"/>
  <c r="AP42" i="41" s="1"/>
  <c r="AE42" i="41"/>
  <c r="Z38" i="94"/>
  <c r="AH39" i="82"/>
  <c r="AQ39" i="82" s="1"/>
  <c r="AI49" i="53"/>
  <c r="AN49" i="53"/>
  <c r="AH40" i="102"/>
  <c r="AQ40" i="102" s="1"/>
  <c r="Z38" i="10"/>
  <c r="Z41" i="18"/>
  <c r="Y48" i="92"/>
  <c r="X48" i="92"/>
  <c r="Z48" i="92" s="1"/>
  <c r="Y41" i="16"/>
  <c r="X41" i="16"/>
  <c r="Z51" i="52" l="1"/>
  <c r="Z52" i="97"/>
  <c r="AG39" i="48"/>
  <c r="AP39" i="48" s="1"/>
  <c r="AF39" i="48"/>
  <c r="AO39" i="48" s="1"/>
  <c r="AG47" i="32"/>
  <c r="AP47" i="32" s="1"/>
  <c r="AG43" i="103"/>
  <c r="AP43" i="103" s="1"/>
  <c r="Z50" i="101"/>
  <c r="AF47" i="32"/>
  <c r="Z41" i="16"/>
  <c r="W42" i="16" s="1"/>
  <c r="AE47" i="32"/>
  <c r="AN47" i="32" s="1"/>
  <c r="AF41" i="16"/>
  <c r="AO41" i="16" s="1"/>
  <c r="AE41" i="16"/>
  <c r="AE50" i="101"/>
  <c r="W51" i="101"/>
  <c r="AG50" i="101"/>
  <c r="AP50" i="101" s="1"/>
  <c r="AF50" i="101"/>
  <c r="AO50" i="101" s="1"/>
  <c r="AG48" i="92"/>
  <c r="AP48" i="92" s="1"/>
  <c r="AF48" i="92"/>
  <c r="AO48" i="92" s="1"/>
  <c r="AE48" i="92"/>
  <c r="W49" i="92"/>
  <c r="AF51" i="52"/>
  <c r="AO51" i="52" s="1"/>
  <c r="AG51" i="52"/>
  <c r="AP51" i="52" s="1"/>
  <c r="W52" i="52"/>
  <c r="AE51" i="52"/>
  <c r="AF44" i="84"/>
  <c r="AO44" i="84" s="1"/>
  <c r="AG44" i="84"/>
  <c r="AP44" i="84" s="1"/>
  <c r="AE44" i="84"/>
  <c r="W45" i="84"/>
  <c r="W44" i="87"/>
  <c r="AG43" i="87"/>
  <c r="AP43" i="87" s="1"/>
  <c r="AF43" i="87"/>
  <c r="AO43" i="87" s="1"/>
  <c r="AE43" i="87"/>
  <c r="AF40" i="98"/>
  <c r="AO40" i="98" s="1"/>
  <c r="AE40" i="98"/>
  <c r="W41" i="98"/>
  <c r="AG40" i="98"/>
  <c r="AP40" i="98" s="1"/>
  <c r="AE44" i="96"/>
  <c r="W45" i="96"/>
  <c r="AG44" i="96"/>
  <c r="AP44" i="96" s="1"/>
  <c r="AF44" i="96"/>
  <c r="AO44" i="96" s="1"/>
  <c r="Y42" i="99"/>
  <c r="X42" i="99"/>
  <c r="AI44" i="95"/>
  <c r="AN44" i="95"/>
  <c r="AH44" i="45"/>
  <c r="AQ44" i="45" s="1"/>
  <c r="AI39" i="83"/>
  <c r="AN39" i="83"/>
  <c r="AI45" i="49"/>
  <c r="AN45" i="49"/>
  <c r="AI43" i="11"/>
  <c r="AN43" i="11"/>
  <c r="Y42" i="88"/>
  <c r="X42" i="88"/>
  <c r="AI48" i="46"/>
  <c r="AN48" i="46"/>
  <c r="AI46" i="54"/>
  <c r="AN46" i="54"/>
  <c r="X47" i="13"/>
  <c r="Y47" i="13"/>
  <c r="AI39" i="48"/>
  <c r="AN39" i="48"/>
  <c r="Y40" i="82"/>
  <c r="X40" i="82"/>
  <c r="AI43" i="103"/>
  <c r="AN43" i="103"/>
  <c r="AR49" i="53"/>
  <c r="AI42" i="41"/>
  <c r="AR42" i="41" s="1"/>
  <c r="AN42" i="41"/>
  <c r="AR40" i="16"/>
  <c r="AH48" i="44"/>
  <c r="AQ48" i="44" s="1"/>
  <c r="Z44" i="45"/>
  <c r="AR47" i="44"/>
  <c r="AR48" i="86"/>
  <c r="AI42" i="55"/>
  <c r="AN42" i="55"/>
  <c r="AH50" i="53"/>
  <c r="AQ50" i="53" s="1"/>
  <c r="AR39" i="98"/>
  <c r="Y46" i="49"/>
  <c r="X46" i="49"/>
  <c r="Y44" i="11"/>
  <c r="X44" i="11"/>
  <c r="AH38" i="85"/>
  <c r="AQ38" i="85" s="1"/>
  <c r="AH49" i="86"/>
  <c r="AQ49" i="86" s="1"/>
  <c r="Y49" i="104"/>
  <c r="X49" i="104"/>
  <c r="AI46" i="13"/>
  <c r="AN46" i="13"/>
  <c r="Y48" i="32"/>
  <c r="X48" i="32"/>
  <c r="AR49" i="101"/>
  <c r="AR42" i="87"/>
  <c r="Z48" i="44"/>
  <c r="AI45" i="51"/>
  <c r="AN45" i="51"/>
  <c r="AI41" i="99"/>
  <c r="AN41" i="99"/>
  <c r="Y45" i="95"/>
  <c r="X45" i="95"/>
  <c r="Y43" i="55"/>
  <c r="X43" i="55"/>
  <c r="Z50" i="53"/>
  <c r="AH50" i="101"/>
  <c r="AQ50" i="101" s="1"/>
  <c r="AR47" i="92"/>
  <c r="Y40" i="83"/>
  <c r="X40" i="83"/>
  <c r="Z40" i="83" s="1"/>
  <c r="Z38" i="85"/>
  <c r="AI51" i="105"/>
  <c r="AN51" i="105"/>
  <c r="Z49" i="86"/>
  <c r="Y51" i="15"/>
  <c r="X51" i="15"/>
  <c r="Y47" i="54"/>
  <c r="X47" i="54"/>
  <c r="Y41" i="102"/>
  <c r="X41" i="102"/>
  <c r="AI43" i="43"/>
  <c r="AN43" i="43"/>
  <c r="AI37" i="50"/>
  <c r="AN37" i="50"/>
  <c r="AH48" i="92"/>
  <c r="AQ48" i="92" s="1"/>
  <c r="Y38" i="50"/>
  <c r="X38" i="50"/>
  <c r="AH41" i="16"/>
  <c r="AQ41" i="16" s="1"/>
  <c r="AG41" i="18"/>
  <c r="AP41" i="18" s="1"/>
  <c r="AF41" i="18"/>
  <c r="AO41" i="18" s="1"/>
  <c r="W42" i="18"/>
  <c r="AE41" i="18"/>
  <c r="Y43" i="41"/>
  <c r="X43" i="41"/>
  <c r="AH51" i="52"/>
  <c r="AQ51" i="52" s="1"/>
  <c r="AR43" i="45"/>
  <c r="AH52" i="97"/>
  <c r="AQ52" i="97" s="1"/>
  <c r="Y49" i="20"/>
  <c r="X49" i="20"/>
  <c r="AH44" i="84"/>
  <c r="AQ44" i="84" s="1"/>
  <c r="AH40" i="98"/>
  <c r="AQ40" i="98" s="1"/>
  <c r="AH43" i="87"/>
  <c r="AQ43" i="87" s="1"/>
  <c r="W40" i="35"/>
  <c r="AF39" i="35"/>
  <c r="AO39" i="35" s="1"/>
  <c r="AG39" i="35"/>
  <c r="AP39" i="35" s="1"/>
  <c r="AE39" i="35"/>
  <c r="AR37" i="85"/>
  <c r="Y52" i="105"/>
  <c r="X52" i="105"/>
  <c r="AI48" i="104"/>
  <c r="AN48" i="104"/>
  <c r="AI50" i="15"/>
  <c r="AN50" i="15"/>
  <c r="AI45" i="100"/>
  <c r="AN45" i="100"/>
  <c r="AI40" i="102"/>
  <c r="AN40" i="102"/>
  <c r="Y46" i="91"/>
  <c r="X46" i="91"/>
  <c r="Y40" i="48"/>
  <c r="X40" i="48"/>
  <c r="Y44" i="43"/>
  <c r="X44" i="43"/>
  <c r="AE38" i="10"/>
  <c r="AG38" i="10"/>
  <c r="AP38" i="10" s="1"/>
  <c r="AF38" i="10"/>
  <c r="AO38" i="10" s="1"/>
  <c r="W39" i="10"/>
  <c r="AE52" i="47"/>
  <c r="AG52" i="47"/>
  <c r="AP52" i="47" s="1"/>
  <c r="AF52" i="47"/>
  <c r="AO52" i="47" s="1"/>
  <c r="W53" i="47"/>
  <c r="AF50" i="93"/>
  <c r="AO50" i="93" s="1"/>
  <c r="AE50" i="93"/>
  <c r="W51" i="93"/>
  <c r="AG50" i="93"/>
  <c r="AP50" i="93" s="1"/>
  <c r="AH53" i="89"/>
  <c r="AQ53" i="89" s="1"/>
  <c r="W53" i="97"/>
  <c r="AG52" i="97"/>
  <c r="AP52" i="97" s="1"/>
  <c r="AF52" i="97"/>
  <c r="AO52" i="97" s="1"/>
  <c r="AE52" i="97"/>
  <c r="W40" i="42"/>
  <c r="AF39" i="42"/>
  <c r="AO39" i="42" s="1"/>
  <c r="AG39" i="42"/>
  <c r="AP39" i="42" s="1"/>
  <c r="AE39" i="42"/>
  <c r="AR50" i="52"/>
  <c r="AI48" i="20"/>
  <c r="AN48" i="20"/>
  <c r="AR52" i="89"/>
  <c r="X46" i="100"/>
  <c r="Y46" i="100"/>
  <c r="Z46" i="100" s="1"/>
  <c r="AI45" i="91"/>
  <c r="AN45" i="91"/>
  <c r="AF38" i="94"/>
  <c r="AO38" i="94" s="1"/>
  <c r="W39" i="94"/>
  <c r="AE38" i="94"/>
  <c r="AG38" i="94"/>
  <c r="AP38" i="94" s="1"/>
  <c r="Z53" i="89"/>
  <c r="Y46" i="51"/>
  <c r="X46" i="51"/>
  <c r="AF39" i="90"/>
  <c r="AO39" i="90" s="1"/>
  <c r="AE39" i="90"/>
  <c r="W40" i="90"/>
  <c r="AG39" i="90"/>
  <c r="AP39" i="90" s="1"/>
  <c r="AR43" i="84"/>
  <c r="AR51" i="97"/>
  <c r="AI41" i="88"/>
  <c r="AN41" i="88"/>
  <c r="Y49" i="46"/>
  <c r="X49" i="46"/>
  <c r="AI39" i="82"/>
  <c r="AN39" i="82"/>
  <c r="AI47" i="32"/>
  <c r="AO47" i="32"/>
  <c r="Y44" i="103"/>
  <c r="X44" i="103"/>
  <c r="Z48" i="32" l="1"/>
  <c r="Z43" i="41"/>
  <c r="Z40" i="48"/>
  <c r="Z45" i="95"/>
  <c r="Z44" i="103"/>
  <c r="AF44" i="103" s="1"/>
  <c r="AO44" i="103" s="1"/>
  <c r="AG41" i="16"/>
  <c r="AP41" i="16" s="1"/>
  <c r="Z49" i="46"/>
  <c r="AF49" i="46" s="1"/>
  <c r="AO49" i="46" s="1"/>
  <c r="Z47" i="13"/>
  <c r="AE47" i="13" s="1"/>
  <c r="AN47" i="13" s="1"/>
  <c r="Z42" i="99"/>
  <c r="AG42" i="99" s="1"/>
  <c r="AP42" i="99" s="1"/>
  <c r="W45" i="103"/>
  <c r="AG44" i="103"/>
  <c r="AP44" i="103" s="1"/>
  <c r="AG46" i="100"/>
  <c r="AP46" i="100" s="1"/>
  <c r="AF46" i="100"/>
  <c r="AO46" i="100" s="1"/>
  <c r="W47" i="100"/>
  <c r="AE46" i="100"/>
  <c r="W43" i="99"/>
  <c r="AE42" i="99"/>
  <c r="AF42" i="99"/>
  <c r="AO42" i="99" s="1"/>
  <c r="W50" i="46"/>
  <c r="AG49" i="46"/>
  <c r="AP49" i="46" s="1"/>
  <c r="AG48" i="32"/>
  <c r="AP48" i="32" s="1"/>
  <c r="W49" i="32"/>
  <c r="AF48" i="32"/>
  <c r="AO48" i="32" s="1"/>
  <c r="AE48" i="32"/>
  <c r="AG45" i="95"/>
  <c r="AP45" i="95" s="1"/>
  <c r="AE45" i="95"/>
  <c r="AN45" i="95" s="1"/>
  <c r="W46" i="95"/>
  <c r="AF45" i="95"/>
  <c r="AF47" i="13"/>
  <c r="AO47" i="13" s="1"/>
  <c r="AG47" i="13"/>
  <c r="AR48" i="20"/>
  <c r="Y53" i="97"/>
  <c r="X53" i="97"/>
  <c r="Z53" i="97" s="1"/>
  <c r="Y53" i="47"/>
  <c r="X53" i="47"/>
  <c r="AH40" i="48"/>
  <c r="AQ40" i="48" s="1"/>
  <c r="AH43" i="41"/>
  <c r="AQ43" i="41" s="1"/>
  <c r="AR43" i="43"/>
  <c r="AR51" i="105"/>
  <c r="AF50" i="53"/>
  <c r="AO50" i="53" s="1"/>
  <c r="W51" i="53"/>
  <c r="AE50" i="53"/>
  <c r="AG50" i="53"/>
  <c r="AP50" i="53" s="1"/>
  <c r="AR42" i="55"/>
  <c r="AR43" i="103"/>
  <c r="AR48" i="46"/>
  <c r="AI44" i="96"/>
  <c r="AN44" i="96"/>
  <c r="Y45" i="84"/>
  <c r="Z45" i="84" s="1"/>
  <c r="X45" i="84"/>
  <c r="Y52" i="52"/>
  <c r="X52" i="52"/>
  <c r="Z52" i="52" s="1"/>
  <c r="AI50" i="101"/>
  <c r="AN50" i="101"/>
  <c r="AG43" i="41"/>
  <c r="AP43" i="41" s="1"/>
  <c r="AE43" i="41"/>
  <c r="AF43" i="41"/>
  <c r="AO43" i="41" s="1"/>
  <c r="W44" i="41"/>
  <c r="AH38" i="50"/>
  <c r="AQ38" i="50" s="1"/>
  <c r="AH41" i="102"/>
  <c r="AQ41" i="102" s="1"/>
  <c r="AH51" i="15"/>
  <c r="AQ51" i="15" s="1"/>
  <c r="AE38" i="85"/>
  <c r="W39" i="85"/>
  <c r="AF38" i="85"/>
  <c r="AO38" i="85" s="1"/>
  <c r="AG38" i="85"/>
  <c r="AP38" i="85" s="1"/>
  <c r="AH43" i="55"/>
  <c r="AQ43" i="55" s="1"/>
  <c r="AH46" i="49"/>
  <c r="AQ46" i="49" s="1"/>
  <c r="AH40" i="82"/>
  <c r="AQ40" i="82" s="1"/>
  <c r="AH42" i="88"/>
  <c r="AQ42" i="88" s="1"/>
  <c r="AR45" i="49"/>
  <c r="AI43" i="87"/>
  <c r="AN43" i="87"/>
  <c r="AI44" i="84"/>
  <c r="AN44" i="84"/>
  <c r="AH46" i="51"/>
  <c r="AQ46" i="51" s="1"/>
  <c r="AR48" i="104"/>
  <c r="AI38" i="10"/>
  <c r="AN38" i="10"/>
  <c r="AH52" i="105"/>
  <c r="AQ52" i="105" s="1"/>
  <c r="AI39" i="35"/>
  <c r="AN39" i="35"/>
  <c r="Z38" i="50"/>
  <c r="Z41" i="102"/>
  <c r="Z51" i="15"/>
  <c r="AH40" i="83"/>
  <c r="AQ40" i="83" s="1"/>
  <c r="Z43" i="55"/>
  <c r="AR41" i="99"/>
  <c r="AR46" i="13"/>
  <c r="Z46" i="49"/>
  <c r="Z40" i="82"/>
  <c r="AH47" i="13"/>
  <c r="AQ47" i="13" s="1"/>
  <c r="Z42" i="88"/>
  <c r="AI38" i="94"/>
  <c r="AN38" i="94"/>
  <c r="Y40" i="42"/>
  <c r="X40" i="42"/>
  <c r="AG40" i="48"/>
  <c r="AP40" i="48" s="1"/>
  <c r="W41" i="48"/>
  <c r="AE40" i="48"/>
  <c r="AF40" i="48"/>
  <c r="AO40" i="48" s="1"/>
  <c r="AH49" i="20"/>
  <c r="AQ49" i="20" s="1"/>
  <c r="AG40" i="83"/>
  <c r="AP40" i="83" s="1"/>
  <c r="AE40" i="83"/>
  <c r="AF40" i="83"/>
  <c r="AO40" i="83" s="1"/>
  <c r="W41" i="83"/>
  <c r="AH49" i="104"/>
  <c r="AQ49" i="104" s="1"/>
  <c r="AR39" i="83"/>
  <c r="Y41" i="98"/>
  <c r="X41" i="98"/>
  <c r="Y42" i="16"/>
  <c r="X42" i="16"/>
  <c r="AR47" i="32"/>
  <c r="Y51" i="93"/>
  <c r="X51" i="93"/>
  <c r="AI52" i="97"/>
  <c r="AN52" i="97"/>
  <c r="AI50" i="93"/>
  <c r="AN50" i="93"/>
  <c r="AI52" i="47"/>
  <c r="AN52" i="47"/>
  <c r="AH44" i="43"/>
  <c r="AQ44" i="43" s="1"/>
  <c r="AH46" i="91"/>
  <c r="AQ46" i="91" s="1"/>
  <c r="AR45" i="100"/>
  <c r="Z52" i="105"/>
  <c r="AH44" i="103"/>
  <c r="AQ44" i="103" s="1"/>
  <c r="AR39" i="82"/>
  <c r="Y40" i="90"/>
  <c r="X40" i="90"/>
  <c r="AF53" i="89"/>
  <c r="AO53" i="89" s="1"/>
  <c r="AE53" i="89"/>
  <c r="AN53" i="89" s="1"/>
  <c r="W54" i="89"/>
  <c r="AG53" i="89"/>
  <c r="AI39" i="42"/>
  <c r="AN39" i="42"/>
  <c r="Z44" i="43"/>
  <c r="Z46" i="91"/>
  <c r="Z49" i="20"/>
  <c r="AI41" i="18"/>
  <c r="AN41" i="18"/>
  <c r="AR37" i="50"/>
  <c r="AH47" i="54"/>
  <c r="AQ47" i="54" s="1"/>
  <c r="AF49" i="86"/>
  <c r="AO49" i="86" s="1"/>
  <c r="AE49" i="86"/>
  <c r="W50" i="86"/>
  <c r="AG49" i="86"/>
  <c r="AP49" i="86" s="1"/>
  <c r="AH45" i="95"/>
  <c r="AQ45" i="95" s="1"/>
  <c r="AR45" i="51"/>
  <c r="AH48" i="32"/>
  <c r="AQ48" i="32" s="1"/>
  <c r="Z49" i="104"/>
  <c r="AH44" i="11"/>
  <c r="AQ44" i="11" s="1"/>
  <c r="AR46" i="54"/>
  <c r="AR44" i="95"/>
  <c r="AI40" i="98"/>
  <c r="AN40" i="98"/>
  <c r="Y44" i="87"/>
  <c r="X44" i="87"/>
  <c r="Y49" i="92"/>
  <c r="X49" i="92"/>
  <c r="AI41" i="16"/>
  <c r="AN41" i="16"/>
  <c r="AR40" i="102"/>
  <c r="Z46" i="51"/>
  <c r="Y39" i="94"/>
  <c r="X39" i="94"/>
  <c r="AH46" i="100"/>
  <c r="AQ46" i="100" s="1"/>
  <c r="AR41" i="88"/>
  <c r="AH49" i="46"/>
  <c r="AQ49" i="46" s="1"/>
  <c r="AI39" i="90"/>
  <c r="AN39" i="90"/>
  <c r="AR45" i="91"/>
  <c r="Y39" i="10"/>
  <c r="X39" i="10"/>
  <c r="AR50" i="15"/>
  <c r="Y40" i="35"/>
  <c r="X40" i="35"/>
  <c r="X42" i="18"/>
  <c r="Y42" i="18"/>
  <c r="Z42" i="18"/>
  <c r="Z47" i="54"/>
  <c r="AE48" i="44"/>
  <c r="AN48" i="44" s="1"/>
  <c r="AG48" i="44"/>
  <c r="AF48" i="44"/>
  <c r="AO48" i="44" s="1"/>
  <c r="W49" i="44"/>
  <c r="Z44" i="11"/>
  <c r="AE44" i="45"/>
  <c r="W45" i="45"/>
  <c r="AF44" i="45"/>
  <c r="AO44" i="45" s="1"/>
  <c r="AG44" i="45"/>
  <c r="AP44" i="45" s="1"/>
  <c r="AR39" i="48"/>
  <c r="AR43" i="11"/>
  <c r="AH42" i="99"/>
  <c r="AQ42" i="99" s="1"/>
  <c r="Y45" i="96"/>
  <c r="X45" i="96"/>
  <c r="AI51" i="52"/>
  <c r="AN51" i="52"/>
  <c r="AI48" i="92"/>
  <c r="AN48" i="92"/>
  <c r="Y51" i="101"/>
  <c r="X51" i="101"/>
  <c r="AE44" i="103" l="1"/>
  <c r="Z49" i="92"/>
  <c r="Z40" i="90"/>
  <c r="Z51" i="93"/>
  <c r="AF51" i="93" s="1"/>
  <c r="AO51" i="93" s="1"/>
  <c r="Z40" i="42"/>
  <c r="Z53" i="47"/>
  <c r="AE53" i="47" s="1"/>
  <c r="Z39" i="94"/>
  <c r="AE39" i="94" s="1"/>
  <c r="Z40" i="35"/>
  <c r="AG40" i="35" s="1"/>
  <c r="AP40" i="35" s="1"/>
  <c r="Z42" i="16"/>
  <c r="AF42" i="16" s="1"/>
  <c r="AO42" i="16" s="1"/>
  <c r="W48" i="13"/>
  <c r="AE49" i="46"/>
  <c r="AG45" i="84"/>
  <c r="AP45" i="84" s="1"/>
  <c r="AF45" i="84"/>
  <c r="AO45" i="84" s="1"/>
  <c r="W46" i="84"/>
  <c r="AE45" i="84"/>
  <c r="AF39" i="94"/>
  <c r="AO39" i="94" s="1"/>
  <c r="W40" i="94"/>
  <c r="AE42" i="16"/>
  <c r="AN42" i="16" s="1"/>
  <c r="W43" i="16"/>
  <c r="AG42" i="16"/>
  <c r="AG51" i="93"/>
  <c r="AP51" i="93" s="1"/>
  <c r="AF40" i="35"/>
  <c r="AO40" i="35" s="1"/>
  <c r="AE40" i="35"/>
  <c r="AH51" i="101"/>
  <c r="AQ51" i="101" s="1"/>
  <c r="Z51" i="101"/>
  <c r="AH42" i="18"/>
  <c r="AQ42" i="18" s="1"/>
  <c r="AH39" i="10"/>
  <c r="AQ39" i="10" s="1"/>
  <c r="AR39" i="90"/>
  <c r="AH44" i="87"/>
  <c r="AQ44" i="87" s="1"/>
  <c r="AR48" i="92"/>
  <c r="Y45" i="45"/>
  <c r="X45" i="45"/>
  <c r="Z45" i="45" s="1"/>
  <c r="AI48" i="44"/>
  <c r="AP48" i="44"/>
  <c r="AH40" i="35"/>
  <c r="AQ40" i="35" s="1"/>
  <c r="Z39" i="10"/>
  <c r="AH39" i="94"/>
  <c r="AQ39" i="94" s="1"/>
  <c r="Z44" i="87"/>
  <c r="AF44" i="43"/>
  <c r="AO44" i="43" s="1"/>
  <c r="AE44" i="43"/>
  <c r="AG44" i="43"/>
  <c r="AP44" i="43" s="1"/>
  <c r="W45" i="43"/>
  <c r="AE52" i="105"/>
  <c r="W53" i="105"/>
  <c r="AG52" i="105"/>
  <c r="AP52" i="105" s="1"/>
  <c r="AF52" i="105"/>
  <c r="AO52" i="105" s="1"/>
  <c r="AR52" i="97"/>
  <c r="AH42" i="16"/>
  <c r="AQ42" i="16" s="1"/>
  <c r="AR39" i="35"/>
  <c r="AR43" i="87"/>
  <c r="AI50" i="53"/>
  <c r="AN50" i="53"/>
  <c r="AI48" i="32"/>
  <c r="AN48" i="32"/>
  <c r="Y50" i="46"/>
  <c r="X50" i="46"/>
  <c r="Y43" i="99"/>
  <c r="X43" i="99"/>
  <c r="AG42" i="18"/>
  <c r="AP42" i="18" s="1"/>
  <c r="AE42" i="18"/>
  <c r="W43" i="18"/>
  <c r="AF42" i="18"/>
  <c r="AO42" i="18" s="1"/>
  <c r="AE46" i="51"/>
  <c r="AF46" i="51"/>
  <c r="AO46" i="51" s="1"/>
  <c r="AG46" i="51"/>
  <c r="AP46" i="51" s="1"/>
  <c r="W47" i="51"/>
  <c r="AR40" i="98"/>
  <c r="AI44" i="45"/>
  <c r="AN44" i="45"/>
  <c r="AR41" i="16"/>
  <c r="W50" i="104"/>
  <c r="AF49" i="104"/>
  <c r="AO49" i="104" s="1"/>
  <c r="AE49" i="104"/>
  <c r="AG49" i="104"/>
  <c r="AP49" i="104" s="1"/>
  <c r="AH51" i="93"/>
  <c r="AQ51" i="93" s="1"/>
  <c r="AI40" i="48"/>
  <c r="AN40" i="48"/>
  <c r="AR38" i="94"/>
  <c r="AR38" i="10"/>
  <c r="AR50" i="101"/>
  <c r="Y51" i="53"/>
  <c r="X51" i="53"/>
  <c r="AI45" i="95"/>
  <c r="AO45" i="95"/>
  <c r="AI49" i="46"/>
  <c r="AN49" i="46"/>
  <c r="AE44" i="11"/>
  <c r="W45" i="11"/>
  <c r="AF44" i="11"/>
  <c r="AO44" i="11" s="1"/>
  <c r="AG44" i="11"/>
  <c r="AP44" i="11" s="1"/>
  <c r="AE47" i="54"/>
  <c r="AF47" i="54"/>
  <c r="AO47" i="54" s="1"/>
  <c r="AG47" i="54"/>
  <c r="AP47" i="54" s="1"/>
  <c r="W48" i="54"/>
  <c r="AH49" i="92"/>
  <c r="AQ49" i="92" s="1"/>
  <c r="AR39" i="42"/>
  <c r="AH40" i="90"/>
  <c r="AQ40" i="90" s="1"/>
  <c r="AR52" i="47"/>
  <c r="Y41" i="83"/>
  <c r="X41" i="83"/>
  <c r="Z41" i="83" s="1"/>
  <c r="Y41" i="48"/>
  <c r="X41" i="48"/>
  <c r="W43" i="88"/>
  <c r="AE42" i="88"/>
  <c r="AG42" i="88"/>
  <c r="AP42" i="88" s="1"/>
  <c r="AF42" i="88"/>
  <c r="AO42" i="88" s="1"/>
  <c r="AG40" i="82"/>
  <c r="AP40" i="82" s="1"/>
  <c r="AF40" i="82"/>
  <c r="AO40" i="82" s="1"/>
  <c r="AE40" i="82"/>
  <c r="W41" i="82"/>
  <c r="AF43" i="55"/>
  <c r="AO43" i="55" s="1"/>
  <c r="AG43" i="55"/>
  <c r="AP43" i="55" s="1"/>
  <c r="W44" i="55"/>
  <c r="AE43" i="55"/>
  <c r="W52" i="15"/>
  <c r="AG51" i="15"/>
  <c r="AP51" i="15" s="1"/>
  <c r="AF51" i="15"/>
  <c r="AO51" i="15" s="1"/>
  <c r="AE51" i="15"/>
  <c r="Y39" i="85"/>
  <c r="X39" i="85"/>
  <c r="Y44" i="41"/>
  <c r="X44" i="41"/>
  <c r="AH52" i="52"/>
  <c r="AQ52" i="52" s="1"/>
  <c r="AH53" i="97"/>
  <c r="AQ53" i="97" s="1"/>
  <c r="AI47" i="13"/>
  <c r="AP47" i="13"/>
  <c r="Y46" i="95"/>
  <c r="X46" i="95"/>
  <c r="Z46" i="95" s="1"/>
  <c r="Y49" i="32"/>
  <c r="X49" i="32"/>
  <c r="AG49" i="92"/>
  <c r="AP49" i="92" s="1"/>
  <c r="AF49" i="92"/>
  <c r="AO49" i="92" s="1"/>
  <c r="AE49" i="92"/>
  <c r="W50" i="92"/>
  <c r="AR41" i="18"/>
  <c r="W41" i="90"/>
  <c r="AF40" i="90"/>
  <c r="AO40" i="90" s="1"/>
  <c r="AG40" i="90"/>
  <c r="AP40" i="90" s="1"/>
  <c r="AE40" i="90"/>
  <c r="AH41" i="98"/>
  <c r="AQ41" i="98" s="1"/>
  <c r="W47" i="49"/>
  <c r="AE46" i="49"/>
  <c r="AF46" i="49"/>
  <c r="AO46" i="49" s="1"/>
  <c r="AG46" i="49"/>
  <c r="AP46" i="49" s="1"/>
  <c r="W42" i="102"/>
  <c r="AF41" i="102"/>
  <c r="AO41" i="102" s="1"/>
  <c r="AG41" i="102"/>
  <c r="AP41" i="102" s="1"/>
  <c r="AE41" i="102"/>
  <c r="AI38" i="85"/>
  <c r="AN38" i="85"/>
  <c r="AE52" i="52"/>
  <c r="W53" i="52"/>
  <c r="AF52" i="52"/>
  <c r="AO52" i="52" s="1"/>
  <c r="AG52" i="52"/>
  <c r="AP52" i="52" s="1"/>
  <c r="AR44" i="96"/>
  <c r="AE53" i="97"/>
  <c r="W54" i="97"/>
  <c r="AG53" i="97"/>
  <c r="AP53" i="97" s="1"/>
  <c r="AF53" i="97"/>
  <c r="AO53" i="97" s="1"/>
  <c r="AI46" i="100"/>
  <c r="AN46" i="100"/>
  <c r="Y45" i="103"/>
  <c r="Z45" i="103" s="1"/>
  <c r="X45" i="103"/>
  <c r="AR51" i="52"/>
  <c r="AH45" i="96"/>
  <c r="AQ45" i="96" s="1"/>
  <c r="Z45" i="96"/>
  <c r="Y50" i="86"/>
  <c r="X50" i="86"/>
  <c r="W50" i="20"/>
  <c r="AG49" i="20"/>
  <c r="AP49" i="20" s="1"/>
  <c r="AE49" i="20"/>
  <c r="AF49" i="20"/>
  <c r="AO49" i="20" s="1"/>
  <c r="AI53" i="89"/>
  <c r="AP53" i="89"/>
  <c r="AR50" i="93"/>
  <c r="Z41" i="98"/>
  <c r="AI40" i="83"/>
  <c r="AN40" i="83"/>
  <c r="AH40" i="42"/>
  <c r="AQ40" i="42" s="1"/>
  <c r="AG38" i="50"/>
  <c r="AP38" i="50" s="1"/>
  <c r="AE38" i="50"/>
  <c r="W39" i="50"/>
  <c r="AF38" i="50"/>
  <c r="AO38" i="50" s="1"/>
  <c r="AR44" i="84"/>
  <c r="AI43" i="41"/>
  <c r="AN43" i="41"/>
  <c r="Y48" i="13"/>
  <c r="X48" i="13"/>
  <c r="Z48" i="13" s="1"/>
  <c r="Y47" i="100"/>
  <c r="X47" i="100"/>
  <c r="AI44" i="103"/>
  <c r="AN44" i="103"/>
  <c r="Y49" i="44"/>
  <c r="X49" i="44"/>
  <c r="Z49" i="44" s="1"/>
  <c r="AI49" i="86"/>
  <c r="AN49" i="86"/>
  <c r="AG46" i="91"/>
  <c r="AP46" i="91" s="1"/>
  <c r="AE46" i="91"/>
  <c r="W47" i="91"/>
  <c r="AF46" i="91"/>
  <c r="AO46" i="91" s="1"/>
  <c r="X54" i="89"/>
  <c r="Y54" i="89"/>
  <c r="Z54" i="89" s="1"/>
  <c r="AE40" i="42"/>
  <c r="AG40" i="42"/>
  <c r="AP40" i="42" s="1"/>
  <c r="AF40" i="42"/>
  <c r="AO40" i="42" s="1"/>
  <c r="W41" i="42"/>
  <c r="AH45" i="84"/>
  <c r="AQ45" i="84" s="1"/>
  <c r="AH53" i="47"/>
  <c r="AQ53" i="47" s="1"/>
  <c r="AI42" i="99"/>
  <c r="AN42" i="99"/>
  <c r="AF53" i="47" l="1"/>
  <c r="AO53" i="47" s="1"/>
  <c r="AG53" i="47"/>
  <c r="AP53" i="47" s="1"/>
  <c r="Z43" i="99"/>
  <c r="W52" i="93"/>
  <c r="AE51" i="93"/>
  <c r="Z41" i="48"/>
  <c r="AG41" i="48" s="1"/>
  <c r="AP41" i="48" s="1"/>
  <c r="W41" i="35"/>
  <c r="AG39" i="94"/>
  <c r="AP39" i="94" s="1"/>
  <c r="W54" i="47"/>
  <c r="Z47" i="100"/>
  <c r="AF47" i="100" s="1"/>
  <c r="AO47" i="100" s="1"/>
  <c r="W46" i="103"/>
  <c r="AG45" i="103"/>
  <c r="AP45" i="103" s="1"/>
  <c r="AF45" i="103"/>
  <c r="AO45" i="103" s="1"/>
  <c r="AE45" i="103"/>
  <c r="W44" i="99"/>
  <c r="AG43" i="99"/>
  <c r="AP43" i="99" s="1"/>
  <c r="AF43" i="99"/>
  <c r="AO43" i="99" s="1"/>
  <c r="AE43" i="99"/>
  <c r="AF41" i="48"/>
  <c r="AO41" i="48" s="1"/>
  <c r="AF54" i="89"/>
  <c r="AO54" i="89" s="1"/>
  <c r="W55" i="89"/>
  <c r="AG54" i="89"/>
  <c r="AP54" i="89" s="1"/>
  <c r="AE54" i="89"/>
  <c r="AE47" i="100"/>
  <c r="AG47" i="100"/>
  <c r="AP47" i="100" s="1"/>
  <c r="AR46" i="100"/>
  <c r="AI52" i="52"/>
  <c r="AN52" i="52"/>
  <c r="Y47" i="49"/>
  <c r="X47" i="49"/>
  <c r="AF41" i="83"/>
  <c r="AO41" i="83" s="1"/>
  <c r="AE41" i="83"/>
  <c r="W42" i="83"/>
  <c r="AG41" i="83"/>
  <c r="AP41" i="83" s="1"/>
  <c r="AR49" i="86"/>
  <c r="AH47" i="100"/>
  <c r="AQ47" i="100" s="1"/>
  <c r="Y39" i="50"/>
  <c r="X39" i="50"/>
  <c r="AH45" i="103"/>
  <c r="AQ45" i="103" s="1"/>
  <c r="AR38" i="85"/>
  <c r="Y50" i="92"/>
  <c r="X50" i="92"/>
  <c r="AH41" i="48"/>
  <c r="AQ41" i="48" s="1"/>
  <c r="AI47" i="54"/>
  <c r="AN47" i="54"/>
  <c r="Y50" i="104"/>
  <c r="X50" i="104"/>
  <c r="AR48" i="32"/>
  <c r="AI52" i="105"/>
  <c r="AN52" i="105"/>
  <c r="AF44" i="87"/>
  <c r="AO44" i="87" s="1"/>
  <c r="AE44" i="87"/>
  <c r="AG44" i="87"/>
  <c r="AP44" i="87" s="1"/>
  <c r="W45" i="87"/>
  <c r="AG39" i="10"/>
  <c r="AP39" i="10" s="1"/>
  <c r="AF39" i="10"/>
  <c r="AO39" i="10" s="1"/>
  <c r="AE39" i="10"/>
  <c r="W40" i="10"/>
  <c r="AF51" i="101"/>
  <c r="AO51" i="101" s="1"/>
  <c r="AG51" i="101"/>
  <c r="AP51" i="101" s="1"/>
  <c r="AE51" i="101"/>
  <c r="W52" i="101"/>
  <c r="Y52" i="93"/>
  <c r="X52" i="93"/>
  <c r="Y43" i="16"/>
  <c r="X43" i="16"/>
  <c r="Y40" i="94"/>
  <c r="X40" i="94"/>
  <c r="AI53" i="47"/>
  <c r="AN53" i="47"/>
  <c r="W49" i="13"/>
  <c r="AE48" i="13"/>
  <c r="AN48" i="13" s="1"/>
  <c r="AG48" i="13"/>
  <c r="AP48" i="13" s="1"/>
  <c r="AF48" i="13"/>
  <c r="AH49" i="44"/>
  <c r="AQ49" i="44" s="1"/>
  <c r="AR43" i="41"/>
  <c r="AI38" i="50"/>
  <c r="AN38" i="50"/>
  <c r="Y50" i="20"/>
  <c r="X50" i="20"/>
  <c r="AI49" i="92"/>
  <c r="AN49" i="92"/>
  <c r="AH46" i="95"/>
  <c r="AQ46" i="95" s="1"/>
  <c r="AH39" i="85"/>
  <c r="AQ39" i="85" s="1"/>
  <c r="AR49" i="46"/>
  <c r="AR48" i="44"/>
  <c r="X41" i="35"/>
  <c r="Y41" i="35"/>
  <c r="AI51" i="93"/>
  <c r="AN51" i="93"/>
  <c r="Y47" i="91"/>
  <c r="X47" i="91"/>
  <c r="Y54" i="97"/>
  <c r="X54" i="97"/>
  <c r="AI41" i="102"/>
  <c r="AN41" i="102"/>
  <c r="Y41" i="90"/>
  <c r="X41" i="90"/>
  <c r="AF46" i="95"/>
  <c r="AO46" i="95" s="1"/>
  <c r="AE46" i="95"/>
  <c r="W47" i="95"/>
  <c r="AG46" i="95"/>
  <c r="AP46" i="95" s="1"/>
  <c r="Z39" i="85"/>
  <c r="Y52" i="15"/>
  <c r="X52" i="15"/>
  <c r="AR40" i="48"/>
  <c r="Y47" i="51"/>
  <c r="X47" i="51"/>
  <c r="Y43" i="18"/>
  <c r="X43" i="18"/>
  <c r="Z43" i="18" s="1"/>
  <c r="AH50" i="46"/>
  <c r="AQ50" i="46" s="1"/>
  <c r="AR50" i="53"/>
  <c r="Y45" i="43"/>
  <c r="X45" i="43"/>
  <c r="AH45" i="45"/>
  <c r="AQ45" i="45" s="1"/>
  <c r="AI45" i="84"/>
  <c r="AN45" i="84"/>
  <c r="AI40" i="42"/>
  <c r="AN40" i="42"/>
  <c r="AE49" i="44"/>
  <c r="AF49" i="44"/>
  <c r="AO49" i="44" s="1"/>
  <c r="AG49" i="44"/>
  <c r="AP49" i="44" s="1"/>
  <c r="W50" i="44"/>
  <c r="AR53" i="89"/>
  <c r="Z50" i="86"/>
  <c r="AH50" i="86"/>
  <c r="AQ50" i="86" s="1"/>
  <c r="AI46" i="91"/>
  <c r="AN46" i="91"/>
  <c r="AH48" i="13"/>
  <c r="AQ48" i="13" s="1"/>
  <c r="AR40" i="83"/>
  <c r="AI53" i="97"/>
  <c r="AN53" i="97"/>
  <c r="Y53" i="52"/>
  <c r="X53" i="52"/>
  <c r="AI46" i="49"/>
  <c r="AN46" i="49"/>
  <c r="Y41" i="82"/>
  <c r="X41" i="82"/>
  <c r="Z41" i="82" s="1"/>
  <c r="AH41" i="83"/>
  <c r="AQ41" i="83" s="1"/>
  <c r="Y48" i="54"/>
  <c r="X48" i="54"/>
  <c r="AR45" i="95"/>
  <c r="AI42" i="18"/>
  <c r="AN42" i="18"/>
  <c r="Z50" i="46"/>
  <c r="AE45" i="45"/>
  <c r="AF45" i="45"/>
  <c r="AO45" i="45" s="1"/>
  <c r="AG45" i="45"/>
  <c r="AP45" i="45" s="1"/>
  <c r="W46" i="45"/>
  <c r="AI40" i="35"/>
  <c r="AN40" i="35"/>
  <c r="Y46" i="84"/>
  <c r="X46" i="84"/>
  <c r="AF41" i="98"/>
  <c r="AO41" i="98" s="1"/>
  <c r="W42" i="98"/>
  <c r="AE41" i="98"/>
  <c r="AG41" i="98"/>
  <c r="AP41" i="98" s="1"/>
  <c r="AF45" i="96"/>
  <c r="AO45" i="96" s="1"/>
  <c r="AE45" i="96"/>
  <c r="W46" i="96"/>
  <c r="AG45" i="96"/>
  <c r="AP45" i="96" s="1"/>
  <c r="AH49" i="32"/>
  <c r="AQ49" i="32" s="1"/>
  <c r="AH44" i="41"/>
  <c r="AQ44" i="41" s="1"/>
  <c r="AI43" i="55"/>
  <c r="AN43" i="55"/>
  <c r="AI40" i="82"/>
  <c r="AN40" i="82"/>
  <c r="AI42" i="88"/>
  <c r="AN42" i="88"/>
  <c r="Y45" i="11"/>
  <c r="X45" i="11"/>
  <c r="AH51" i="53"/>
  <c r="AQ51" i="53" s="1"/>
  <c r="AI49" i="104"/>
  <c r="AN49" i="104"/>
  <c r="AR44" i="45"/>
  <c r="AI44" i="43"/>
  <c r="AN44" i="43"/>
  <c r="AR42" i="99"/>
  <c r="Y41" i="42"/>
  <c r="X41" i="42"/>
  <c r="AH54" i="89"/>
  <c r="AQ54" i="89" s="1"/>
  <c r="AR44" i="103"/>
  <c r="AI49" i="20"/>
  <c r="AN49" i="20"/>
  <c r="Y42" i="102"/>
  <c r="X42" i="102"/>
  <c r="AI40" i="90"/>
  <c r="AN40" i="90"/>
  <c r="Z49" i="32"/>
  <c r="AR47" i="13"/>
  <c r="Z44" i="41"/>
  <c r="AI51" i="15"/>
  <c r="AN51" i="15"/>
  <c r="Y44" i="55"/>
  <c r="X44" i="55"/>
  <c r="Y43" i="88"/>
  <c r="X43" i="88"/>
  <c r="AI44" i="11"/>
  <c r="AN44" i="11"/>
  <c r="Z51" i="53"/>
  <c r="AI46" i="51"/>
  <c r="AN46" i="51"/>
  <c r="AH43" i="99"/>
  <c r="AQ43" i="99" s="1"/>
  <c r="Y53" i="105"/>
  <c r="X53" i="105"/>
  <c r="AI42" i="16"/>
  <c r="AP42" i="16"/>
  <c r="AI39" i="94"/>
  <c r="AN39" i="94"/>
  <c r="X54" i="47"/>
  <c r="Y54" i="47"/>
  <c r="Z53" i="52" l="1"/>
  <c r="Z50" i="104"/>
  <c r="AF50" i="104" s="1"/>
  <c r="AO50" i="104" s="1"/>
  <c r="W48" i="100"/>
  <c r="AE41" i="48"/>
  <c r="W42" i="48"/>
  <c r="Z50" i="92"/>
  <c r="AF50" i="92" s="1"/>
  <c r="AO50" i="92" s="1"/>
  <c r="Z44" i="55"/>
  <c r="AE44" i="55" s="1"/>
  <c r="Z53" i="105"/>
  <c r="AE50" i="104"/>
  <c r="AG50" i="104"/>
  <c r="AP50" i="104" s="1"/>
  <c r="W51" i="104"/>
  <c r="AF44" i="55"/>
  <c r="AO44" i="55" s="1"/>
  <c r="W45" i="55"/>
  <c r="AG44" i="55"/>
  <c r="AP44" i="55" s="1"/>
  <c r="AG53" i="52"/>
  <c r="AP53" i="52" s="1"/>
  <c r="AF53" i="52"/>
  <c r="AO53" i="52" s="1"/>
  <c r="W54" i="52"/>
  <c r="AE53" i="52"/>
  <c r="W54" i="105"/>
  <c r="AG53" i="105"/>
  <c r="AP53" i="105" s="1"/>
  <c r="AF53" i="105"/>
  <c r="AO53" i="105" s="1"/>
  <c r="AE53" i="105"/>
  <c r="AR46" i="51"/>
  <c r="AF44" i="41"/>
  <c r="AO44" i="41" s="1"/>
  <c r="AG44" i="41"/>
  <c r="AP44" i="41" s="1"/>
  <c r="AE44" i="41"/>
  <c r="W45" i="41"/>
  <c r="AH42" i="102"/>
  <c r="AQ42" i="102" s="1"/>
  <c r="AH41" i="42"/>
  <c r="AQ41" i="42" s="1"/>
  <c r="AR44" i="43"/>
  <c r="AR43" i="55"/>
  <c r="AI41" i="98"/>
  <c r="AN41" i="98"/>
  <c r="AI45" i="45"/>
  <c r="AN45" i="45"/>
  <c r="AH48" i="54"/>
  <c r="AQ48" i="54" s="1"/>
  <c r="AR46" i="49"/>
  <c r="Y50" i="44"/>
  <c r="X50" i="44"/>
  <c r="Z50" i="44" s="1"/>
  <c r="AG43" i="18"/>
  <c r="AP43" i="18" s="1"/>
  <c r="W44" i="18"/>
  <c r="AF43" i="18"/>
  <c r="AO43" i="18" s="1"/>
  <c r="AE43" i="18"/>
  <c r="AH47" i="91"/>
  <c r="AQ47" i="91" s="1"/>
  <c r="AH50" i="20"/>
  <c r="AQ50" i="20" s="1"/>
  <c r="AR53" i="47"/>
  <c r="AI51" i="101"/>
  <c r="AN51" i="101"/>
  <c r="Y42" i="48"/>
  <c r="X42" i="48"/>
  <c r="Y44" i="99"/>
  <c r="X44" i="99"/>
  <c r="AR39" i="94"/>
  <c r="AE51" i="53"/>
  <c r="W52" i="53"/>
  <c r="AG51" i="53"/>
  <c r="AP51" i="53" s="1"/>
  <c r="AF51" i="53"/>
  <c r="AO51" i="53" s="1"/>
  <c r="AH44" i="55"/>
  <c r="AQ44" i="55" s="1"/>
  <c r="Z42" i="102"/>
  <c r="Z41" i="42"/>
  <c r="Y46" i="96"/>
  <c r="X46" i="96"/>
  <c r="Y42" i="98"/>
  <c r="X42" i="98"/>
  <c r="AR40" i="35"/>
  <c r="AE50" i="46"/>
  <c r="AF50" i="46"/>
  <c r="AO50" i="46" s="1"/>
  <c r="W51" i="46"/>
  <c r="AG50" i="46"/>
  <c r="AP50" i="46" s="1"/>
  <c r="Z48" i="54"/>
  <c r="AH53" i="52"/>
  <c r="AQ53" i="52" s="1"/>
  <c r="AR45" i="84"/>
  <c r="AH45" i="43"/>
  <c r="AQ45" i="43" s="1"/>
  <c r="AH52" i="15"/>
  <c r="AQ52" i="15" s="1"/>
  <c r="Y47" i="95"/>
  <c r="X47" i="95"/>
  <c r="Z47" i="91"/>
  <c r="AH41" i="35"/>
  <c r="AQ41" i="35" s="1"/>
  <c r="Z50" i="20"/>
  <c r="AI48" i="13"/>
  <c r="AO48" i="13"/>
  <c r="AH40" i="94"/>
  <c r="AQ40" i="94" s="1"/>
  <c r="AH52" i="93"/>
  <c r="AQ52" i="93" s="1"/>
  <c r="AH39" i="50"/>
  <c r="AQ39" i="50" s="1"/>
  <c r="Y42" i="83"/>
  <c r="X42" i="83"/>
  <c r="Y55" i="89"/>
  <c r="X55" i="89"/>
  <c r="AH54" i="47"/>
  <c r="AQ54" i="47" s="1"/>
  <c r="Z54" i="47"/>
  <c r="AR42" i="16"/>
  <c r="AR42" i="88"/>
  <c r="AI45" i="96"/>
  <c r="AN45" i="96"/>
  <c r="AH41" i="82"/>
  <c r="AQ41" i="82" s="1"/>
  <c r="AR46" i="91"/>
  <c r="AF50" i="86"/>
  <c r="AO50" i="86" s="1"/>
  <c r="AE50" i="86"/>
  <c r="AG50" i="86"/>
  <c r="AP50" i="86" s="1"/>
  <c r="W51" i="86"/>
  <c r="Z45" i="43"/>
  <c r="AH47" i="51"/>
  <c r="AQ47" i="51" s="1"/>
  <c r="Z52" i="15"/>
  <c r="AI46" i="95"/>
  <c r="AN46" i="95"/>
  <c r="AR41" i="102"/>
  <c r="Z40" i="94"/>
  <c r="Z52" i="93"/>
  <c r="AR52" i="105"/>
  <c r="Z39" i="50"/>
  <c r="AI41" i="83"/>
  <c r="AN41" i="83"/>
  <c r="AR52" i="52"/>
  <c r="AI47" i="100"/>
  <c r="AN47" i="100"/>
  <c r="AI45" i="103"/>
  <c r="AN45" i="103"/>
  <c r="AH53" i="105"/>
  <c r="AQ53" i="105" s="1"/>
  <c r="AR44" i="11"/>
  <c r="AG49" i="32"/>
  <c r="AP49" i="32" s="1"/>
  <c r="W50" i="32"/>
  <c r="AE49" i="32"/>
  <c r="AF49" i="32"/>
  <c r="AO49" i="32" s="1"/>
  <c r="AH46" i="84"/>
  <c r="AQ46" i="84" s="1"/>
  <c r="Y46" i="45"/>
  <c r="X46" i="45"/>
  <c r="AR42" i="18"/>
  <c r="W42" i="82"/>
  <c r="AG41" i="82"/>
  <c r="AP41" i="82" s="1"/>
  <c r="AE41" i="82"/>
  <c r="AF41" i="82"/>
  <c r="AO41" i="82" s="1"/>
  <c r="AI49" i="44"/>
  <c r="AN49" i="44"/>
  <c r="Z47" i="51"/>
  <c r="AH54" i="97"/>
  <c r="AQ54" i="97" s="1"/>
  <c r="Y45" i="87"/>
  <c r="X45" i="87"/>
  <c r="AR47" i="54"/>
  <c r="AH50" i="92"/>
  <c r="AQ50" i="92" s="1"/>
  <c r="Y48" i="100"/>
  <c r="X48" i="100"/>
  <c r="AI43" i="99"/>
  <c r="AN43" i="99"/>
  <c r="AH43" i="88"/>
  <c r="AQ43" i="88" s="1"/>
  <c r="AR49" i="20"/>
  <c r="AR49" i="104"/>
  <c r="AR40" i="82"/>
  <c r="Z46" i="84"/>
  <c r="AE39" i="85"/>
  <c r="W40" i="85"/>
  <c r="AF39" i="85"/>
  <c r="AO39" i="85" s="1"/>
  <c r="AG39" i="85"/>
  <c r="AP39" i="85" s="1"/>
  <c r="AH41" i="90"/>
  <c r="AQ41" i="90" s="1"/>
  <c r="Z54" i="97"/>
  <c r="AR51" i="93"/>
  <c r="AR38" i="50"/>
  <c r="Y49" i="13"/>
  <c r="X49" i="13"/>
  <c r="AH43" i="16"/>
  <c r="AQ43" i="16" s="1"/>
  <c r="Y40" i="10"/>
  <c r="X40" i="10"/>
  <c r="Z40" i="10" s="1"/>
  <c r="AH47" i="49"/>
  <c r="AQ47" i="49" s="1"/>
  <c r="AH45" i="11"/>
  <c r="AQ45" i="11" s="1"/>
  <c r="Z43" i="88"/>
  <c r="AR51" i="15"/>
  <c r="AR40" i="90"/>
  <c r="Z45" i="11"/>
  <c r="AR53" i="97"/>
  <c r="AR40" i="42"/>
  <c r="AH43" i="18"/>
  <c r="AQ43" i="18" s="1"/>
  <c r="Z41" i="90"/>
  <c r="Z41" i="35"/>
  <c r="AR49" i="92"/>
  <c r="Z43" i="16"/>
  <c r="Y52" i="101"/>
  <c r="Z52" i="101" s="1"/>
  <c r="X52" i="101"/>
  <c r="AI39" i="10"/>
  <c r="AN39" i="10"/>
  <c r="AI44" i="87"/>
  <c r="AN44" i="87"/>
  <c r="AH50" i="104"/>
  <c r="AQ50" i="104" s="1"/>
  <c r="Z47" i="49"/>
  <c r="AI54" i="89"/>
  <c r="AN54" i="89"/>
  <c r="AI41" i="48"/>
  <c r="AN41" i="48"/>
  <c r="Y46" i="103"/>
  <c r="Z46" i="103" s="1"/>
  <c r="X46" i="103"/>
  <c r="AE50" i="92" l="1"/>
  <c r="W51" i="92"/>
  <c r="AG50" i="92"/>
  <c r="AP50" i="92" s="1"/>
  <c r="Z48" i="100"/>
  <c r="Z42" i="48"/>
  <c r="Z46" i="96"/>
  <c r="AE46" i="96" s="1"/>
  <c r="Z44" i="99"/>
  <c r="W45" i="99" s="1"/>
  <c r="AF40" i="10"/>
  <c r="AO40" i="10" s="1"/>
  <c r="AG40" i="10"/>
  <c r="AP40" i="10" s="1"/>
  <c r="AE40" i="10"/>
  <c r="W41" i="10"/>
  <c r="AE44" i="99"/>
  <c r="AF44" i="99"/>
  <c r="AO44" i="99" s="1"/>
  <c r="AG44" i="99"/>
  <c r="AP44" i="99" s="1"/>
  <c r="W53" i="101"/>
  <c r="AG52" i="101"/>
  <c r="AP52" i="101" s="1"/>
  <c r="AE52" i="101"/>
  <c r="AF52" i="101"/>
  <c r="AO52" i="101" s="1"/>
  <c r="AG46" i="96"/>
  <c r="AP46" i="96" s="1"/>
  <c r="AR44" i="87"/>
  <c r="AH46" i="103"/>
  <c r="AQ46" i="103" s="1"/>
  <c r="AR54" i="89"/>
  <c r="W42" i="90"/>
  <c r="AG41" i="90"/>
  <c r="AP41" i="90" s="1"/>
  <c r="AF41" i="90"/>
  <c r="AO41" i="90" s="1"/>
  <c r="AE41" i="90"/>
  <c r="AH48" i="100"/>
  <c r="AQ48" i="100" s="1"/>
  <c r="AE47" i="51"/>
  <c r="W48" i="51"/>
  <c r="AF47" i="51"/>
  <c r="AO47" i="51" s="1"/>
  <c r="AG47" i="51"/>
  <c r="AP47" i="51" s="1"/>
  <c r="AE40" i="94"/>
  <c r="AF40" i="94"/>
  <c r="AO40" i="94" s="1"/>
  <c r="W41" i="94"/>
  <c r="AG40" i="94"/>
  <c r="AP40" i="94" s="1"/>
  <c r="AF54" i="47"/>
  <c r="AO54" i="47" s="1"/>
  <c r="AE54" i="47"/>
  <c r="AG54" i="47"/>
  <c r="AP54" i="47" s="1"/>
  <c r="W55" i="47"/>
  <c r="AH55" i="89"/>
  <c r="AQ55" i="89" s="1"/>
  <c r="AH47" i="95"/>
  <c r="AQ47" i="95" s="1"/>
  <c r="AH46" i="96"/>
  <c r="AQ46" i="96" s="1"/>
  <c r="AR51" i="101"/>
  <c r="AH50" i="44"/>
  <c r="AQ50" i="44" s="1"/>
  <c r="AI44" i="41"/>
  <c r="AN44" i="41"/>
  <c r="AI53" i="105"/>
  <c r="AN53" i="105"/>
  <c r="X54" i="52"/>
  <c r="Z54" i="52" s="1"/>
  <c r="Y54" i="52"/>
  <c r="AI44" i="55"/>
  <c r="AN44" i="55"/>
  <c r="AG48" i="100"/>
  <c r="AP48" i="100" s="1"/>
  <c r="W49" i="100"/>
  <c r="AF48" i="100"/>
  <c r="AO48" i="100" s="1"/>
  <c r="AE48" i="100"/>
  <c r="Y42" i="82"/>
  <c r="X42" i="82"/>
  <c r="AR45" i="103"/>
  <c r="AR41" i="83"/>
  <c r="Y51" i="86"/>
  <c r="X51" i="86"/>
  <c r="AR45" i="96"/>
  <c r="Z55" i="89"/>
  <c r="Z47" i="95"/>
  <c r="AI50" i="46"/>
  <c r="AN50" i="46"/>
  <c r="Y52" i="53"/>
  <c r="X52" i="53"/>
  <c r="Z52" i="53" s="1"/>
  <c r="AG50" i="44"/>
  <c r="AP50" i="44" s="1"/>
  <c r="AE50" i="44"/>
  <c r="W51" i="44"/>
  <c r="AF50" i="44"/>
  <c r="AO50" i="44" s="1"/>
  <c r="AR41" i="98"/>
  <c r="Y40" i="85"/>
  <c r="X40" i="85"/>
  <c r="AR49" i="44"/>
  <c r="AI49" i="32"/>
  <c r="AN49" i="32"/>
  <c r="AE39" i="50"/>
  <c r="AG39" i="50"/>
  <c r="AP39" i="50" s="1"/>
  <c r="W40" i="50"/>
  <c r="AF39" i="50"/>
  <c r="AO39" i="50" s="1"/>
  <c r="AE48" i="54"/>
  <c r="AF48" i="54"/>
  <c r="AO48" i="54" s="1"/>
  <c r="AG48" i="54"/>
  <c r="AP48" i="54" s="1"/>
  <c r="W49" i="54"/>
  <c r="AI51" i="53"/>
  <c r="AN51" i="53"/>
  <c r="AH42" i="48"/>
  <c r="AQ42" i="48" s="1"/>
  <c r="AI43" i="18"/>
  <c r="AN43" i="18"/>
  <c r="Y51" i="104"/>
  <c r="X51" i="104"/>
  <c r="AG46" i="103"/>
  <c r="AP46" i="103" s="1"/>
  <c r="AE46" i="103"/>
  <c r="W47" i="103"/>
  <c r="AF46" i="103"/>
  <c r="AO46" i="103" s="1"/>
  <c r="AI39" i="85"/>
  <c r="AN39" i="85"/>
  <c r="Y50" i="32"/>
  <c r="X50" i="32"/>
  <c r="AR47" i="100"/>
  <c r="AI50" i="86"/>
  <c r="AN50" i="86"/>
  <c r="AH42" i="83"/>
  <c r="AQ42" i="83" s="1"/>
  <c r="AF41" i="42"/>
  <c r="AO41" i="42" s="1"/>
  <c r="AG41" i="42"/>
  <c r="AP41" i="42" s="1"/>
  <c r="AE41" i="42"/>
  <c r="W42" i="42"/>
  <c r="W43" i="48"/>
  <c r="AE42" i="48"/>
  <c r="AF42" i="48"/>
  <c r="AO42" i="48" s="1"/>
  <c r="AG42" i="48"/>
  <c r="AP42" i="48" s="1"/>
  <c r="Y54" i="105"/>
  <c r="X54" i="105"/>
  <c r="AI50" i="92"/>
  <c r="AN50" i="92"/>
  <c r="AG47" i="49"/>
  <c r="AP47" i="49" s="1"/>
  <c r="AE47" i="49"/>
  <c r="W48" i="49"/>
  <c r="AF47" i="49"/>
  <c r="AO47" i="49" s="1"/>
  <c r="AE43" i="16"/>
  <c r="AF43" i="16"/>
  <c r="AO43" i="16" s="1"/>
  <c r="W44" i="16"/>
  <c r="AG43" i="16"/>
  <c r="AP43" i="16" s="1"/>
  <c r="AH40" i="10"/>
  <c r="AQ40" i="10" s="1"/>
  <c r="AR39" i="10"/>
  <c r="AF45" i="11"/>
  <c r="AO45" i="11" s="1"/>
  <c r="AG45" i="11"/>
  <c r="AP45" i="11" s="1"/>
  <c r="AE45" i="11"/>
  <c r="W46" i="11"/>
  <c r="AH49" i="13"/>
  <c r="AQ49" i="13" s="1"/>
  <c r="AF46" i="84"/>
  <c r="AO46" i="84" s="1"/>
  <c r="W47" i="84"/>
  <c r="AE46" i="84"/>
  <c r="AG46" i="84"/>
  <c r="AP46" i="84" s="1"/>
  <c r="AH45" i="87"/>
  <c r="AQ45" i="87" s="1"/>
  <c r="AH46" i="45"/>
  <c r="AQ46" i="45" s="1"/>
  <c r="AR46" i="95"/>
  <c r="Z42" i="83"/>
  <c r="AR48" i="13"/>
  <c r="Z42" i="98"/>
  <c r="AH42" i="98"/>
  <c r="AQ42" i="98" s="1"/>
  <c r="W43" i="102"/>
  <c r="AE42" i="102"/>
  <c r="AF42" i="102"/>
  <c r="AO42" i="102" s="1"/>
  <c r="AG42" i="102"/>
  <c r="AP42" i="102" s="1"/>
  <c r="Y44" i="18"/>
  <c r="X44" i="18"/>
  <c r="X51" i="92"/>
  <c r="Y51" i="92"/>
  <c r="AI50" i="104"/>
  <c r="AN50" i="104"/>
  <c r="W44" i="88"/>
  <c r="AF43" i="88"/>
  <c r="AO43" i="88" s="1"/>
  <c r="AG43" i="88"/>
  <c r="AP43" i="88" s="1"/>
  <c r="AE43" i="88"/>
  <c r="AR41" i="48"/>
  <c r="AH52" i="101"/>
  <c r="AQ52" i="101" s="1"/>
  <c r="AG41" i="35"/>
  <c r="AP41" i="35" s="1"/>
  <c r="AE41" i="35"/>
  <c r="W42" i="35"/>
  <c r="AF41" i="35"/>
  <c r="AO41" i="35" s="1"/>
  <c r="Z49" i="13"/>
  <c r="AF54" i="97"/>
  <c r="AO54" i="97" s="1"/>
  <c r="AE54" i="97"/>
  <c r="W55" i="97"/>
  <c r="AG54" i="97"/>
  <c r="AP54" i="97" s="1"/>
  <c r="AR43" i="99"/>
  <c r="Z45" i="87"/>
  <c r="AI41" i="82"/>
  <c r="AN41" i="82"/>
  <c r="Z46" i="45"/>
  <c r="W53" i="93"/>
  <c r="AG52" i="93"/>
  <c r="AP52" i="93" s="1"/>
  <c r="AF52" i="93"/>
  <c r="AO52" i="93" s="1"/>
  <c r="AE52" i="93"/>
  <c r="W53" i="15"/>
  <c r="AG52" i="15"/>
  <c r="AP52" i="15" s="1"/>
  <c r="AF52" i="15"/>
  <c r="AO52" i="15" s="1"/>
  <c r="AE52" i="15"/>
  <c r="W46" i="43"/>
  <c r="AF45" i="43"/>
  <c r="AO45" i="43" s="1"/>
  <c r="AG45" i="43"/>
  <c r="AP45" i="43" s="1"/>
  <c r="AE45" i="43"/>
  <c r="W51" i="20"/>
  <c r="AF50" i="20"/>
  <c r="AO50" i="20" s="1"/>
  <c r="AG50" i="20"/>
  <c r="AP50" i="20" s="1"/>
  <c r="AE50" i="20"/>
  <c r="W48" i="91"/>
  <c r="AE47" i="91"/>
  <c r="AF47" i="91"/>
  <c r="AO47" i="91" s="1"/>
  <c r="AG47" i="91"/>
  <c r="AP47" i="91" s="1"/>
  <c r="Y51" i="46"/>
  <c r="X51" i="46"/>
  <c r="AH44" i="99"/>
  <c r="AQ44" i="99" s="1"/>
  <c r="AR45" i="45"/>
  <c r="Y45" i="41"/>
  <c r="X45" i="41"/>
  <c r="AI53" i="52"/>
  <c r="AN53" i="52"/>
  <c r="Y45" i="55"/>
  <c r="X45" i="55"/>
  <c r="Z45" i="55" s="1"/>
  <c r="AF46" i="96" l="1"/>
  <c r="AO46" i="96" s="1"/>
  <c r="W47" i="96"/>
  <c r="Z51" i="46"/>
  <c r="Z51" i="104"/>
  <c r="AE51" i="104" s="1"/>
  <c r="Z42" i="82"/>
  <c r="Z40" i="85"/>
  <c r="AE40" i="85" s="1"/>
  <c r="Z51" i="92"/>
  <c r="Z54" i="105"/>
  <c r="AF54" i="105" s="1"/>
  <c r="AO54" i="105" s="1"/>
  <c r="Z51" i="86"/>
  <c r="AF51" i="86" s="1"/>
  <c r="AO51" i="86" s="1"/>
  <c r="AG51" i="92"/>
  <c r="AP51" i="92" s="1"/>
  <c r="W52" i="92"/>
  <c r="AF51" i="92"/>
  <c r="AO51" i="92" s="1"/>
  <c r="AE51" i="92"/>
  <c r="AG51" i="86"/>
  <c r="AP51" i="86" s="1"/>
  <c r="W52" i="86"/>
  <c r="AE54" i="52"/>
  <c r="W55" i="52"/>
  <c r="AF54" i="52"/>
  <c r="AO54" i="52" s="1"/>
  <c r="AG54" i="52"/>
  <c r="AP54" i="52" s="1"/>
  <c r="AG51" i="46"/>
  <c r="AP51" i="46" s="1"/>
  <c r="W52" i="46"/>
  <c r="AE51" i="46"/>
  <c r="AN51" i="46" s="1"/>
  <c r="AF51" i="46"/>
  <c r="W52" i="104"/>
  <c r="AF51" i="104"/>
  <c r="AO51" i="104" s="1"/>
  <c r="W55" i="105"/>
  <c r="AG54" i="105"/>
  <c r="AP54" i="105" s="1"/>
  <c r="AG40" i="85"/>
  <c r="AP40" i="85" s="1"/>
  <c r="AF52" i="53"/>
  <c r="AO52" i="53" s="1"/>
  <c r="W53" i="53"/>
  <c r="AG52" i="53"/>
  <c r="AP52" i="53" s="1"/>
  <c r="AE52" i="53"/>
  <c r="AH45" i="41"/>
  <c r="AQ45" i="41" s="1"/>
  <c r="Y44" i="88"/>
  <c r="X44" i="88"/>
  <c r="AH44" i="18"/>
  <c r="AQ44" i="18" s="1"/>
  <c r="AI42" i="102"/>
  <c r="AN42" i="102"/>
  <c r="Y42" i="42"/>
  <c r="X42" i="42"/>
  <c r="Z42" i="42" s="1"/>
  <c r="Y49" i="54"/>
  <c r="X49" i="54"/>
  <c r="Y40" i="50"/>
  <c r="X40" i="50"/>
  <c r="AR44" i="55"/>
  <c r="Y42" i="90"/>
  <c r="X42" i="90"/>
  <c r="Y45" i="99"/>
  <c r="X45" i="99"/>
  <c r="AI47" i="91"/>
  <c r="AR47" i="91" s="1"/>
  <c r="AN47" i="91"/>
  <c r="AR41" i="82"/>
  <c r="AI45" i="43"/>
  <c r="AN45" i="43"/>
  <c r="AH45" i="55"/>
  <c r="AQ45" i="55" s="1"/>
  <c r="Z45" i="41"/>
  <c r="AI50" i="20"/>
  <c r="AN50" i="20"/>
  <c r="Y53" i="93"/>
  <c r="X53" i="93"/>
  <c r="W50" i="13"/>
  <c r="AF49" i="13"/>
  <c r="AO49" i="13" s="1"/>
  <c r="AG49" i="13"/>
  <c r="AP49" i="13" s="1"/>
  <c r="AE49" i="13"/>
  <c r="Z44" i="18"/>
  <c r="Y43" i="102"/>
  <c r="X43" i="102"/>
  <c r="AF42" i="98"/>
  <c r="AO42" i="98" s="1"/>
  <c r="W43" i="98"/>
  <c r="AG42" i="98"/>
  <c r="AP42" i="98" s="1"/>
  <c r="AE42" i="98"/>
  <c r="AI46" i="84"/>
  <c r="AN46" i="84"/>
  <c r="AI43" i="16"/>
  <c r="AN43" i="16"/>
  <c r="AI41" i="42"/>
  <c r="AN41" i="42"/>
  <c r="AH50" i="32"/>
  <c r="AQ50" i="32" s="1"/>
  <c r="AH40" i="85"/>
  <c r="AQ40" i="85" s="1"/>
  <c r="AI48" i="100"/>
  <c r="AN48" i="100"/>
  <c r="AR44" i="41"/>
  <c r="Y55" i="47"/>
  <c r="X55" i="47"/>
  <c r="Y41" i="94"/>
  <c r="X41" i="94"/>
  <c r="Y48" i="51"/>
  <c r="X48" i="51"/>
  <c r="Y47" i="96"/>
  <c r="X47" i="96"/>
  <c r="Y53" i="101"/>
  <c r="X53" i="101"/>
  <c r="Z53" i="101" s="1"/>
  <c r="AF45" i="55"/>
  <c r="AO45" i="55" s="1"/>
  <c r="AG45" i="55"/>
  <c r="AP45" i="55" s="1"/>
  <c r="W46" i="55"/>
  <c r="AE45" i="55"/>
  <c r="Y53" i="15"/>
  <c r="X53" i="15"/>
  <c r="Z53" i="15" s="1"/>
  <c r="AR50" i="104"/>
  <c r="Y47" i="84"/>
  <c r="Z47" i="84" s="1"/>
  <c r="X47" i="84"/>
  <c r="AR50" i="92"/>
  <c r="Z50" i="32"/>
  <c r="Y47" i="103"/>
  <c r="X47" i="103"/>
  <c r="AI39" i="50"/>
  <c r="AN39" i="50"/>
  <c r="Y51" i="44"/>
  <c r="X51" i="44"/>
  <c r="AH51" i="86"/>
  <c r="AQ51" i="86" s="1"/>
  <c r="AI47" i="51"/>
  <c r="AN47" i="51"/>
  <c r="AI46" i="96"/>
  <c r="AN46" i="96"/>
  <c r="Y41" i="10"/>
  <c r="X41" i="10"/>
  <c r="Z41" i="10" s="1"/>
  <c r="AE46" i="45"/>
  <c r="AF46" i="45"/>
  <c r="AO46" i="45" s="1"/>
  <c r="W47" i="45"/>
  <c r="AG46" i="45"/>
  <c r="AP46" i="45" s="1"/>
  <c r="Y46" i="43"/>
  <c r="X46" i="43"/>
  <c r="Z46" i="43" s="1"/>
  <c r="AI43" i="88"/>
  <c r="AN43" i="88"/>
  <c r="AH54" i="105"/>
  <c r="AQ54" i="105" s="1"/>
  <c r="AI42" i="48"/>
  <c r="AN42" i="48"/>
  <c r="AI46" i="103"/>
  <c r="AN46" i="103"/>
  <c r="AR43" i="18"/>
  <c r="AI48" i="54"/>
  <c r="AN48" i="54"/>
  <c r="AI50" i="44"/>
  <c r="AN50" i="44"/>
  <c r="AR50" i="46"/>
  <c r="AH42" i="82"/>
  <c r="AQ42" i="82" s="1"/>
  <c r="Y49" i="100"/>
  <c r="X49" i="100"/>
  <c r="AH54" i="52"/>
  <c r="AQ54" i="52" s="1"/>
  <c r="AI54" i="47"/>
  <c r="AN54" i="47"/>
  <c r="AI40" i="94"/>
  <c r="AN40" i="94"/>
  <c r="AI41" i="90"/>
  <c r="AN41" i="90"/>
  <c r="AI40" i="10"/>
  <c r="AN40" i="10"/>
  <c r="AH51" i="46"/>
  <c r="AQ51" i="46" s="1"/>
  <c r="Y51" i="20"/>
  <c r="X51" i="20"/>
  <c r="Z51" i="20" s="1"/>
  <c r="AI52" i="93"/>
  <c r="AN52" i="93"/>
  <c r="Y55" i="97"/>
  <c r="X55" i="97"/>
  <c r="Y42" i="35"/>
  <c r="X42" i="35"/>
  <c r="W43" i="83"/>
  <c r="AF42" i="83"/>
  <c r="AO42" i="83" s="1"/>
  <c r="AE42" i="83"/>
  <c r="AG42" i="83"/>
  <c r="AP42" i="83" s="1"/>
  <c r="Y46" i="11"/>
  <c r="Z46" i="11"/>
  <c r="X46" i="11"/>
  <c r="Y48" i="49"/>
  <c r="X48" i="49"/>
  <c r="Y43" i="48"/>
  <c r="X43" i="48"/>
  <c r="Z43" i="48" s="1"/>
  <c r="AR50" i="86"/>
  <c r="AR51" i="53"/>
  <c r="AR49" i="32"/>
  <c r="W48" i="95"/>
  <c r="AF47" i="95"/>
  <c r="AO47" i="95" s="1"/>
  <c r="AE47" i="95"/>
  <c r="AG47" i="95"/>
  <c r="AP47" i="95" s="1"/>
  <c r="AF42" i="82"/>
  <c r="AO42" i="82" s="1"/>
  <c r="AE42" i="82"/>
  <c r="AG42" i="82"/>
  <c r="AP42" i="82" s="1"/>
  <c r="W43" i="82"/>
  <c r="AR53" i="52"/>
  <c r="Y48" i="91"/>
  <c r="X48" i="91"/>
  <c r="AI52" i="15"/>
  <c r="AN52" i="15"/>
  <c r="W46" i="87"/>
  <c r="AG45" i="87"/>
  <c r="AP45" i="87" s="1"/>
  <c r="AE45" i="87"/>
  <c r="AF45" i="87"/>
  <c r="AO45" i="87" s="1"/>
  <c r="AI54" i="97"/>
  <c r="AN54" i="97"/>
  <c r="AI41" i="35"/>
  <c r="AN41" i="35"/>
  <c r="AH51" i="92"/>
  <c r="AQ51" i="92" s="1"/>
  <c r="AI45" i="11"/>
  <c r="AN45" i="11"/>
  <c r="Y44" i="16"/>
  <c r="X44" i="16"/>
  <c r="Z44" i="16" s="1"/>
  <c r="AI47" i="49"/>
  <c r="AR47" i="49" s="1"/>
  <c r="AN47" i="49"/>
  <c r="AR39" i="85"/>
  <c r="AH51" i="104"/>
  <c r="AQ51" i="104" s="1"/>
  <c r="AH52" i="53"/>
  <c r="AQ52" i="53" s="1"/>
  <c r="AF55" i="89"/>
  <c r="AO55" i="89" s="1"/>
  <c r="AE55" i="89"/>
  <c r="AN55" i="89" s="1"/>
  <c r="W56" i="89"/>
  <c r="AG55" i="89"/>
  <c r="AR53" i="105"/>
  <c r="AI52" i="101"/>
  <c r="AN52" i="101"/>
  <c r="AI44" i="99"/>
  <c r="AN44" i="99"/>
  <c r="Z55" i="47" l="1"/>
  <c r="Z44" i="88"/>
  <c r="W41" i="85"/>
  <c r="Z40" i="50"/>
  <c r="AF40" i="85"/>
  <c r="AO40" i="85" s="1"/>
  <c r="AG51" i="104"/>
  <c r="AP51" i="104" s="1"/>
  <c r="AE51" i="86"/>
  <c r="Z51" i="44"/>
  <c r="Z49" i="54"/>
  <c r="Z47" i="103"/>
  <c r="AE47" i="103" s="1"/>
  <c r="Z48" i="51"/>
  <c r="AE48" i="51" s="1"/>
  <c r="AN48" i="51" s="1"/>
  <c r="AE54" i="105"/>
  <c r="Z55" i="97"/>
  <c r="Z45" i="99"/>
  <c r="AE45" i="99" s="1"/>
  <c r="AF47" i="103"/>
  <c r="AO47" i="103" s="1"/>
  <c r="AG47" i="103"/>
  <c r="AP47" i="103" s="1"/>
  <c r="AE53" i="15"/>
  <c r="W54" i="15"/>
  <c r="AG53" i="15"/>
  <c r="AP53" i="15" s="1"/>
  <c r="AF53" i="15"/>
  <c r="AO53" i="15" s="1"/>
  <c r="W49" i="51"/>
  <c r="AG48" i="51"/>
  <c r="AF48" i="51"/>
  <c r="AO48" i="51" s="1"/>
  <c r="W46" i="99"/>
  <c r="AF45" i="99"/>
  <c r="AO45" i="99" s="1"/>
  <c r="W52" i="20"/>
  <c r="AG51" i="20"/>
  <c r="AP51" i="20" s="1"/>
  <c r="AF51" i="20"/>
  <c r="AO51" i="20" s="1"/>
  <c r="AE51" i="20"/>
  <c r="AE46" i="43"/>
  <c r="AG46" i="43"/>
  <c r="AP46" i="43" s="1"/>
  <c r="AF46" i="43"/>
  <c r="AO46" i="43" s="1"/>
  <c r="W47" i="43"/>
  <c r="W48" i="84"/>
  <c r="AG47" i="84"/>
  <c r="AP47" i="84" s="1"/>
  <c r="AF47" i="84"/>
  <c r="AO47" i="84" s="1"/>
  <c r="AE47" i="84"/>
  <c r="AF55" i="47"/>
  <c r="AO55" i="47" s="1"/>
  <c r="AE55" i="47"/>
  <c r="AG55" i="47"/>
  <c r="AP55" i="47" s="1"/>
  <c r="W56" i="47"/>
  <c r="W56" i="97"/>
  <c r="AG55" i="97"/>
  <c r="AP55" i="97" s="1"/>
  <c r="AE55" i="97"/>
  <c r="AF55" i="97"/>
  <c r="AO55" i="97" s="1"/>
  <c r="AF49" i="54"/>
  <c r="AO49" i="54" s="1"/>
  <c r="AG49" i="54"/>
  <c r="AP49" i="54" s="1"/>
  <c r="W50" i="54"/>
  <c r="AE49" i="54"/>
  <c r="AF44" i="16"/>
  <c r="AO44" i="16" s="1"/>
  <c r="AG44" i="16"/>
  <c r="AP44" i="16" s="1"/>
  <c r="W45" i="16"/>
  <c r="AE44" i="16"/>
  <c r="AR52" i="101"/>
  <c r="AR41" i="35"/>
  <c r="AI42" i="82"/>
  <c r="AN42" i="82"/>
  <c r="Y48" i="95"/>
  <c r="X48" i="95"/>
  <c r="AI42" i="83"/>
  <c r="AR42" i="83" s="1"/>
  <c r="AN42" i="83"/>
  <c r="AH55" i="97"/>
  <c r="AQ55" i="97" s="1"/>
  <c r="AR40" i="94"/>
  <c r="AI46" i="45"/>
  <c r="AN46" i="45"/>
  <c r="AH47" i="103"/>
  <c r="AQ47" i="103" s="1"/>
  <c r="AH47" i="84"/>
  <c r="AQ47" i="84" s="1"/>
  <c r="AH48" i="51"/>
  <c r="AQ48" i="51" s="1"/>
  <c r="AH55" i="47"/>
  <c r="AQ55" i="47" s="1"/>
  <c r="AR48" i="100"/>
  <c r="AR41" i="42"/>
  <c r="AI42" i="98"/>
  <c r="AN42" i="98"/>
  <c r="Y50" i="13"/>
  <c r="X50" i="13"/>
  <c r="AF45" i="41"/>
  <c r="AO45" i="41" s="1"/>
  <c r="AG45" i="41"/>
  <c r="AP45" i="41" s="1"/>
  <c r="AE45" i="41"/>
  <c r="W46" i="41"/>
  <c r="AH45" i="99"/>
  <c r="AQ45" i="99" s="1"/>
  <c r="AR42" i="102"/>
  <c r="AH44" i="88"/>
  <c r="AQ44" i="88" s="1"/>
  <c r="Y55" i="52"/>
  <c r="X55" i="52"/>
  <c r="AH44" i="16"/>
  <c r="AQ44" i="16" s="1"/>
  <c r="Y46" i="87"/>
  <c r="X46" i="87"/>
  <c r="Z46" i="87" s="1"/>
  <c r="AH43" i="48"/>
  <c r="AQ43" i="48" s="1"/>
  <c r="AH46" i="11"/>
  <c r="AQ46" i="11" s="1"/>
  <c r="AR50" i="44"/>
  <c r="AR46" i="103"/>
  <c r="AH41" i="10"/>
  <c r="AQ41" i="10" s="1"/>
  <c r="AR47" i="51"/>
  <c r="AH51" i="44"/>
  <c r="AQ51" i="44" s="1"/>
  <c r="AH53" i="101"/>
  <c r="AQ53" i="101" s="1"/>
  <c r="AF44" i="18"/>
  <c r="AO44" i="18" s="1"/>
  <c r="AG44" i="18"/>
  <c r="AP44" i="18" s="1"/>
  <c r="AE44" i="18"/>
  <c r="W45" i="18"/>
  <c r="AH53" i="93"/>
  <c r="AQ53" i="93" s="1"/>
  <c r="AR45" i="43"/>
  <c r="AF44" i="88"/>
  <c r="AO44" i="88" s="1"/>
  <c r="W45" i="88"/>
  <c r="AG44" i="88"/>
  <c r="AP44" i="88" s="1"/>
  <c r="AE44" i="88"/>
  <c r="Y52" i="104"/>
  <c r="X52" i="104"/>
  <c r="Y52" i="46"/>
  <c r="X52" i="46"/>
  <c r="AI54" i="52"/>
  <c r="AN54" i="52"/>
  <c r="AE43" i="48"/>
  <c r="AF43" i="48"/>
  <c r="AO43" i="48" s="1"/>
  <c r="AG43" i="48"/>
  <c r="AP43" i="48" s="1"/>
  <c r="W44" i="48"/>
  <c r="W47" i="11"/>
  <c r="AG46" i="11"/>
  <c r="AP46" i="11" s="1"/>
  <c r="AF46" i="11"/>
  <c r="AO46" i="11" s="1"/>
  <c r="AE46" i="11"/>
  <c r="Y43" i="83"/>
  <c r="X43" i="83"/>
  <c r="AR40" i="10"/>
  <c r="AR54" i="47"/>
  <c r="AH49" i="100"/>
  <c r="AQ49" i="100" s="1"/>
  <c r="AF41" i="10"/>
  <c r="AO41" i="10" s="1"/>
  <c r="AG41" i="10"/>
  <c r="AP41" i="10" s="1"/>
  <c r="W42" i="10"/>
  <c r="AE41" i="10"/>
  <c r="AG51" i="44"/>
  <c r="AP51" i="44" s="1"/>
  <c r="AE51" i="44"/>
  <c r="W52" i="44"/>
  <c r="AF51" i="44"/>
  <c r="AO51" i="44" s="1"/>
  <c r="AG53" i="101"/>
  <c r="AP53" i="101" s="1"/>
  <c r="AF53" i="101"/>
  <c r="AO53" i="101" s="1"/>
  <c r="AE53" i="101"/>
  <c r="W54" i="101"/>
  <c r="AR43" i="16"/>
  <c r="X43" i="98"/>
  <c r="Y43" i="98"/>
  <c r="Z53" i="93"/>
  <c r="AH40" i="50"/>
  <c r="AQ40" i="50" s="1"/>
  <c r="AH42" i="42"/>
  <c r="AQ42" i="42" s="1"/>
  <c r="Y55" i="105"/>
  <c r="X55" i="105"/>
  <c r="AI51" i="92"/>
  <c r="AN51" i="92"/>
  <c r="AI55" i="89"/>
  <c r="AP55" i="89"/>
  <c r="AR52" i="15"/>
  <c r="AH42" i="35"/>
  <c r="AQ42" i="35" s="1"/>
  <c r="Z49" i="100"/>
  <c r="AR48" i="54"/>
  <c r="AR42" i="48"/>
  <c r="AF50" i="32"/>
  <c r="AO50" i="32" s="1"/>
  <c r="AE50" i="32"/>
  <c r="AG50" i="32"/>
  <c r="AP50" i="32" s="1"/>
  <c r="W51" i="32"/>
  <c r="AI45" i="55"/>
  <c r="AN45" i="55"/>
  <c r="AH41" i="94"/>
  <c r="AQ41" i="94" s="1"/>
  <c r="AI49" i="13"/>
  <c r="AN49" i="13"/>
  <c r="AH42" i="90"/>
  <c r="AQ42" i="90" s="1"/>
  <c r="AF40" i="50"/>
  <c r="AO40" i="50" s="1"/>
  <c r="AG40" i="50"/>
  <c r="AP40" i="50" s="1"/>
  <c r="W41" i="50"/>
  <c r="AE40" i="50"/>
  <c r="W43" i="42"/>
  <c r="AF42" i="42"/>
  <c r="AO42" i="42" s="1"/>
  <c r="AG42" i="42"/>
  <c r="AP42" i="42" s="1"/>
  <c r="AE42" i="42"/>
  <c r="AI52" i="53"/>
  <c r="AN52" i="53"/>
  <c r="Y41" i="85"/>
  <c r="X41" i="85"/>
  <c r="AI54" i="105"/>
  <c r="AN54" i="105"/>
  <c r="AI51" i="104"/>
  <c r="AN51" i="104"/>
  <c r="Y52" i="86"/>
  <c r="X52" i="86"/>
  <c r="AR44" i="99"/>
  <c r="AH48" i="91"/>
  <c r="AQ48" i="91" s="1"/>
  <c r="Y43" i="82"/>
  <c r="X43" i="82"/>
  <c r="AI47" i="95"/>
  <c r="AN47" i="95"/>
  <c r="AH48" i="49"/>
  <c r="AQ48" i="49" s="1"/>
  <c r="Z42" i="35"/>
  <c r="AR52" i="93"/>
  <c r="AR41" i="90"/>
  <c r="AR43" i="88"/>
  <c r="Y47" i="45"/>
  <c r="X47" i="45"/>
  <c r="Y46" i="55"/>
  <c r="X46" i="55"/>
  <c r="Z47" i="96"/>
  <c r="AH47" i="96"/>
  <c r="Z41" i="94"/>
  <c r="AR46" i="84"/>
  <c r="AH43" i="102"/>
  <c r="AQ43" i="102" s="1"/>
  <c r="Z42" i="90"/>
  <c r="Y52" i="92"/>
  <c r="X52" i="92"/>
  <c r="Z52" i="92" s="1"/>
  <c r="Y56" i="89"/>
  <c r="X56" i="89"/>
  <c r="AR54" i="97"/>
  <c r="AR45" i="11"/>
  <c r="AI45" i="87"/>
  <c r="AN45" i="87"/>
  <c r="Z48" i="91"/>
  <c r="Z48" i="49"/>
  <c r="AH51" i="20"/>
  <c r="AQ51" i="20" s="1"/>
  <c r="AH46" i="43"/>
  <c r="AQ46" i="43" s="1"/>
  <c r="AR46" i="96"/>
  <c r="AR39" i="50"/>
  <c r="AH53" i="15"/>
  <c r="AQ53" i="15" s="1"/>
  <c r="Z43" i="102"/>
  <c r="AR50" i="20"/>
  <c r="AH49" i="54"/>
  <c r="AQ49" i="54" s="1"/>
  <c r="Y53" i="53"/>
  <c r="X53" i="53"/>
  <c r="Z53" i="53" s="1"/>
  <c r="AI40" i="85"/>
  <c r="AN40" i="85"/>
  <c r="AI51" i="46"/>
  <c r="AR51" i="46" s="1"/>
  <c r="AO51" i="46"/>
  <c r="AI51" i="86"/>
  <c r="AN51" i="86"/>
  <c r="W48" i="103" l="1"/>
  <c r="Z50" i="13"/>
  <c r="AG45" i="99"/>
  <c r="AP45" i="99" s="1"/>
  <c r="AE52" i="92"/>
  <c r="AG52" i="92"/>
  <c r="AP52" i="92" s="1"/>
  <c r="AF52" i="92"/>
  <c r="AO52" i="92" s="1"/>
  <c r="W53" i="92"/>
  <c r="AE50" i="13"/>
  <c r="AF50" i="13"/>
  <c r="AO50" i="13" s="1"/>
  <c r="W51" i="13"/>
  <c r="AG50" i="13"/>
  <c r="AP50" i="13" s="1"/>
  <c r="W54" i="53"/>
  <c r="AE53" i="53"/>
  <c r="AG53" i="53"/>
  <c r="AP53" i="53" s="1"/>
  <c r="AF53" i="53"/>
  <c r="AO53" i="53" s="1"/>
  <c r="AR40" i="85"/>
  <c r="AH46" i="55"/>
  <c r="AQ46" i="55" s="1"/>
  <c r="AE42" i="35"/>
  <c r="AG42" i="35"/>
  <c r="AP42" i="35" s="1"/>
  <c r="AF42" i="35"/>
  <c r="AO42" i="35" s="1"/>
  <c r="W43" i="35"/>
  <c r="AH52" i="86"/>
  <c r="AQ52" i="86" s="1"/>
  <c r="AR54" i="105"/>
  <c r="AI40" i="50"/>
  <c r="AN40" i="50"/>
  <c r="AR55" i="89"/>
  <c r="AH43" i="98"/>
  <c r="AQ43" i="98" s="1"/>
  <c r="Y44" i="48"/>
  <c r="X44" i="48"/>
  <c r="Z44" i="48" s="1"/>
  <c r="AH52" i="46"/>
  <c r="AQ52" i="46" s="1"/>
  <c r="AH46" i="87"/>
  <c r="AQ46" i="87" s="1"/>
  <c r="Y46" i="41"/>
  <c r="X46" i="41"/>
  <c r="Z46" i="41" s="1"/>
  <c r="AR42" i="82"/>
  <c r="AI44" i="16"/>
  <c r="AN44" i="16"/>
  <c r="Y50" i="54"/>
  <c r="X50" i="54"/>
  <c r="Z50" i="54" s="1"/>
  <c r="AI51" i="20"/>
  <c r="AN51" i="20"/>
  <c r="Y46" i="99"/>
  <c r="X46" i="99"/>
  <c r="AI48" i="51"/>
  <c r="AP48" i="51"/>
  <c r="AI53" i="15"/>
  <c r="AN53" i="15"/>
  <c r="Z46" i="55"/>
  <c r="AR47" i="95"/>
  <c r="Z52" i="86"/>
  <c r="AH41" i="85"/>
  <c r="AQ41" i="85" s="1"/>
  <c r="AI42" i="42"/>
  <c r="AN42" i="42"/>
  <c r="Y41" i="50"/>
  <c r="X41" i="50"/>
  <c r="Y51" i="32"/>
  <c r="X51" i="32"/>
  <c r="AI46" i="11"/>
  <c r="AN46" i="11"/>
  <c r="Z52" i="46"/>
  <c r="AI44" i="88"/>
  <c r="AN44" i="88"/>
  <c r="Y45" i="18"/>
  <c r="Z45" i="18"/>
  <c r="X45" i="18"/>
  <c r="AE46" i="87"/>
  <c r="W47" i="87"/>
  <c r="AG46" i="87"/>
  <c r="AP46" i="87" s="1"/>
  <c r="AF46" i="87"/>
  <c r="AO46" i="87" s="1"/>
  <c r="AI45" i="41"/>
  <c r="AN45" i="41"/>
  <c r="Y45" i="16"/>
  <c r="X45" i="16"/>
  <c r="Y56" i="97"/>
  <c r="X56" i="97"/>
  <c r="Y47" i="43"/>
  <c r="Z47" i="43" s="1"/>
  <c r="X47" i="43"/>
  <c r="Y49" i="51"/>
  <c r="X49" i="51"/>
  <c r="AF48" i="91"/>
  <c r="AO48" i="91" s="1"/>
  <c r="AG48" i="91"/>
  <c r="AP48" i="91" s="1"/>
  <c r="W49" i="91"/>
  <c r="AE48" i="91"/>
  <c r="AH43" i="82"/>
  <c r="AQ43" i="82" s="1"/>
  <c r="Z41" i="85"/>
  <c r="AR51" i="92"/>
  <c r="AI41" i="10"/>
  <c r="AN41" i="10"/>
  <c r="AI44" i="18"/>
  <c r="AN44" i="18"/>
  <c r="AH55" i="52"/>
  <c r="AQ55" i="52" s="1"/>
  <c r="AR42" i="98"/>
  <c r="AH48" i="95"/>
  <c r="AQ48" i="95" s="1"/>
  <c r="AI47" i="84"/>
  <c r="AN47" i="84"/>
  <c r="AI45" i="99"/>
  <c r="AN45" i="99"/>
  <c r="AH53" i="53"/>
  <c r="AQ53" i="53" s="1"/>
  <c r="AH56" i="89"/>
  <c r="AQ56" i="89" s="1"/>
  <c r="AG42" i="90"/>
  <c r="AP42" i="90" s="1"/>
  <c r="AE42" i="90"/>
  <c r="AF42" i="90"/>
  <c r="AO42" i="90" s="1"/>
  <c r="W43" i="90"/>
  <c r="AH47" i="45"/>
  <c r="AQ47" i="45" s="1"/>
  <c r="Z43" i="82"/>
  <c r="AI50" i="32"/>
  <c r="AN50" i="32"/>
  <c r="AG49" i="100"/>
  <c r="AP49" i="100" s="1"/>
  <c r="AF49" i="100"/>
  <c r="AO49" i="100" s="1"/>
  <c r="AE49" i="100"/>
  <c r="W50" i="100"/>
  <c r="AH55" i="105"/>
  <c r="AQ55" i="105" s="1"/>
  <c r="Y42" i="10"/>
  <c r="X42" i="10"/>
  <c r="Z42" i="10" s="1"/>
  <c r="AH43" i="83"/>
  <c r="AQ43" i="83" s="1"/>
  <c r="AI43" i="48"/>
  <c r="AN43" i="48"/>
  <c r="AH52" i="104"/>
  <c r="AQ52" i="104" s="1"/>
  <c r="Y45" i="88"/>
  <c r="X45" i="88"/>
  <c r="Z55" i="52"/>
  <c r="Z48" i="95"/>
  <c r="Y56" i="47"/>
  <c r="X56" i="47"/>
  <c r="Y52" i="20"/>
  <c r="X52" i="20"/>
  <c r="AH52" i="92"/>
  <c r="AQ52" i="92" s="1"/>
  <c r="AF48" i="49"/>
  <c r="AO48" i="49" s="1"/>
  <c r="W49" i="49"/>
  <c r="AG48" i="49"/>
  <c r="AP48" i="49" s="1"/>
  <c r="AE48" i="49"/>
  <c r="AR51" i="86"/>
  <c r="AR45" i="87"/>
  <c r="Z56" i="89"/>
  <c r="AQ47" i="96"/>
  <c r="Z47" i="45"/>
  <c r="AR51" i="104"/>
  <c r="Y43" i="42"/>
  <c r="X43" i="42"/>
  <c r="AR49" i="13"/>
  <c r="Z55" i="105"/>
  <c r="AF53" i="93"/>
  <c r="AO53" i="93" s="1"/>
  <c r="AE53" i="93"/>
  <c r="W54" i="93"/>
  <c r="AG53" i="93"/>
  <c r="AP53" i="93" s="1"/>
  <c r="Y54" i="101"/>
  <c r="X54" i="101"/>
  <c r="Z54" i="101" s="1"/>
  <c r="Y52" i="44"/>
  <c r="Z52" i="44" s="1"/>
  <c r="X52" i="44"/>
  <c r="Z43" i="83"/>
  <c r="Y47" i="11"/>
  <c r="X47" i="11"/>
  <c r="Z47" i="11" s="1"/>
  <c r="Z52" i="104"/>
  <c r="AH50" i="13"/>
  <c r="AQ50" i="13" s="1"/>
  <c r="AR46" i="45"/>
  <c r="AI46" i="43"/>
  <c r="AN46" i="43"/>
  <c r="Y48" i="103"/>
  <c r="Z48" i="103" s="1"/>
  <c r="X48" i="103"/>
  <c r="AE43" i="102"/>
  <c r="AF43" i="102"/>
  <c r="AO43" i="102" s="1"/>
  <c r="AG43" i="102"/>
  <c r="AP43" i="102" s="1"/>
  <c r="W44" i="102"/>
  <c r="AG41" i="94"/>
  <c r="AP41" i="94" s="1"/>
  <c r="W42" i="94"/>
  <c r="AF41" i="94"/>
  <c r="AO41" i="94" s="1"/>
  <c r="AE41" i="94"/>
  <c r="AG47" i="96"/>
  <c r="AP47" i="96" s="1"/>
  <c r="AE47" i="96"/>
  <c r="AN47" i="96" s="1"/>
  <c r="W48" i="96"/>
  <c r="AF47" i="96"/>
  <c r="AO47" i="96" s="1"/>
  <c r="AR52" i="53"/>
  <c r="AR45" i="55"/>
  <c r="Z43" i="98"/>
  <c r="AI53" i="101"/>
  <c r="AN53" i="101"/>
  <c r="AI51" i="44"/>
  <c r="AN51" i="44"/>
  <c r="AR54" i="52"/>
  <c r="AI49" i="54"/>
  <c r="AN49" i="54"/>
  <c r="AI55" i="97"/>
  <c r="AN55" i="97"/>
  <c r="AI55" i="47"/>
  <c r="AN55" i="47"/>
  <c r="Y48" i="84"/>
  <c r="X48" i="84"/>
  <c r="Y54" i="15"/>
  <c r="X54" i="15"/>
  <c r="AI47" i="103"/>
  <c r="AN47" i="103"/>
  <c r="Z45" i="16" l="1"/>
  <c r="Z56" i="47"/>
  <c r="Z43" i="42"/>
  <c r="Z54" i="15"/>
  <c r="AG54" i="15" s="1"/>
  <c r="AP54" i="15" s="1"/>
  <c r="Z51" i="32"/>
  <c r="AF51" i="32" s="1"/>
  <c r="AO51" i="32" s="1"/>
  <c r="Z52" i="20"/>
  <c r="AE52" i="20" s="1"/>
  <c r="Z45" i="88"/>
  <c r="AF45" i="88" s="1"/>
  <c r="AO45" i="88" s="1"/>
  <c r="Z49" i="51"/>
  <c r="AE49" i="51" s="1"/>
  <c r="W55" i="15"/>
  <c r="AF54" i="15"/>
  <c r="AO54" i="15" s="1"/>
  <c r="AE54" i="15"/>
  <c r="AG51" i="32"/>
  <c r="AP51" i="32" s="1"/>
  <c r="W50" i="51"/>
  <c r="AF49" i="51"/>
  <c r="AO49" i="51" s="1"/>
  <c r="W55" i="101"/>
  <c r="AE54" i="101"/>
  <c r="AG54" i="101"/>
  <c r="AP54" i="101" s="1"/>
  <c r="AF54" i="101"/>
  <c r="AO54" i="101" s="1"/>
  <c r="W48" i="43"/>
  <c r="AE47" i="43"/>
  <c r="AF47" i="43"/>
  <c r="AO47" i="43" s="1"/>
  <c r="AG47" i="43"/>
  <c r="AP47" i="43" s="1"/>
  <c r="AF52" i="44"/>
  <c r="AO52" i="44" s="1"/>
  <c r="W53" i="44"/>
  <c r="AE52" i="44"/>
  <c r="AG52" i="44"/>
  <c r="AP52" i="44" s="1"/>
  <c r="AE45" i="88"/>
  <c r="W46" i="88"/>
  <c r="AG45" i="88"/>
  <c r="AP45" i="88" s="1"/>
  <c r="AE45" i="16"/>
  <c r="W46" i="16"/>
  <c r="AF45" i="16"/>
  <c r="AO45" i="16" s="1"/>
  <c r="AG45" i="16"/>
  <c r="AP45" i="16" s="1"/>
  <c r="W47" i="41"/>
  <c r="AF46" i="41"/>
  <c r="AO46" i="41" s="1"/>
  <c r="AE46" i="41"/>
  <c r="AG46" i="41"/>
  <c r="AP46" i="41" s="1"/>
  <c r="AR55" i="97"/>
  <c r="W49" i="103"/>
  <c r="AG48" i="103"/>
  <c r="AP48" i="103" s="1"/>
  <c r="AE48" i="103"/>
  <c r="AF48" i="103"/>
  <c r="AO48" i="103" s="1"/>
  <c r="AH47" i="11"/>
  <c r="AQ47" i="11" s="1"/>
  <c r="Y54" i="93"/>
  <c r="X54" i="93"/>
  <c r="AH43" i="42"/>
  <c r="AQ43" i="42" s="1"/>
  <c r="AE55" i="52"/>
  <c r="AF55" i="52"/>
  <c r="AO55" i="52" s="1"/>
  <c r="AG55" i="52"/>
  <c r="AP55" i="52" s="1"/>
  <c r="W56" i="52"/>
  <c r="AR50" i="32"/>
  <c r="Y47" i="87"/>
  <c r="X47" i="87"/>
  <c r="AR44" i="88"/>
  <c r="AR48" i="51"/>
  <c r="AH50" i="54"/>
  <c r="AQ50" i="54" s="1"/>
  <c r="AI53" i="53"/>
  <c r="AN53" i="53"/>
  <c r="AI50" i="13"/>
  <c r="AN50" i="13"/>
  <c r="AH46" i="99"/>
  <c r="AQ46" i="99" s="1"/>
  <c r="AR40" i="50"/>
  <c r="AR51" i="44"/>
  <c r="Y50" i="100"/>
  <c r="X50" i="100"/>
  <c r="AR47" i="84"/>
  <c r="AH56" i="97"/>
  <c r="AQ56" i="97" s="1"/>
  <c r="AF52" i="46"/>
  <c r="AO52" i="46" s="1"/>
  <c r="AE52" i="46"/>
  <c r="AG52" i="46"/>
  <c r="AP52" i="46" s="1"/>
  <c r="W53" i="46"/>
  <c r="AH41" i="50"/>
  <c r="AQ41" i="50" s="1"/>
  <c r="AI42" i="35"/>
  <c r="AN42" i="35"/>
  <c r="Y54" i="53"/>
  <c r="X54" i="53"/>
  <c r="Z54" i="53" s="1"/>
  <c r="AR47" i="103"/>
  <c r="AR49" i="54"/>
  <c r="AR53" i="101"/>
  <c r="AI41" i="94"/>
  <c r="AN41" i="94"/>
  <c r="AF56" i="89"/>
  <c r="AO56" i="89" s="1"/>
  <c r="AE56" i="89"/>
  <c r="AG56" i="89"/>
  <c r="AP56" i="89" s="1"/>
  <c r="W57" i="89"/>
  <c r="AI48" i="49"/>
  <c r="AN48" i="49"/>
  <c r="AH56" i="47"/>
  <c r="AQ56" i="47" s="1"/>
  <c r="AI49" i="100"/>
  <c r="AN49" i="100"/>
  <c r="Y43" i="90"/>
  <c r="X43" i="90"/>
  <c r="W42" i="85"/>
  <c r="AG41" i="85"/>
  <c r="AP41" i="85" s="1"/>
  <c r="AE41" i="85"/>
  <c r="AF41" i="85"/>
  <c r="AO41" i="85" s="1"/>
  <c r="Z56" i="97"/>
  <c r="AR45" i="41"/>
  <c r="AH45" i="18"/>
  <c r="AQ45" i="18" s="1"/>
  <c r="Z41" i="50"/>
  <c r="W47" i="55"/>
  <c r="AE46" i="55"/>
  <c r="AF46" i="55"/>
  <c r="AO46" i="55" s="1"/>
  <c r="AG46" i="55"/>
  <c r="AP46" i="55" s="1"/>
  <c r="Z46" i="99"/>
  <c r="AH44" i="48"/>
  <c r="AQ44" i="48" s="1"/>
  <c r="Y53" i="92"/>
  <c r="X53" i="92"/>
  <c r="AH48" i="84"/>
  <c r="AQ48" i="84" s="1"/>
  <c r="AH54" i="101"/>
  <c r="AQ54" i="101" s="1"/>
  <c r="AI47" i="96"/>
  <c r="AG43" i="82"/>
  <c r="AP43" i="82" s="1"/>
  <c r="AE43" i="82"/>
  <c r="AF43" i="82"/>
  <c r="AO43" i="82" s="1"/>
  <c r="W44" i="82"/>
  <c r="AF43" i="98"/>
  <c r="AO43" i="98" s="1"/>
  <c r="W44" i="98"/>
  <c r="AG43" i="98"/>
  <c r="AP43" i="98" s="1"/>
  <c r="AE43" i="98"/>
  <c r="AR46" i="43"/>
  <c r="AR44" i="18"/>
  <c r="AI48" i="91"/>
  <c r="AN48" i="91"/>
  <c r="W46" i="18"/>
  <c r="AF45" i="18"/>
  <c r="AO45" i="18" s="1"/>
  <c r="AE45" i="18"/>
  <c r="AG45" i="18"/>
  <c r="AP45" i="18" s="1"/>
  <c r="AR46" i="11"/>
  <c r="AE44" i="48"/>
  <c r="AG44" i="48"/>
  <c r="AP44" i="48" s="1"/>
  <c r="W45" i="48"/>
  <c r="AF44" i="48"/>
  <c r="AO44" i="48" s="1"/>
  <c r="Z48" i="84"/>
  <c r="Y44" i="102"/>
  <c r="X44" i="102"/>
  <c r="Z44" i="102" s="1"/>
  <c r="AI53" i="93"/>
  <c r="AN53" i="93"/>
  <c r="AH45" i="88"/>
  <c r="AQ45" i="88" s="1"/>
  <c r="AH49" i="51"/>
  <c r="AQ49" i="51" s="1"/>
  <c r="AI46" i="87"/>
  <c r="AN46" i="87"/>
  <c r="W51" i="54"/>
  <c r="AG50" i="54"/>
  <c r="AP50" i="54" s="1"/>
  <c r="AF50" i="54"/>
  <c r="AO50" i="54" s="1"/>
  <c r="AE50" i="54"/>
  <c r="AG43" i="83"/>
  <c r="AP43" i="83" s="1"/>
  <c r="AF43" i="83"/>
  <c r="AO43" i="83" s="1"/>
  <c r="AE43" i="83"/>
  <c r="W44" i="83"/>
  <c r="AF55" i="105"/>
  <c r="AO55" i="105" s="1"/>
  <c r="W56" i="105"/>
  <c r="AE55" i="105"/>
  <c r="AG55" i="105"/>
  <c r="AP55" i="105" s="1"/>
  <c r="W57" i="47"/>
  <c r="AF56" i="47"/>
  <c r="AO56" i="47" s="1"/>
  <c r="AE56" i="47"/>
  <c r="AG56" i="47"/>
  <c r="AP56" i="47" s="1"/>
  <c r="AR55" i="47"/>
  <c r="Y48" i="96"/>
  <c r="Z48" i="96"/>
  <c r="X48" i="96"/>
  <c r="Y42" i="94"/>
  <c r="X42" i="94"/>
  <c r="AI43" i="102"/>
  <c r="AN43" i="102"/>
  <c r="AH52" i="44"/>
  <c r="AQ52" i="44" s="1"/>
  <c r="Y49" i="49"/>
  <c r="X49" i="49"/>
  <c r="AR43" i="48"/>
  <c r="AH42" i="10"/>
  <c r="AQ42" i="10" s="1"/>
  <c r="AI42" i="90"/>
  <c r="AN42" i="90"/>
  <c r="Y49" i="91"/>
  <c r="X49" i="91"/>
  <c r="AH47" i="43"/>
  <c r="AQ47" i="43" s="1"/>
  <c r="AH45" i="16"/>
  <c r="AQ45" i="16" s="1"/>
  <c r="AH51" i="32"/>
  <c r="AQ51" i="32" s="1"/>
  <c r="AR53" i="15"/>
  <c r="AR44" i="16"/>
  <c r="Y43" i="35"/>
  <c r="X43" i="35"/>
  <c r="X51" i="13"/>
  <c r="Y51" i="13"/>
  <c r="Z51" i="13"/>
  <c r="AF47" i="11"/>
  <c r="AO47" i="11" s="1"/>
  <c r="AG47" i="11"/>
  <c r="AP47" i="11" s="1"/>
  <c r="AE47" i="11"/>
  <c r="W48" i="11"/>
  <c r="AE43" i="42"/>
  <c r="AG43" i="42"/>
  <c r="AP43" i="42" s="1"/>
  <c r="W44" i="42"/>
  <c r="AF43" i="42"/>
  <c r="AO43" i="42" s="1"/>
  <c r="AH46" i="41"/>
  <c r="AQ46" i="41" s="1"/>
  <c r="AH54" i="15"/>
  <c r="AQ54" i="15" s="1"/>
  <c r="AH48" i="103"/>
  <c r="AQ48" i="103" s="1"/>
  <c r="AG52" i="104"/>
  <c r="AP52" i="104" s="1"/>
  <c r="W53" i="104"/>
  <c r="AF52" i="104"/>
  <c r="AO52" i="104" s="1"/>
  <c r="AE52" i="104"/>
  <c r="AE47" i="45"/>
  <c r="W48" i="45"/>
  <c r="AG47" i="45"/>
  <c r="AP47" i="45" s="1"/>
  <c r="AF47" i="45"/>
  <c r="AO47" i="45" s="1"/>
  <c r="AH52" i="20"/>
  <c r="AQ52" i="20" s="1"/>
  <c r="AF48" i="95"/>
  <c r="AO48" i="95" s="1"/>
  <c r="AG48" i="95"/>
  <c r="AP48" i="95" s="1"/>
  <c r="AE48" i="95"/>
  <c r="W49" i="95"/>
  <c r="AF42" i="10"/>
  <c r="AO42" i="10" s="1"/>
  <c r="AG42" i="10"/>
  <c r="AP42" i="10" s="1"/>
  <c r="AE42" i="10"/>
  <c r="W43" i="10"/>
  <c r="AR45" i="99"/>
  <c r="AR41" i="10"/>
  <c r="AR42" i="42"/>
  <c r="AF52" i="86"/>
  <c r="AO52" i="86" s="1"/>
  <c r="AE52" i="86"/>
  <c r="AG52" i="86"/>
  <c r="AP52" i="86" s="1"/>
  <c r="W53" i="86"/>
  <c r="AR51" i="20"/>
  <c r="AI52" i="92"/>
  <c r="AN52" i="92"/>
  <c r="W52" i="32" l="1"/>
  <c r="W53" i="20"/>
  <c r="AE51" i="32"/>
  <c r="Z42" i="94"/>
  <c r="AF42" i="94" s="1"/>
  <c r="AO42" i="94" s="1"/>
  <c r="AG52" i="20"/>
  <c r="AP52" i="20" s="1"/>
  <c r="AG49" i="51"/>
  <c r="AP49" i="51" s="1"/>
  <c r="AF52" i="20"/>
  <c r="AO52" i="20" s="1"/>
  <c r="W45" i="102"/>
  <c r="AG44" i="102"/>
  <c r="AP44" i="102" s="1"/>
  <c r="AF44" i="102"/>
  <c r="AO44" i="102" s="1"/>
  <c r="AE44" i="102"/>
  <c r="AG42" i="94"/>
  <c r="AP42" i="94" s="1"/>
  <c r="AE54" i="53"/>
  <c r="AG54" i="53"/>
  <c r="AP54" i="53" s="1"/>
  <c r="AF54" i="53"/>
  <c r="AO54" i="53" s="1"/>
  <c r="W55" i="53"/>
  <c r="Y53" i="86"/>
  <c r="X53" i="86"/>
  <c r="AI43" i="42"/>
  <c r="AN43" i="42"/>
  <c r="AF51" i="13"/>
  <c r="AO51" i="13" s="1"/>
  <c r="AE51" i="13"/>
  <c r="AG51" i="13"/>
  <c r="AP51" i="13" s="1"/>
  <c r="W52" i="13"/>
  <c r="Y44" i="83"/>
  <c r="X44" i="83"/>
  <c r="AI45" i="18"/>
  <c r="AN45" i="18"/>
  <c r="Y44" i="98"/>
  <c r="X44" i="98"/>
  <c r="AH53" i="92"/>
  <c r="AQ53" i="92" s="1"/>
  <c r="AI46" i="55"/>
  <c r="AR46" i="55" s="1"/>
  <c r="AN46" i="55"/>
  <c r="AI52" i="46"/>
  <c r="AN52" i="46"/>
  <c r="AR53" i="53"/>
  <c r="AI46" i="41"/>
  <c r="AR46" i="41" s="1"/>
  <c r="AN46" i="41"/>
  <c r="Y46" i="16"/>
  <c r="X46" i="16"/>
  <c r="AI45" i="88"/>
  <c r="AN45" i="88"/>
  <c r="Y43" i="10"/>
  <c r="X43" i="10"/>
  <c r="AI42" i="10"/>
  <c r="AN42" i="10"/>
  <c r="AI52" i="104"/>
  <c r="AN52" i="104"/>
  <c r="AH49" i="91"/>
  <c r="AQ49" i="91" s="1"/>
  <c r="AH49" i="49"/>
  <c r="AQ49" i="49" s="1"/>
  <c r="AI43" i="83"/>
  <c r="AN43" i="83"/>
  <c r="AI44" i="48"/>
  <c r="AR44" i="48" s="1"/>
  <c r="AN44" i="48"/>
  <c r="AR47" i="96"/>
  <c r="Z53" i="92"/>
  <c r="Y47" i="55"/>
  <c r="X47" i="55"/>
  <c r="AI41" i="85"/>
  <c r="AN41" i="85"/>
  <c r="AI56" i="89"/>
  <c r="AN56" i="89"/>
  <c r="AI55" i="52"/>
  <c r="AN55" i="52"/>
  <c r="AH54" i="93"/>
  <c r="AQ54" i="93" s="1"/>
  <c r="Y49" i="103"/>
  <c r="X49" i="103"/>
  <c r="Z49" i="103" s="1"/>
  <c r="AI45" i="16"/>
  <c r="AN45" i="16"/>
  <c r="AI52" i="20"/>
  <c r="AN52" i="20"/>
  <c r="AI49" i="51"/>
  <c r="AN49" i="51"/>
  <c r="Y48" i="45"/>
  <c r="X48" i="45"/>
  <c r="AI48" i="95"/>
  <c r="AN48" i="95"/>
  <c r="AI47" i="45"/>
  <c r="AN47" i="45"/>
  <c r="AR52" i="92"/>
  <c r="AI52" i="86"/>
  <c r="AN52" i="86"/>
  <c r="Y48" i="11"/>
  <c r="X48" i="11"/>
  <c r="AH51" i="13"/>
  <c r="AQ51" i="13" s="1"/>
  <c r="Z49" i="91"/>
  <c r="Z49" i="49"/>
  <c r="AH48" i="96"/>
  <c r="AQ48" i="96" s="1"/>
  <c r="AI55" i="105"/>
  <c r="AN55" i="105"/>
  <c r="Y51" i="54"/>
  <c r="X51" i="54"/>
  <c r="AF48" i="84"/>
  <c r="AO48" i="84" s="1"/>
  <c r="AE48" i="84"/>
  <c r="W49" i="84"/>
  <c r="AG48" i="84"/>
  <c r="AP48" i="84" s="1"/>
  <c r="Y46" i="18"/>
  <c r="X46" i="18"/>
  <c r="AE46" i="99"/>
  <c r="W47" i="99"/>
  <c r="AG46" i="99"/>
  <c r="AP46" i="99" s="1"/>
  <c r="AF46" i="99"/>
  <c r="AO46" i="99" s="1"/>
  <c r="AF41" i="50"/>
  <c r="AO41" i="50" s="1"/>
  <c r="W42" i="50"/>
  <c r="AE41" i="50"/>
  <c r="AG41" i="50"/>
  <c r="AP41" i="50" s="1"/>
  <c r="AR49" i="100"/>
  <c r="Z54" i="93"/>
  <c r="Y47" i="41"/>
  <c r="X47" i="41"/>
  <c r="AI54" i="101"/>
  <c r="AN54" i="101"/>
  <c r="AI54" i="15"/>
  <c r="AN54" i="15"/>
  <c r="Y53" i="104"/>
  <c r="X53" i="104"/>
  <c r="AI47" i="11"/>
  <c r="AN47" i="11"/>
  <c r="AH43" i="35"/>
  <c r="AQ43" i="35" s="1"/>
  <c r="AF48" i="96"/>
  <c r="AO48" i="96" s="1"/>
  <c r="AE48" i="96"/>
  <c r="W49" i="96"/>
  <c r="AG48" i="96"/>
  <c r="AP48" i="96" s="1"/>
  <c r="AI56" i="47"/>
  <c r="AN56" i="47"/>
  <c r="Y56" i="105"/>
  <c r="X56" i="105"/>
  <c r="X44" i="82"/>
  <c r="Y44" i="82"/>
  <c r="Z44" i="82" s="1"/>
  <c r="Y42" i="85"/>
  <c r="X42" i="85"/>
  <c r="AR48" i="49"/>
  <c r="AR42" i="35"/>
  <c r="AH50" i="100"/>
  <c r="AQ50" i="100" s="1"/>
  <c r="AI52" i="44"/>
  <c r="AN52" i="44"/>
  <c r="AI47" i="43"/>
  <c r="AN47" i="43"/>
  <c r="Y55" i="101"/>
  <c r="X55" i="101"/>
  <c r="Y49" i="95"/>
  <c r="X49" i="95"/>
  <c r="Y44" i="42"/>
  <c r="X44" i="42"/>
  <c r="Z43" i="35"/>
  <c r="AR43" i="102"/>
  <c r="AR46" i="87"/>
  <c r="AR53" i="93"/>
  <c r="AR48" i="91"/>
  <c r="AI43" i="98"/>
  <c r="AN43" i="98"/>
  <c r="W57" i="97"/>
  <c r="AE56" i="97"/>
  <c r="AG56" i="97"/>
  <c r="AP56" i="97" s="1"/>
  <c r="AF56" i="97"/>
  <c r="AO56" i="97" s="1"/>
  <c r="AH43" i="90"/>
  <c r="AQ43" i="90" s="1"/>
  <c r="AR41" i="94"/>
  <c r="Y53" i="46"/>
  <c r="X53" i="46"/>
  <c r="Z50" i="100"/>
  <c r="AR50" i="13"/>
  <c r="AH47" i="87"/>
  <c r="AQ47" i="87" s="1"/>
  <c r="Y56" i="52"/>
  <c r="X56" i="52"/>
  <c r="X53" i="44"/>
  <c r="Y53" i="44"/>
  <c r="Y48" i="43"/>
  <c r="X48" i="43"/>
  <c r="Y52" i="32"/>
  <c r="X52" i="32"/>
  <c r="Y55" i="15"/>
  <c r="X55" i="15"/>
  <c r="AR42" i="90"/>
  <c r="AH42" i="94"/>
  <c r="AQ42" i="94" s="1"/>
  <c r="Y57" i="47"/>
  <c r="X57" i="47"/>
  <c r="Z57" i="47" s="1"/>
  <c r="AI50" i="54"/>
  <c r="AN50" i="54"/>
  <c r="AH44" i="102"/>
  <c r="AQ44" i="102" s="1"/>
  <c r="Y45" i="48"/>
  <c r="X45" i="48"/>
  <c r="AI43" i="82"/>
  <c r="AN43" i="82"/>
  <c r="Z43" i="90"/>
  <c r="Y57" i="89"/>
  <c r="X57" i="89"/>
  <c r="AH54" i="53"/>
  <c r="AQ54" i="53" s="1"/>
  <c r="Z47" i="87"/>
  <c r="AI48" i="103"/>
  <c r="AN48" i="103"/>
  <c r="Y46" i="88"/>
  <c r="X46" i="88"/>
  <c r="Y53" i="20"/>
  <c r="X53" i="20"/>
  <c r="Z53" i="20" s="1"/>
  <c r="Y50" i="51"/>
  <c r="X50" i="51"/>
  <c r="AI51" i="32"/>
  <c r="AN51" i="32"/>
  <c r="Z53" i="46" l="1"/>
  <c r="Z47" i="41"/>
  <c r="Z51" i="54"/>
  <c r="Z57" i="89"/>
  <c r="W58" i="89" s="1"/>
  <c r="W43" i="94"/>
  <c r="Z42" i="85"/>
  <c r="AE42" i="85" s="1"/>
  <c r="AE42" i="94"/>
  <c r="Z53" i="44"/>
  <c r="Z49" i="95"/>
  <c r="Z46" i="16"/>
  <c r="Z55" i="15"/>
  <c r="W56" i="15" s="1"/>
  <c r="Z53" i="86"/>
  <c r="AE53" i="86" s="1"/>
  <c r="Z55" i="101"/>
  <c r="W56" i="101" s="1"/>
  <c r="AF57" i="89"/>
  <c r="AO57" i="89" s="1"/>
  <c r="AG57" i="89"/>
  <c r="AP57" i="89" s="1"/>
  <c r="AG55" i="101"/>
  <c r="AP55" i="101" s="1"/>
  <c r="AE55" i="101"/>
  <c r="AF55" i="101"/>
  <c r="AO55" i="101" s="1"/>
  <c r="AE49" i="103"/>
  <c r="W50" i="103"/>
  <c r="AF49" i="103"/>
  <c r="AO49" i="103" s="1"/>
  <c r="AG49" i="103"/>
  <c r="AP49" i="103" s="1"/>
  <c r="AE55" i="15"/>
  <c r="W54" i="20"/>
  <c r="AF53" i="20"/>
  <c r="AO53" i="20" s="1"/>
  <c r="AG53" i="20"/>
  <c r="AP53" i="20" s="1"/>
  <c r="AE53" i="20"/>
  <c r="AE44" i="82"/>
  <c r="W45" i="82"/>
  <c r="AF44" i="82"/>
  <c r="AO44" i="82" s="1"/>
  <c r="AG44" i="82"/>
  <c r="AP44" i="82" s="1"/>
  <c r="AF42" i="85"/>
  <c r="AO42" i="85" s="1"/>
  <c r="AE57" i="47"/>
  <c r="AF57" i="47"/>
  <c r="AO57" i="47" s="1"/>
  <c r="W58" i="47"/>
  <c r="AG57" i="47"/>
  <c r="AP57" i="47" s="1"/>
  <c r="AG53" i="46"/>
  <c r="AP53" i="46" s="1"/>
  <c r="AE53" i="46"/>
  <c r="AN53" i="46" s="1"/>
  <c r="AF53" i="46"/>
  <c r="W54" i="46"/>
  <c r="AF53" i="86"/>
  <c r="AO53" i="86" s="1"/>
  <c r="W44" i="90"/>
  <c r="AG43" i="90"/>
  <c r="AP43" i="90" s="1"/>
  <c r="AF43" i="90"/>
  <c r="AO43" i="90" s="1"/>
  <c r="AE43" i="90"/>
  <c r="AR48" i="103"/>
  <c r="AR43" i="82"/>
  <c r="Z52" i="32"/>
  <c r="AH52" i="32"/>
  <c r="AQ52" i="32" s="1"/>
  <c r="AH53" i="44"/>
  <c r="AQ53" i="44" s="1"/>
  <c r="AH53" i="46"/>
  <c r="AQ53" i="46" s="1"/>
  <c r="AI48" i="96"/>
  <c r="AN48" i="96"/>
  <c r="AI41" i="50"/>
  <c r="AR41" i="50" s="1"/>
  <c r="AN41" i="50"/>
  <c r="Y47" i="99"/>
  <c r="X47" i="99"/>
  <c r="Z47" i="99" s="1"/>
  <c r="AR49" i="51"/>
  <c r="AR41" i="85"/>
  <c r="AR42" i="10"/>
  <c r="AH46" i="16"/>
  <c r="AQ46" i="16" s="1"/>
  <c r="Y52" i="13"/>
  <c r="X52" i="13"/>
  <c r="AH53" i="86"/>
  <c r="AQ53" i="86" s="1"/>
  <c r="W48" i="87"/>
  <c r="AG47" i="87"/>
  <c r="AP47" i="87" s="1"/>
  <c r="AF47" i="87"/>
  <c r="AO47" i="87" s="1"/>
  <c r="AE47" i="87"/>
  <c r="AH45" i="48"/>
  <c r="AQ45" i="48" s="1"/>
  <c r="AH56" i="52"/>
  <c r="AQ56" i="52" s="1"/>
  <c r="AI56" i="97"/>
  <c r="AN56" i="97"/>
  <c r="AE43" i="35"/>
  <c r="AG43" i="35"/>
  <c r="AP43" i="35" s="1"/>
  <c r="AF43" i="35"/>
  <c r="AO43" i="35" s="1"/>
  <c r="W44" i="35"/>
  <c r="AH55" i="101"/>
  <c r="AQ55" i="101" s="1"/>
  <c r="AR52" i="44"/>
  <c r="AR54" i="15"/>
  <c r="AF54" i="93"/>
  <c r="AO54" i="93" s="1"/>
  <c r="AG54" i="93"/>
  <c r="AE54" i="93"/>
  <c r="AN54" i="93" s="1"/>
  <c r="W55" i="93"/>
  <c r="Y42" i="50"/>
  <c r="X42" i="50"/>
  <c r="AI46" i="99"/>
  <c r="AN46" i="99"/>
  <c r="Y49" i="84"/>
  <c r="X49" i="84"/>
  <c r="Z49" i="84" s="1"/>
  <c r="AR52" i="86"/>
  <c r="AR48" i="95"/>
  <c r="AH47" i="55"/>
  <c r="AQ47" i="55" s="1"/>
  <c r="AH43" i="10"/>
  <c r="AQ43" i="10" s="1"/>
  <c r="AE46" i="16"/>
  <c r="AF46" i="16"/>
  <c r="AO46" i="16" s="1"/>
  <c r="AG46" i="16"/>
  <c r="AP46" i="16" s="1"/>
  <c r="W47" i="16"/>
  <c r="AR45" i="18"/>
  <c r="AI54" i="53"/>
  <c r="AN54" i="53"/>
  <c r="AH57" i="47"/>
  <c r="AQ57" i="47" s="1"/>
  <c r="AH50" i="51"/>
  <c r="AQ50" i="51" s="1"/>
  <c r="AH46" i="88"/>
  <c r="AQ46" i="88" s="1"/>
  <c r="Z45" i="48"/>
  <c r="AH48" i="43"/>
  <c r="AQ48" i="43" s="1"/>
  <c r="Z56" i="52"/>
  <c r="Y57" i="97"/>
  <c r="X57" i="97"/>
  <c r="Z57" i="97" s="1"/>
  <c r="Z44" i="42"/>
  <c r="AH44" i="42"/>
  <c r="AQ44" i="42" s="1"/>
  <c r="AR56" i="47"/>
  <c r="AR47" i="11"/>
  <c r="AH46" i="18"/>
  <c r="AQ46" i="18" s="1"/>
  <c r="AI48" i="84"/>
  <c r="AN48" i="84"/>
  <c r="AR55" i="105"/>
  <c r="AF49" i="49"/>
  <c r="AO49" i="49" s="1"/>
  <c r="W50" i="49"/>
  <c r="AE49" i="49"/>
  <c r="AG49" i="49"/>
  <c r="AP49" i="49" s="1"/>
  <c r="AH48" i="45"/>
  <c r="AQ48" i="45" s="1"/>
  <c r="AR52" i="20"/>
  <c r="AR55" i="52"/>
  <c r="Z47" i="55"/>
  <c r="Z43" i="10"/>
  <c r="AR52" i="46"/>
  <c r="AH44" i="83"/>
  <c r="AQ44" i="83" s="1"/>
  <c r="AI51" i="13"/>
  <c r="AN51" i="13"/>
  <c r="AI44" i="102"/>
  <c r="AN44" i="102"/>
  <c r="AR51" i="32"/>
  <c r="AH57" i="89"/>
  <c r="AQ57" i="89" s="1"/>
  <c r="Z50" i="51"/>
  <c r="Z46" i="88"/>
  <c r="AH55" i="15"/>
  <c r="AQ55" i="15" s="1"/>
  <c r="Z48" i="43"/>
  <c r="AH53" i="104"/>
  <c r="AQ53" i="104" s="1"/>
  <c r="AR54" i="101"/>
  <c r="Z46" i="18"/>
  <c r="W50" i="91"/>
  <c r="AF49" i="91"/>
  <c r="AO49" i="91" s="1"/>
  <c r="AE49" i="91"/>
  <c r="AG49" i="91"/>
  <c r="AP49" i="91" s="1"/>
  <c r="AH48" i="11"/>
  <c r="AQ48" i="11" s="1"/>
  <c r="Z48" i="45"/>
  <c r="Z44" i="83"/>
  <c r="Y43" i="94"/>
  <c r="X43" i="94"/>
  <c r="Z43" i="94" s="1"/>
  <c r="AR50" i="54"/>
  <c r="AR43" i="98"/>
  <c r="AH49" i="95"/>
  <c r="AQ49" i="95" s="1"/>
  <c r="AH44" i="82"/>
  <c r="AQ44" i="82" s="1"/>
  <c r="Z53" i="104"/>
  <c r="AH47" i="41"/>
  <c r="AQ47" i="41" s="1"/>
  <c r="AH51" i="54"/>
  <c r="AQ51" i="54" s="1"/>
  <c r="Z48" i="11"/>
  <c r="AR45" i="16"/>
  <c r="AR56" i="89"/>
  <c r="AE53" i="92"/>
  <c r="W54" i="92"/>
  <c r="AG53" i="92"/>
  <c r="AP53" i="92" s="1"/>
  <c r="AF53" i="92"/>
  <c r="AO53" i="92" s="1"/>
  <c r="AR43" i="83"/>
  <c r="AR52" i="104"/>
  <c r="Z44" i="98"/>
  <c r="AH44" i="98"/>
  <c r="AQ44" i="98" s="1"/>
  <c r="Y55" i="53"/>
  <c r="X55" i="53"/>
  <c r="AI42" i="94"/>
  <c r="AN42" i="94"/>
  <c r="AH53" i="20"/>
  <c r="AQ53" i="20" s="1"/>
  <c r="AF53" i="44"/>
  <c r="AO53" i="44" s="1"/>
  <c r="W54" i="44"/>
  <c r="AG53" i="44"/>
  <c r="AP53" i="44" s="1"/>
  <c r="AE53" i="44"/>
  <c r="AG50" i="100"/>
  <c r="AP50" i="100" s="1"/>
  <c r="AE50" i="100"/>
  <c r="W51" i="100"/>
  <c r="AF50" i="100"/>
  <c r="AO50" i="100" s="1"/>
  <c r="AF49" i="95"/>
  <c r="AO49" i="95" s="1"/>
  <c r="W50" i="95"/>
  <c r="AE49" i="95"/>
  <c r="AG49" i="95"/>
  <c r="AP49" i="95" s="1"/>
  <c r="AR47" i="43"/>
  <c r="AH42" i="85"/>
  <c r="AQ42" i="85" s="1"/>
  <c r="Z56" i="105"/>
  <c r="AH56" i="105"/>
  <c r="AQ56" i="105" s="1"/>
  <c r="Y49" i="96"/>
  <c r="X49" i="96"/>
  <c r="AG47" i="41"/>
  <c r="AP47" i="41" s="1"/>
  <c r="AE47" i="41"/>
  <c r="AF47" i="41"/>
  <c r="AO47" i="41" s="1"/>
  <c r="W48" i="41"/>
  <c r="AG51" i="54"/>
  <c r="AP51" i="54" s="1"/>
  <c r="W52" i="54"/>
  <c r="AE51" i="54"/>
  <c r="AF51" i="54"/>
  <c r="AO51" i="54" s="1"/>
  <c r="AR47" i="45"/>
  <c r="AH49" i="103"/>
  <c r="AQ49" i="103" s="1"/>
  <c r="AR45" i="88"/>
  <c r="AR43" i="42"/>
  <c r="Y45" i="102"/>
  <c r="X45" i="102"/>
  <c r="Z49" i="96" l="1"/>
  <c r="AG53" i="86"/>
  <c r="AP53" i="86" s="1"/>
  <c r="AG42" i="85"/>
  <c r="AP42" i="85" s="1"/>
  <c r="AF55" i="15"/>
  <c r="AO55" i="15" s="1"/>
  <c r="AE57" i="89"/>
  <c r="W54" i="86"/>
  <c r="W43" i="85"/>
  <c r="AG55" i="15"/>
  <c r="AP55" i="15" s="1"/>
  <c r="Z52" i="13"/>
  <c r="W53" i="13" s="1"/>
  <c r="W50" i="96"/>
  <c r="AF49" i="96"/>
  <c r="AO49" i="96" s="1"/>
  <c r="AG49" i="96"/>
  <c r="AP49" i="96" s="1"/>
  <c r="AE49" i="96"/>
  <c r="AF43" i="94"/>
  <c r="AO43" i="94" s="1"/>
  <c r="AE43" i="94"/>
  <c r="W44" i="94"/>
  <c r="AG43" i="94"/>
  <c r="AP43" i="94" s="1"/>
  <c r="AE52" i="13"/>
  <c r="AG52" i="13"/>
  <c r="AP52" i="13" s="1"/>
  <c r="AF52" i="13"/>
  <c r="AO52" i="13" s="1"/>
  <c r="W58" i="97"/>
  <c r="AE57" i="97"/>
  <c r="AG57" i="97"/>
  <c r="AP57" i="97" s="1"/>
  <c r="AF57" i="97"/>
  <c r="AO57" i="97" s="1"/>
  <c r="W57" i="105"/>
  <c r="AE56" i="105"/>
  <c r="AG56" i="105"/>
  <c r="AP56" i="105" s="1"/>
  <c r="AF56" i="105"/>
  <c r="AO56" i="105" s="1"/>
  <c r="W44" i="10"/>
  <c r="AE43" i="10"/>
  <c r="AF43" i="10"/>
  <c r="AO43" i="10" s="1"/>
  <c r="AG43" i="10"/>
  <c r="AP43" i="10" s="1"/>
  <c r="AG49" i="84"/>
  <c r="AP49" i="84" s="1"/>
  <c r="AF49" i="84"/>
  <c r="AO49" i="84" s="1"/>
  <c r="AE49" i="84"/>
  <c r="W50" i="84"/>
  <c r="Y48" i="87"/>
  <c r="X48" i="87"/>
  <c r="AH52" i="13"/>
  <c r="AQ52" i="13" s="1"/>
  <c r="AE52" i="32"/>
  <c r="AG52" i="32"/>
  <c r="AP52" i="32" s="1"/>
  <c r="W53" i="32"/>
  <c r="AF52" i="32"/>
  <c r="AO52" i="32" s="1"/>
  <c r="AI43" i="90"/>
  <c r="AN43" i="90"/>
  <c r="AI57" i="47"/>
  <c r="AN57" i="47"/>
  <c r="AI53" i="20"/>
  <c r="AN53" i="20"/>
  <c r="Y50" i="103"/>
  <c r="X50" i="103"/>
  <c r="Y56" i="101"/>
  <c r="X56" i="101"/>
  <c r="Z56" i="101" s="1"/>
  <c r="AH55" i="53"/>
  <c r="AQ55" i="53" s="1"/>
  <c r="AI53" i="44"/>
  <c r="AN53" i="44"/>
  <c r="AI51" i="54"/>
  <c r="AN51" i="54"/>
  <c r="AI47" i="41"/>
  <c r="AN47" i="41"/>
  <c r="AF44" i="98"/>
  <c r="AO44" i="98" s="1"/>
  <c r="AE44" i="98"/>
  <c r="AN44" i="98" s="1"/>
  <c r="W45" i="98"/>
  <c r="AG44" i="98"/>
  <c r="Y50" i="91"/>
  <c r="X50" i="91"/>
  <c r="AE47" i="55"/>
  <c r="AN47" i="55" s="1"/>
  <c r="AG47" i="55"/>
  <c r="AP47" i="55" s="1"/>
  <c r="W48" i="55"/>
  <c r="AF47" i="55"/>
  <c r="AI49" i="49"/>
  <c r="AN49" i="49"/>
  <c r="AR48" i="84"/>
  <c r="AR54" i="53"/>
  <c r="AI43" i="35"/>
  <c r="AN43" i="35"/>
  <c r="Y54" i="86"/>
  <c r="X54" i="86"/>
  <c r="AI49" i="103"/>
  <c r="AN49" i="103"/>
  <c r="Y48" i="41"/>
  <c r="X48" i="41"/>
  <c r="Z55" i="53"/>
  <c r="Y52" i="54"/>
  <c r="X52" i="54"/>
  <c r="Y51" i="100"/>
  <c r="X51" i="100"/>
  <c r="X54" i="44"/>
  <c r="Y54" i="44"/>
  <c r="W54" i="104"/>
  <c r="AF53" i="104"/>
  <c r="AO53" i="104" s="1"/>
  <c r="AE53" i="104"/>
  <c r="AG53" i="104"/>
  <c r="AP53" i="104" s="1"/>
  <c r="AE44" i="83"/>
  <c r="AF44" i="83"/>
  <c r="AO44" i="83" s="1"/>
  <c r="AG44" i="83"/>
  <c r="AP44" i="83" s="1"/>
  <c r="W45" i="83"/>
  <c r="W47" i="18"/>
  <c r="AF46" i="18"/>
  <c r="AO46" i="18" s="1"/>
  <c r="AG46" i="18"/>
  <c r="AP46" i="18" s="1"/>
  <c r="AE46" i="18"/>
  <c r="AR44" i="102"/>
  <c r="Y50" i="49"/>
  <c r="X50" i="49"/>
  <c r="AF56" i="52"/>
  <c r="AO56" i="52" s="1"/>
  <c r="AG56" i="52"/>
  <c r="AP56" i="52" s="1"/>
  <c r="AE56" i="52"/>
  <c r="W57" i="52"/>
  <c r="AG45" i="48"/>
  <c r="AP45" i="48" s="1"/>
  <c r="AF45" i="48"/>
  <c r="AO45" i="48" s="1"/>
  <c r="AE45" i="48"/>
  <c r="W46" i="48"/>
  <c r="AI46" i="16"/>
  <c r="AN46" i="16"/>
  <c r="Y55" i="93"/>
  <c r="X55" i="93"/>
  <c r="AH47" i="99"/>
  <c r="AQ47" i="99" s="1"/>
  <c r="AR48" i="96"/>
  <c r="AI53" i="86"/>
  <c r="AN53" i="86"/>
  <c r="Y56" i="15"/>
  <c r="X56" i="15"/>
  <c r="Z56" i="15" s="1"/>
  <c r="AI50" i="100"/>
  <c r="AN50" i="100"/>
  <c r="Y54" i="92"/>
  <c r="X54" i="92"/>
  <c r="W49" i="11"/>
  <c r="AG48" i="11"/>
  <c r="AP48" i="11" s="1"/>
  <c r="AE48" i="11"/>
  <c r="AF48" i="11"/>
  <c r="AO48" i="11" s="1"/>
  <c r="AG48" i="45"/>
  <c r="AP48" i="45" s="1"/>
  <c r="AE48" i="45"/>
  <c r="AF48" i="45"/>
  <c r="AO48" i="45" s="1"/>
  <c r="W49" i="45"/>
  <c r="AR46" i="99"/>
  <c r="AR56" i="97"/>
  <c r="AI47" i="87"/>
  <c r="AN47" i="87"/>
  <c r="AF47" i="99"/>
  <c r="AO47" i="99" s="1"/>
  <c r="W48" i="99"/>
  <c r="AG47" i="99"/>
  <c r="AP47" i="99" s="1"/>
  <c r="AE47" i="99"/>
  <c r="Y44" i="90"/>
  <c r="X44" i="90"/>
  <c r="Y45" i="82"/>
  <c r="X45" i="82"/>
  <c r="Y54" i="20"/>
  <c r="X54" i="20"/>
  <c r="Y50" i="95"/>
  <c r="X50" i="95"/>
  <c r="AR42" i="94"/>
  <c r="AI53" i="92"/>
  <c r="AN53" i="92"/>
  <c r="AE48" i="43"/>
  <c r="AF48" i="43"/>
  <c r="AO48" i="43" s="1"/>
  <c r="AG48" i="43"/>
  <c r="AP48" i="43" s="1"/>
  <c r="W49" i="43"/>
  <c r="W47" i="88"/>
  <c r="AF46" i="88"/>
  <c r="AO46" i="88" s="1"/>
  <c r="AE46" i="88"/>
  <c r="AG46" i="88"/>
  <c r="AP46" i="88" s="1"/>
  <c r="AR51" i="13"/>
  <c r="AF44" i="42"/>
  <c r="AO44" i="42" s="1"/>
  <c r="W45" i="42"/>
  <c r="AG44" i="42"/>
  <c r="AP44" i="42" s="1"/>
  <c r="AE44" i="42"/>
  <c r="AH42" i="50"/>
  <c r="AQ42" i="50" s="1"/>
  <c r="AI54" i="93"/>
  <c r="AP54" i="93"/>
  <c r="Y44" i="35"/>
  <c r="X44" i="35"/>
  <c r="Y54" i="46"/>
  <c r="Z54" i="46"/>
  <c r="X54" i="46"/>
  <c r="Y58" i="47"/>
  <c r="X58" i="47"/>
  <c r="Y43" i="85"/>
  <c r="X43" i="85"/>
  <c r="AI44" i="82"/>
  <c r="AN44" i="82"/>
  <c r="AI55" i="101"/>
  <c r="AN55" i="101"/>
  <c r="AI57" i="89"/>
  <c r="AN57" i="89"/>
  <c r="AH49" i="96"/>
  <c r="AQ49" i="96" s="1"/>
  <c r="AI49" i="95"/>
  <c r="AR49" i="95" s="1"/>
  <c r="AN49" i="95"/>
  <c r="Z45" i="102"/>
  <c r="AH45" i="102"/>
  <c r="AQ45" i="102" s="1"/>
  <c r="AH43" i="94"/>
  <c r="AQ43" i="94" s="1"/>
  <c r="AI49" i="91"/>
  <c r="AN49" i="91"/>
  <c r="AE50" i="51"/>
  <c r="AG50" i="51"/>
  <c r="AP50" i="51" s="1"/>
  <c r="AF50" i="51"/>
  <c r="AO50" i="51" s="1"/>
  <c r="W51" i="51"/>
  <c r="AH57" i="97"/>
  <c r="AQ57" i="97" s="1"/>
  <c r="Y47" i="16"/>
  <c r="X47" i="16"/>
  <c r="AH49" i="84"/>
  <c r="AQ49" i="84" s="1"/>
  <c r="Z42" i="50"/>
  <c r="AI53" i="46"/>
  <c r="AO53" i="46"/>
  <c r="AI42" i="85"/>
  <c r="AN42" i="85"/>
  <c r="AI55" i="15"/>
  <c r="AN55" i="15"/>
  <c r="Y58" i="89"/>
  <c r="X58" i="89"/>
  <c r="Z43" i="85" l="1"/>
  <c r="Z58" i="89"/>
  <c r="Z52" i="54"/>
  <c r="AG52" i="54" s="1"/>
  <c r="AP52" i="54" s="1"/>
  <c r="Z50" i="91"/>
  <c r="W53" i="54"/>
  <c r="AE50" i="91"/>
  <c r="AG50" i="91"/>
  <c r="AP50" i="91" s="1"/>
  <c r="AF50" i="91"/>
  <c r="AO50" i="91" s="1"/>
  <c r="W51" i="91"/>
  <c r="AG58" i="89"/>
  <c r="AP58" i="89" s="1"/>
  <c r="AF58" i="89"/>
  <c r="AO58" i="89" s="1"/>
  <c r="W59" i="89"/>
  <c r="AE58" i="89"/>
  <c r="AH58" i="89"/>
  <c r="AQ58" i="89" s="1"/>
  <c r="AR42" i="85"/>
  <c r="Y51" i="51"/>
  <c r="X51" i="51"/>
  <c r="AH43" i="85"/>
  <c r="AQ43" i="85" s="1"/>
  <c r="AH54" i="46"/>
  <c r="AQ54" i="46" s="1"/>
  <c r="Y47" i="88"/>
  <c r="X47" i="88"/>
  <c r="AI48" i="45"/>
  <c r="AN48" i="45"/>
  <c r="Y49" i="11"/>
  <c r="Z49" i="11" s="1"/>
  <c r="X49" i="11"/>
  <c r="AH56" i="15"/>
  <c r="AQ56" i="15" s="1"/>
  <c r="AH55" i="93"/>
  <c r="AQ55" i="93" s="1"/>
  <c r="X46" i="48"/>
  <c r="Y46" i="48"/>
  <c r="AI56" i="52"/>
  <c r="AN56" i="52"/>
  <c r="Y47" i="18"/>
  <c r="X47" i="18"/>
  <c r="AH54" i="44"/>
  <c r="AQ54" i="44" s="1"/>
  <c r="AR49" i="103"/>
  <c r="AR53" i="44"/>
  <c r="AH56" i="101"/>
  <c r="AQ56" i="101" s="1"/>
  <c r="Y53" i="13"/>
  <c r="X53" i="13"/>
  <c r="AR57" i="89"/>
  <c r="W44" i="85"/>
  <c r="AG43" i="85"/>
  <c r="AP43" i="85" s="1"/>
  <c r="AF43" i="85"/>
  <c r="AO43" i="85" s="1"/>
  <c r="AE43" i="85"/>
  <c r="W55" i="46"/>
  <c r="AE54" i="46"/>
  <c r="AF54" i="46"/>
  <c r="AO54" i="46" s="1"/>
  <c r="AG54" i="46"/>
  <c r="AP54" i="46" s="1"/>
  <c r="AR54" i="93"/>
  <c r="AR53" i="92"/>
  <c r="AH54" i="20"/>
  <c r="AQ54" i="20" s="1"/>
  <c r="AH44" i="90"/>
  <c r="AQ44" i="90" s="1"/>
  <c r="Y48" i="99"/>
  <c r="X48" i="99"/>
  <c r="AH54" i="92"/>
  <c r="AQ54" i="92" s="1"/>
  <c r="AG56" i="15"/>
  <c r="AP56" i="15" s="1"/>
  <c r="AE56" i="15"/>
  <c r="AF56" i="15"/>
  <c r="AO56" i="15" s="1"/>
  <c r="W57" i="15"/>
  <c r="Z55" i="93"/>
  <c r="AI45" i="48"/>
  <c r="AN45" i="48"/>
  <c r="AH51" i="100"/>
  <c r="AQ51" i="100" s="1"/>
  <c r="W56" i="53"/>
  <c r="AE55" i="53"/>
  <c r="AG55" i="53"/>
  <c r="AP55" i="53" s="1"/>
  <c r="AF55" i="53"/>
  <c r="AO55" i="53" s="1"/>
  <c r="AH54" i="86"/>
  <c r="AQ54" i="86" s="1"/>
  <c r="AI47" i="55"/>
  <c r="AO47" i="55"/>
  <c r="AF56" i="101"/>
  <c r="AO56" i="101" s="1"/>
  <c r="AE56" i="101"/>
  <c r="AG56" i="101"/>
  <c r="AP56" i="101" s="1"/>
  <c r="W57" i="101"/>
  <c r="AR53" i="20"/>
  <c r="AI57" i="97"/>
  <c r="AN57" i="97"/>
  <c r="AI52" i="13"/>
  <c r="AN52" i="13"/>
  <c r="AI44" i="42"/>
  <c r="AN44" i="42"/>
  <c r="Y49" i="43"/>
  <c r="X49" i="43"/>
  <c r="Z54" i="20"/>
  <c r="Z44" i="90"/>
  <c r="Z54" i="92"/>
  <c r="Y45" i="83"/>
  <c r="X45" i="83"/>
  <c r="AI53" i="104"/>
  <c r="AN53" i="104"/>
  <c r="Z51" i="100"/>
  <c r="AH48" i="41"/>
  <c r="AQ48" i="41" s="1"/>
  <c r="Z54" i="86"/>
  <c r="Y48" i="55"/>
  <c r="X48" i="55"/>
  <c r="AR47" i="41"/>
  <c r="Y53" i="32"/>
  <c r="X53" i="32"/>
  <c r="Y50" i="84"/>
  <c r="X50" i="84"/>
  <c r="AI56" i="105"/>
  <c r="AN56" i="105"/>
  <c r="Y58" i="97"/>
  <c r="X58" i="97"/>
  <c r="Z58" i="97" s="1"/>
  <c r="AI49" i="96"/>
  <c r="AN49" i="96"/>
  <c r="AR53" i="46"/>
  <c r="AR55" i="101"/>
  <c r="AH44" i="35"/>
  <c r="AQ44" i="35" s="1"/>
  <c r="AH50" i="49"/>
  <c r="AQ50" i="49" s="1"/>
  <c r="AI46" i="18"/>
  <c r="AN46" i="18"/>
  <c r="Z48" i="41"/>
  <c r="AI44" i="98"/>
  <c r="AR44" i="98" s="1"/>
  <c r="AP44" i="98"/>
  <c r="AH50" i="103"/>
  <c r="AQ50" i="103" s="1"/>
  <c r="AR57" i="47"/>
  <c r="AI49" i="84"/>
  <c r="AN49" i="84"/>
  <c r="AI43" i="10"/>
  <c r="AN43" i="10"/>
  <c r="Y57" i="105"/>
  <c r="X57" i="105"/>
  <c r="AF42" i="50"/>
  <c r="AO42" i="50" s="1"/>
  <c r="W43" i="50"/>
  <c r="AG42" i="50"/>
  <c r="AP42" i="50" s="1"/>
  <c r="AE42" i="50"/>
  <c r="AH47" i="16"/>
  <c r="AQ47" i="16" s="1"/>
  <c r="AI50" i="51"/>
  <c r="AN50" i="51"/>
  <c r="AH58" i="47"/>
  <c r="AQ58" i="47" s="1"/>
  <c r="AR55" i="15"/>
  <c r="Z47" i="16"/>
  <c r="AF45" i="102"/>
  <c r="AO45" i="102" s="1"/>
  <c r="AE45" i="102"/>
  <c r="AG45" i="102"/>
  <c r="AP45" i="102" s="1"/>
  <c r="W46" i="102"/>
  <c r="Z58" i="47"/>
  <c r="Z44" i="35"/>
  <c r="Y45" i="42"/>
  <c r="X45" i="42"/>
  <c r="AI46" i="88"/>
  <c r="AN46" i="88"/>
  <c r="AH50" i="95"/>
  <c r="AQ50" i="95" s="1"/>
  <c r="AH45" i="82"/>
  <c r="AQ45" i="82" s="1"/>
  <c r="AR47" i="87"/>
  <c r="Y49" i="45"/>
  <c r="X49" i="45"/>
  <c r="AI48" i="11"/>
  <c r="AN48" i="11"/>
  <c r="AR53" i="86"/>
  <c r="AR46" i="16"/>
  <c r="Z50" i="49"/>
  <c r="Y54" i="104"/>
  <c r="X54" i="104"/>
  <c r="AH52" i="54"/>
  <c r="AQ52" i="54" s="1"/>
  <c r="Y45" i="98"/>
  <c r="X45" i="98"/>
  <c r="AR51" i="54"/>
  <c r="Z50" i="103"/>
  <c r="AI52" i="32"/>
  <c r="AN52" i="32"/>
  <c r="AH48" i="87"/>
  <c r="AQ48" i="87" s="1"/>
  <c r="Y44" i="10"/>
  <c r="X44" i="10"/>
  <c r="Y44" i="94"/>
  <c r="X44" i="94"/>
  <c r="Z44" i="94" s="1"/>
  <c r="AR49" i="91"/>
  <c r="AR44" i="82"/>
  <c r="AI48" i="43"/>
  <c r="AN48" i="43"/>
  <c r="Z50" i="95"/>
  <c r="Z45" i="82"/>
  <c r="AI47" i="99"/>
  <c r="AN47" i="99"/>
  <c r="AR50" i="100"/>
  <c r="Y57" i="52"/>
  <c r="X57" i="52"/>
  <c r="AI44" i="83"/>
  <c r="AN44" i="83"/>
  <c r="Z54" i="44"/>
  <c r="AR43" i="35"/>
  <c r="AR49" i="49"/>
  <c r="AH50" i="91"/>
  <c r="AQ50" i="91" s="1"/>
  <c r="AR43" i="90"/>
  <c r="Z48" i="87"/>
  <c r="AI43" i="94"/>
  <c r="AN43" i="94"/>
  <c r="Y50" i="96"/>
  <c r="X50" i="96"/>
  <c r="Z53" i="13" l="1"/>
  <c r="AE52" i="54"/>
  <c r="AF52" i="54"/>
  <c r="AO52" i="54" s="1"/>
  <c r="Z54" i="104"/>
  <c r="Z51" i="51"/>
  <c r="AE51" i="51" s="1"/>
  <c r="Z47" i="18"/>
  <c r="AE47" i="18" s="1"/>
  <c r="Z57" i="52"/>
  <c r="AE57" i="52" s="1"/>
  <c r="AF57" i="52"/>
  <c r="AO57" i="52" s="1"/>
  <c r="W58" i="52"/>
  <c r="AG57" i="52"/>
  <c r="AP57" i="52" s="1"/>
  <c r="AE49" i="11"/>
  <c r="W50" i="11"/>
  <c r="AF49" i="11"/>
  <c r="AO49" i="11" s="1"/>
  <c r="AG49" i="11"/>
  <c r="AP49" i="11" s="1"/>
  <c r="AF54" i="104"/>
  <c r="AO54" i="104" s="1"/>
  <c r="AE54" i="104"/>
  <c r="AG54" i="104"/>
  <c r="AP54" i="104" s="1"/>
  <c r="W55" i="104"/>
  <c r="W48" i="18"/>
  <c r="AF47" i="18"/>
  <c r="AO47" i="18" s="1"/>
  <c r="W55" i="44"/>
  <c r="AF54" i="44"/>
  <c r="AO54" i="44" s="1"/>
  <c r="AG54" i="44"/>
  <c r="AP54" i="44" s="1"/>
  <c r="AE54" i="44"/>
  <c r="AH44" i="94"/>
  <c r="AQ44" i="94" s="1"/>
  <c r="AR52" i="32"/>
  <c r="AH54" i="104"/>
  <c r="AQ54" i="104" s="1"/>
  <c r="AG44" i="35"/>
  <c r="AP44" i="35" s="1"/>
  <c r="AE44" i="35"/>
  <c r="W45" i="35"/>
  <c r="AF44" i="35"/>
  <c r="AO44" i="35" s="1"/>
  <c r="AR56" i="105"/>
  <c r="AE54" i="86"/>
  <c r="AN54" i="86" s="1"/>
  <c r="AF54" i="86"/>
  <c r="AO54" i="86" s="1"/>
  <c r="W55" i="86"/>
  <c r="AG54" i="86"/>
  <c r="AE51" i="100"/>
  <c r="AF51" i="100"/>
  <c r="AO51" i="100" s="1"/>
  <c r="AG51" i="100"/>
  <c r="AP51" i="100" s="1"/>
  <c r="W52" i="100"/>
  <c r="AF54" i="92"/>
  <c r="AO54" i="92" s="1"/>
  <c r="AE54" i="92"/>
  <c r="AG54" i="92"/>
  <c r="AP54" i="92" s="1"/>
  <c r="W55" i="92"/>
  <c r="Y56" i="53"/>
  <c r="Z56" i="53" s="1"/>
  <c r="X56" i="53"/>
  <c r="AI56" i="15"/>
  <c r="AN56" i="15"/>
  <c r="AI43" i="85"/>
  <c r="AN43" i="85"/>
  <c r="AH53" i="13"/>
  <c r="AQ53" i="13" s="1"/>
  <c r="AH46" i="48"/>
  <c r="AQ46" i="48" s="1"/>
  <c r="AI50" i="91"/>
  <c r="AN50" i="91"/>
  <c r="AH50" i="96"/>
  <c r="AQ50" i="96" s="1"/>
  <c r="AG44" i="94"/>
  <c r="AP44" i="94" s="1"/>
  <c r="AE44" i="94"/>
  <c r="W45" i="94"/>
  <c r="AF44" i="94"/>
  <c r="AO44" i="94" s="1"/>
  <c r="W51" i="103"/>
  <c r="AG50" i="103"/>
  <c r="AP50" i="103" s="1"/>
  <c r="AE50" i="103"/>
  <c r="AF50" i="103"/>
  <c r="AO50" i="103" s="1"/>
  <c r="W59" i="47"/>
  <c r="AF58" i="47"/>
  <c r="AO58" i="47" s="1"/>
  <c r="AG58" i="47"/>
  <c r="AP58" i="47" s="1"/>
  <c r="AE58" i="47"/>
  <c r="AE47" i="16"/>
  <c r="W48" i="16"/>
  <c r="AF47" i="16"/>
  <c r="AO47" i="16" s="1"/>
  <c r="AG47" i="16"/>
  <c r="AP47" i="16" s="1"/>
  <c r="Y43" i="50"/>
  <c r="X43" i="50"/>
  <c r="AR43" i="10"/>
  <c r="W49" i="41"/>
  <c r="AG48" i="41"/>
  <c r="AP48" i="41" s="1"/>
  <c r="AF48" i="41"/>
  <c r="AO48" i="41" s="1"/>
  <c r="AE48" i="41"/>
  <c r="AR49" i="96"/>
  <c r="AH50" i="84"/>
  <c r="AQ50" i="84" s="1"/>
  <c r="AG44" i="90"/>
  <c r="AP44" i="90" s="1"/>
  <c r="AF44" i="90"/>
  <c r="AO44" i="90" s="1"/>
  <c r="AE44" i="90"/>
  <c r="W45" i="90"/>
  <c r="AR44" i="42"/>
  <c r="AR45" i="48"/>
  <c r="AH48" i="99"/>
  <c r="AQ48" i="99" s="1"/>
  <c r="AG53" i="13"/>
  <c r="AP53" i="13" s="1"/>
  <c r="W54" i="13"/>
  <c r="AE53" i="13"/>
  <c r="AF53" i="13"/>
  <c r="AO53" i="13" s="1"/>
  <c r="W49" i="87"/>
  <c r="AG48" i="87"/>
  <c r="AP48" i="87" s="1"/>
  <c r="AF48" i="87"/>
  <c r="AO48" i="87" s="1"/>
  <c r="AE48" i="87"/>
  <c r="AR46" i="88"/>
  <c r="AH58" i="97"/>
  <c r="AQ58" i="97" s="1"/>
  <c r="Z50" i="84"/>
  <c r="AR53" i="104"/>
  <c r="AE54" i="20"/>
  <c r="AG54" i="20"/>
  <c r="AP54" i="20" s="1"/>
  <c r="AF54" i="20"/>
  <c r="AO54" i="20" s="1"/>
  <c r="W55" i="20"/>
  <c r="AR47" i="55"/>
  <c r="W56" i="93"/>
  <c r="AG55" i="93"/>
  <c r="AP55" i="93" s="1"/>
  <c r="AF55" i="93"/>
  <c r="AO55" i="93" s="1"/>
  <c r="AE55" i="93"/>
  <c r="Z48" i="99"/>
  <c r="Z50" i="96"/>
  <c r="AR44" i="83"/>
  <c r="AR47" i="99"/>
  <c r="AH44" i="10"/>
  <c r="AQ44" i="10" s="1"/>
  <c r="AG50" i="49"/>
  <c r="AP50" i="49" s="1"/>
  <c r="AE50" i="49"/>
  <c r="AF50" i="49"/>
  <c r="AO50" i="49" s="1"/>
  <c r="W51" i="49"/>
  <c r="AR48" i="11"/>
  <c r="AH45" i="42"/>
  <c r="AQ45" i="42" s="1"/>
  <c r="Y46" i="102"/>
  <c r="X46" i="102"/>
  <c r="AH57" i="105"/>
  <c r="AQ57" i="105" s="1"/>
  <c r="AR49" i="84"/>
  <c r="AR46" i="18"/>
  <c r="AG58" i="97"/>
  <c r="AP58" i="97" s="1"/>
  <c r="AF58" i="97"/>
  <c r="AO58" i="97" s="1"/>
  <c r="W59" i="97"/>
  <c r="AE58" i="97"/>
  <c r="AH48" i="55"/>
  <c r="AQ48" i="55" s="1"/>
  <c r="AH45" i="83"/>
  <c r="AQ45" i="83" s="1"/>
  <c r="AH49" i="43"/>
  <c r="AQ49" i="43" s="1"/>
  <c r="AR52" i="13"/>
  <c r="Y57" i="101"/>
  <c r="X57" i="101"/>
  <c r="AI54" i="46"/>
  <c r="AN54" i="46"/>
  <c r="Y44" i="85"/>
  <c r="X44" i="85"/>
  <c r="AR56" i="52"/>
  <c r="AR48" i="45"/>
  <c r="X51" i="91"/>
  <c r="Y51" i="91"/>
  <c r="W46" i="82"/>
  <c r="AE45" i="82"/>
  <c r="AG45" i="82"/>
  <c r="AP45" i="82" s="1"/>
  <c r="AF45" i="82"/>
  <c r="AO45" i="82" s="1"/>
  <c r="Z44" i="10"/>
  <c r="AH45" i="98"/>
  <c r="AQ45" i="98" s="1"/>
  <c r="AH49" i="45"/>
  <c r="AQ49" i="45" s="1"/>
  <c r="Z45" i="42"/>
  <c r="AR50" i="51"/>
  <c r="Z57" i="105"/>
  <c r="AH53" i="32"/>
  <c r="AQ53" i="32" s="1"/>
  <c r="Z48" i="55"/>
  <c r="Z45" i="83"/>
  <c r="Z49" i="43"/>
  <c r="X57" i="15"/>
  <c r="Z57" i="15" s="1"/>
  <c r="Y57" i="15"/>
  <c r="Y55" i="46"/>
  <c r="X55" i="46"/>
  <c r="Z55" i="46" s="1"/>
  <c r="Z46" i="48"/>
  <c r="AH47" i="88"/>
  <c r="AQ47" i="88" s="1"/>
  <c r="AI58" i="89"/>
  <c r="AN58" i="89"/>
  <c r="AI52" i="54"/>
  <c r="AN52" i="54"/>
  <c r="AR48" i="43"/>
  <c r="AH57" i="52"/>
  <c r="AQ57" i="52" s="1"/>
  <c r="AR43" i="94"/>
  <c r="AF50" i="95"/>
  <c r="AO50" i="95" s="1"/>
  <c r="AE50" i="95"/>
  <c r="W51" i="95"/>
  <c r="AG50" i="95"/>
  <c r="AP50" i="95" s="1"/>
  <c r="Z45" i="98"/>
  <c r="Z49" i="45"/>
  <c r="AI45" i="102"/>
  <c r="AN45" i="102"/>
  <c r="AI42" i="50"/>
  <c r="AN42" i="50"/>
  <c r="Z53" i="32"/>
  <c r="AR57" i="97"/>
  <c r="AI56" i="101"/>
  <c r="AN56" i="101"/>
  <c r="AI55" i="53"/>
  <c r="AN55" i="53"/>
  <c r="AH47" i="18"/>
  <c r="AQ47" i="18" s="1"/>
  <c r="AH49" i="11"/>
  <c r="AQ49" i="11" s="1"/>
  <c r="Z47" i="88"/>
  <c r="AH51" i="51"/>
  <c r="AQ51" i="51" s="1"/>
  <c r="Y59" i="89"/>
  <c r="X59" i="89"/>
  <c r="Y53" i="54"/>
  <c r="X53" i="54"/>
  <c r="Z53" i="54" s="1"/>
  <c r="W52" i="51" l="1"/>
  <c r="AF51" i="51"/>
  <c r="AO51" i="51" s="1"/>
  <c r="AG51" i="51"/>
  <c r="AP51" i="51" s="1"/>
  <c r="Z57" i="101"/>
  <c r="W58" i="101" s="1"/>
  <c r="AG47" i="18"/>
  <c r="AP47" i="18" s="1"/>
  <c r="Z51" i="91"/>
  <c r="W52" i="91" s="1"/>
  <c r="AF56" i="53"/>
  <c r="AO56" i="53" s="1"/>
  <c r="AE56" i="53"/>
  <c r="AN56" i="53" s="1"/>
  <c r="AG56" i="53"/>
  <c r="W57" i="53"/>
  <c r="AG55" i="46"/>
  <c r="AP55" i="46" s="1"/>
  <c r="W56" i="46"/>
  <c r="AE55" i="46"/>
  <c r="AF55" i="46"/>
  <c r="AO55" i="46" s="1"/>
  <c r="AF51" i="91"/>
  <c r="AO51" i="91" s="1"/>
  <c r="AE57" i="101"/>
  <c r="AG57" i="101"/>
  <c r="AP57" i="101" s="1"/>
  <c r="AH59" i="89"/>
  <c r="AQ59" i="89" s="1"/>
  <c r="AH53" i="54"/>
  <c r="AQ53" i="54" s="1"/>
  <c r="AR42" i="50"/>
  <c r="AF45" i="83"/>
  <c r="AO45" i="83" s="1"/>
  <c r="W46" i="83"/>
  <c r="AE45" i="83"/>
  <c r="AG45" i="83"/>
  <c r="AP45" i="83" s="1"/>
  <c r="AI58" i="97"/>
  <c r="AN58" i="97"/>
  <c r="Y51" i="49"/>
  <c r="X51" i="49"/>
  <c r="Z51" i="49" s="1"/>
  <c r="Y49" i="41"/>
  <c r="X49" i="41"/>
  <c r="AI58" i="47"/>
  <c r="AN58" i="47"/>
  <c r="AI50" i="103"/>
  <c r="AN50" i="103"/>
  <c r="AI44" i="94"/>
  <c r="AN44" i="94"/>
  <c r="AI49" i="11"/>
  <c r="AN49" i="11"/>
  <c r="W58" i="105"/>
  <c r="AE57" i="105"/>
  <c r="AF57" i="105"/>
  <c r="AO57" i="105" s="1"/>
  <c r="AG57" i="105"/>
  <c r="AP57" i="105" s="1"/>
  <c r="AI45" i="82"/>
  <c r="AR45" i="82" s="1"/>
  <c r="AN45" i="82"/>
  <c r="Y59" i="97"/>
  <c r="X59" i="97"/>
  <c r="AH46" i="102"/>
  <c r="AQ46" i="102" s="1"/>
  <c r="AG50" i="96"/>
  <c r="AP50" i="96" s="1"/>
  <c r="AF50" i="96"/>
  <c r="AO50" i="96" s="1"/>
  <c r="W51" i="96"/>
  <c r="AE50" i="96"/>
  <c r="Y56" i="93"/>
  <c r="X56" i="93"/>
  <c r="AI54" i="86"/>
  <c r="AP54" i="86"/>
  <c r="AI54" i="44"/>
  <c r="AN54" i="44"/>
  <c r="AI54" i="104"/>
  <c r="AN54" i="104"/>
  <c r="AI51" i="51"/>
  <c r="AN51" i="51"/>
  <c r="AE53" i="54"/>
  <c r="W54" i="54"/>
  <c r="AF53" i="54"/>
  <c r="AO53" i="54" s="1"/>
  <c r="AG53" i="54"/>
  <c r="AP53" i="54" s="1"/>
  <c r="AR45" i="102"/>
  <c r="AI50" i="95"/>
  <c r="AN50" i="95"/>
  <c r="AR52" i="54"/>
  <c r="Y46" i="82"/>
  <c r="Z46" i="82" s="1"/>
  <c r="X46" i="82"/>
  <c r="AR54" i="46"/>
  <c r="Z46" i="102"/>
  <c r="AI50" i="49"/>
  <c r="AN50" i="49"/>
  <c r="AE48" i="99"/>
  <c r="W49" i="99"/>
  <c r="AG48" i="99"/>
  <c r="AP48" i="99" s="1"/>
  <c r="AF48" i="99"/>
  <c r="AO48" i="99" s="1"/>
  <c r="AI54" i="20"/>
  <c r="AN54" i="20"/>
  <c r="AI48" i="87"/>
  <c r="AN48" i="87"/>
  <c r="AI53" i="13"/>
  <c r="AN53" i="13"/>
  <c r="Y51" i="103"/>
  <c r="X51" i="103"/>
  <c r="AR50" i="91"/>
  <c r="AR43" i="85"/>
  <c r="Y52" i="100"/>
  <c r="X52" i="100"/>
  <c r="Y55" i="86"/>
  <c r="X55" i="86"/>
  <c r="AI47" i="18"/>
  <c r="AN47" i="18"/>
  <c r="AI57" i="52"/>
  <c r="AN57" i="52"/>
  <c r="Y54" i="13"/>
  <c r="X54" i="13"/>
  <c r="Y45" i="90"/>
  <c r="X45" i="90"/>
  <c r="AI48" i="41"/>
  <c r="AN48" i="41"/>
  <c r="AH43" i="50"/>
  <c r="AQ43" i="50" s="1"/>
  <c r="Y48" i="16"/>
  <c r="X48" i="16"/>
  <c r="Y59" i="47"/>
  <c r="X59" i="47"/>
  <c r="Z59" i="47" s="1"/>
  <c r="Y55" i="92"/>
  <c r="X55" i="92"/>
  <c r="Y45" i="35"/>
  <c r="X45" i="35"/>
  <c r="Y48" i="18"/>
  <c r="X48" i="18"/>
  <c r="AG57" i="15"/>
  <c r="AP57" i="15" s="1"/>
  <c r="AF57" i="15"/>
  <c r="AO57" i="15" s="1"/>
  <c r="AE57" i="15"/>
  <c r="W58" i="15"/>
  <c r="Z59" i="89"/>
  <c r="AE53" i="32"/>
  <c r="AG53" i="32"/>
  <c r="AP53" i="32" s="1"/>
  <c r="W54" i="32"/>
  <c r="AF53" i="32"/>
  <c r="AO53" i="32" s="1"/>
  <c r="AR58" i="89"/>
  <c r="W47" i="48"/>
  <c r="AE46" i="48"/>
  <c r="AF46" i="48"/>
  <c r="AO46" i="48" s="1"/>
  <c r="AG46" i="48"/>
  <c r="AP46" i="48" s="1"/>
  <c r="AH57" i="15"/>
  <c r="AQ57" i="15" s="1"/>
  <c r="W46" i="42"/>
  <c r="AE45" i="42"/>
  <c r="AF45" i="42"/>
  <c r="AO45" i="42" s="1"/>
  <c r="AG45" i="42"/>
  <c r="AP45" i="42" s="1"/>
  <c r="AH44" i="85"/>
  <c r="AQ44" i="85" s="1"/>
  <c r="AI55" i="93"/>
  <c r="AN55" i="93"/>
  <c r="AI44" i="90"/>
  <c r="AN44" i="90"/>
  <c r="Z43" i="50"/>
  <c r="AI47" i="16"/>
  <c r="AN47" i="16"/>
  <c r="AR56" i="15"/>
  <c r="AI44" i="35"/>
  <c r="AN44" i="35"/>
  <c r="Y55" i="44"/>
  <c r="X55" i="44"/>
  <c r="Y52" i="51"/>
  <c r="X52" i="51"/>
  <c r="Y58" i="52"/>
  <c r="X58" i="52"/>
  <c r="AR56" i="101"/>
  <c r="Y51" i="95"/>
  <c r="X51" i="95"/>
  <c r="AF48" i="55"/>
  <c r="AO48" i="55" s="1"/>
  <c r="W49" i="55"/>
  <c r="AE48" i="55"/>
  <c r="AG48" i="55"/>
  <c r="AP48" i="55" s="1"/>
  <c r="AF49" i="45"/>
  <c r="AO49" i="45" s="1"/>
  <c r="AG49" i="45"/>
  <c r="AP49" i="45" s="1"/>
  <c r="AE49" i="45"/>
  <c r="W50" i="45"/>
  <c r="AF44" i="10"/>
  <c r="AO44" i="10" s="1"/>
  <c r="AE44" i="10"/>
  <c r="W45" i="10"/>
  <c r="AG44" i="10"/>
  <c r="AP44" i="10" s="1"/>
  <c r="AH57" i="101"/>
  <c r="AQ57" i="101" s="1"/>
  <c r="AG45" i="98"/>
  <c r="AP45" i="98" s="1"/>
  <c r="AE45" i="98"/>
  <c r="AF45" i="98"/>
  <c r="AO45" i="98" s="1"/>
  <c r="W46" i="98"/>
  <c r="AE47" i="88"/>
  <c r="AG47" i="88"/>
  <c r="AP47" i="88" s="1"/>
  <c r="AF47" i="88"/>
  <c r="AO47" i="88" s="1"/>
  <c r="W48" i="88"/>
  <c r="AR55" i="53"/>
  <c r="AH55" i="46"/>
  <c r="AQ55" i="46" s="1"/>
  <c r="AF49" i="43"/>
  <c r="AO49" i="43" s="1"/>
  <c r="AG49" i="43"/>
  <c r="AP49" i="43" s="1"/>
  <c r="AE49" i="43"/>
  <c r="W50" i="43"/>
  <c r="AH51" i="91"/>
  <c r="AQ51" i="91" s="1"/>
  <c r="Z44" i="85"/>
  <c r="Y55" i="20"/>
  <c r="X55" i="20"/>
  <c r="W51" i="84"/>
  <c r="AG50" i="84"/>
  <c r="AP50" i="84" s="1"/>
  <c r="AF50" i="84"/>
  <c r="AO50" i="84" s="1"/>
  <c r="AE50" i="84"/>
  <c r="Y49" i="87"/>
  <c r="Z49" i="87" s="1"/>
  <c r="X49" i="87"/>
  <c r="Y45" i="94"/>
  <c r="X45" i="94"/>
  <c r="AH56" i="53"/>
  <c r="AQ56" i="53" s="1"/>
  <c r="AI54" i="92"/>
  <c r="AN54" i="92"/>
  <c r="AI51" i="100"/>
  <c r="AN51" i="100"/>
  <c r="Y55" i="104"/>
  <c r="X55" i="104"/>
  <c r="Y50" i="11"/>
  <c r="X50" i="11"/>
  <c r="Z58" i="52" l="1"/>
  <c r="AE51" i="91"/>
  <c r="Z45" i="35"/>
  <c r="AG51" i="91"/>
  <c r="AP51" i="91" s="1"/>
  <c r="Z51" i="95"/>
  <c r="AE51" i="95" s="1"/>
  <c r="AF57" i="101"/>
  <c r="AO57" i="101" s="1"/>
  <c r="Z55" i="44"/>
  <c r="Z54" i="13"/>
  <c r="Z55" i="86"/>
  <c r="W52" i="95"/>
  <c r="AG51" i="95"/>
  <c r="AP51" i="95" s="1"/>
  <c r="AG54" i="13"/>
  <c r="AP54" i="13" s="1"/>
  <c r="AE54" i="13"/>
  <c r="AF54" i="13"/>
  <c r="AO54" i="13" s="1"/>
  <c r="W55" i="13"/>
  <c r="W59" i="52"/>
  <c r="AE58" i="52"/>
  <c r="AG58" i="52"/>
  <c r="AP58" i="52" s="1"/>
  <c r="AF58" i="52"/>
  <c r="AO58" i="52" s="1"/>
  <c r="AF55" i="44"/>
  <c r="AO55" i="44" s="1"/>
  <c r="AG55" i="44"/>
  <c r="AP55" i="44" s="1"/>
  <c r="AE55" i="44"/>
  <c r="W56" i="44"/>
  <c r="W56" i="86"/>
  <c r="AF55" i="86"/>
  <c r="AO55" i="86" s="1"/>
  <c r="AE55" i="86"/>
  <c r="AG55" i="86"/>
  <c r="AP55" i="86" s="1"/>
  <c r="AH49" i="87"/>
  <c r="AQ49" i="87" s="1"/>
  <c r="X50" i="43"/>
  <c r="Z50" i="43" s="1"/>
  <c r="Y50" i="43"/>
  <c r="X48" i="88"/>
  <c r="Y48" i="88"/>
  <c r="AR47" i="16"/>
  <c r="AI46" i="48"/>
  <c r="AN46" i="48"/>
  <c r="Y54" i="32"/>
  <c r="X54" i="32"/>
  <c r="AI57" i="15"/>
  <c r="AN57" i="15"/>
  <c r="AH45" i="35"/>
  <c r="AQ45" i="35" s="1"/>
  <c r="AH59" i="47"/>
  <c r="AQ59" i="47" s="1"/>
  <c r="AR48" i="41"/>
  <c r="AR50" i="49"/>
  <c r="AI50" i="96"/>
  <c r="AN50" i="96"/>
  <c r="Y58" i="105"/>
  <c r="X58" i="105"/>
  <c r="AR50" i="103"/>
  <c r="AH51" i="49"/>
  <c r="AQ51" i="49" s="1"/>
  <c r="AI57" i="101"/>
  <c r="AN57" i="101"/>
  <c r="Y51" i="84"/>
  <c r="X51" i="84"/>
  <c r="AI49" i="43"/>
  <c r="AN49" i="43"/>
  <c r="AI45" i="98"/>
  <c r="AN45" i="98"/>
  <c r="AH52" i="51"/>
  <c r="AQ52" i="51" s="1"/>
  <c r="W44" i="50"/>
  <c r="AG43" i="50"/>
  <c r="AP43" i="50" s="1"/>
  <c r="AF43" i="50"/>
  <c r="AO43" i="50" s="1"/>
  <c r="AE43" i="50"/>
  <c r="Y47" i="48"/>
  <c r="X47" i="48"/>
  <c r="W46" i="35"/>
  <c r="AE45" i="35"/>
  <c r="AG45" i="35"/>
  <c r="AP45" i="35" s="1"/>
  <c r="AF45" i="35"/>
  <c r="AO45" i="35" s="1"/>
  <c r="AG59" i="47"/>
  <c r="AP59" i="47" s="1"/>
  <c r="AE59" i="47"/>
  <c r="AF59" i="47"/>
  <c r="AO59" i="47" s="1"/>
  <c r="W60" i="47"/>
  <c r="AH45" i="90"/>
  <c r="AQ45" i="90" s="1"/>
  <c r="AR53" i="13"/>
  <c r="AG46" i="102"/>
  <c r="AP46" i="102" s="1"/>
  <c r="AF46" i="102"/>
  <c r="AO46" i="102" s="1"/>
  <c r="AE46" i="102"/>
  <c r="W47" i="102"/>
  <c r="AR51" i="51"/>
  <c r="AR54" i="86"/>
  <c r="Y51" i="96"/>
  <c r="X51" i="96"/>
  <c r="AF51" i="49"/>
  <c r="AO51" i="49" s="1"/>
  <c r="AG51" i="49"/>
  <c r="AP51" i="49" s="1"/>
  <c r="W52" i="49"/>
  <c r="AE51" i="49"/>
  <c r="AI45" i="83"/>
  <c r="AN45" i="83"/>
  <c r="Y52" i="91"/>
  <c r="X52" i="91"/>
  <c r="AR51" i="100"/>
  <c r="AH55" i="20"/>
  <c r="AQ55" i="20" s="1"/>
  <c r="Y50" i="45"/>
  <c r="X50" i="45"/>
  <c r="AI48" i="55"/>
  <c r="AN48" i="55"/>
  <c r="Z52" i="51"/>
  <c r="AR44" i="35"/>
  <c r="AI45" i="42"/>
  <c r="AN45" i="42"/>
  <c r="AI53" i="32"/>
  <c r="AN53" i="32"/>
  <c r="Z45" i="90"/>
  <c r="AR57" i="52"/>
  <c r="AH52" i="100"/>
  <c r="AQ52" i="100" s="1"/>
  <c r="AH56" i="93"/>
  <c r="AQ56" i="93" s="1"/>
  <c r="AR49" i="11"/>
  <c r="AR58" i="47"/>
  <c r="Y46" i="83"/>
  <c r="X46" i="83"/>
  <c r="Y58" i="101"/>
  <c r="X58" i="101"/>
  <c r="Y57" i="53"/>
  <c r="X57" i="53"/>
  <c r="AH50" i="11"/>
  <c r="AQ50" i="11" s="1"/>
  <c r="W50" i="87"/>
  <c r="AG49" i="87"/>
  <c r="AP49" i="87" s="1"/>
  <c r="AF49" i="87"/>
  <c r="AO49" i="87" s="1"/>
  <c r="AE49" i="87"/>
  <c r="AH55" i="104"/>
  <c r="AQ55" i="104" s="1"/>
  <c r="AH45" i="94"/>
  <c r="AQ45" i="94" s="1"/>
  <c r="Z55" i="20"/>
  <c r="AI49" i="45"/>
  <c r="AN49" i="45"/>
  <c r="X49" i="55"/>
  <c r="Z49" i="55" s="1"/>
  <c r="Y49" i="55"/>
  <c r="AR44" i="90"/>
  <c r="Y46" i="42"/>
  <c r="X46" i="42"/>
  <c r="AF59" i="89"/>
  <c r="AO59" i="89" s="1"/>
  <c r="W60" i="89"/>
  <c r="AE59" i="89"/>
  <c r="AN59" i="89" s="1"/>
  <c r="AG59" i="89"/>
  <c r="AH48" i="18"/>
  <c r="AQ48" i="18" s="1"/>
  <c r="AH55" i="92"/>
  <c r="AQ55" i="92" s="1"/>
  <c r="AH48" i="16"/>
  <c r="AQ48" i="16" s="1"/>
  <c r="Z52" i="100"/>
  <c r="AH51" i="103"/>
  <c r="AQ51" i="103" s="1"/>
  <c r="AR48" i="87"/>
  <c r="Y49" i="99"/>
  <c r="X49" i="99"/>
  <c r="AR54" i="104"/>
  <c r="Z56" i="93"/>
  <c r="AH59" i="97"/>
  <c r="AQ59" i="97" s="1"/>
  <c r="AH49" i="41"/>
  <c r="AQ49" i="41" s="1"/>
  <c r="AI56" i="53"/>
  <c r="AP56" i="53"/>
  <c r="Z50" i="11"/>
  <c r="AR54" i="92"/>
  <c r="AI47" i="88"/>
  <c r="AN47" i="88"/>
  <c r="Z55" i="104"/>
  <c r="Z45" i="94"/>
  <c r="AI50" i="84"/>
  <c r="AN50" i="84"/>
  <c r="Y45" i="10"/>
  <c r="X45" i="10"/>
  <c r="AH58" i="52"/>
  <c r="AQ58" i="52" s="1"/>
  <c r="AH55" i="44"/>
  <c r="AQ55" i="44" s="1"/>
  <c r="Z48" i="18"/>
  <c r="Z55" i="92"/>
  <c r="Z48" i="16"/>
  <c r="AH54" i="13"/>
  <c r="AQ54" i="13" s="1"/>
  <c r="AR47" i="18"/>
  <c r="Z51" i="103"/>
  <c r="AI48" i="99"/>
  <c r="AN48" i="99"/>
  <c r="AH46" i="82"/>
  <c r="AQ46" i="82" s="1"/>
  <c r="AR50" i="95"/>
  <c r="Y54" i="54"/>
  <c r="X54" i="54"/>
  <c r="Z59" i="97"/>
  <c r="AR44" i="94"/>
  <c r="Z49" i="41"/>
  <c r="AR58" i="97"/>
  <c r="AI55" i="46"/>
  <c r="AN55" i="46"/>
  <c r="AF44" i="85"/>
  <c r="AO44" i="85" s="1"/>
  <c r="W45" i="85"/>
  <c r="AG44" i="85"/>
  <c r="AP44" i="85" s="1"/>
  <c r="AE44" i="85"/>
  <c r="Y46" i="98"/>
  <c r="X46" i="98"/>
  <c r="AI44" i="10"/>
  <c r="AN44" i="10"/>
  <c r="AH51" i="95"/>
  <c r="AQ51" i="95" s="1"/>
  <c r="AR55" i="93"/>
  <c r="Y58" i="15"/>
  <c r="X58" i="15"/>
  <c r="AH55" i="86"/>
  <c r="AQ55" i="86" s="1"/>
  <c r="AR54" i="20"/>
  <c r="AG46" i="82"/>
  <c r="AP46" i="82" s="1"/>
  <c r="W47" i="82"/>
  <c r="AF46" i="82"/>
  <c r="AO46" i="82" s="1"/>
  <c r="AE46" i="82"/>
  <c r="AI53" i="54"/>
  <c r="AN53" i="54"/>
  <c r="AR54" i="44"/>
  <c r="AI57" i="105"/>
  <c r="AN57" i="105"/>
  <c r="AI51" i="91"/>
  <c r="AN51" i="91"/>
  <c r="Y56" i="46"/>
  <c r="X56" i="46"/>
  <c r="Z51" i="96" l="1"/>
  <c r="AF51" i="95"/>
  <c r="AO51" i="95" s="1"/>
  <c r="Z45" i="10"/>
  <c r="Z58" i="15"/>
  <c r="W59" i="15" s="1"/>
  <c r="Z48" i="88"/>
  <c r="W49" i="88" s="1"/>
  <c r="Z54" i="32"/>
  <c r="AF54" i="32" s="1"/>
  <c r="AO54" i="32" s="1"/>
  <c r="Z56" i="46"/>
  <c r="AE56" i="46" s="1"/>
  <c r="W55" i="32"/>
  <c r="AE58" i="15"/>
  <c r="AE51" i="96"/>
  <c r="W52" i="96"/>
  <c r="AG51" i="96"/>
  <c r="AP51" i="96" s="1"/>
  <c r="AF51" i="96"/>
  <c r="AO51" i="96" s="1"/>
  <c r="AE45" i="10"/>
  <c r="W46" i="10"/>
  <c r="AG45" i="10"/>
  <c r="AP45" i="10" s="1"/>
  <c r="AF45" i="10"/>
  <c r="AO45" i="10" s="1"/>
  <c r="AF48" i="88"/>
  <c r="AO48" i="88" s="1"/>
  <c r="AR55" i="46"/>
  <c r="AR47" i="88"/>
  <c r="Y60" i="89"/>
  <c r="Z60" i="89" s="1"/>
  <c r="X60" i="89"/>
  <c r="AE55" i="20"/>
  <c r="AF55" i="20"/>
  <c r="AO55" i="20" s="1"/>
  <c r="W56" i="20"/>
  <c r="AG55" i="20"/>
  <c r="AP55" i="20" s="1"/>
  <c r="AI49" i="87"/>
  <c r="AN49" i="87"/>
  <c r="AH58" i="101"/>
  <c r="AQ58" i="101" s="1"/>
  <c r="AR53" i="32"/>
  <c r="AH52" i="91"/>
  <c r="AQ52" i="91" s="1"/>
  <c r="AI51" i="49"/>
  <c r="AN51" i="49"/>
  <c r="Y47" i="102"/>
  <c r="X47" i="102"/>
  <c r="Z47" i="102" s="1"/>
  <c r="Y60" i="47"/>
  <c r="X60" i="47"/>
  <c r="AR57" i="101"/>
  <c r="AR50" i="96"/>
  <c r="AI55" i="44"/>
  <c r="AN55" i="44"/>
  <c r="AI58" i="52"/>
  <c r="AN58" i="52"/>
  <c r="AH49" i="99"/>
  <c r="AQ49" i="99" s="1"/>
  <c r="AE49" i="55"/>
  <c r="W50" i="55"/>
  <c r="AF49" i="55"/>
  <c r="AO49" i="55" s="1"/>
  <c r="AG49" i="55"/>
  <c r="AP49" i="55" s="1"/>
  <c r="Z58" i="101"/>
  <c r="AR48" i="55"/>
  <c r="Z52" i="91"/>
  <c r="Y52" i="49"/>
  <c r="X52" i="49"/>
  <c r="AI46" i="102"/>
  <c r="AN46" i="102"/>
  <c r="AI45" i="35"/>
  <c r="AN45" i="35"/>
  <c r="AI43" i="50"/>
  <c r="AN43" i="50"/>
  <c r="AR49" i="43"/>
  <c r="AI55" i="86"/>
  <c r="AN55" i="86"/>
  <c r="Y59" i="52"/>
  <c r="X59" i="52"/>
  <c r="AR50" i="84"/>
  <c r="Z49" i="99"/>
  <c r="AH46" i="42"/>
  <c r="AQ46" i="42" s="1"/>
  <c r="AR45" i="42"/>
  <c r="AH50" i="45"/>
  <c r="AQ50" i="45" s="1"/>
  <c r="AI59" i="47"/>
  <c r="AN59" i="47"/>
  <c r="Y46" i="35"/>
  <c r="Z46" i="35" s="1"/>
  <c r="X46" i="35"/>
  <c r="AH51" i="84"/>
  <c r="AQ51" i="84" s="1"/>
  <c r="AH58" i="105"/>
  <c r="AQ58" i="105" s="1"/>
  <c r="AH48" i="88"/>
  <c r="AQ48" i="88" s="1"/>
  <c r="AI51" i="95"/>
  <c r="AN51" i="95"/>
  <c r="AR48" i="99"/>
  <c r="AR53" i="54"/>
  <c r="AF48" i="16"/>
  <c r="AO48" i="16" s="1"/>
  <c r="W49" i="16"/>
  <c r="AG48" i="16"/>
  <c r="AP48" i="16" s="1"/>
  <c r="AE48" i="16"/>
  <c r="Z46" i="42"/>
  <c r="AH49" i="55"/>
  <c r="AQ49" i="55" s="1"/>
  <c r="Y50" i="87"/>
  <c r="X50" i="87"/>
  <c r="AH57" i="53"/>
  <c r="AQ57" i="53" s="1"/>
  <c r="AH46" i="83"/>
  <c r="AQ46" i="83" s="1"/>
  <c r="Z50" i="45"/>
  <c r="AH47" i="48"/>
  <c r="AQ47" i="48" s="1"/>
  <c r="Z51" i="84"/>
  <c r="Z58" i="105"/>
  <c r="AR46" i="48"/>
  <c r="AG50" i="43"/>
  <c r="AP50" i="43" s="1"/>
  <c r="W51" i="43"/>
  <c r="AE50" i="43"/>
  <c r="AF50" i="43"/>
  <c r="AO50" i="43" s="1"/>
  <c r="Y56" i="86"/>
  <c r="X56" i="86"/>
  <c r="Z56" i="86" s="1"/>
  <c r="Y55" i="13"/>
  <c r="X55" i="13"/>
  <c r="Z55" i="13" s="1"/>
  <c r="Y47" i="82"/>
  <c r="X47" i="82"/>
  <c r="AE59" i="97"/>
  <c r="AF59" i="97"/>
  <c r="AO59" i="97" s="1"/>
  <c r="W60" i="97"/>
  <c r="AG59" i="97"/>
  <c r="AP59" i="97" s="1"/>
  <c r="AI44" i="85"/>
  <c r="AN44" i="85"/>
  <c r="AF51" i="103"/>
  <c r="AO51" i="103" s="1"/>
  <c r="AE51" i="103"/>
  <c r="W52" i="103"/>
  <c r="AG51" i="103"/>
  <c r="AP51" i="103" s="1"/>
  <c r="AR51" i="91"/>
  <c r="AH46" i="98"/>
  <c r="AQ46" i="98" s="1"/>
  <c r="Y45" i="85"/>
  <c r="X45" i="85"/>
  <c r="W46" i="94"/>
  <c r="AE45" i="94"/>
  <c r="AF45" i="94"/>
  <c r="AO45" i="94" s="1"/>
  <c r="AG45" i="94"/>
  <c r="AP45" i="94" s="1"/>
  <c r="AE50" i="11"/>
  <c r="W51" i="11"/>
  <c r="AF50" i="11"/>
  <c r="AO50" i="11" s="1"/>
  <c r="AG50" i="11"/>
  <c r="AP50" i="11" s="1"/>
  <c r="AH56" i="46"/>
  <c r="AQ56" i="46" s="1"/>
  <c r="AR57" i="105"/>
  <c r="AI46" i="82"/>
  <c r="AN46" i="82"/>
  <c r="Z46" i="98"/>
  <c r="AF55" i="92"/>
  <c r="AO55" i="92" s="1"/>
  <c r="W56" i="92"/>
  <c r="AG55" i="92"/>
  <c r="AP55" i="92" s="1"/>
  <c r="AE55" i="92"/>
  <c r="AH45" i="10"/>
  <c r="AQ45" i="10" s="1"/>
  <c r="AF55" i="104"/>
  <c r="AO55" i="104" s="1"/>
  <c r="AE55" i="104"/>
  <c r="AG55" i="104"/>
  <c r="AP55" i="104" s="1"/>
  <c r="W56" i="104"/>
  <c r="AG56" i="93"/>
  <c r="AP56" i="93" s="1"/>
  <c r="AF56" i="93"/>
  <c r="AO56" i="93" s="1"/>
  <c r="AE56" i="93"/>
  <c r="W57" i="93"/>
  <c r="AI59" i="89"/>
  <c r="AP59" i="89"/>
  <c r="Z57" i="53"/>
  <c r="Z46" i="83"/>
  <c r="W46" i="90"/>
  <c r="AG45" i="90"/>
  <c r="AP45" i="90" s="1"/>
  <c r="AF45" i="90"/>
  <c r="AO45" i="90" s="1"/>
  <c r="AE45" i="90"/>
  <c r="AR45" i="83"/>
  <c r="AH51" i="96"/>
  <c r="AQ51" i="96" s="1"/>
  <c r="Z47" i="48"/>
  <c r="Y44" i="50"/>
  <c r="X44" i="50"/>
  <c r="AR57" i="15"/>
  <c r="X52" i="95"/>
  <c r="Y52" i="95"/>
  <c r="AH54" i="54"/>
  <c r="AQ54" i="54" s="1"/>
  <c r="AR44" i="10"/>
  <c r="Z54" i="54"/>
  <c r="AH58" i="15"/>
  <c r="AQ58" i="15" s="1"/>
  <c r="AG49" i="41"/>
  <c r="AP49" i="41" s="1"/>
  <c r="AF49" i="41"/>
  <c r="AO49" i="41" s="1"/>
  <c r="W50" i="41"/>
  <c r="AE49" i="41"/>
  <c r="AE48" i="18"/>
  <c r="W49" i="18"/>
  <c r="AF48" i="18"/>
  <c r="AO48" i="18" s="1"/>
  <c r="AG48" i="18"/>
  <c r="AP48" i="18" s="1"/>
  <c r="AR56" i="53"/>
  <c r="W53" i="100"/>
  <c r="AG52" i="100"/>
  <c r="AP52" i="100" s="1"/>
  <c r="AF52" i="100"/>
  <c r="AO52" i="100" s="1"/>
  <c r="AE52" i="100"/>
  <c r="AR49" i="45"/>
  <c r="AF52" i="51"/>
  <c r="AO52" i="51" s="1"/>
  <c r="AG52" i="51"/>
  <c r="AP52" i="51" s="1"/>
  <c r="W53" i="51"/>
  <c r="AE52" i="51"/>
  <c r="AR45" i="98"/>
  <c r="AH54" i="32"/>
  <c r="AQ54" i="32" s="1"/>
  <c r="AH50" i="43"/>
  <c r="AQ50" i="43" s="1"/>
  <c r="X56" i="44"/>
  <c r="Y56" i="44"/>
  <c r="Z56" i="44" s="1"/>
  <c r="AI54" i="13"/>
  <c r="AN54" i="13"/>
  <c r="AG54" i="32" l="1"/>
  <c r="AP54" i="32" s="1"/>
  <c r="AE54" i="32"/>
  <c r="AG48" i="88"/>
  <c r="AP48" i="88" s="1"/>
  <c r="AF58" i="15"/>
  <c r="AO58" i="15" s="1"/>
  <c r="Z47" i="82"/>
  <c r="AE48" i="88"/>
  <c r="AG58" i="15"/>
  <c r="AP58" i="15" s="1"/>
  <c r="W57" i="46"/>
  <c r="Z44" i="50"/>
  <c r="AG56" i="46"/>
  <c r="AP56" i="46" s="1"/>
  <c r="AF56" i="46"/>
  <c r="AO56" i="46" s="1"/>
  <c r="W47" i="35"/>
  <c r="AE46" i="35"/>
  <c r="AF46" i="35"/>
  <c r="AO46" i="35" s="1"/>
  <c r="AG46" i="35"/>
  <c r="AP46" i="35" s="1"/>
  <c r="W56" i="13"/>
  <c r="AG55" i="13"/>
  <c r="AP55" i="13" s="1"/>
  <c r="AF55" i="13"/>
  <c r="AO55" i="13" s="1"/>
  <c r="AE55" i="13"/>
  <c r="AI52" i="51"/>
  <c r="AN52" i="51"/>
  <c r="Z52" i="95"/>
  <c r="Y56" i="104"/>
  <c r="X56" i="104"/>
  <c r="Y56" i="92"/>
  <c r="X56" i="92"/>
  <c r="W59" i="105"/>
  <c r="AE58" i="105"/>
  <c r="AG58" i="105"/>
  <c r="AP58" i="105" s="1"/>
  <c r="AF58" i="105"/>
  <c r="AO58" i="105" s="1"/>
  <c r="AH50" i="87"/>
  <c r="AQ50" i="87" s="1"/>
  <c r="Y49" i="16"/>
  <c r="X49" i="16"/>
  <c r="AI49" i="55"/>
  <c r="AN49" i="55"/>
  <c r="W48" i="102"/>
  <c r="AG47" i="102"/>
  <c r="AP47" i="102" s="1"/>
  <c r="AF47" i="102"/>
  <c r="AO47" i="102" s="1"/>
  <c r="AE47" i="102"/>
  <c r="AF60" i="89"/>
  <c r="AO60" i="89" s="1"/>
  <c r="AG60" i="89"/>
  <c r="AP60" i="89" s="1"/>
  <c r="AE60" i="89"/>
  <c r="W61" i="89"/>
  <c r="AI52" i="100"/>
  <c r="AN52" i="100"/>
  <c r="AI49" i="41"/>
  <c r="AN49" i="41"/>
  <c r="AH52" i="95"/>
  <c r="AQ52" i="95" s="1"/>
  <c r="AG47" i="48"/>
  <c r="AP47" i="48" s="1"/>
  <c r="W48" i="48"/>
  <c r="AF47" i="48"/>
  <c r="AO47" i="48" s="1"/>
  <c r="AE47" i="48"/>
  <c r="Y46" i="90"/>
  <c r="X46" i="90"/>
  <c r="Y57" i="93"/>
  <c r="Z57" i="93"/>
  <c r="X57" i="93"/>
  <c r="AI59" i="97"/>
  <c r="AN59" i="97"/>
  <c r="AI50" i="43"/>
  <c r="AN50" i="43"/>
  <c r="W52" i="84"/>
  <c r="AG51" i="84"/>
  <c r="AP51" i="84" s="1"/>
  <c r="AF51" i="84"/>
  <c r="AO51" i="84" s="1"/>
  <c r="AE51" i="84"/>
  <c r="W51" i="45"/>
  <c r="AG50" i="45"/>
  <c r="AP50" i="45" s="1"/>
  <c r="AE50" i="45"/>
  <c r="AF50" i="45"/>
  <c r="AO50" i="45" s="1"/>
  <c r="Z50" i="87"/>
  <c r="AR51" i="95"/>
  <c r="AH59" i="52"/>
  <c r="AQ59" i="52" s="1"/>
  <c r="AR46" i="102"/>
  <c r="AG58" i="101"/>
  <c r="AP58" i="101" s="1"/>
  <c r="AF58" i="101"/>
  <c r="AO58" i="101" s="1"/>
  <c r="W59" i="101"/>
  <c r="AE58" i="101"/>
  <c r="AR58" i="52"/>
  <c r="Y52" i="96"/>
  <c r="X52" i="96"/>
  <c r="Y59" i="15"/>
  <c r="X59" i="15"/>
  <c r="Y50" i="41"/>
  <c r="X50" i="41"/>
  <c r="AE46" i="83"/>
  <c r="AN46" i="83" s="1"/>
  <c r="AF46" i="83"/>
  <c r="AO46" i="83" s="1"/>
  <c r="W47" i="83"/>
  <c r="AG46" i="83"/>
  <c r="AI56" i="93"/>
  <c r="AR56" i="93" s="1"/>
  <c r="AN56" i="93"/>
  <c r="AI55" i="104"/>
  <c r="AN55" i="104"/>
  <c r="AF46" i="98"/>
  <c r="AO46" i="98" s="1"/>
  <c r="W47" i="98"/>
  <c r="AG46" i="98"/>
  <c r="AP46" i="98" s="1"/>
  <c r="AE46" i="98"/>
  <c r="AI45" i="94"/>
  <c r="AN45" i="94"/>
  <c r="AR44" i="85"/>
  <c r="AH47" i="82"/>
  <c r="AQ47" i="82" s="1"/>
  <c r="AH56" i="86"/>
  <c r="AQ56" i="86" s="1"/>
  <c r="Y51" i="43"/>
  <c r="X51" i="43"/>
  <c r="AF46" i="42"/>
  <c r="AO46" i="42" s="1"/>
  <c r="W47" i="42"/>
  <c r="AG46" i="42"/>
  <c r="AP46" i="42" s="1"/>
  <c r="AE46" i="42"/>
  <c r="Z59" i="52"/>
  <c r="Z52" i="49"/>
  <c r="AH52" i="49"/>
  <c r="AQ52" i="49" s="1"/>
  <c r="AH60" i="47"/>
  <c r="AQ60" i="47" s="1"/>
  <c r="Y56" i="20"/>
  <c r="X56" i="20"/>
  <c r="AI48" i="88"/>
  <c r="AN48" i="88"/>
  <c r="Y46" i="10"/>
  <c r="Z46" i="10" s="1"/>
  <c r="X46" i="10"/>
  <c r="AI51" i="96"/>
  <c r="AN51" i="96"/>
  <c r="Y53" i="51"/>
  <c r="X53" i="51"/>
  <c r="AF57" i="53"/>
  <c r="AO57" i="53" s="1"/>
  <c r="W58" i="53"/>
  <c r="AE57" i="53"/>
  <c r="AG57" i="53"/>
  <c r="AP57" i="53" s="1"/>
  <c r="Y51" i="11"/>
  <c r="X51" i="11"/>
  <c r="Y46" i="94"/>
  <c r="X46" i="94"/>
  <c r="AF47" i="82"/>
  <c r="AO47" i="82" s="1"/>
  <c r="AG47" i="82"/>
  <c r="AP47" i="82" s="1"/>
  <c r="W48" i="82"/>
  <c r="AE47" i="82"/>
  <c r="W57" i="86"/>
  <c r="AG56" i="86"/>
  <c r="AP56" i="86" s="1"/>
  <c r="AE56" i="86"/>
  <c r="AF56" i="86"/>
  <c r="AO56" i="86" s="1"/>
  <c r="AR59" i="47"/>
  <c r="AR43" i="50"/>
  <c r="AR55" i="44"/>
  <c r="Z60" i="47"/>
  <c r="AR51" i="49"/>
  <c r="AI45" i="10"/>
  <c r="AN45" i="10"/>
  <c r="Y55" i="32"/>
  <c r="X55" i="32"/>
  <c r="AI56" i="46"/>
  <c r="AN56" i="46"/>
  <c r="AR54" i="13"/>
  <c r="AF56" i="44"/>
  <c r="AO56" i="44" s="1"/>
  <c r="W57" i="44"/>
  <c r="AE56" i="44"/>
  <c r="AG56" i="44"/>
  <c r="AP56" i="44" s="1"/>
  <c r="AH56" i="44"/>
  <c r="AQ56" i="44" s="1"/>
  <c r="Y53" i="100"/>
  <c r="X53" i="100"/>
  <c r="Z53" i="100" s="1"/>
  <c r="Y49" i="18"/>
  <c r="X49" i="18"/>
  <c r="AG54" i="54"/>
  <c r="AP54" i="54" s="1"/>
  <c r="W55" i="54"/>
  <c r="AE54" i="54"/>
  <c r="AF54" i="54"/>
  <c r="AO54" i="54" s="1"/>
  <c r="AH44" i="50"/>
  <c r="AQ44" i="50" s="1"/>
  <c r="AI45" i="90"/>
  <c r="AN45" i="90"/>
  <c r="AI55" i="92"/>
  <c r="AN55" i="92"/>
  <c r="AR46" i="82"/>
  <c r="AI50" i="11"/>
  <c r="AN50" i="11"/>
  <c r="AH45" i="85"/>
  <c r="AQ45" i="85" s="1"/>
  <c r="Y52" i="103"/>
  <c r="X52" i="103"/>
  <c r="AI48" i="16"/>
  <c r="AN48" i="16"/>
  <c r="W50" i="99"/>
  <c r="AG49" i="99"/>
  <c r="AP49" i="99" s="1"/>
  <c r="AF49" i="99"/>
  <c r="AO49" i="99" s="1"/>
  <c r="AE49" i="99"/>
  <c r="AG52" i="91"/>
  <c r="AP52" i="91" s="1"/>
  <c r="AF52" i="91"/>
  <c r="AO52" i="91" s="1"/>
  <c r="AE52" i="91"/>
  <c r="W53" i="91"/>
  <c r="AI55" i="20"/>
  <c r="AN55" i="20"/>
  <c r="Y49" i="88"/>
  <c r="Z49" i="88" s="1"/>
  <c r="X49" i="88"/>
  <c r="AI58" i="15"/>
  <c r="AN58" i="15"/>
  <c r="AI48" i="18"/>
  <c r="AN48" i="18"/>
  <c r="AG44" i="50"/>
  <c r="AP44" i="50" s="1"/>
  <c r="W45" i="50"/>
  <c r="AF44" i="50"/>
  <c r="AO44" i="50" s="1"/>
  <c r="AE44" i="50"/>
  <c r="AR59" i="89"/>
  <c r="Z45" i="85"/>
  <c r="AI51" i="103"/>
  <c r="AR51" i="103" s="1"/>
  <c r="AN51" i="103"/>
  <c r="Y60" i="97"/>
  <c r="X60" i="97"/>
  <c r="AH55" i="13"/>
  <c r="AQ55" i="13" s="1"/>
  <c r="AH46" i="35"/>
  <c r="AQ46" i="35" s="1"/>
  <c r="AR55" i="86"/>
  <c r="AR45" i="35"/>
  <c r="Y50" i="55"/>
  <c r="X50" i="55"/>
  <c r="Z50" i="55" s="1"/>
  <c r="AH47" i="102"/>
  <c r="AQ47" i="102" s="1"/>
  <c r="AR49" i="87"/>
  <c r="AH60" i="89"/>
  <c r="AQ60" i="89" s="1"/>
  <c r="AI54" i="32"/>
  <c r="AN54" i="32"/>
  <c r="Y57" i="46"/>
  <c r="X57" i="46"/>
  <c r="Z57" i="46" s="1"/>
  <c r="Z49" i="18" l="1"/>
  <c r="Z56" i="92"/>
  <c r="AE56" i="92" s="1"/>
  <c r="Z46" i="90"/>
  <c r="W47" i="90" s="1"/>
  <c r="AF46" i="90"/>
  <c r="AO46" i="90" s="1"/>
  <c r="AE46" i="90"/>
  <c r="AG57" i="46"/>
  <c r="AP57" i="46" s="1"/>
  <c r="AE57" i="46"/>
  <c r="W58" i="46"/>
  <c r="AF57" i="46"/>
  <c r="AO57" i="46" s="1"/>
  <c r="AF56" i="92"/>
  <c r="AO56" i="92" s="1"/>
  <c r="W57" i="92"/>
  <c r="AG56" i="92"/>
  <c r="AP56" i="92" s="1"/>
  <c r="W54" i="100"/>
  <c r="AG53" i="100"/>
  <c r="AP53" i="100" s="1"/>
  <c r="AF53" i="100"/>
  <c r="AO53" i="100" s="1"/>
  <c r="AE53" i="100"/>
  <c r="AI44" i="50"/>
  <c r="AN44" i="50"/>
  <c r="AR55" i="20"/>
  <c r="AR48" i="16"/>
  <c r="Y55" i="54"/>
  <c r="X55" i="54"/>
  <c r="AI47" i="82"/>
  <c r="AN47" i="82"/>
  <c r="AI57" i="53"/>
  <c r="AN57" i="53"/>
  <c r="AR48" i="88"/>
  <c r="AI46" i="83"/>
  <c r="AP46" i="83"/>
  <c r="AI51" i="84"/>
  <c r="AN51" i="84"/>
  <c r="AI60" i="89"/>
  <c r="AN60" i="89"/>
  <c r="Y56" i="13"/>
  <c r="X56" i="13"/>
  <c r="AR58" i="15"/>
  <c r="AI49" i="99"/>
  <c r="AN49" i="99"/>
  <c r="Z52" i="103"/>
  <c r="AH52" i="103"/>
  <c r="AQ52" i="103" s="1"/>
  <c r="AR55" i="92"/>
  <c r="Y48" i="82"/>
  <c r="X48" i="82"/>
  <c r="AH51" i="11"/>
  <c r="AQ51" i="11" s="1"/>
  <c r="Y58" i="53"/>
  <c r="Z58" i="53" s="1"/>
  <c r="X58" i="53"/>
  <c r="AR51" i="96"/>
  <c r="AH56" i="20"/>
  <c r="AQ56" i="20" s="1"/>
  <c r="Y47" i="42"/>
  <c r="X47" i="42"/>
  <c r="AR45" i="94"/>
  <c r="Y47" i="83"/>
  <c r="X47" i="83"/>
  <c r="Z47" i="83" s="1"/>
  <c r="AH59" i="15"/>
  <c r="AQ59" i="15" s="1"/>
  <c r="AR59" i="97"/>
  <c r="AR49" i="41"/>
  <c r="Y48" i="102"/>
  <c r="X48" i="102"/>
  <c r="AR52" i="51"/>
  <c r="W46" i="85"/>
  <c r="AF45" i="85"/>
  <c r="AO45" i="85" s="1"/>
  <c r="AG45" i="85"/>
  <c r="AP45" i="85" s="1"/>
  <c r="AE45" i="85"/>
  <c r="Y45" i="50"/>
  <c r="X45" i="50"/>
  <c r="AH49" i="88"/>
  <c r="AQ49" i="88" s="1"/>
  <c r="Y53" i="91"/>
  <c r="Z53" i="91" s="1"/>
  <c r="X53" i="91"/>
  <c r="AH49" i="18"/>
  <c r="AQ49" i="18" s="1"/>
  <c r="AR45" i="10"/>
  <c r="AI56" i="86"/>
  <c r="AR56" i="86" s="1"/>
  <c r="AN56" i="86"/>
  <c r="Z51" i="11"/>
  <c r="AH46" i="10"/>
  <c r="AQ46" i="10" s="1"/>
  <c r="Z56" i="20"/>
  <c r="AE52" i="49"/>
  <c r="AG52" i="49"/>
  <c r="AP52" i="49" s="1"/>
  <c r="W53" i="49"/>
  <c r="AF52" i="49"/>
  <c r="AO52" i="49" s="1"/>
  <c r="AR55" i="104"/>
  <c r="Z59" i="15"/>
  <c r="AI50" i="45"/>
  <c r="AN50" i="45"/>
  <c r="AH57" i="93"/>
  <c r="AQ57" i="93" s="1"/>
  <c r="AH56" i="104"/>
  <c r="AQ56" i="104" s="1"/>
  <c r="AH57" i="46"/>
  <c r="AQ57" i="46" s="1"/>
  <c r="AH60" i="97"/>
  <c r="AQ60" i="97" s="1"/>
  <c r="AE49" i="88"/>
  <c r="W50" i="88"/>
  <c r="AG49" i="88"/>
  <c r="AP49" i="88" s="1"/>
  <c r="AF49" i="88"/>
  <c r="AO49" i="88" s="1"/>
  <c r="AI52" i="91"/>
  <c r="AN52" i="91"/>
  <c r="AR50" i="11"/>
  <c r="AR45" i="90"/>
  <c r="AG49" i="18"/>
  <c r="AP49" i="18" s="1"/>
  <c r="AF49" i="18"/>
  <c r="AO49" i="18" s="1"/>
  <c r="AE49" i="18"/>
  <c r="W50" i="18"/>
  <c r="AI56" i="44"/>
  <c r="AN56" i="44"/>
  <c r="AR56" i="46"/>
  <c r="AH53" i="51"/>
  <c r="AQ53" i="51" s="1"/>
  <c r="W47" i="10"/>
  <c r="AE46" i="10"/>
  <c r="AG46" i="10"/>
  <c r="AP46" i="10" s="1"/>
  <c r="AF46" i="10"/>
  <c r="AO46" i="10" s="1"/>
  <c r="AE59" i="52"/>
  <c r="AN59" i="52" s="1"/>
  <c r="AF59" i="52"/>
  <c r="AO59" i="52" s="1"/>
  <c r="W60" i="52"/>
  <c r="AG59" i="52"/>
  <c r="AH51" i="43"/>
  <c r="AQ51" i="43" s="1"/>
  <c r="AI46" i="98"/>
  <c r="AR46" i="98" s="1"/>
  <c r="AN46" i="98"/>
  <c r="Y52" i="84"/>
  <c r="X52" i="84"/>
  <c r="W58" i="93"/>
  <c r="AG57" i="93"/>
  <c r="AP57" i="93" s="1"/>
  <c r="AF57" i="93"/>
  <c r="AO57" i="93" s="1"/>
  <c r="AE57" i="93"/>
  <c r="AI47" i="48"/>
  <c r="AN47" i="48"/>
  <c r="AR52" i="100"/>
  <c r="AR49" i="55"/>
  <c r="AI58" i="105"/>
  <c r="AN58" i="105"/>
  <c r="Z56" i="104"/>
  <c r="AI55" i="13"/>
  <c r="AN55" i="13"/>
  <c r="AR54" i="32"/>
  <c r="AH50" i="55"/>
  <c r="AQ50" i="55" s="1"/>
  <c r="Z60" i="97"/>
  <c r="Y50" i="99"/>
  <c r="X50" i="99"/>
  <c r="X57" i="44"/>
  <c r="Y57" i="44"/>
  <c r="AH55" i="32"/>
  <c r="AQ55" i="32" s="1"/>
  <c r="Y57" i="86"/>
  <c r="X57" i="86"/>
  <c r="AH46" i="94"/>
  <c r="AQ46" i="94" s="1"/>
  <c r="Z53" i="51"/>
  <c r="Z51" i="43"/>
  <c r="AH50" i="41"/>
  <c r="AQ50" i="41" s="1"/>
  <c r="AH52" i="96"/>
  <c r="AQ52" i="96" s="1"/>
  <c r="AI58" i="101"/>
  <c r="AN58" i="101"/>
  <c r="Y51" i="45"/>
  <c r="X51" i="45"/>
  <c r="AI47" i="102"/>
  <c r="AN47" i="102"/>
  <c r="AH49" i="16"/>
  <c r="AQ49" i="16" s="1"/>
  <c r="Y59" i="105"/>
  <c r="X59" i="105"/>
  <c r="AI46" i="35"/>
  <c r="AN46" i="35"/>
  <c r="AE50" i="55"/>
  <c r="AF50" i="55"/>
  <c r="AO50" i="55" s="1"/>
  <c r="AG50" i="55"/>
  <c r="AP50" i="55" s="1"/>
  <c r="W51" i="55"/>
  <c r="AR48" i="18"/>
  <c r="AI54" i="54"/>
  <c r="AN54" i="54"/>
  <c r="AH53" i="100"/>
  <c r="AQ53" i="100" s="1"/>
  <c r="Z55" i="32"/>
  <c r="W61" i="47"/>
  <c r="AE60" i="47"/>
  <c r="AF60" i="47"/>
  <c r="AO60" i="47" s="1"/>
  <c r="AG60" i="47"/>
  <c r="AP60" i="47" s="1"/>
  <c r="Z46" i="94"/>
  <c r="AI46" i="42"/>
  <c r="AN46" i="42"/>
  <c r="Y47" i="98"/>
  <c r="X47" i="98"/>
  <c r="Z50" i="41"/>
  <c r="Z52" i="96"/>
  <c r="Y59" i="101"/>
  <c r="X59" i="101"/>
  <c r="AG50" i="87"/>
  <c r="AP50" i="87" s="1"/>
  <c r="AF50" i="87"/>
  <c r="AO50" i="87" s="1"/>
  <c r="AE50" i="87"/>
  <c r="W51" i="87"/>
  <c r="AR50" i="43"/>
  <c r="AH46" i="90"/>
  <c r="AQ46" i="90" s="1"/>
  <c r="Y48" i="48"/>
  <c r="X48" i="48"/>
  <c r="Y61" i="89"/>
  <c r="X61" i="89"/>
  <c r="Z61" i="89" s="1"/>
  <c r="Z49" i="16"/>
  <c r="AH56" i="92"/>
  <c r="AQ56" i="92" s="1"/>
  <c r="W53" i="95"/>
  <c r="AF52" i="95"/>
  <c r="AO52" i="95" s="1"/>
  <c r="AG52" i="95"/>
  <c r="AP52" i="95" s="1"/>
  <c r="AE52" i="95"/>
  <c r="Y47" i="35"/>
  <c r="X47" i="35"/>
  <c r="Z50" i="99" l="1"/>
  <c r="AG46" i="90"/>
  <c r="AP46" i="90" s="1"/>
  <c r="Z51" i="45"/>
  <c r="Z48" i="102"/>
  <c r="Z47" i="98"/>
  <c r="Z59" i="101"/>
  <c r="W60" i="101" s="1"/>
  <c r="Z57" i="44"/>
  <c r="Z47" i="42"/>
  <c r="AG47" i="42" s="1"/>
  <c r="AP47" i="42" s="1"/>
  <c r="Z47" i="35"/>
  <c r="AF47" i="35" s="1"/>
  <c r="AO47" i="35" s="1"/>
  <c r="Z57" i="86"/>
  <c r="AE57" i="86" s="1"/>
  <c r="W59" i="53"/>
  <c r="AG58" i="53"/>
  <c r="AP58" i="53" s="1"/>
  <c r="AF58" i="53"/>
  <c r="AO58" i="53" s="1"/>
  <c r="AE58" i="53"/>
  <c r="AF57" i="86"/>
  <c r="AO57" i="86" s="1"/>
  <c r="AG57" i="86"/>
  <c r="AP57" i="86" s="1"/>
  <c r="AG47" i="98"/>
  <c r="AP47" i="98" s="1"/>
  <c r="W48" i="98"/>
  <c r="AF47" i="98"/>
  <c r="AO47" i="98" s="1"/>
  <c r="AE47" i="98"/>
  <c r="AE59" i="101"/>
  <c r="AG59" i="101"/>
  <c r="AP59" i="101" s="1"/>
  <c r="AF59" i="101"/>
  <c r="AO59" i="101" s="1"/>
  <c r="AG57" i="44"/>
  <c r="AP57" i="44" s="1"/>
  <c r="W58" i="44"/>
  <c r="AE57" i="44"/>
  <c r="AF57" i="44"/>
  <c r="AO57" i="44" s="1"/>
  <c r="W48" i="42"/>
  <c r="AF47" i="42"/>
  <c r="AO47" i="42" s="1"/>
  <c r="AE47" i="42"/>
  <c r="AH61" i="89"/>
  <c r="AQ61" i="89" s="1"/>
  <c r="AH59" i="101"/>
  <c r="AQ59" i="101" s="1"/>
  <c r="AI50" i="55"/>
  <c r="AN50" i="55"/>
  <c r="AR47" i="102"/>
  <c r="Y58" i="93"/>
  <c r="X58" i="93"/>
  <c r="Z58" i="93" s="1"/>
  <c r="AI59" i="52"/>
  <c r="AP59" i="52"/>
  <c r="AR46" i="83"/>
  <c r="AR47" i="82"/>
  <c r="AI56" i="92"/>
  <c r="AN56" i="92"/>
  <c r="AG61" i="89"/>
  <c r="AP61" i="89" s="1"/>
  <c r="AF61" i="89"/>
  <c r="AO61" i="89" s="1"/>
  <c r="AE61" i="89"/>
  <c r="W62" i="89"/>
  <c r="AH51" i="45"/>
  <c r="AQ51" i="45" s="1"/>
  <c r="AF60" i="97"/>
  <c r="AO60" i="97" s="1"/>
  <c r="AG60" i="97"/>
  <c r="AP60" i="97" s="1"/>
  <c r="W61" i="97"/>
  <c r="AE60" i="97"/>
  <c r="AR58" i="105"/>
  <c r="AR47" i="48"/>
  <c r="AH52" i="84"/>
  <c r="AQ52" i="84" s="1"/>
  <c r="Y60" i="52"/>
  <c r="X60" i="52"/>
  <c r="AI46" i="10"/>
  <c r="AN46" i="10"/>
  <c r="Y50" i="18"/>
  <c r="X50" i="18"/>
  <c r="AR50" i="45"/>
  <c r="Y53" i="49"/>
  <c r="Z53" i="49"/>
  <c r="X53" i="49"/>
  <c r="AH47" i="42"/>
  <c r="AQ47" i="42" s="1"/>
  <c r="AH48" i="82"/>
  <c r="AQ48" i="82" s="1"/>
  <c r="AR49" i="99"/>
  <c r="AH55" i="54"/>
  <c r="AQ55" i="54" s="1"/>
  <c r="AI52" i="95"/>
  <c r="AN52" i="95"/>
  <c r="AR46" i="35"/>
  <c r="AG51" i="45"/>
  <c r="AP51" i="45" s="1"/>
  <c r="AE51" i="45"/>
  <c r="W52" i="45"/>
  <c r="AF51" i="45"/>
  <c r="AO51" i="45" s="1"/>
  <c r="Z52" i="84"/>
  <c r="Y47" i="10"/>
  <c r="X47" i="10"/>
  <c r="AI49" i="18"/>
  <c r="AR49" i="18" s="1"/>
  <c r="AN49" i="18"/>
  <c r="Y50" i="88"/>
  <c r="X50" i="88"/>
  <c r="W60" i="15"/>
  <c r="AF59" i="15"/>
  <c r="AO59" i="15" s="1"/>
  <c r="AE59" i="15"/>
  <c r="AG59" i="15"/>
  <c r="AP59" i="15" s="1"/>
  <c r="AH53" i="91"/>
  <c r="AQ53" i="91" s="1"/>
  <c r="AI45" i="85"/>
  <c r="AN45" i="85"/>
  <c r="AH48" i="102"/>
  <c r="AQ48" i="102" s="1"/>
  <c r="AH47" i="83"/>
  <c r="AQ47" i="83" s="1"/>
  <c r="Z48" i="82"/>
  <c r="AR60" i="89"/>
  <c r="Z55" i="54"/>
  <c r="Y54" i="100"/>
  <c r="X54" i="100"/>
  <c r="Y47" i="90"/>
  <c r="X47" i="90"/>
  <c r="Y51" i="87"/>
  <c r="X51" i="87"/>
  <c r="AI60" i="47"/>
  <c r="AN60" i="47"/>
  <c r="AH48" i="48"/>
  <c r="AQ48" i="48" s="1"/>
  <c r="AI50" i="87"/>
  <c r="AN50" i="87"/>
  <c r="AG52" i="96"/>
  <c r="AP52" i="96" s="1"/>
  <c r="AE52" i="96"/>
  <c r="W53" i="96"/>
  <c r="AF52" i="96"/>
  <c r="AO52" i="96" s="1"/>
  <c r="AR46" i="42"/>
  <c r="Y61" i="47"/>
  <c r="X61" i="47"/>
  <c r="Y51" i="55"/>
  <c r="X51" i="55"/>
  <c r="AH59" i="105"/>
  <c r="AQ59" i="105" s="1"/>
  <c r="AH57" i="44"/>
  <c r="AQ57" i="44" s="1"/>
  <c r="AI57" i="93"/>
  <c r="AN57" i="93"/>
  <c r="AI49" i="88"/>
  <c r="AN49" i="88"/>
  <c r="AI52" i="49"/>
  <c r="AN52" i="49"/>
  <c r="AG53" i="91"/>
  <c r="AP53" i="91" s="1"/>
  <c r="W54" i="91"/>
  <c r="AF53" i="91"/>
  <c r="AO53" i="91" s="1"/>
  <c r="AE53" i="91"/>
  <c r="AF48" i="102"/>
  <c r="AO48" i="102" s="1"/>
  <c r="AE48" i="102"/>
  <c r="W49" i="102"/>
  <c r="AG48" i="102"/>
  <c r="AP48" i="102" s="1"/>
  <c r="AF47" i="83"/>
  <c r="AO47" i="83" s="1"/>
  <c r="AG47" i="83"/>
  <c r="AP47" i="83" s="1"/>
  <c r="W48" i="83"/>
  <c r="AE47" i="83"/>
  <c r="AR44" i="50"/>
  <c r="AI46" i="90"/>
  <c r="AN46" i="90"/>
  <c r="AH47" i="35"/>
  <c r="AQ47" i="35" s="1"/>
  <c r="Z48" i="48"/>
  <c r="AG50" i="41"/>
  <c r="AP50" i="41" s="1"/>
  <c r="AF50" i="41"/>
  <c r="AO50" i="41" s="1"/>
  <c r="AE50" i="41"/>
  <c r="W51" i="41"/>
  <c r="AF46" i="94"/>
  <c r="AO46" i="94" s="1"/>
  <c r="AG46" i="94"/>
  <c r="AP46" i="94" s="1"/>
  <c r="AE46" i="94"/>
  <c r="W47" i="94"/>
  <c r="AG55" i="32"/>
  <c r="AP55" i="32" s="1"/>
  <c r="AE55" i="32"/>
  <c r="AF55" i="32"/>
  <c r="AO55" i="32" s="1"/>
  <c r="W56" i="32"/>
  <c r="Z59" i="105"/>
  <c r="W52" i="43"/>
  <c r="AE51" i="43"/>
  <c r="AF51" i="43"/>
  <c r="AO51" i="43" s="1"/>
  <c r="AG51" i="43"/>
  <c r="AP51" i="43" s="1"/>
  <c r="AH50" i="99"/>
  <c r="AQ50" i="99" s="1"/>
  <c r="AR55" i="13"/>
  <c r="AR52" i="91"/>
  <c r="AG56" i="20"/>
  <c r="AP56" i="20" s="1"/>
  <c r="AE56" i="20"/>
  <c r="W57" i="20"/>
  <c r="AF56" i="20"/>
  <c r="AO56" i="20" s="1"/>
  <c r="W52" i="11"/>
  <c r="AE51" i="11"/>
  <c r="AF51" i="11"/>
  <c r="AO51" i="11" s="1"/>
  <c r="AG51" i="11"/>
  <c r="AP51" i="11" s="1"/>
  <c r="AH45" i="50"/>
  <c r="AQ45" i="50" s="1"/>
  <c r="AH56" i="13"/>
  <c r="AQ56" i="13" s="1"/>
  <c r="AR51" i="84"/>
  <c r="AR57" i="53"/>
  <c r="Y58" i="46"/>
  <c r="X58" i="46"/>
  <c r="Y53" i="95"/>
  <c r="X53" i="95"/>
  <c r="W50" i="16"/>
  <c r="AE49" i="16"/>
  <c r="AF49" i="16"/>
  <c r="AO49" i="16" s="1"/>
  <c r="AG49" i="16"/>
  <c r="AP49" i="16" s="1"/>
  <c r="AH47" i="98"/>
  <c r="AQ47" i="98" s="1"/>
  <c r="AR54" i="54"/>
  <c r="AR58" i="101"/>
  <c r="AE53" i="51"/>
  <c r="AN53" i="51" s="1"/>
  <c r="AG53" i="51"/>
  <c r="AP53" i="51" s="1"/>
  <c r="W54" i="51"/>
  <c r="AF53" i="51"/>
  <c r="AH57" i="86"/>
  <c r="AQ57" i="86" s="1"/>
  <c r="W51" i="99"/>
  <c r="AG50" i="99"/>
  <c r="AP50" i="99" s="1"/>
  <c r="AF50" i="99"/>
  <c r="AO50" i="99" s="1"/>
  <c r="AE50" i="99"/>
  <c r="AE56" i="104"/>
  <c r="AG56" i="104"/>
  <c r="AP56" i="104" s="1"/>
  <c r="AF56" i="104"/>
  <c r="AO56" i="104" s="1"/>
  <c r="W57" i="104"/>
  <c r="AR56" i="44"/>
  <c r="Z45" i="50"/>
  <c r="Y46" i="85"/>
  <c r="X46" i="85"/>
  <c r="AH58" i="53"/>
  <c r="AQ58" i="53" s="1"/>
  <c r="W53" i="103"/>
  <c r="AG52" i="103"/>
  <c r="AP52" i="103" s="1"/>
  <c r="AE52" i="103"/>
  <c r="AF52" i="103"/>
  <c r="AO52" i="103" s="1"/>
  <c r="Z56" i="13"/>
  <c r="AI53" i="100"/>
  <c r="AN53" i="100"/>
  <c r="Y57" i="92"/>
  <c r="X57" i="92"/>
  <c r="AI57" i="46"/>
  <c r="AN57" i="46"/>
  <c r="Z47" i="90" l="1"/>
  <c r="Z53" i="95"/>
  <c r="Z54" i="100"/>
  <c r="AE54" i="100" s="1"/>
  <c r="Z47" i="10"/>
  <c r="Z57" i="92"/>
  <c r="W58" i="92" s="1"/>
  <c r="AG47" i="35"/>
  <c r="AP47" i="35" s="1"/>
  <c r="Z51" i="87"/>
  <c r="W48" i="35"/>
  <c r="AE47" i="35"/>
  <c r="Z46" i="85"/>
  <c r="AF46" i="85" s="1"/>
  <c r="AO46" i="85" s="1"/>
  <c r="W58" i="86"/>
  <c r="AG57" i="92"/>
  <c r="AP57" i="92" s="1"/>
  <c r="W55" i="100"/>
  <c r="AG54" i="100"/>
  <c r="AP54" i="100" s="1"/>
  <c r="AF54" i="100"/>
  <c r="AO54" i="100" s="1"/>
  <c r="AF51" i="87"/>
  <c r="AO51" i="87" s="1"/>
  <c r="W52" i="87"/>
  <c r="AG51" i="87"/>
  <c r="AP51" i="87" s="1"/>
  <c r="AE51" i="87"/>
  <c r="W48" i="90"/>
  <c r="AG47" i="90"/>
  <c r="AP47" i="90" s="1"/>
  <c r="AF47" i="90"/>
  <c r="AO47" i="90" s="1"/>
  <c r="AE47" i="90"/>
  <c r="AF53" i="95"/>
  <c r="AO53" i="95" s="1"/>
  <c r="AE53" i="95"/>
  <c r="AG53" i="95"/>
  <c r="AP53" i="95" s="1"/>
  <c r="W54" i="95"/>
  <c r="AF56" i="13"/>
  <c r="AO56" i="13" s="1"/>
  <c r="AE56" i="13"/>
  <c r="W57" i="13"/>
  <c r="AG56" i="13"/>
  <c r="AP56" i="13" s="1"/>
  <c r="Y57" i="104"/>
  <c r="X57" i="104"/>
  <c r="AI56" i="20"/>
  <c r="AN56" i="20"/>
  <c r="Y54" i="51"/>
  <c r="X54" i="51"/>
  <c r="Z54" i="51" s="1"/>
  <c r="Y52" i="43"/>
  <c r="Z52" i="43"/>
  <c r="X52" i="43"/>
  <c r="AR46" i="90"/>
  <c r="AR50" i="87"/>
  <c r="Y60" i="15"/>
  <c r="Z60" i="15" s="1"/>
  <c r="X60" i="15"/>
  <c r="AH47" i="10"/>
  <c r="AQ47" i="10" s="1"/>
  <c r="Y52" i="45"/>
  <c r="X52" i="45"/>
  <c r="AR52" i="95"/>
  <c r="AH53" i="49"/>
  <c r="AQ53" i="49" s="1"/>
  <c r="Y48" i="35"/>
  <c r="Z48" i="35"/>
  <c r="X48" i="35"/>
  <c r="AH46" i="85"/>
  <c r="AQ46" i="85" s="1"/>
  <c r="AI50" i="99"/>
  <c r="AN50" i="99"/>
  <c r="W60" i="105"/>
  <c r="AG59" i="105"/>
  <c r="AP59" i="105" s="1"/>
  <c r="AE59" i="105"/>
  <c r="AF59" i="105"/>
  <c r="AO59" i="105" s="1"/>
  <c r="Y51" i="41"/>
  <c r="X51" i="41"/>
  <c r="AR52" i="49"/>
  <c r="AH61" i="47"/>
  <c r="AQ61" i="47" s="1"/>
  <c r="AR60" i="47"/>
  <c r="AH50" i="88"/>
  <c r="AQ50" i="88" s="1"/>
  <c r="AE47" i="10"/>
  <c r="AG47" i="10"/>
  <c r="AP47" i="10" s="1"/>
  <c r="AF47" i="10"/>
  <c r="AO47" i="10" s="1"/>
  <c r="W48" i="10"/>
  <c r="AI51" i="45"/>
  <c r="AN51" i="45"/>
  <c r="AE53" i="49"/>
  <c r="AG53" i="49"/>
  <c r="AP53" i="49" s="1"/>
  <c r="AF53" i="49"/>
  <c r="AO53" i="49" s="1"/>
  <c r="W54" i="49"/>
  <c r="AR56" i="92"/>
  <c r="AR59" i="52"/>
  <c r="Y60" i="101"/>
  <c r="X60" i="101"/>
  <c r="Y48" i="98"/>
  <c r="X48" i="98"/>
  <c r="Z48" i="98" s="1"/>
  <c r="AH58" i="46"/>
  <c r="AQ58" i="46" s="1"/>
  <c r="Y57" i="20"/>
  <c r="X57" i="20"/>
  <c r="Y47" i="94"/>
  <c r="X47" i="94"/>
  <c r="AI50" i="41"/>
  <c r="AN50" i="41"/>
  <c r="AI53" i="91"/>
  <c r="AN53" i="91"/>
  <c r="Z61" i="47"/>
  <c r="Y53" i="96"/>
  <c r="X53" i="96"/>
  <c r="AH51" i="87"/>
  <c r="AQ51" i="87" s="1"/>
  <c r="AH54" i="100"/>
  <c r="AQ54" i="100" s="1"/>
  <c r="AG48" i="82"/>
  <c r="AP48" i="82" s="1"/>
  <c r="AE48" i="82"/>
  <c r="W49" i="82"/>
  <c r="AF48" i="82"/>
  <c r="AO48" i="82" s="1"/>
  <c r="AR45" i="85"/>
  <c r="Z50" i="88"/>
  <c r="AR46" i="10"/>
  <c r="Y62" i="89"/>
  <c r="Z62" i="89" s="1"/>
  <c r="X62" i="89"/>
  <c r="AH58" i="93"/>
  <c r="AQ58" i="93" s="1"/>
  <c r="AR50" i="55"/>
  <c r="AI47" i="42"/>
  <c r="AN47" i="42"/>
  <c r="AI57" i="44"/>
  <c r="AN57" i="44"/>
  <c r="AI58" i="53"/>
  <c r="AN58" i="53"/>
  <c r="Y53" i="103"/>
  <c r="X53" i="103"/>
  <c r="Y56" i="32"/>
  <c r="Z56" i="32" s="1"/>
  <c r="X56" i="32"/>
  <c r="AI46" i="94"/>
  <c r="AN46" i="94"/>
  <c r="AR49" i="88"/>
  <c r="AI52" i="96"/>
  <c r="AN52" i="96"/>
  <c r="AG52" i="84"/>
  <c r="AP52" i="84" s="1"/>
  <c r="W53" i="84"/>
  <c r="AE52" i="84"/>
  <c r="AN52" i="84" s="1"/>
  <c r="AF52" i="84"/>
  <c r="AH60" i="52"/>
  <c r="AQ60" i="52" s="1"/>
  <c r="AI61" i="89"/>
  <c r="AN61" i="89"/>
  <c r="W59" i="93"/>
  <c r="AG58" i="93"/>
  <c r="AP58" i="93" s="1"/>
  <c r="AE58" i="93"/>
  <c r="AF58" i="93"/>
  <c r="AO58" i="93" s="1"/>
  <c r="Y58" i="44"/>
  <c r="X58" i="44"/>
  <c r="AI59" i="101"/>
  <c r="AN59" i="101"/>
  <c r="Y58" i="86"/>
  <c r="X58" i="86"/>
  <c r="AR53" i="100"/>
  <c r="AR57" i="46"/>
  <c r="AH57" i="92"/>
  <c r="AQ57" i="92" s="1"/>
  <c r="AI49" i="16"/>
  <c r="AN49" i="16"/>
  <c r="Z58" i="46"/>
  <c r="AE45" i="50"/>
  <c r="AG45" i="50"/>
  <c r="AP45" i="50" s="1"/>
  <c r="W46" i="50"/>
  <c r="AF45" i="50"/>
  <c r="AO45" i="50" s="1"/>
  <c r="Y51" i="99"/>
  <c r="X51" i="99"/>
  <c r="AI51" i="11"/>
  <c r="AN51" i="11"/>
  <c r="AI47" i="83"/>
  <c r="AN47" i="83"/>
  <c r="AI59" i="15"/>
  <c r="AN59" i="15"/>
  <c r="Z60" i="52"/>
  <c r="AI60" i="97"/>
  <c r="AN60" i="97"/>
  <c r="Y48" i="42"/>
  <c r="X48" i="42"/>
  <c r="AI57" i="86"/>
  <c r="AN57" i="86"/>
  <c r="Y50" i="16"/>
  <c r="X50" i="16"/>
  <c r="Y49" i="102"/>
  <c r="X49" i="102"/>
  <c r="Y54" i="91"/>
  <c r="X54" i="91"/>
  <c r="AH51" i="55"/>
  <c r="AQ51" i="55" s="1"/>
  <c r="AI52" i="103"/>
  <c r="AN52" i="103"/>
  <c r="AI56" i="104"/>
  <c r="AN56" i="104"/>
  <c r="AI53" i="51"/>
  <c r="AO53" i="51"/>
  <c r="AH53" i="95"/>
  <c r="AQ53" i="95" s="1"/>
  <c r="Y52" i="11"/>
  <c r="X52" i="11"/>
  <c r="AI51" i="43"/>
  <c r="AN51" i="43"/>
  <c r="AI55" i="32"/>
  <c r="AN55" i="32"/>
  <c r="AE48" i="48"/>
  <c r="AF48" i="48"/>
  <c r="AO48" i="48" s="1"/>
  <c r="AG48" i="48"/>
  <c r="AP48" i="48" s="1"/>
  <c r="W49" i="48"/>
  <c r="X48" i="83"/>
  <c r="Y48" i="83"/>
  <c r="Z48" i="83"/>
  <c r="AI48" i="102"/>
  <c r="AN48" i="102"/>
  <c r="AR57" i="93"/>
  <c r="Z51" i="55"/>
  <c r="AH47" i="90"/>
  <c r="AQ47" i="90" s="1"/>
  <c r="AE55" i="54"/>
  <c r="AF55" i="54"/>
  <c r="AO55" i="54" s="1"/>
  <c r="W56" i="54"/>
  <c r="AG55" i="54"/>
  <c r="AP55" i="54" s="1"/>
  <c r="Z50" i="18"/>
  <c r="AH50" i="18"/>
  <c r="AQ50" i="18" s="1"/>
  <c r="Y61" i="97"/>
  <c r="X61" i="97"/>
  <c r="AI47" i="98"/>
  <c r="AN47" i="98"/>
  <c r="Y59" i="53"/>
  <c r="X59" i="53"/>
  <c r="Z49" i="102" l="1"/>
  <c r="Z53" i="96"/>
  <c r="AG46" i="85"/>
  <c r="AP46" i="85" s="1"/>
  <c r="AE57" i="92"/>
  <c r="AI47" i="35"/>
  <c r="AE46" i="85"/>
  <c r="AF57" i="92"/>
  <c r="AO57" i="92" s="1"/>
  <c r="Z60" i="101"/>
  <c r="Z61" i="97"/>
  <c r="Z48" i="42"/>
  <c r="W49" i="42" s="1"/>
  <c r="Z51" i="41"/>
  <c r="AE51" i="41" s="1"/>
  <c r="AN47" i="35"/>
  <c r="W47" i="85"/>
  <c r="Y47" i="85" s="1"/>
  <c r="Z51" i="99"/>
  <c r="W52" i="99" s="1"/>
  <c r="Z53" i="103"/>
  <c r="AE51" i="99"/>
  <c r="AG53" i="103"/>
  <c r="AP53" i="103" s="1"/>
  <c r="AE53" i="103"/>
  <c r="AF53" i="103"/>
  <c r="AO53" i="103" s="1"/>
  <c r="W54" i="103"/>
  <c r="W52" i="41"/>
  <c r="AF51" i="41"/>
  <c r="AO51" i="41" s="1"/>
  <c r="AF60" i="15"/>
  <c r="AO60" i="15" s="1"/>
  <c r="AG60" i="15"/>
  <c r="AE60" i="15"/>
  <c r="AN60" i="15" s="1"/>
  <c r="W61" i="15"/>
  <c r="W61" i="101"/>
  <c r="AE60" i="101"/>
  <c r="AG60" i="101"/>
  <c r="AP60" i="101" s="1"/>
  <c r="AF60" i="101"/>
  <c r="AO60" i="101" s="1"/>
  <c r="AF48" i="42"/>
  <c r="AO48" i="42" s="1"/>
  <c r="AG48" i="42"/>
  <c r="AP48" i="42" s="1"/>
  <c r="W54" i="96"/>
  <c r="AG53" i="96"/>
  <c r="AP53" i="96" s="1"/>
  <c r="AF53" i="96"/>
  <c r="AO53" i="96" s="1"/>
  <c r="AE53" i="96"/>
  <c r="W62" i="97"/>
  <c r="AF61" i="97"/>
  <c r="AO61" i="97" s="1"/>
  <c r="AG61" i="97"/>
  <c r="AP61" i="97" s="1"/>
  <c r="AE61" i="97"/>
  <c r="AF49" i="102"/>
  <c r="AO49" i="102" s="1"/>
  <c r="W50" i="102"/>
  <c r="AE49" i="102"/>
  <c r="AN49" i="102" s="1"/>
  <c r="AG49" i="102"/>
  <c r="AF56" i="32"/>
  <c r="AO56" i="32" s="1"/>
  <c r="W57" i="32"/>
  <c r="AG56" i="32"/>
  <c r="AP56" i="32" s="1"/>
  <c r="AE56" i="32"/>
  <c r="AG62" i="89"/>
  <c r="AP62" i="89" s="1"/>
  <c r="AF62" i="89"/>
  <c r="AO62" i="89" s="1"/>
  <c r="AE62" i="89"/>
  <c r="W63" i="89"/>
  <c r="AE48" i="98"/>
  <c r="AF48" i="98"/>
  <c r="AO48" i="98" s="1"/>
  <c r="W49" i="98"/>
  <c r="AG48" i="98"/>
  <c r="AP48" i="98" s="1"/>
  <c r="AI48" i="48"/>
  <c r="AN48" i="48"/>
  <c r="AH54" i="91"/>
  <c r="AQ54" i="91" s="1"/>
  <c r="AR59" i="15"/>
  <c r="AI45" i="50"/>
  <c r="AN45" i="50"/>
  <c r="AH58" i="44"/>
  <c r="AQ58" i="44" s="1"/>
  <c r="Y53" i="84"/>
  <c r="X53" i="84"/>
  <c r="Y60" i="105"/>
  <c r="X60" i="105"/>
  <c r="AH52" i="45"/>
  <c r="AQ52" i="45" s="1"/>
  <c r="AH54" i="51"/>
  <c r="AQ54" i="51" s="1"/>
  <c r="AI47" i="90"/>
  <c r="AN47" i="90"/>
  <c r="AI46" i="85"/>
  <c r="AN46" i="85"/>
  <c r="Y55" i="100"/>
  <c r="X55" i="100"/>
  <c r="AR56" i="104"/>
  <c r="AE48" i="83"/>
  <c r="AF48" i="83"/>
  <c r="AO48" i="83" s="1"/>
  <c r="AG48" i="83"/>
  <c r="AP48" i="83" s="1"/>
  <c r="W49" i="83"/>
  <c r="AH52" i="11"/>
  <c r="AQ52" i="11" s="1"/>
  <c r="AH59" i="53"/>
  <c r="AQ59" i="53" s="1"/>
  <c r="AI55" i="54"/>
  <c r="AN55" i="54"/>
  <c r="AG51" i="55"/>
  <c r="AP51" i="55" s="1"/>
  <c r="W52" i="55"/>
  <c r="AF51" i="55"/>
  <c r="AO51" i="55" s="1"/>
  <c r="AE51" i="55"/>
  <c r="Z52" i="11"/>
  <c r="AR52" i="103"/>
  <c r="AH50" i="16"/>
  <c r="AQ50" i="16" s="1"/>
  <c r="Z59" i="53"/>
  <c r="AE50" i="18"/>
  <c r="AG50" i="18"/>
  <c r="AP50" i="18" s="1"/>
  <c r="AF50" i="18"/>
  <c r="AO50" i="18" s="1"/>
  <c r="W51" i="18"/>
  <c r="AH48" i="83"/>
  <c r="AQ48" i="83" s="1"/>
  <c r="Z54" i="91"/>
  <c r="Z50" i="16"/>
  <c r="AE58" i="46"/>
  <c r="AG58" i="46"/>
  <c r="AP58" i="46" s="1"/>
  <c r="W59" i="46"/>
  <c r="AF58" i="46"/>
  <c r="AO58" i="46" s="1"/>
  <c r="AH58" i="86"/>
  <c r="AQ58" i="86" s="1"/>
  <c r="Z58" i="44"/>
  <c r="Y59" i="93"/>
  <c r="X59" i="93"/>
  <c r="AR46" i="94"/>
  <c r="AR47" i="42"/>
  <c r="Y49" i="82"/>
  <c r="X49" i="82"/>
  <c r="AR53" i="91"/>
  <c r="AH57" i="20"/>
  <c r="AQ57" i="20" s="1"/>
  <c r="AI53" i="49"/>
  <c r="AN53" i="49"/>
  <c r="Z52" i="45"/>
  <c r="AE54" i="51"/>
  <c r="W55" i="51"/>
  <c r="AF54" i="51"/>
  <c r="AO54" i="51" s="1"/>
  <c r="AG54" i="51"/>
  <c r="AP54" i="51" s="1"/>
  <c r="Y54" i="95"/>
  <c r="X54" i="95"/>
  <c r="Y52" i="87"/>
  <c r="Z52" i="87" s="1"/>
  <c r="X52" i="87"/>
  <c r="X47" i="85"/>
  <c r="AH61" i="97"/>
  <c r="AQ61" i="97" s="1"/>
  <c r="AR55" i="32"/>
  <c r="AR53" i="51"/>
  <c r="AR47" i="83"/>
  <c r="Z58" i="86"/>
  <c r="AH56" i="32"/>
  <c r="AQ56" i="32" s="1"/>
  <c r="W51" i="88"/>
  <c r="AG50" i="88"/>
  <c r="AP50" i="88" s="1"/>
  <c r="AE50" i="88"/>
  <c r="AF50" i="88"/>
  <c r="AO50" i="88" s="1"/>
  <c r="AI48" i="82"/>
  <c r="AN48" i="82"/>
  <c r="AH53" i="96"/>
  <c r="AQ53" i="96" s="1"/>
  <c r="Z57" i="20"/>
  <c r="AH60" i="101"/>
  <c r="AQ60" i="101" s="1"/>
  <c r="AI47" i="10"/>
  <c r="AN47" i="10"/>
  <c r="AR50" i="99"/>
  <c r="AH48" i="35"/>
  <c r="AQ48" i="35" s="1"/>
  <c r="AH60" i="15"/>
  <c r="AQ60" i="15" s="1"/>
  <c r="AI57" i="92"/>
  <c r="AN57" i="92"/>
  <c r="Y49" i="48"/>
  <c r="X49" i="48"/>
  <c r="AH49" i="102"/>
  <c r="AQ49" i="102" s="1"/>
  <c r="AR60" i="97"/>
  <c r="AR49" i="16"/>
  <c r="AR61" i="89"/>
  <c r="AR52" i="96"/>
  <c r="AR58" i="53"/>
  <c r="AH62" i="89"/>
  <c r="AQ62" i="89" s="1"/>
  <c r="AR50" i="41"/>
  <c r="AR51" i="45"/>
  <c r="AF48" i="35"/>
  <c r="AO48" i="35" s="1"/>
  <c r="W49" i="35"/>
  <c r="AE48" i="35"/>
  <c r="AG48" i="35"/>
  <c r="AP48" i="35" s="1"/>
  <c r="AH52" i="43"/>
  <c r="AQ52" i="43" s="1"/>
  <c r="Y57" i="13"/>
  <c r="X57" i="13"/>
  <c r="AI53" i="95"/>
  <c r="AN53" i="95"/>
  <c r="Y48" i="90"/>
  <c r="X48" i="90"/>
  <c r="Z48" i="90" s="1"/>
  <c r="AI54" i="100"/>
  <c r="AN54" i="100"/>
  <c r="AR48" i="102"/>
  <c r="AR51" i="43"/>
  <c r="AR57" i="86"/>
  <c r="AG60" i="52"/>
  <c r="AP60" i="52" s="1"/>
  <c r="AE60" i="52"/>
  <c r="W61" i="52"/>
  <c r="AF60" i="52"/>
  <c r="AO60" i="52" s="1"/>
  <c r="AR51" i="11"/>
  <c r="Y46" i="50"/>
  <c r="X46" i="50"/>
  <c r="AI52" i="84"/>
  <c r="AO52" i="84"/>
  <c r="AH47" i="94"/>
  <c r="AQ47" i="94" s="1"/>
  <c r="AR47" i="35"/>
  <c r="Y54" i="49"/>
  <c r="X54" i="49"/>
  <c r="AI59" i="105"/>
  <c r="AN59" i="105"/>
  <c r="AE52" i="43"/>
  <c r="AG52" i="43"/>
  <c r="AP52" i="43" s="1"/>
  <c r="W53" i="43"/>
  <c r="AF52" i="43"/>
  <c r="AO52" i="43" s="1"/>
  <c r="AR56" i="20"/>
  <c r="AI56" i="13"/>
  <c r="AN56" i="13"/>
  <c r="Y58" i="92"/>
  <c r="X58" i="92"/>
  <c r="AR47" i="98"/>
  <c r="Y56" i="54"/>
  <c r="X56" i="54"/>
  <c r="AH48" i="42"/>
  <c r="AQ48" i="42" s="1"/>
  <c r="AH51" i="99"/>
  <c r="AQ51" i="99" s="1"/>
  <c r="AR59" i="101"/>
  <c r="AI58" i="93"/>
  <c r="AN58" i="93"/>
  <c r="AH53" i="103"/>
  <c r="AQ53" i="103" s="1"/>
  <c r="AR57" i="44"/>
  <c r="AG61" i="47"/>
  <c r="AP61" i="47" s="1"/>
  <c r="AE61" i="47"/>
  <c r="W62" i="47"/>
  <c r="AF61" i="47"/>
  <c r="AO61" i="47" s="1"/>
  <c r="Z47" i="94"/>
  <c r="AH48" i="98"/>
  <c r="AQ48" i="98" s="1"/>
  <c r="Y48" i="10"/>
  <c r="X48" i="10"/>
  <c r="AH51" i="41"/>
  <c r="AQ51" i="41" s="1"/>
  <c r="Z57" i="104"/>
  <c r="AH57" i="104"/>
  <c r="AQ57" i="104" s="1"/>
  <c r="AI51" i="87"/>
  <c r="AN51" i="87"/>
  <c r="Z54" i="49" l="1"/>
  <c r="Z58" i="92"/>
  <c r="W59" i="92" s="1"/>
  <c r="AE48" i="42"/>
  <c r="AG51" i="41"/>
  <c r="AP51" i="41" s="1"/>
  <c r="Z56" i="54"/>
  <c r="Z49" i="48"/>
  <c r="AF49" i="48" s="1"/>
  <c r="AO49" i="48" s="1"/>
  <c r="AG51" i="99"/>
  <c r="AP51" i="99" s="1"/>
  <c r="Z53" i="84"/>
  <c r="W54" i="84" s="1"/>
  <c r="AF51" i="99"/>
  <c r="AO51" i="99" s="1"/>
  <c r="AF58" i="92"/>
  <c r="AO58" i="92" s="1"/>
  <c r="AG58" i="92"/>
  <c r="AP58" i="92" s="1"/>
  <c r="AE58" i="92"/>
  <c r="AG53" i="84"/>
  <c r="AP53" i="84" s="1"/>
  <c r="AE53" i="84"/>
  <c r="AE56" i="54"/>
  <c r="AG56" i="54"/>
  <c r="AP56" i="54" s="1"/>
  <c r="AF56" i="54"/>
  <c r="AO56" i="54" s="1"/>
  <c r="W57" i="54"/>
  <c r="W53" i="87"/>
  <c r="AF52" i="87"/>
  <c r="AO52" i="87" s="1"/>
  <c r="AE52" i="87"/>
  <c r="AG52" i="87"/>
  <c r="AP52" i="87" s="1"/>
  <c r="AG57" i="104"/>
  <c r="AP57" i="104" s="1"/>
  <c r="AF57" i="104"/>
  <c r="AO57" i="104" s="1"/>
  <c r="AE57" i="104"/>
  <c r="W58" i="104"/>
  <c r="AH48" i="10"/>
  <c r="AQ48" i="10" s="1"/>
  <c r="AG47" i="94"/>
  <c r="AP47" i="94" s="1"/>
  <c r="W48" i="94"/>
  <c r="AE47" i="94"/>
  <c r="AF47" i="94"/>
  <c r="AO47" i="94" s="1"/>
  <c r="AR56" i="13"/>
  <c r="AI48" i="35"/>
  <c r="AN48" i="35"/>
  <c r="AH52" i="87"/>
  <c r="AQ52" i="87" s="1"/>
  <c r="AF50" i="16"/>
  <c r="AO50" i="16" s="1"/>
  <c r="AE50" i="16"/>
  <c r="AG50" i="16"/>
  <c r="AP50" i="16" s="1"/>
  <c r="W51" i="16"/>
  <c r="AE59" i="53"/>
  <c r="AF59" i="53"/>
  <c r="AO59" i="53" s="1"/>
  <c r="AG59" i="53"/>
  <c r="AP59" i="53" s="1"/>
  <c r="W60" i="53"/>
  <c r="Y52" i="55"/>
  <c r="X52" i="55"/>
  <c r="AI48" i="83"/>
  <c r="AN48" i="83"/>
  <c r="Y63" i="89"/>
  <c r="Z63" i="89" s="1"/>
  <c r="X63" i="89"/>
  <c r="X50" i="102"/>
  <c r="Z50" i="102" s="1"/>
  <c r="Y50" i="102"/>
  <c r="Y62" i="97"/>
  <c r="X62" i="97"/>
  <c r="Y52" i="41"/>
  <c r="X52" i="41"/>
  <c r="AI52" i="43"/>
  <c r="AN52" i="43"/>
  <c r="AR53" i="95"/>
  <c r="Y49" i="35"/>
  <c r="X49" i="35"/>
  <c r="AR57" i="92"/>
  <c r="AI50" i="88"/>
  <c r="AN50" i="88"/>
  <c r="AR53" i="49"/>
  <c r="W59" i="44"/>
  <c r="AG58" i="44"/>
  <c r="AP58" i="44" s="1"/>
  <c r="AE58" i="44"/>
  <c r="AF58" i="44"/>
  <c r="AO58" i="44" s="1"/>
  <c r="AF54" i="91"/>
  <c r="AO54" i="91" s="1"/>
  <c r="W55" i="91"/>
  <c r="AG54" i="91"/>
  <c r="AP54" i="91" s="1"/>
  <c r="AE54" i="91"/>
  <c r="AR46" i="85"/>
  <c r="AI62" i="89"/>
  <c r="AN62" i="89"/>
  <c r="Y57" i="32"/>
  <c r="X57" i="32"/>
  <c r="AI60" i="15"/>
  <c r="AP60" i="15"/>
  <c r="AR58" i="93"/>
  <c r="AH58" i="92"/>
  <c r="AQ58" i="92" s="1"/>
  <c r="AR54" i="100"/>
  <c r="AH57" i="13"/>
  <c r="AQ57" i="13" s="1"/>
  <c r="X51" i="18"/>
  <c r="Z51" i="18" s="1"/>
  <c r="Y51" i="18"/>
  <c r="AG52" i="11"/>
  <c r="AP52" i="11" s="1"/>
  <c r="AF52" i="11"/>
  <c r="AO52" i="11" s="1"/>
  <c r="AE52" i="11"/>
  <c r="W53" i="11"/>
  <c r="AH60" i="105"/>
  <c r="AQ60" i="105" s="1"/>
  <c r="AR45" i="50"/>
  <c r="Y49" i="98"/>
  <c r="Z49" i="98" s="1"/>
  <c r="X49" i="98"/>
  <c r="AI53" i="96"/>
  <c r="AN53" i="96"/>
  <c r="AI60" i="101"/>
  <c r="AN60" i="101"/>
  <c r="AI51" i="99"/>
  <c r="AN51" i="99"/>
  <c r="Y62" i="47"/>
  <c r="X62" i="47"/>
  <c r="AH56" i="54"/>
  <c r="AQ56" i="54" s="1"/>
  <c r="AR59" i="105"/>
  <c r="AR52" i="84"/>
  <c r="AH48" i="90"/>
  <c r="AQ48" i="90" s="1"/>
  <c r="Z57" i="13"/>
  <c r="AH49" i="48"/>
  <c r="AQ49" i="48" s="1"/>
  <c r="AR47" i="10"/>
  <c r="AG57" i="20"/>
  <c r="AP57" i="20" s="1"/>
  <c r="AF57" i="20"/>
  <c r="AO57" i="20" s="1"/>
  <c r="W58" i="20"/>
  <c r="AE57" i="20"/>
  <c r="Y51" i="88"/>
  <c r="Z51" i="88"/>
  <c r="X51" i="88"/>
  <c r="AE58" i="86"/>
  <c r="W59" i="86"/>
  <c r="AF58" i="86"/>
  <c r="AO58" i="86" s="1"/>
  <c r="AG58" i="86"/>
  <c r="AP58" i="86" s="1"/>
  <c r="AH47" i="85"/>
  <c r="AQ47" i="85" s="1"/>
  <c r="AH54" i="95"/>
  <c r="AQ54" i="95" s="1"/>
  <c r="Y55" i="51"/>
  <c r="X55" i="51"/>
  <c r="AH49" i="82"/>
  <c r="AQ49" i="82" s="1"/>
  <c r="Y59" i="46"/>
  <c r="X59" i="46"/>
  <c r="Z59" i="46" s="1"/>
  <c r="AR55" i="54"/>
  <c r="Y49" i="83"/>
  <c r="Z49" i="83" s="1"/>
  <c r="X49" i="83"/>
  <c r="AH55" i="100"/>
  <c r="AQ55" i="100" s="1"/>
  <c r="AR47" i="90"/>
  <c r="Z60" i="105"/>
  <c r="AI61" i="97"/>
  <c r="AN61" i="97"/>
  <c r="AI48" i="42"/>
  <c r="AN48" i="42"/>
  <c r="Y61" i="101"/>
  <c r="X61" i="101"/>
  <c r="Y54" i="103"/>
  <c r="X54" i="103"/>
  <c r="AR51" i="87"/>
  <c r="AI61" i="47"/>
  <c r="AN61" i="47"/>
  <c r="AH54" i="49"/>
  <c r="AQ54" i="49" s="1"/>
  <c r="Z46" i="50"/>
  <c r="AH46" i="50"/>
  <c r="AQ46" i="50" s="1"/>
  <c r="Y61" i="52"/>
  <c r="X61" i="52"/>
  <c r="AE48" i="90"/>
  <c r="W49" i="90"/>
  <c r="AF48" i="90"/>
  <c r="AO48" i="90" s="1"/>
  <c r="AG48" i="90"/>
  <c r="AP48" i="90" s="1"/>
  <c r="AR48" i="82"/>
  <c r="Z47" i="85"/>
  <c r="Z54" i="95"/>
  <c r="AI54" i="51"/>
  <c r="AN54" i="51"/>
  <c r="Z49" i="82"/>
  <c r="AH59" i="93"/>
  <c r="AQ59" i="93" s="1"/>
  <c r="AI51" i="55"/>
  <c r="AN51" i="55"/>
  <c r="Z55" i="100"/>
  <c r="AI48" i="98"/>
  <c r="AN48" i="98"/>
  <c r="AI49" i="102"/>
  <c r="AP49" i="102"/>
  <c r="Y49" i="42"/>
  <c r="X49" i="42"/>
  <c r="AI51" i="41"/>
  <c r="AN51" i="41"/>
  <c r="Z48" i="10"/>
  <c r="Y53" i="43"/>
  <c r="X53" i="43"/>
  <c r="AE54" i="49"/>
  <c r="W55" i="49"/>
  <c r="AF54" i="49"/>
  <c r="AO54" i="49" s="1"/>
  <c r="AG54" i="49"/>
  <c r="AP54" i="49" s="1"/>
  <c r="AI60" i="52"/>
  <c r="AR60" i="52" s="1"/>
  <c r="AN60" i="52"/>
  <c r="AE52" i="45"/>
  <c r="AF52" i="45"/>
  <c r="AO52" i="45" s="1"/>
  <c r="W53" i="45"/>
  <c r="AG52" i="45"/>
  <c r="AP52" i="45" s="1"/>
  <c r="Z59" i="93"/>
  <c r="AI58" i="46"/>
  <c r="AR58" i="46" s="1"/>
  <c r="AN58" i="46"/>
  <c r="AI50" i="18"/>
  <c r="AN50" i="18"/>
  <c r="AH53" i="84"/>
  <c r="AQ53" i="84" s="1"/>
  <c r="AR48" i="48"/>
  <c r="AI56" i="32"/>
  <c r="AN56" i="32"/>
  <c r="Y54" i="96"/>
  <c r="X54" i="96"/>
  <c r="Z54" i="96" s="1"/>
  <c r="X61" i="15"/>
  <c r="Y61" i="15"/>
  <c r="Z61" i="15" s="1"/>
  <c r="AI53" i="103"/>
  <c r="AN53" i="103"/>
  <c r="Y52" i="99"/>
  <c r="X52" i="99"/>
  <c r="W50" i="48" l="1"/>
  <c r="AE49" i="48"/>
  <c r="AG49" i="48"/>
  <c r="AP49" i="48" s="1"/>
  <c r="Z54" i="103"/>
  <c r="AG54" i="103" s="1"/>
  <c r="AP54" i="103" s="1"/>
  <c r="AF53" i="84"/>
  <c r="AO53" i="84" s="1"/>
  <c r="Z61" i="52"/>
  <c r="AF61" i="52" s="1"/>
  <c r="Z62" i="97"/>
  <c r="AG59" i="46"/>
  <c r="AP59" i="46" s="1"/>
  <c r="AE59" i="46"/>
  <c r="AF59" i="46"/>
  <c r="AO59" i="46" s="1"/>
  <c r="W60" i="46"/>
  <c r="AF63" i="89"/>
  <c r="AO63" i="89" s="1"/>
  <c r="W64" i="89"/>
  <c r="AG63" i="89"/>
  <c r="AP63" i="89" s="1"/>
  <c r="AE63" i="89"/>
  <c r="AF62" i="97"/>
  <c r="AO62" i="97" s="1"/>
  <c r="AE62" i="97"/>
  <c r="W63" i="97"/>
  <c r="AG62" i="97"/>
  <c r="AP62" i="97" s="1"/>
  <c r="AF49" i="83"/>
  <c r="AO49" i="83" s="1"/>
  <c r="W50" i="83"/>
  <c r="AG49" i="83"/>
  <c r="AP49" i="83" s="1"/>
  <c r="AE49" i="83"/>
  <c r="AF49" i="98"/>
  <c r="AO49" i="98" s="1"/>
  <c r="AG49" i="98"/>
  <c r="AP49" i="98" s="1"/>
  <c r="AE49" i="98"/>
  <c r="W50" i="98"/>
  <c r="W62" i="52"/>
  <c r="AG61" i="52"/>
  <c r="AP61" i="52" s="1"/>
  <c r="AE61" i="52"/>
  <c r="AN61" i="52" s="1"/>
  <c r="W55" i="103"/>
  <c r="AF54" i="103"/>
  <c r="AH52" i="99"/>
  <c r="AQ52" i="99" s="1"/>
  <c r="AR56" i="32"/>
  <c r="Z52" i="99"/>
  <c r="AH53" i="43"/>
  <c r="AQ53" i="43" s="1"/>
  <c r="AR53" i="103"/>
  <c r="AE48" i="10"/>
  <c r="AF48" i="10"/>
  <c r="AO48" i="10" s="1"/>
  <c r="AG48" i="10"/>
  <c r="AP48" i="10" s="1"/>
  <c r="W49" i="10"/>
  <c r="AR51" i="55"/>
  <c r="AG49" i="82"/>
  <c r="AP49" i="82" s="1"/>
  <c r="AE49" i="82"/>
  <c r="AF49" i="82"/>
  <c r="AO49" i="82" s="1"/>
  <c r="W50" i="82"/>
  <c r="AH61" i="52"/>
  <c r="AQ61" i="52" s="1"/>
  <c r="AH54" i="103"/>
  <c r="AQ54" i="103" s="1"/>
  <c r="AH49" i="83"/>
  <c r="AQ49" i="83" s="1"/>
  <c r="AI58" i="86"/>
  <c r="AN58" i="86"/>
  <c r="Y58" i="20"/>
  <c r="X58" i="20"/>
  <c r="AR62" i="89"/>
  <c r="Y55" i="91"/>
  <c r="X55" i="91"/>
  <c r="Y59" i="44"/>
  <c r="X59" i="44"/>
  <c r="AI52" i="45"/>
  <c r="AN52" i="45"/>
  <c r="Y55" i="49"/>
  <c r="X55" i="49"/>
  <c r="AR49" i="102"/>
  <c r="AR48" i="42"/>
  <c r="AH55" i="51"/>
  <c r="AQ55" i="51" s="1"/>
  <c r="AH51" i="88"/>
  <c r="AQ51" i="88" s="1"/>
  <c r="AH62" i="47"/>
  <c r="AQ62" i="47" s="1"/>
  <c r="AR60" i="101"/>
  <c r="AE51" i="18"/>
  <c r="W52" i="18"/>
  <c r="AG51" i="18"/>
  <c r="AP51" i="18" s="1"/>
  <c r="AF51" i="18"/>
  <c r="AO51" i="18" s="1"/>
  <c r="AR60" i="15"/>
  <c r="AH49" i="35"/>
  <c r="AQ49" i="35" s="1"/>
  <c r="AR52" i="43"/>
  <c r="Y51" i="16"/>
  <c r="X51" i="16"/>
  <c r="X58" i="104"/>
  <c r="Y58" i="104"/>
  <c r="AI52" i="87"/>
  <c r="AN52" i="87"/>
  <c r="Y54" i="84"/>
  <c r="X54" i="84"/>
  <c r="AF59" i="93"/>
  <c r="AO59" i="93" s="1"/>
  <c r="W60" i="93"/>
  <c r="AG59" i="93"/>
  <c r="AP59" i="93" s="1"/>
  <c r="AE59" i="93"/>
  <c r="AI54" i="49"/>
  <c r="AN54" i="49"/>
  <c r="AR51" i="41"/>
  <c r="AR54" i="51"/>
  <c r="AE46" i="50"/>
  <c r="W47" i="50"/>
  <c r="AF46" i="50"/>
  <c r="AO46" i="50" s="1"/>
  <c r="AG46" i="50"/>
  <c r="AP46" i="50" s="1"/>
  <c r="Z55" i="51"/>
  <c r="W52" i="88"/>
  <c r="AF51" i="88"/>
  <c r="AO51" i="88" s="1"/>
  <c r="AE51" i="88"/>
  <c r="AG51" i="88"/>
  <c r="AP51" i="88" s="1"/>
  <c r="Z62" i="47"/>
  <c r="AH57" i="32"/>
  <c r="AQ57" i="32" s="1"/>
  <c r="Z49" i="35"/>
  <c r="AH52" i="41"/>
  <c r="AQ52" i="41" s="1"/>
  <c r="W51" i="102"/>
  <c r="AG50" i="102"/>
  <c r="AP50" i="102" s="1"/>
  <c r="AF50" i="102"/>
  <c r="AO50" i="102" s="1"/>
  <c r="AE50" i="102"/>
  <c r="Y60" i="53"/>
  <c r="X60" i="53"/>
  <c r="AI57" i="104"/>
  <c r="AN57" i="104"/>
  <c r="AI56" i="54"/>
  <c r="AN56" i="54"/>
  <c r="Y59" i="92"/>
  <c r="X59" i="92"/>
  <c r="AR48" i="98"/>
  <c r="AR61" i="47"/>
  <c r="AH61" i="101"/>
  <c r="AQ61" i="101" s="1"/>
  <c r="AR61" i="97"/>
  <c r="AR53" i="96"/>
  <c r="Y53" i="11"/>
  <c r="X53" i="11"/>
  <c r="Z53" i="11" s="1"/>
  <c r="AH51" i="18"/>
  <c r="AQ51" i="18" s="1"/>
  <c r="Z57" i="32"/>
  <c r="Z52" i="41"/>
  <c r="AR48" i="83"/>
  <c r="AI50" i="16"/>
  <c r="AN50" i="16"/>
  <c r="Y53" i="87"/>
  <c r="X53" i="87"/>
  <c r="Y50" i="48"/>
  <c r="X50" i="48"/>
  <c r="Z50" i="48" s="1"/>
  <c r="AI58" i="92"/>
  <c r="AN58" i="92"/>
  <c r="AG61" i="15"/>
  <c r="AP61" i="15" s="1"/>
  <c r="W62" i="15"/>
  <c r="AF61" i="15"/>
  <c r="AO61" i="15" s="1"/>
  <c r="AE61" i="15"/>
  <c r="AH49" i="42"/>
  <c r="AQ49" i="42" s="1"/>
  <c r="W55" i="95"/>
  <c r="AG54" i="95"/>
  <c r="AP54" i="95" s="1"/>
  <c r="AF54" i="95"/>
  <c r="AO54" i="95" s="1"/>
  <c r="AE54" i="95"/>
  <c r="AH54" i="96"/>
  <c r="AQ54" i="96" s="1"/>
  <c r="Z53" i="43"/>
  <c r="Z49" i="42"/>
  <c r="AG55" i="100"/>
  <c r="AP55" i="100" s="1"/>
  <c r="AE55" i="100"/>
  <c r="AF55" i="100"/>
  <c r="AO55" i="100" s="1"/>
  <c r="W56" i="100"/>
  <c r="AG47" i="85"/>
  <c r="AP47" i="85" s="1"/>
  <c r="W48" i="85"/>
  <c r="AF47" i="85"/>
  <c r="AO47" i="85" s="1"/>
  <c r="AE47" i="85"/>
  <c r="Y49" i="90"/>
  <c r="X49" i="90"/>
  <c r="Z61" i="101"/>
  <c r="W61" i="105"/>
  <c r="AG60" i="105"/>
  <c r="AP60" i="105" s="1"/>
  <c r="AF60" i="105"/>
  <c r="AO60" i="105" s="1"/>
  <c r="AE60" i="105"/>
  <c r="W58" i="13"/>
  <c r="AG57" i="13"/>
  <c r="AP57" i="13" s="1"/>
  <c r="AF57" i="13"/>
  <c r="AO57" i="13" s="1"/>
  <c r="AE57" i="13"/>
  <c r="AH49" i="98"/>
  <c r="AQ49" i="98" s="1"/>
  <c r="AI52" i="11"/>
  <c r="AN52" i="11"/>
  <c r="AI54" i="91"/>
  <c r="AN54" i="91"/>
  <c r="AI58" i="44"/>
  <c r="AN58" i="44"/>
  <c r="AR50" i="88"/>
  <c r="AH50" i="102"/>
  <c r="AQ50" i="102" s="1"/>
  <c r="AH52" i="55"/>
  <c r="AQ52" i="55" s="1"/>
  <c r="AI47" i="94"/>
  <c r="AN47" i="94"/>
  <c r="AI53" i="84"/>
  <c r="AN53" i="84"/>
  <c r="AI49" i="48"/>
  <c r="AN49" i="48"/>
  <c r="AH61" i="15"/>
  <c r="AQ61" i="15" s="1"/>
  <c r="AE54" i="96"/>
  <c r="AG54" i="96"/>
  <c r="AP54" i="96" s="1"/>
  <c r="AF54" i="96"/>
  <c r="AO54" i="96" s="1"/>
  <c r="W55" i="96"/>
  <c r="AR50" i="18"/>
  <c r="Y53" i="45"/>
  <c r="X53" i="45"/>
  <c r="AI48" i="90"/>
  <c r="AN48" i="90"/>
  <c r="AH59" i="46"/>
  <c r="AQ59" i="46" s="1"/>
  <c r="Y59" i="86"/>
  <c r="X59" i="86"/>
  <c r="Z59" i="86" s="1"/>
  <c r="AI57" i="20"/>
  <c r="AN57" i="20"/>
  <c r="AR51" i="99"/>
  <c r="AH62" i="97"/>
  <c r="AQ62" i="97" s="1"/>
  <c r="AH63" i="89"/>
  <c r="AQ63" i="89" s="1"/>
  <c r="Z52" i="55"/>
  <c r="AI59" i="53"/>
  <c r="AN59" i="53"/>
  <c r="AR48" i="35"/>
  <c r="Y48" i="94"/>
  <c r="X48" i="94"/>
  <c r="Z48" i="94" s="1"/>
  <c r="Y57" i="54"/>
  <c r="Z57" i="54" s="1"/>
  <c r="X57" i="54"/>
  <c r="Z49" i="90" l="1"/>
  <c r="Z58" i="104"/>
  <c r="AE54" i="103"/>
  <c r="AN54" i="103" s="1"/>
  <c r="Z51" i="16"/>
  <c r="AG51" i="16" s="1"/>
  <c r="AP51" i="16" s="1"/>
  <c r="Z59" i="44"/>
  <c r="W51" i="48"/>
  <c r="AE50" i="48"/>
  <c r="AG50" i="48"/>
  <c r="AP50" i="48" s="1"/>
  <c r="AF50" i="48"/>
  <c r="AO50" i="48" s="1"/>
  <c r="W49" i="94"/>
  <c r="AG48" i="94"/>
  <c r="AP48" i="94" s="1"/>
  <c r="AF48" i="94"/>
  <c r="AO48" i="94" s="1"/>
  <c r="AE48" i="94"/>
  <c r="W50" i="90"/>
  <c r="AG49" i="90"/>
  <c r="AP49" i="90" s="1"/>
  <c r="AF49" i="90"/>
  <c r="AO49" i="90" s="1"/>
  <c r="AE49" i="90"/>
  <c r="AE51" i="16"/>
  <c r="AF59" i="86"/>
  <c r="AO59" i="86" s="1"/>
  <c r="AE59" i="86"/>
  <c r="AG59" i="86"/>
  <c r="AP59" i="86" s="1"/>
  <c r="W60" i="86"/>
  <c r="AI57" i="13"/>
  <c r="AN57" i="13"/>
  <c r="AE53" i="43"/>
  <c r="AG53" i="43"/>
  <c r="AP53" i="43" s="1"/>
  <c r="W54" i="43"/>
  <c r="AF53" i="43"/>
  <c r="AO53" i="43" s="1"/>
  <c r="AR50" i="16"/>
  <c r="AR56" i="54"/>
  <c r="AH59" i="44"/>
  <c r="AQ59" i="44" s="1"/>
  <c r="AR58" i="86"/>
  <c r="Y49" i="10"/>
  <c r="X49" i="10"/>
  <c r="Y50" i="98"/>
  <c r="X50" i="98"/>
  <c r="Z50" i="98" s="1"/>
  <c r="AI62" i="97"/>
  <c r="AN62" i="97"/>
  <c r="AG57" i="54"/>
  <c r="AP57" i="54" s="1"/>
  <c r="W58" i="54"/>
  <c r="AE57" i="54"/>
  <c r="AF57" i="54"/>
  <c r="AO57" i="54" s="1"/>
  <c r="AR58" i="44"/>
  <c r="Y56" i="100"/>
  <c r="X56" i="100"/>
  <c r="AI54" i="95"/>
  <c r="AN54" i="95"/>
  <c r="Y62" i="15"/>
  <c r="X62" i="15"/>
  <c r="AI50" i="102"/>
  <c r="AR50" i="102" s="1"/>
  <c r="AN50" i="102"/>
  <c r="AI51" i="88"/>
  <c r="AN51" i="88"/>
  <c r="Y60" i="93"/>
  <c r="X60" i="93"/>
  <c r="Z60" i="93" s="1"/>
  <c r="AR52" i="87"/>
  <c r="AH55" i="49"/>
  <c r="AQ55" i="49" s="1"/>
  <c r="W60" i="44"/>
  <c r="AE59" i="44"/>
  <c r="AF59" i="44"/>
  <c r="AO59" i="44" s="1"/>
  <c r="AG59" i="44"/>
  <c r="AP59" i="44" s="1"/>
  <c r="AI49" i="82"/>
  <c r="AN49" i="82"/>
  <c r="AI61" i="52"/>
  <c r="AO61" i="52"/>
  <c r="AI49" i="98"/>
  <c r="AN49" i="98"/>
  <c r="Y50" i="83"/>
  <c r="X50" i="83"/>
  <c r="AI54" i="96"/>
  <c r="AN54" i="96"/>
  <c r="AR59" i="53"/>
  <c r="AR49" i="48"/>
  <c r="Y61" i="105"/>
  <c r="X61" i="105"/>
  <c r="AI47" i="85"/>
  <c r="AN47" i="85"/>
  <c r="AH53" i="87"/>
  <c r="AQ53" i="87" s="1"/>
  <c r="AH59" i="92"/>
  <c r="AQ59" i="92" s="1"/>
  <c r="AR57" i="104"/>
  <c r="Y47" i="50"/>
  <c r="X47" i="50"/>
  <c r="AG58" i="104"/>
  <c r="AP58" i="104" s="1"/>
  <c r="AE58" i="104"/>
  <c r="W59" i="104"/>
  <c r="AF58" i="104"/>
  <c r="AO58" i="104" s="1"/>
  <c r="X52" i="18"/>
  <c r="Z52" i="18" s="1"/>
  <c r="Y52" i="18"/>
  <c r="Z55" i="49"/>
  <c r="AH58" i="20"/>
  <c r="AQ58" i="20" s="1"/>
  <c r="AI54" i="103"/>
  <c r="AR54" i="103" s="1"/>
  <c r="AO54" i="103"/>
  <c r="Y60" i="46"/>
  <c r="X60" i="46"/>
  <c r="AH48" i="94"/>
  <c r="AQ48" i="94" s="1"/>
  <c r="AR48" i="90"/>
  <c r="AR54" i="91"/>
  <c r="Y58" i="13"/>
  <c r="X58" i="13"/>
  <c r="W62" i="101"/>
  <c r="AF61" i="101"/>
  <c r="AO61" i="101" s="1"/>
  <c r="AE61" i="101"/>
  <c r="AG61" i="101"/>
  <c r="AP61" i="101" s="1"/>
  <c r="AI55" i="100"/>
  <c r="AN55" i="100"/>
  <c r="Z53" i="87"/>
  <c r="AG52" i="41"/>
  <c r="AP52" i="41" s="1"/>
  <c r="AF52" i="41"/>
  <c r="AO52" i="41" s="1"/>
  <c r="AE52" i="41"/>
  <c r="W53" i="41"/>
  <c r="Z59" i="92"/>
  <c r="AH60" i="53"/>
  <c r="AQ60" i="53" s="1"/>
  <c r="Y52" i="88"/>
  <c r="X52" i="88"/>
  <c r="AI46" i="50"/>
  <c r="AN46" i="50"/>
  <c r="AR54" i="49"/>
  <c r="AH54" i="84"/>
  <c r="AQ54" i="84" s="1"/>
  <c r="AI51" i="18"/>
  <c r="AN51" i="18"/>
  <c r="AH55" i="91"/>
  <c r="AQ55" i="91" s="1"/>
  <c r="Z58" i="20"/>
  <c r="AI48" i="10"/>
  <c r="AN48" i="10"/>
  <c r="Y55" i="103"/>
  <c r="X55" i="103"/>
  <c r="AI63" i="89"/>
  <c r="AN63" i="89"/>
  <c r="AF52" i="55"/>
  <c r="AO52" i="55" s="1"/>
  <c r="AG52" i="55"/>
  <c r="AP52" i="55" s="1"/>
  <c r="AE52" i="55"/>
  <c r="W53" i="55"/>
  <c r="AH53" i="45"/>
  <c r="AQ53" i="45" s="1"/>
  <c r="Y55" i="96"/>
  <c r="X55" i="96"/>
  <c r="AR53" i="84"/>
  <c r="AH57" i="54"/>
  <c r="AQ57" i="54" s="1"/>
  <c r="AR57" i="20"/>
  <c r="Z53" i="45"/>
  <c r="AH49" i="90"/>
  <c r="AQ49" i="90" s="1"/>
  <c r="Y48" i="85"/>
  <c r="X48" i="85"/>
  <c r="Y55" i="95"/>
  <c r="X55" i="95"/>
  <c r="AR58" i="92"/>
  <c r="AF57" i="32"/>
  <c r="AO57" i="32" s="1"/>
  <c r="AG57" i="32"/>
  <c r="AP57" i="32" s="1"/>
  <c r="W58" i="32"/>
  <c r="AE57" i="32"/>
  <c r="AH53" i="11"/>
  <c r="AQ53" i="11" s="1"/>
  <c r="Z60" i="53"/>
  <c r="Y51" i="102"/>
  <c r="X51" i="102"/>
  <c r="AF49" i="35"/>
  <c r="AO49" i="35" s="1"/>
  <c r="AG49" i="35"/>
  <c r="AP49" i="35" s="1"/>
  <c r="W50" i="35"/>
  <c r="AE49" i="35"/>
  <c r="AG62" i="47"/>
  <c r="AP62" i="47" s="1"/>
  <c r="AE62" i="47"/>
  <c r="AF62" i="47"/>
  <c r="AO62" i="47" s="1"/>
  <c r="W63" i="47"/>
  <c r="AE55" i="51"/>
  <c r="AF55" i="51"/>
  <c r="AO55" i="51" s="1"/>
  <c r="AG55" i="51"/>
  <c r="AP55" i="51" s="1"/>
  <c r="W56" i="51"/>
  <c r="Z54" i="84"/>
  <c r="AH58" i="104"/>
  <c r="AQ58" i="104" s="1"/>
  <c r="Z55" i="91"/>
  <c r="Y62" i="52"/>
  <c r="X62" i="52"/>
  <c r="Z62" i="52" s="1"/>
  <c r="AI59" i="46"/>
  <c r="AN59" i="46"/>
  <c r="AH59" i="86"/>
  <c r="AQ59" i="86" s="1"/>
  <c r="AR47" i="94"/>
  <c r="AR52" i="11"/>
  <c r="AI60" i="105"/>
  <c r="AN60" i="105"/>
  <c r="W50" i="42"/>
  <c r="AF49" i="42"/>
  <c r="AO49" i="42" s="1"/>
  <c r="AG49" i="42"/>
  <c r="AP49" i="42" s="1"/>
  <c r="AE49" i="42"/>
  <c r="AI61" i="15"/>
  <c r="AN61" i="15"/>
  <c r="AH50" i="48"/>
  <c r="AQ50" i="48" s="1"/>
  <c r="AG53" i="11"/>
  <c r="AP53" i="11" s="1"/>
  <c r="AE53" i="11"/>
  <c r="W54" i="11"/>
  <c r="AF53" i="11"/>
  <c r="AO53" i="11" s="1"/>
  <c r="AI59" i="93"/>
  <c r="AN59" i="93"/>
  <c r="AH51" i="16"/>
  <c r="AQ51" i="16" s="1"/>
  <c r="AR52" i="45"/>
  <c r="Y50" i="82"/>
  <c r="X50" i="82"/>
  <c r="AG52" i="99"/>
  <c r="AP52" i="99" s="1"/>
  <c r="W53" i="99"/>
  <c r="AF52" i="99"/>
  <c r="AO52" i="99" s="1"/>
  <c r="AE52" i="99"/>
  <c r="AI49" i="83"/>
  <c r="AN49" i="83"/>
  <c r="Y63" i="97"/>
  <c r="X63" i="97"/>
  <c r="X64" i="89"/>
  <c r="Y64" i="89"/>
  <c r="Z55" i="103" l="1"/>
  <c r="AF51" i="16"/>
  <c r="AO51" i="16" s="1"/>
  <c r="Z64" i="89"/>
  <c r="W52" i="16"/>
  <c r="Z47" i="50"/>
  <c r="Z62" i="15"/>
  <c r="AE62" i="15" s="1"/>
  <c r="Z60" i="46"/>
  <c r="Z58" i="13"/>
  <c r="Z61" i="105"/>
  <c r="AE61" i="105" s="1"/>
  <c r="Z56" i="100"/>
  <c r="AF60" i="93"/>
  <c r="AO60" i="93" s="1"/>
  <c r="AG60" i="93"/>
  <c r="AP60" i="93" s="1"/>
  <c r="W61" i="93"/>
  <c r="AE60" i="93"/>
  <c r="AG62" i="15"/>
  <c r="AP62" i="15" s="1"/>
  <c r="W63" i="15"/>
  <c r="AG50" i="98"/>
  <c r="AP50" i="98" s="1"/>
  <c r="AF50" i="98"/>
  <c r="AO50" i="98" s="1"/>
  <c r="AE50" i="98"/>
  <c r="W51" i="98"/>
  <c r="AE62" i="52"/>
  <c r="AF62" i="52"/>
  <c r="AO62" i="52" s="1"/>
  <c r="AG62" i="52"/>
  <c r="AP62" i="52" s="1"/>
  <c r="W63" i="52"/>
  <c r="W61" i="46"/>
  <c r="AG60" i="46"/>
  <c r="AP60" i="46" s="1"/>
  <c r="AE60" i="46"/>
  <c r="AF60" i="46"/>
  <c r="AO60" i="46" s="1"/>
  <c r="AE58" i="13"/>
  <c r="AF58" i="13"/>
  <c r="AO58" i="13" s="1"/>
  <c r="AG58" i="13"/>
  <c r="AP58" i="13" s="1"/>
  <c r="W59" i="13"/>
  <c r="W62" i="105"/>
  <c r="AG61" i="105"/>
  <c r="AP61" i="105" s="1"/>
  <c r="AF61" i="105"/>
  <c r="AO61" i="105" s="1"/>
  <c r="AE56" i="100"/>
  <c r="W57" i="100"/>
  <c r="AG56" i="100"/>
  <c r="AP56" i="100" s="1"/>
  <c r="AF56" i="100"/>
  <c r="AO56" i="100" s="1"/>
  <c r="AH64" i="89"/>
  <c r="AQ64" i="89" s="1"/>
  <c r="AI49" i="42"/>
  <c r="AN49" i="42"/>
  <c r="AH51" i="102"/>
  <c r="AQ51" i="102" s="1"/>
  <c r="Y53" i="41"/>
  <c r="X53" i="41"/>
  <c r="Z53" i="41" s="1"/>
  <c r="AR55" i="100"/>
  <c r="AH52" i="18"/>
  <c r="AQ52" i="18" s="1"/>
  <c r="AH47" i="50"/>
  <c r="AQ47" i="50" s="1"/>
  <c r="AR49" i="98"/>
  <c r="AH62" i="15"/>
  <c r="AQ62" i="15" s="1"/>
  <c r="AI57" i="54"/>
  <c r="AN57" i="54"/>
  <c r="Y54" i="43"/>
  <c r="X54" i="43"/>
  <c r="Z54" i="43" s="1"/>
  <c r="Y60" i="86"/>
  <c r="X60" i="86"/>
  <c r="Y52" i="16"/>
  <c r="X52" i="16"/>
  <c r="Y49" i="94"/>
  <c r="X49" i="94"/>
  <c r="W65" i="89"/>
  <c r="AE64" i="89"/>
  <c r="AF64" i="89"/>
  <c r="AO64" i="89" s="1"/>
  <c r="AG64" i="89"/>
  <c r="AP64" i="89" s="1"/>
  <c r="AR49" i="83"/>
  <c r="AH50" i="82"/>
  <c r="AQ50" i="82" s="1"/>
  <c r="Z50" i="82"/>
  <c r="Y54" i="11"/>
  <c r="X54" i="11"/>
  <c r="AH48" i="85"/>
  <c r="AQ48" i="85" s="1"/>
  <c r="AR46" i="50"/>
  <c r="AI52" i="41"/>
  <c r="AR52" i="41" s="1"/>
  <c r="AN52" i="41"/>
  <c r="AE47" i="50"/>
  <c r="AF47" i="50"/>
  <c r="AO47" i="50" s="1"/>
  <c r="AG47" i="50"/>
  <c r="AP47" i="50" s="1"/>
  <c r="W48" i="50"/>
  <c r="AR54" i="96"/>
  <c r="Y58" i="54"/>
  <c r="X58" i="54"/>
  <c r="Y50" i="90"/>
  <c r="X50" i="90"/>
  <c r="AR59" i="46"/>
  <c r="AH63" i="97"/>
  <c r="AQ63" i="97" s="1"/>
  <c r="AI52" i="99"/>
  <c r="AN52" i="99"/>
  <c r="AI55" i="51"/>
  <c r="AN55" i="51"/>
  <c r="AH55" i="96"/>
  <c r="AQ55" i="96" s="1"/>
  <c r="Z63" i="97"/>
  <c r="AI53" i="11"/>
  <c r="AN53" i="11"/>
  <c r="AF55" i="91"/>
  <c r="AO55" i="91" s="1"/>
  <c r="W56" i="91"/>
  <c r="AG55" i="91"/>
  <c r="AP55" i="91" s="1"/>
  <c r="AE55" i="91"/>
  <c r="AG54" i="84"/>
  <c r="AP54" i="84" s="1"/>
  <c r="AF54" i="84"/>
  <c r="AO54" i="84" s="1"/>
  <c r="AE54" i="84"/>
  <c r="W55" i="84"/>
  <c r="AI49" i="35"/>
  <c r="AN49" i="35"/>
  <c r="Z48" i="85"/>
  <c r="Z55" i="96"/>
  <c r="AR48" i="10"/>
  <c r="AH52" i="88"/>
  <c r="AQ52" i="88" s="1"/>
  <c r="AI61" i="101"/>
  <c r="AN61" i="101"/>
  <c r="AH50" i="83"/>
  <c r="AQ50" i="83" s="1"/>
  <c r="AR61" i="52"/>
  <c r="AI59" i="44"/>
  <c r="AN59" i="44"/>
  <c r="AH49" i="10"/>
  <c r="AQ49" i="10" s="1"/>
  <c r="AI53" i="43"/>
  <c r="AN53" i="43"/>
  <c r="AI59" i="86"/>
  <c r="AR59" i="86" s="1"/>
  <c r="AN59" i="86"/>
  <c r="AI51" i="16"/>
  <c r="AN51" i="16"/>
  <c r="AR59" i="93"/>
  <c r="AR61" i="15"/>
  <c r="Y56" i="51"/>
  <c r="X56" i="51"/>
  <c r="Z51" i="102"/>
  <c r="Y53" i="99"/>
  <c r="X53" i="99"/>
  <c r="Y50" i="42"/>
  <c r="X50" i="42"/>
  <c r="Y63" i="47"/>
  <c r="X63" i="47"/>
  <c r="X50" i="35"/>
  <c r="Y50" i="35"/>
  <c r="AE60" i="53"/>
  <c r="AF60" i="53"/>
  <c r="AO60" i="53" s="1"/>
  <c r="AG60" i="53"/>
  <c r="AP60" i="53" s="1"/>
  <c r="W61" i="53"/>
  <c r="AE53" i="45"/>
  <c r="AG53" i="45"/>
  <c r="AP53" i="45" s="1"/>
  <c r="AF53" i="45"/>
  <c r="AO53" i="45" s="1"/>
  <c r="W54" i="45"/>
  <c r="AR63" i="89"/>
  <c r="W59" i="20"/>
  <c r="AG58" i="20"/>
  <c r="AP58" i="20" s="1"/>
  <c r="AE58" i="20"/>
  <c r="AF58" i="20"/>
  <c r="AO58" i="20" s="1"/>
  <c r="Z52" i="88"/>
  <c r="AG55" i="49"/>
  <c r="AP55" i="49" s="1"/>
  <c r="W56" i="49"/>
  <c r="AE55" i="49"/>
  <c r="AF55" i="49"/>
  <c r="AO55" i="49" s="1"/>
  <c r="Y59" i="104"/>
  <c r="X59" i="104"/>
  <c r="Z59" i="104" s="1"/>
  <c r="Z50" i="83"/>
  <c r="Y60" i="44"/>
  <c r="X60" i="44"/>
  <c r="AR51" i="88"/>
  <c r="Z49" i="10"/>
  <c r="AI48" i="94"/>
  <c r="AN48" i="94"/>
  <c r="AI57" i="32"/>
  <c r="AN57" i="32"/>
  <c r="AH55" i="95"/>
  <c r="AQ55" i="95" s="1"/>
  <c r="Y53" i="55"/>
  <c r="Z53" i="55" s="1"/>
  <c r="X53" i="55"/>
  <c r="AH55" i="103"/>
  <c r="AQ55" i="103" s="1"/>
  <c r="AR51" i="18"/>
  <c r="AF59" i="92"/>
  <c r="AO59" i="92" s="1"/>
  <c r="AE59" i="92"/>
  <c r="AG59" i="92"/>
  <c r="AP59" i="92" s="1"/>
  <c r="W60" i="92"/>
  <c r="W54" i="87"/>
  <c r="AE53" i="87"/>
  <c r="AF53" i="87"/>
  <c r="AO53" i="87" s="1"/>
  <c r="AG53" i="87"/>
  <c r="AP53" i="87" s="1"/>
  <c r="Y62" i="101"/>
  <c r="X62" i="101"/>
  <c r="W53" i="18"/>
  <c r="AE52" i="18"/>
  <c r="AN52" i="18" s="1"/>
  <c r="AF52" i="18"/>
  <c r="AO52" i="18" s="1"/>
  <c r="AG52" i="18"/>
  <c r="AI58" i="104"/>
  <c r="AN58" i="104"/>
  <c r="AR47" i="85"/>
  <c r="AR49" i="82"/>
  <c r="AR54" i="95"/>
  <c r="AR62" i="97"/>
  <c r="AR57" i="13"/>
  <c r="AI49" i="90"/>
  <c r="AN49" i="90"/>
  <c r="AI50" i="48"/>
  <c r="AN50" i="48"/>
  <c r="AR60" i="105"/>
  <c r="AH62" i="52"/>
  <c r="AQ62" i="52" s="1"/>
  <c r="AI62" i="47"/>
  <c r="AN62" i="47"/>
  <c r="Y58" i="32"/>
  <c r="X58" i="32"/>
  <c r="Z55" i="95"/>
  <c r="AI52" i="55"/>
  <c r="AR52" i="55" s="1"/>
  <c r="AN52" i="55"/>
  <c r="W56" i="103"/>
  <c r="AF55" i="103"/>
  <c r="AO55" i="103" s="1"/>
  <c r="AE55" i="103"/>
  <c r="AG55" i="103"/>
  <c r="AP55" i="103" s="1"/>
  <c r="AH58" i="13"/>
  <c r="AQ58" i="13" s="1"/>
  <c r="AH60" i="46"/>
  <c r="AQ60" i="46" s="1"/>
  <c r="AH61" i="105"/>
  <c r="AQ61" i="105" s="1"/>
  <c r="AH60" i="93"/>
  <c r="AQ60" i="93" s="1"/>
  <c r="AH56" i="100"/>
  <c r="AQ56" i="100" s="1"/>
  <c r="AH50" i="98"/>
  <c r="AQ50" i="98" s="1"/>
  <c r="Y51" i="48"/>
  <c r="X51" i="48"/>
  <c r="Z56" i="51" l="1"/>
  <c r="AF62" i="15"/>
  <c r="AO62" i="15" s="1"/>
  <c r="Z50" i="35"/>
  <c r="Z53" i="99"/>
  <c r="Z52" i="16"/>
  <c r="Z63" i="47"/>
  <c r="AE63" i="47" s="1"/>
  <c r="Z54" i="11"/>
  <c r="Z58" i="54"/>
  <c r="W59" i="54" s="1"/>
  <c r="AE53" i="55"/>
  <c r="AF53" i="55"/>
  <c r="AO53" i="55" s="1"/>
  <c r="W54" i="55"/>
  <c r="AG53" i="55"/>
  <c r="AP53" i="55" s="1"/>
  <c r="AF54" i="11"/>
  <c r="AO54" i="11" s="1"/>
  <c r="AG54" i="11"/>
  <c r="AP54" i="11" s="1"/>
  <c r="AE54" i="11"/>
  <c r="W55" i="11"/>
  <c r="W57" i="51"/>
  <c r="AG56" i="51"/>
  <c r="AP56" i="51" s="1"/>
  <c r="AE56" i="51"/>
  <c r="AF56" i="51"/>
  <c r="AO56" i="51" s="1"/>
  <c r="AG63" i="47"/>
  <c r="AP63" i="47" s="1"/>
  <c r="W64" i="47"/>
  <c r="AG58" i="54"/>
  <c r="AP58" i="54" s="1"/>
  <c r="AE58" i="54"/>
  <c r="AF58" i="54"/>
  <c r="AO58" i="54" s="1"/>
  <c r="AG53" i="99"/>
  <c r="AP53" i="99" s="1"/>
  <c r="AF53" i="99"/>
  <c r="AO53" i="99" s="1"/>
  <c r="AE53" i="99"/>
  <c r="W54" i="99"/>
  <c r="AI55" i="103"/>
  <c r="AN55" i="103"/>
  <c r="AH58" i="32"/>
  <c r="AQ58" i="32" s="1"/>
  <c r="Y60" i="92"/>
  <c r="X60" i="92"/>
  <c r="AH59" i="104"/>
  <c r="AQ59" i="104" s="1"/>
  <c r="Y56" i="49"/>
  <c r="X56" i="49"/>
  <c r="AR49" i="35"/>
  <c r="AR53" i="11"/>
  <c r="AH50" i="90"/>
  <c r="AQ50" i="90" s="1"/>
  <c r="AI47" i="50"/>
  <c r="AN47" i="50"/>
  <c r="AI64" i="89"/>
  <c r="AN64" i="89"/>
  <c r="AG52" i="16"/>
  <c r="AP52" i="16" s="1"/>
  <c r="W53" i="16"/>
  <c r="AE52" i="16"/>
  <c r="AF52" i="16"/>
  <c r="AO52" i="16" s="1"/>
  <c r="AE54" i="43"/>
  <c r="AF54" i="43"/>
  <c r="AO54" i="43" s="1"/>
  <c r="W55" i="43"/>
  <c r="AG54" i="43"/>
  <c r="AP54" i="43" s="1"/>
  <c r="W54" i="41"/>
  <c r="AE53" i="41"/>
  <c r="AF53" i="41"/>
  <c r="AO53" i="41" s="1"/>
  <c r="AG53" i="41"/>
  <c r="AP53" i="41" s="1"/>
  <c r="AI56" i="100"/>
  <c r="AN56" i="100"/>
  <c r="AH51" i="48"/>
  <c r="AQ51" i="48" s="1"/>
  <c r="AR50" i="48"/>
  <c r="AF59" i="104"/>
  <c r="AO59" i="104" s="1"/>
  <c r="AE59" i="104"/>
  <c r="AG59" i="104"/>
  <c r="AP59" i="104" s="1"/>
  <c r="W60" i="104"/>
  <c r="Y59" i="20"/>
  <c r="X59" i="20"/>
  <c r="AI60" i="53"/>
  <c r="AR60" i="53" s="1"/>
  <c r="AN60" i="53"/>
  <c r="AR61" i="101"/>
  <c r="AI55" i="91"/>
  <c r="AN55" i="91"/>
  <c r="AF63" i="97"/>
  <c r="AO63" i="97" s="1"/>
  <c r="W64" i="97"/>
  <c r="AE63" i="97"/>
  <c r="AG63" i="97"/>
  <c r="AP63" i="97" s="1"/>
  <c r="Z50" i="90"/>
  <c r="AG50" i="82"/>
  <c r="AP50" i="82" s="1"/>
  <c r="AE50" i="82"/>
  <c r="W51" i="82"/>
  <c r="AF50" i="82"/>
  <c r="AO50" i="82" s="1"/>
  <c r="Y65" i="89"/>
  <c r="X65" i="89"/>
  <c r="Z65" i="89" s="1"/>
  <c r="Y59" i="13"/>
  <c r="X59" i="13"/>
  <c r="AI60" i="46"/>
  <c r="AN60" i="46"/>
  <c r="Z51" i="48"/>
  <c r="Y53" i="18"/>
  <c r="X53" i="18"/>
  <c r="AI59" i="92"/>
  <c r="AN59" i="92"/>
  <c r="AR57" i="32"/>
  <c r="AH60" i="44"/>
  <c r="AQ60" i="44" s="1"/>
  <c r="AE52" i="88"/>
  <c r="AG52" i="88"/>
  <c r="AP52" i="88" s="1"/>
  <c r="AF52" i="88"/>
  <c r="AO52" i="88" s="1"/>
  <c r="W53" i="88"/>
  <c r="AI53" i="45"/>
  <c r="AN53" i="45"/>
  <c r="AE50" i="35"/>
  <c r="W51" i="35"/>
  <c r="AF50" i="35"/>
  <c r="AO50" i="35" s="1"/>
  <c r="AG50" i="35"/>
  <c r="AP50" i="35" s="1"/>
  <c r="AH50" i="42"/>
  <c r="AQ50" i="42" s="1"/>
  <c r="AF51" i="102"/>
  <c r="AO51" i="102" s="1"/>
  <c r="AE51" i="102"/>
  <c r="W52" i="102"/>
  <c r="AG51" i="102"/>
  <c r="AP51" i="102" s="1"/>
  <c r="Y55" i="84"/>
  <c r="X55" i="84"/>
  <c r="AR55" i="51"/>
  <c r="AH49" i="94"/>
  <c r="AQ49" i="94" s="1"/>
  <c r="AH60" i="86"/>
  <c r="AQ60" i="86" s="1"/>
  <c r="AR49" i="42"/>
  <c r="AI61" i="105"/>
  <c r="AN61" i="105"/>
  <c r="AI62" i="52"/>
  <c r="AN62" i="52"/>
  <c r="AI60" i="93"/>
  <c r="AN60" i="93"/>
  <c r="Y56" i="103"/>
  <c r="X56" i="103"/>
  <c r="AR49" i="90"/>
  <c r="AR58" i="104"/>
  <c r="AH62" i="101"/>
  <c r="AQ62" i="101" s="1"/>
  <c r="AI53" i="87"/>
  <c r="AN53" i="87"/>
  <c r="Z60" i="44"/>
  <c r="Z50" i="42"/>
  <c r="AH56" i="51"/>
  <c r="AQ56" i="51" s="1"/>
  <c r="AR53" i="43"/>
  <c r="W56" i="96"/>
  <c r="AE55" i="96"/>
  <c r="AF55" i="96"/>
  <c r="AO55" i="96" s="1"/>
  <c r="AG55" i="96"/>
  <c r="AP55" i="96" s="1"/>
  <c r="AI54" i="84"/>
  <c r="AN54" i="84"/>
  <c r="Y56" i="91"/>
  <c r="X56" i="91"/>
  <c r="AH58" i="54"/>
  <c r="AQ58" i="54" s="1"/>
  <c r="Y48" i="50"/>
  <c r="X48" i="50"/>
  <c r="Z48" i="50" s="1"/>
  <c r="Z49" i="94"/>
  <c r="Z60" i="86"/>
  <c r="AR57" i="54"/>
  <c r="Y61" i="46"/>
  <c r="X61" i="46"/>
  <c r="Y63" i="15"/>
  <c r="X63" i="15"/>
  <c r="Y61" i="93"/>
  <c r="X61" i="93"/>
  <c r="Z58" i="32"/>
  <c r="AR62" i="47"/>
  <c r="Z62" i="101"/>
  <c r="Y54" i="87"/>
  <c r="X54" i="87"/>
  <c r="AR48" i="94"/>
  <c r="Y61" i="53"/>
  <c r="X61" i="53"/>
  <c r="AH50" i="35"/>
  <c r="AQ50" i="35" s="1"/>
  <c r="AR59" i="44"/>
  <c r="W49" i="85"/>
  <c r="AG48" i="85"/>
  <c r="AP48" i="85" s="1"/>
  <c r="AF48" i="85"/>
  <c r="AO48" i="85" s="1"/>
  <c r="AE48" i="85"/>
  <c r="AR52" i="99"/>
  <c r="AH54" i="11"/>
  <c r="AQ54" i="11" s="1"/>
  <c r="AI58" i="13"/>
  <c r="AN58" i="13"/>
  <c r="Y51" i="98"/>
  <c r="X51" i="98"/>
  <c r="W56" i="95"/>
  <c r="AE55" i="95"/>
  <c r="AG55" i="95"/>
  <c r="AP55" i="95" s="1"/>
  <c r="AF55" i="95"/>
  <c r="AO55" i="95" s="1"/>
  <c r="AI52" i="18"/>
  <c r="AP52" i="18"/>
  <c r="AH53" i="55"/>
  <c r="AQ53" i="55" s="1"/>
  <c r="W50" i="10"/>
  <c r="AG49" i="10"/>
  <c r="AP49" i="10" s="1"/>
  <c r="AF49" i="10"/>
  <c r="AO49" i="10" s="1"/>
  <c r="AE49" i="10"/>
  <c r="W51" i="83"/>
  <c r="AG50" i="83"/>
  <c r="AP50" i="83" s="1"/>
  <c r="AE50" i="83"/>
  <c r="AF50" i="83"/>
  <c r="AO50" i="83" s="1"/>
  <c r="AI55" i="49"/>
  <c r="AN55" i="49"/>
  <c r="AI58" i="20"/>
  <c r="AN58" i="20"/>
  <c r="Y54" i="45"/>
  <c r="X54" i="45"/>
  <c r="Z54" i="45" s="1"/>
  <c r="AH63" i="47"/>
  <c r="AQ63" i="47" s="1"/>
  <c r="AH53" i="99"/>
  <c r="AQ53" i="99" s="1"/>
  <c r="AR51" i="16"/>
  <c r="AH52" i="16"/>
  <c r="AQ52" i="16" s="1"/>
  <c r="AH54" i="43"/>
  <c r="AQ54" i="43" s="1"/>
  <c r="AH53" i="41"/>
  <c r="AQ53" i="41" s="1"/>
  <c r="Y57" i="100"/>
  <c r="X57" i="100"/>
  <c r="Z57" i="100" s="1"/>
  <c r="Y62" i="105"/>
  <c r="X62" i="105"/>
  <c r="Y63" i="52"/>
  <c r="X63" i="52"/>
  <c r="Z63" i="52" s="1"/>
  <c r="AI50" i="98"/>
  <c r="AN50" i="98"/>
  <c r="AI62" i="15"/>
  <c r="AN62" i="15"/>
  <c r="Z51" i="98" l="1"/>
  <c r="Z61" i="53"/>
  <c r="AG61" i="53" s="1"/>
  <c r="AP61" i="53" s="1"/>
  <c r="AF63" i="47"/>
  <c r="AO63" i="47" s="1"/>
  <c r="Z55" i="84"/>
  <c r="W56" i="84" s="1"/>
  <c r="Z63" i="15"/>
  <c r="W64" i="15" s="1"/>
  <c r="Z61" i="46"/>
  <c r="AG61" i="46" s="1"/>
  <c r="AP61" i="46" s="1"/>
  <c r="Z61" i="93"/>
  <c r="AE51" i="98"/>
  <c r="AN51" i="98" s="1"/>
  <c r="AF51" i="98"/>
  <c r="AO51" i="98" s="1"/>
  <c r="W52" i="98"/>
  <c r="AG51" i="98"/>
  <c r="AF61" i="53"/>
  <c r="AO61" i="53" s="1"/>
  <c r="W62" i="53"/>
  <c r="AE61" i="53"/>
  <c r="W62" i="46"/>
  <c r="AF61" i="46"/>
  <c r="AO61" i="46" s="1"/>
  <c r="AE61" i="46"/>
  <c r="AG55" i="84"/>
  <c r="AP55" i="84" s="1"/>
  <c r="W62" i="93"/>
  <c r="AE61" i="93"/>
  <c r="AG61" i="93"/>
  <c r="AP61" i="93" s="1"/>
  <c r="AF61" i="93"/>
  <c r="AO61" i="93" s="1"/>
  <c r="AH62" i="105"/>
  <c r="AQ62" i="105" s="1"/>
  <c r="AH63" i="52"/>
  <c r="AQ63" i="52" s="1"/>
  <c r="AH57" i="100"/>
  <c r="AQ57" i="100" s="1"/>
  <c r="AH54" i="45"/>
  <c r="AQ54" i="45" s="1"/>
  <c r="AR55" i="49"/>
  <c r="AI48" i="85"/>
  <c r="AN48" i="85"/>
  <c r="AH48" i="50"/>
  <c r="AQ48" i="50" s="1"/>
  <c r="AR54" i="84"/>
  <c r="AH55" i="84"/>
  <c r="AQ55" i="84" s="1"/>
  <c r="AI51" i="102"/>
  <c r="AN51" i="102"/>
  <c r="AI52" i="88"/>
  <c r="AN52" i="88"/>
  <c r="Y51" i="82"/>
  <c r="X51" i="82"/>
  <c r="AI63" i="97"/>
  <c r="AN63" i="97"/>
  <c r="Y54" i="41"/>
  <c r="X54" i="41"/>
  <c r="AR64" i="89"/>
  <c r="AH56" i="49"/>
  <c r="AQ56" i="49" s="1"/>
  <c r="W58" i="100"/>
  <c r="AG57" i="100"/>
  <c r="AP57" i="100" s="1"/>
  <c r="AE57" i="100"/>
  <c r="AF57" i="100"/>
  <c r="AO57" i="100" s="1"/>
  <c r="AG54" i="45"/>
  <c r="AP54" i="45" s="1"/>
  <c r="AE54" i="45"/>
  <c r="W55" i="45"/>
  <c r="AF54" i="45"/>
  <c r="AO54" i="45" s="1"/>
  <c r="AI49" i="10"/>
  <c r="AN49" i="10"/>
  <c r="W63" i="101"/>
  <c r="AG62" i="101"/>
  <c r="AP62" i="101" s="1"/>
  <c r="AE62" i="101"/>
  <c r="AF62" i="101"/>
  <c r="AO62" i="101" s="1"/>
  <c r="AG48" i="50"/>
  <c r="AP48" i="50" s="1"/>
  <c r="W49" i="50"/>
  <c r="AF48" i="50"/>
  <c r="AO48" i="50" s="1"/>
  <c r="AE48" i="50"/>
  <c r="AE50" i="42"/>
  <c r="AG50" i="42"/>
  <c r="AP50" i="42" s="1"/>
  <c r="W51" i="42"/>
  <c r="AF50" i="42"/>
  <c r="AO50" i="42" s="1"/>
  <c r="AH56" i="103"/>
  <c r="AQ56" i="103" s="1"/>
  <c r="AR62" i="52"/>
  <c r="AR53" i="45"/>
  <c r="AG51" i="48"/>
  <c r="AP51" i="48" s="1"/>
  <c r="AE51" i="48"/>
  <c r="AF51" i="48"/>
  <c r="AO51" i="48" s="1"/>
  <c r="W52" i="48"/>
  <c r="AH65" i="89"/>
  <c r="AQ65" i="89" s="1"/>
  <c r="AI50" i="82"/>
  <c r="AN50" i="82"/>
  <c r="Y64" i="97"/>
  <c r="X64" i="97"/>
  <c r="Y60" i="104"/>
  <c r="Z60" i="104" s="1"/>
  <c r="X60" i="104"/>
  <c r="AR56" i="100"/>
  <c r="Z56" i="49"/>
  <c r="Y54" i="99"/>
  <c r="X54" i="99"/>
  <c r="AI58" i="54"/>
  <c r="AN58" i="54"/>
  <c r="Y57" i="51"/>
  <c r="X57" i="51"/>
  <c r="Z57" i="51" s="1"/>
  <c r="AH63" i="15"/>
  <c r="AQ63" i="15" s="1"/>
  <c r="AH56" i="91"/>
  <c r="AQ56" i="91" s="1"/>
  <c r="AE60" i="44"/>
  <c r="AF60" i="44"/>
  <c r="AO60" i="44" s="1"/>
  <c r="W61" i="44"/>
  <c r="AG60" i="44"/>
  <c r="AP60" i="44" s="1"/>
  <c r="Z56" i="103"/>
  <c r="AF65" i="89"/>
  <c r="AO65" i="89" s="1"/>
  <c r="AG65" i="89"/>
  <c r="AP65" i="89" s="1"/>
  <c r="AE65" i="89"/>
  <c r="W66" i="89"/>
  <c r="AI52" i="16"/>
  <c r="AN52" i="16"/>
  <c r="AR47" i="50"/>
  <c r="AH60" i="92"/>
  <c r="AQ60" i="92" s="1"/>
  <c r="AI53" i="99"/>
  <c r="AN53" i="99"/>
  <c r="AI63" i="47"/>
  <c r="AN63" i="47"/>
  <c r="AI50" i="83"/>
  <c r="AN50" i="83"/>
  <c r="AI55" i="95"/>
  <c r="AN55" i="95"/>
  <c r="AR58" i="13"/>
  <c r="Y49" i="85"/>
  <c r="X49" i="85"/>
  <c r="Z56" i="91"/>
  <c r="AR61" i="105"/>
  <c r="Y53" i="88"/>
  <c r="Z53" i="88" s="1"/>
  <c r="X53" i="88"/>
  <c r="AR59" i="92"/>
  <c r="AR60" i="46"/>
  <c r="AG50" i="90"/>
  <c r="AP50" i="90" s="1"/>
  <c r="AE50" i="90"/>
  <c r="AF50" i="90"/>
  <c r="AO50" i="90" s="1"/>
  <c r="W51" i="90"/>
  <c r="AH59" i="20"/>
  <c r="AQ59" i="20" s="1"/>
  <c r="AI59" i="104"/>
  <c r="AN59" i="104"/>
  <c r="Y55" i="43"/>
  <c r="Z55" i="43" s="1"/>
  <c r="X55" i="43"/>
  <c r="Y53" i="16"/>
  <c r="X53" i="16"/>
  <c r="Z60" i="92"/>
  <c r="Y59" i="54"/>
  <c r="X59" i="54"/>
  <c r="Y55" i="11"/>
  <c r="X55" i="11"/>
  <c r="Y54" i="55"/>
  <c r="X54" i="55"/>
  <c r="AG63" i="52"/>
  <c r="AP63" i="52" s="1"/>
  <c r="AE63" i="52"/>
  <c r="AF63" i="52"/>
  <c r="AO63" i="52" s="1"/>
  <c r="W64" i="52"/>
  <c r="AR62" i="15"/>
  <c r="Z62" i="105"/>
  <c r="AR58" i="20"/>
  <c r="Y50" i="10"/>
  <c r="X50" i="10"/>
  <c r="Y56" i="95"/>
  <c r="Z56" i="95" s="1"/>
  <c r="X56" i="95"/>
  <c r="AH54" i="87"/>
  <c r="AQ54" i="87" s="1"/>
  <c r="AE58" i="32"/>
  <c r="AF58" i="32"/>
  <c r="AO58" i="32" s="1"/>
  <c r="AG58" i="32"/>
  <c r="AP58" i="32" s="1"/>
  <c r="W59" i="32"/>
  <c r="W61" i="86"/>
  <c r="AE60" i="86"/>
  <c r="AG60" i="86"/>
  <c r="AP60" i="86" s="1"/>
  <c r="AF60" i="86"/>
  <c r="AO60" i="86" s="1"/>
  <c r="AI55" i="96"/>
  <c r="AN55" i="96"/>
  <c r="AR53" i="87"/>
  <c r="Y51" i="35"/>
  <c r="X51" i="35"/>
  <c r="Z51" i="35" s="1"/>
  <c r="AH53" i="18"/>
  <c r="AQ53" i="18" s="1"/>
  <c r="AH59" i="13"/>
  <c r="AQ59" i="13" s="1"/>
  <c r="AR55" i="91"/>
  <c r="Z59" i="20"/>
  <c r="AI54" i="11"/>
  <c r="AN54" i="11"/>
  <c r="AR50" i="98"/>
  <c r="Y51" i="83"/>
  <c r="X51" i="83"/>
  <c r="AR52" i="18"/>
  <c r="AH51" i="98"/>
  <c r="AQ51" i="98" s="1"/>
  <c r="AH61" i="53"/>
  <c r="AQ61" i="53" s="1"/>
  <c r="Z54" i="87"/>
  <c r="AH61" i="93"/>
  <c r="AQ61" i="93" s="1"/>
  <c r="AH61" i="46"/>
  <c r="AQ61" i="46" s="1"/>
  <c r="AF49" i="94"/>
  <c r="AO49" i="94" s="1"/>
  <c r="W50" i="94"/>
  <c r="AE49" i="94"/>
  <c r="AG49" i="94"/>
  <c r="AP49" i="94" s="1"/>
  <c r="Y56" i="96"/>
  <c r="X56" i="96"/>
  <c r="AR60" i="93"/>
  <c r="Y52" i="102"/>
  <c r="X52" i="102"/>
  <c r="AI50" i="35"/>
  <c r="AN50" i="35"/>
  <c r="Z53" i="18"/>
  <c r="Z59" i="13"/>
  <c r="AI53" i="41"/>
  <c r="AR53" i="41" s="1"/>
  <c r="AN53" i="41"/>
  <c r="AI54" i="43"/>
  <c r="AN54" i="43"/>
  <c r="AR55" i="103"/>
  <c r="Y64" i="47"/>
  <c r="X64" i="47"/>
  <c r="AI56" i="51"/>
  <c r="AN56" i="51"/>
  <c r="AI53" i="55"/>
  <c r="AR53" i="55" s="1"/>
  <c r="AN53" i="55"/>
  <c r="Z52" i="102" l="1"/>
  <c r="AE63" i="15"/>
  <c r="AE55" i="84"/>
  <c r="AF63" i="15"/>
  <c r="AO63" i="15" s="1"/>
  <c r="AF55" i="84"/>
  <c r="AO55" i="84" s="1"/>
  <c r="Z53" i="16"/>
  <c r="AG63" i="15"/>
  <c r="AP63" i="15" s="1"/>
  <c r="Z49" i="85"/>
  <c r="Z54" i="99"/>
  <c r="W55" i="99" s="1"/>
  <c r="Z54" i="41"/>
  <c r="AE54" i="41" s="1"/>
  <c r="AN54" i="41" s="1"/>
  <c r="Z64" i="47"/>
  <c r="Z56" i="96"/>
  <c r="W57" i="96" s="1"/>
  <c r="Z51" i="83"/>
  <c r="Z55" i="11"/>
  <c r="W56" i="11" s="1"/>
  <c r="AF52" i="102"/>
  <c r="AO52" i="102" s="1"/>
  <c r="AG52" i="102"/>
  <c r="AP52" i="102" s="1"/>
  <c r="W53" i="102"/>
  <c r="AE52" i="102"/>
  <c r="AE55" i="11"/>
  <c r="AF55" i="11"/>
  <c r="AO55" i="11" s="1"/>
  <c r="AG55" i="11"/>
  <c r="AP55" i="11" s="1"/>
  <c r="W61" i="104"/>
  <c r="AF60" i="104"/>
  <c r="AO60" i="104" s="1"/>
  <c r="AG60" i="104"/>
  <c r="AP60" i="104" s="1"/>
  <c r="AE60" i="104"/>
  <c r="AF54" i="41"/>
  <c r="AO54" i="41" s="1"/>
  <c r="AG54" i="41"/>
  <c r="W55" i="41"/>
  <c r="W56" i="43"/>
  <c r="AE55" i="43"/>
  <c r="AG55" i="43"/>
  <c r="AP55" i="43" s="1"/>
  <c r="AF55" i="43"/>
  <c r="AO55" i="43" s="1"/>
  <c r="AG54" i="99"/>
  <c r="AP54" i="99" s="1"/>
  <c r="AE54" i="99"/>
  <c r="AF54" i="99"/>
  <c r="AO54" i="99" s="1"/>
  <c r="W58" i="51"/>
  <c r="AF57" i="51"/>
  <c r="AO57" i="51" s="1"/>
  <c r="AE57" i="51"/>
  <c r="AG57" i="51"/>
  <c r="AP57" i="51" s="1"/>
  <c r="W54" i="88"/>
  <c r="AG53" i="88"/>
  <c r="AP53" i="88" s="1"/>
  <c r="AF53" i="88"/>
  <c r="AO53" i="88" s="1"/>
  <c r="AE53" i="88"/>
  <c r="AF64" i="47"/>
  <c r="AO64" i="47" s="1"/>
  <c r="AG64" i="47"/>
  <c r="AP64" i="47" s="1"/>
  <c r="AE64" i="47"/>
  <c r="W65" i="47"/>
  <c r="AF49" i="85"/>
  <c r="AO49" i="85" s="1"/>
  <c r="AE49" i="85"/>
  <c r="W50" i="85"/>
  <c r="AG49" i="85"/>
  <c r="AP49" i="85" s="1"/>
  <c r="AF56" i="96"/>
  <c r="AO56" i="96" s="1"/>
  <c r="AG56" i="96"/>
  <c r="AP56" i="96" s="1"/>
  <c r="AE56" i="96"/>
  <c r="AF51" i="83"/>
  <c r="AO51" i="83" s="1"/>
  <c r="AG51" i="83"/>
  <c r="AP51" i="83" s="1"/>
  <c r="AE51" i="83"/>
  <c r="W52" i="83"/>
  <c r="AE56" i="95"/>
  <c r="W57" i="95"/>
  <c r="AG56" i="95"/>
  <c r="AP56" i="95" s="1"/>
  <c r="AF56" i="95"/>
  <c r="AO56" i="95" s="1"/>
  <c r="AR56" i="51"/>
  <c r="W60" i="20"/>
  <c r="AG59" i="20"/>
  <c r="AP59" i="20" s="1"/>
  <c r="AF59" i="20"/>
  <c r="AO59" i="20" s="1"/>
  <c r="AE59" i="20"/>
  <c r="Y61" i="86"/>
  <c r="Z61" i="86"/>
  <c r="X61" i="86"/>
  <c r="AH55" i="11"/>
  <c r="AQ55" i="11" s="1"/>
  <c r="AG60" i="92"/>
  <c r="AP60" i="92" s="1"/>
  <c r="AF60" i="92"/>
  <c r="AO60" i="92" s="1"/>
  <c r="W61" i="92"/>
  <c r="AE60" i="92"/>
  <c r="AR50" i="83"/>
  <c r="AI60" i="44"/>
  <c r="AN60" i="44"/>
  <c r="Y52" i="48"/>
  <c r="X52" i="48"/>
  <c r="AR48" i="85"/>
  <c r="AI55" i="84"/>
  <c r="AN55" i="84"/>
  <c r="AH51" i="35"/>
  <c r="AQ51" i="35" s="1"/>
  <c r="AR55" i="96"/>
  <c r="W63" i="105"/>
  <c r="AF62" i="105"/>
  <c r="AO62" i="105" s="1"/>
  <c r="AG62" i="105"/>
  <c r="AP62" i="105" s="1"/>
  <c r="AE62" i="105"/>
  <c r="AI63" i="52"/>
  <c r="AN63" i="52"/>
  <c r="AH53" i="16"/>
  <c r="AQ53" i="16" s="1"/>
  <c r="AR52" i="16"/>
  <c r="W57" i="103"/>
  <c r="AG56" i="103"/>
  <c r="AP56" i="103" s="1"/>
  <c r="AE56" i="103"/>
  <c r="AF56" i="103"/>
  <c r="AO56" i="103" s="1"/>
  <c r="W57" i="49"/>
  <c r="AE56" i="49"/>
  <c r="AF56" i="49"/>
  <c r="AO56" i="49" s="1"/>
  <c r="AG56" i="49"/>
  <c r="AP56" i="49" s="1"/>
  <c r="AH64" i="97"/>
  <c r="AQ64" i="97" s="1"/>
  <c r="AI48" i="50"/>
  <c r="AN48" i="50"/>
  <c r="AI62" i="101"/>
  <c r="AN62" i="101"/>
  <c r="AI57" i="100"/>
  <c r="AN57" i="100"/>
  <c r="Y62" i="46"/>
  <c r="X62" i="46"/>
  <c r="AG59" i="13"/>
  <c r="AP59" i="13" s="1"/>
  <c r="W60" i="13"/>
  <c r="AE59" i="13"/>
  <c r="AF59" i="13"/>
  <c r="AO59" i="13" s="1"/>
  <c r="AF51" i="35"/>
  <c r="AO51" i="35" s="1"/>
  <c r="W52" i="35"/>
  <c r="AE51" i="35"/>
  <c r="AG51" i="35"/>
  <c r="AP51" i="35" s="1"/>
  <c r="Y59" i="32"/>
  <c r="X59" i="32"/>
  <c r="AH50" i="10"/>
  <c r="AQ50" i="10" s="1"/>
  <c r="AF53" i="16"/>
  <c r="AO53" i="16" s="1"/>
  <c r="W54" i="16"/>
  <c r="AG53" i="16"/>
  <c r="AP53" i="16" s="1"/>
  <c r="AE53" i="16"/>
  <c r="AR59" i="104"/>
  <c r="Y64" i="15"/>
  <c r="X64" i="15"/>
  <c r="Z64" i="15" s="1"/>
  <c r="AR63" i="47"/>
  <c r="Z64" i="97"/>
  <c r="AI51" i="48"/>
  <c r="AN51" i="48"/>
  <c r="X55" i="45"/>
  <c r="Y55" i="45"/>
  <c r="AR52" i="88"/>
  <c r="AI61" i="93"/>
  <c r="AN61" i="93"/>
  <c r="Y56" i="84"/>
  <c r="Z56" i="84" s="1"/>
  <c r="X56" i="84"/>
  <c r="AI51" i="98"/>
  <c r="AP51" i="98"/>
  <c r="Z50" i="10"/>
  <c r="AH54" i="55"/>
  <c r="AQ54" i="55" s="1"/>
  <c r="AH59" i="54"/>
  <c r="AQ59" i="54" s="1"/>
  <c r="Y51" i="90"/>
  <c r="X51" i="90"/>
  <c r="AI63" i="15"/>
  <c r="AN63" i="15"/>
  <c r="Y66" i="89"/>
  <c r="Z66" i="89" s="1"/>
  <c r="X66" i="89"/>
  <c r="AR58" i="54"/>
  <c r="Y51" i="42"/>
  <c r="X51" i="42"/>
  <c r="Y49" i="50"/>
  <c r="Z49" i="50" s="1"/>
  <c r="X49" i="50"/>
  <c r="Y63" i="101"/>
  <c r="X63" i="101"/>
  <c r="AI54" i="45"/>
  <c r="AN54" i="45"/>
  <c r="Y58" i="100"/>
  <c r="X58" i="100"/>
  <c r="AR63" i="97"/>
  <c r="Y62" i="93"/>
  <c r="X62" i="93"/>
  <c r="AI61" i="53"/>
  <c r="AN61" i="53"/>
  <c r="X52" i="98"/>
  <c r="Y52" i="98"/>
  <c r="AI49" i="94"/>
  <c r="AN49" i="94"/>
  <c r="AH64" i="47"/>
  <c r="AQ64" i="47" s="1"/>
  <c r="AR54" i="43"/>
  <c r="AR50" i="35"/>
  <c r="AH56" i="96"/>
  <c r="AQ56" i="96" s="1"/>
  <c r="Y50" i="94"/>
  <c r="X50" i="94"/>
  <c r="AE54" i="87"/>
  <c r="W55" i="87"/>
  <c r="AF54" i="87"/>
  <c r="AO54" i="87" s="1"/>
  <c r="AG54" i="87"/>
  <c r="AP54" i="87" s="1"/>
  <c r="Z54" i="55"/>
  <c r="Z59" i="54"/>
  <c r="AH55" i="43"/>
  <c r="AQ55" i="43" s="1"/>
  <c r="AF56" i="91"/>
  <c r="AO56" i="91" s="1"/>
  <c r="AE56" i="91"/>
  <c r="AG56" i="91"/>
  <c r="AP56" i="91" s="1"/>
  <c r="W57" i="91"/>
  <c r="AH49" i="85"/>
  <c r="AQ49" i="85" s="1"/>
  <c r="AR55" i="95"/>
  <c r="AR53" i="99"/>
  <c r="AI65" i="89"/>
  <c r="AN65" i="89"/>
  <c r="Y61" i="44"/>
  <c r="X61" i="44"/>
  <c r="AH54" i="99"/>
  <c r="AQ54" i="99" s="1"/>
  <c r="AH60" i="104"/>
  <c r="AQ60" i="104" s="1"/>
  <c r="AH51" i="82"/>
  <c r="AQ51" i="82" s="1"/>
  <c r="AR51" i="102"/>
  <c r="Y62" i="53"/>
  <c r="X62" i="53"/>
  <c r="Z62" i="53" s="1"/>
  <c r="AG53" i="18"/>
  <c r="AP53" i="18" s="1"/>
  <c r="AE53" i="18"/>
  <c r="W54" i="18"/>
  <c r="AF53" i="18"/>
  <c r="AO53" i="18" s="1"/>
  <c r="AH52" i="102"/>
  <c r="AQ52" i="102" s="1"/>
  <c r="AH51" i="83"/>
  <c r="AQ51" i="83" s="1"/>
  <c r="AR54" i="11"/>
  <c r="AI60" i="86"/>
  <c r="AN60" i="86"/>
  <c r="AI58" i="32"/>
  <c r="AR58" i="32" s="1"/>
  <c r="AN58" i="32"/>
  <c r="AH56" i="95"/>
  <c r="AQ56" i="95" s="1"/>
  <c r="Y64" i="52"/>
  <c r="X64" i="52"/>
  <c r="AI50" i="90"/>
  <c r="AN50" i="90"/>
  <c r="AH53" i="88"/>
  <c r="AQ53" i="88" s="1"/>
  <c r="AH57" i="51"/>
  <c r="AQ57" i="51" s="1"/>
  <c r="AR50" i="82"/>
  <c r="AI50" i="42"/>
  <c r="AN50" i="42"/>
  <c r="AR49" i="10"/>
  <c r="AH54" i="41"/>
  <c r="AQ54" i="41" s="1"/>
  <c r="Z51" i="82"/>
  <c r="AI61" i="46"/>
  <c r="AN61" i="46"/>
  <c r="Z55" i="45" l="1"/>
  <c r="Z62" i="46"/>
  <c r="Z59" i="32"/>
  <c r="Z62" i="93"/>
  <c r="AF62" i="93" s="1"/>
  <c r="AO62" i="93" s="1"/>
  <c r="Z50" i="94"/>
  <c r="AG50" i="94" s="1"/>
  <c r="AP50" i="94" s="1"/>
  <c r="Z52" i="98"/>
  <c r="AE52" i="98" s="1"/>
  <c r="AF62" i="53"/>
  <c r="AO62" i="53" s="1"/>
  <c r="W63" i="53"/>
  <c r="AE62" i="53"/>
  <c r="AG62" i="53"/>
  <c r="AP62" i="53" s="1"/>
  <c r="W63" i="93"/>
  <c r="AG62" i="93"/>
  <c r="AP62" i="93" s="1"/>
  <c r="W60" i="32"/>
  <c r="AG59" i="32"/>
  <c r="AP59" i="32" s="1"/>
  <c r="AE59" i="32"/>
  <c r="AN59" i="32" s="1"/>
  <c r="AF59" i="32"/>
  <c r="W57" i="84"/>
  <c r="AG56" i="84"/>
  <c r="AP56" i="84" s="1"/>
  <c r="AE56" i="84"/>
  <c r="AF56" i="84"/>
  <c r="AO56" i="84" s="1"/>
  <c r="AE50" i="94"/>
  <c r="W51" i="94"/>
  <c r="AF52" i="98"/>
  <c r="AO52" i="98" s="1"/>
  <c r="AG52" i="98"/>
  <c r="AP52" i="98" s="1"/>
  <c r="W53" i="98"/>
  <c r="AH64" i="52"/>
  <c r="AQ64" i="52" s="1"/>
  <c r="AI56" i="91"/>
  <c r="AN56" i="91"/>
  <c r="Y55" i="87"/>
  <c r="X55" i="87"/>
  <c r="AH63" i="101"/>
  <c r="AQ63" i="101" s="1"/>
  <c r="AH51" i="42"/>
  <c r="AQ51" i="42" s="1"/>
  <c r="AE66" i="89"/>
  <c r="W67" i="89"/>
  <c r="AG66" i="89"/>
  <c r="AP66" i="89" s="1"/>
  <c r="AF66" i="89"/>
  <c r="AO66" i="89" s="1"/>
  <c r="AR61" i="93"/>
  <c r="AF64" i="15"/>
  <c r="AO64" i="15" s="1"/>
  <c r="AG64" i="15"/>
  <c r="AP64" i="15" s="1"/>
  <c r="W65" i="15"/>
  <c r="AE64" i="15"/>
  <c r="AI59" i="13"/>
  <c r="AN59" i="13"/>
  <c r="AI56" i="103"/>
  <c r="AN56" i="103"/>
  <c r="AI60" i="92"/>
  <c r="AN60" i="92"/>
  <c r="AI56" i="96"/>
  <c r="AN56" i="96"/>
  <c r="Y50" i="85"/>
  <c r="X50" i="85"/>
  <c r="Y54" i="88"/>
  <c r="X54" i="88"/>
  <c r="AI54" i="41"/>
  <c r="AP54" i="41"/>
  <c r="Y56" i="11"/>
  <c r="X56" i="11"/>
  <c r="AR50" i="42"/>
  <c r="AG51" i="82"/>
  <c r="AP51" i="82" s="1"/>
  <c r="AE51" i="82"/>
  <c r="AF51" i="82"/>
  <c r="AO51" i="82" s="1"/>
  <c r="W52" i="82"/>
  <c r="Z64" i="52"/>
  <c r="AH61" i="44"/>
  <c r="AQ61" i="44" s="1"/>
  <c r="AE59" i="54"/>
  <c r="W60" i="54"/>
  <c r="AG59" i="54"/>
  <c r="AP59" i="54" s="1"/>
  <c r="AF59" i="54"/>
  <c r="AO59" i="54" s="1"/>
  <c r="AI54" i="87"/>
  <c r="AN54" i="87"/>
  <c r="AR61" i="53"/>
  <c r="AH58" i="100"/>
  <c r="AQ58" i="100" s="1"/>
  <c r="Z63" i="101"/>
  <c r="Z51" i="42"/>
  <c r="AR51" i="98"/>
  <c r="AR51" i="48"/>
  <c r="Y54" i="16"/>
  <c r="X54" i="16"/>
  <c r="AI51" i="35"/>
  <c r="AN51" i="35"/>
  <c r="Y60" i="13"/>
  <c r="X60" i="13"/>
  <c r="AR57" i="100"/>
  <c r="AI62" i="105"/>
  <c r="AN62" i="105"/>
  <c r="AR55" i="84"/>
  <c r="Y61" i="92"/>
  <c r="X61" i="92"/>
  <c r="AI59" i="20"/>
  <c r="AN59" i="20"/>
  <c r="Y52" i="83"/>
  <c r="X52" i="83"/>
  <c r="AI49" i="85"/>
  <c r="AN49" i="85"/>
  <c r="Y55" i="99"/>
  <c r="X55" i="99"/>
  <c r="Y61" i="104"/>
  <c r="X61" i="104"/>
  <c r="Y54" i="18"/>
  <c r="X54" i="18"/>
  <c r="Z61" i="44"/>
  <c r="W55" i="55"/>
  <c r="AE54" i="55"/>
  <c r="AG54" i="55"/>
  <c r="AP54" i="55" s="1"/>
  <c r="AF54" i="55"/>
  <c r="AO54" i="55" s="1"/>
  <c r="AH50" i="94"/>
  <c r="AQ50" i="94" s="1"/>
  <c r="AR49" i="94"/>
  <c r="AH62" i="93"/>
  <c r="AQ62" i="93" s="1"/>
  <c r="Z58" i="100"/>
  <c r="AH56" i="84"/>
  <c r="AQ56" i="84" s="1"/>
  <c r="W65" i="97"/>
  <c r="AF64" i="97"/>
  <c r="AO64" i="97" s="1"/>
  <c r="AG64" i="97"/>
  <c r="AP64" i="97" s="1"/>
  <c r="AE64" i="97"/>
  <c r="AH59" i="32"/>
  <c r="AQ59" i="32" s="1"/>
  <c r="Y52" i="35"/>
  <c r="X52" i="35"/>
  <c r="AI56" i="49"/>
  <c r="AN56" i="49"/>
  <c r="Y57" i="103"/>
  <c r="Z57" i="103"/>
  <c r="X57" i="103"/>
  <c r="AR60" i="44"/>
  <c r="AI51" i="83"/>
  <c r="AN51" i="83"/>
  <c r="Y57" i="96"/>
  <c r="X57" i="96"/>
  <c r="AI55" i="43"/>
  <c r="AN55" i="43"/>
  <c r="AI52" i="102"/>
  <c r="AN52" i="102"/>
  <c r="AI53" i="18"/>
  <c r="AR53" i="18" s="1"/>
  <c r="AN53" i="18"/>
  <c r="AH49" i="50"/>
  <c r="AQ49" i="50" s="1"/>
  <c r="AR63" i="15"/>
  <c r="AH62" i="46"/>
  <c r="AQ62" i="46" s="1"/>
  <c r="AR62" i="101"/>
  <c r="Y57" i="49"/>
  <c r="X57" i="49"/>
  <c r="AH61" i="86"/>
  <c r="AQ61" i="86" s="1"/>
  <c r="AI53" i="88"/>
  <c r="AN53" i="88"/>
  <c r="AI57" i="51"/>
  <c r="AN57" i="51"/>
  <c r="AI54" i="99"/>
  <c r="AN54" i="99"/>
  <c r="Y56" i="43"/>
  <c r="X56" i="43"/>
  <c r="Y53" i="102"/>
  <c r="X53" i="102"/>
  <c r="Z53" i="102" s="1"/>
  <c r="Y57" i="91"/>
  <c r="X57" i="91"/>
  <c r="AE49" i="50"/>
  <c r="W50" i="50"/>
  <c r="AF49" i="50"/>
  <c r="AO49" i="50" s="1"/>
  <c r="AG49" i="50"/>
  <c r="AP49" i="50" s="1"/>
  <c r="AH51" i="90"/>
  <c r="AQ51" i="90" s="1"/>
  <c r="AG55" i="45"/>
  <c r="AP55" i="45" s="1"/>
  <c r="AF55" i="45"/>
  <c r="AO55" i="45" s="1"/>
  <c r="W56" i="45"/>
  <c r="AE55" i="45"/>
  <c r="AE62" i="46"/>
  <c r="AF62" i="46"/>
  <c r="AO62" i="46" s="1"/>
  <c r="W63" i="46"/>
  <c r="AG62" i="46"/>
  <c r="AP62" i="46" s="1"/>
  <c r="Y63" i="105"/>
  <c r="X63" i="105"/>
  <c r="AH52" i="48"/>
  <c r="AQ52" i="48" s="1"/>
  <c r="AF61" i="86"/>
  <c r="AO61" i="86" s="1"/>
  <c r="AE61" i="86"/>
  <c r="W62" i="86"/>
  <c r="AG61" i="86"/>
  <c r="AP61" i="86" s="1"/>
  <c r="Y60" i="20"/>
  <c r="X60" i="20"/>
  <c r="Y57" i="95"/>
  <c r="X57" i="95"/>
  <c r="Y65" i="47"/>
  <c r="X65" i="47"/>
  <c r="AI60" i="104"/>
  <c r="AN60" i="104"/>
  <c r="AR61" i="46"/>
  <c r="AR50" i="90"/>
  <c r="AR60" i="86"/>
  <c r="AH62" i="53"/>
  <c r="AQ62" i="53" s="1"/>
  <c r="AR65" i="89"/>
  <c r="AH52" i="98"/>
  <c r="AQ52" i="98" s="1"/>
  <c r="AR54" i="45"/>
  <c r="AH66" i="89"/>
  <c r="AQ66" i="89" s="1"/>
  <c r="Z51" i="90"/>
  <c r="AF50" i="10"/>
  <c r="AO50" i="10" s="1"/>
  <c r="AE50" i="10"/>
  <c r="W51" i="10"/>
  <c r="AG50" i="10"/>
  <c r="AP50" i="10" s="1"/>
  <c r="AH55" i="45"/>
  <c r="AQ55" i="45" s="1"/>
  <c r="AH64" i="15"/>
  <c r="AQ64" i="15" s="1"/>
  <c r="AI53" i="16"/>
  <c r="AN53" i="16"/>
  <c r="AR48" i="50"/>
  <c r="AR63" i="52"/>
  <c r="Z52" i="48"/>
  <c r="AI56" i="95"/>
  <c r="AN56" i="95"/>
  <c r="AI64" i="47"/>
  <c r="AN64" i="47"/>
  <c r="Y58" i="51"/>
  <c r="X58" i="51"/>
  <c r="Y55" i="41"/>
  <c r="X55" i="41"/>
  <c r="AI55" i="11"/>
  <c r="AN55" i="11"/>
  <c r="Z57" i="49" l="1"/>
  <c r="Z55" i="99"/>
  <c r="W56" i="99" s="1"/>
  <c r="Z54" i="18"/>
  <c r="Z61" i="92"/>
  <c r="Z60" i="13"/>
  <c r="AG60" i="13" s="1"/>
  <c r="AP60" i="13" s="1"/>
  <c r="AF50" i="94"/>
  <c r="AO50" i="94" s="1"/>
  <c r="AE62" i="93"/>
  <c r="Z56" i="11"/>
  <c r="Z60" i="20"/>
  <c r="Z63" i="105"/>
  <c r="W64" i="105" s="1"/>
  <c r="Z55" i="41"/>
  <c r="W56" i="41" s="1"/>
  <c r="Z65" i="47"/>
  <c r="AE65" i="47" s="1"/>
  <c r="Z57" i="95"/>
  <c r="AE57" i="95" s="1"/>
  <c r="Z54" i="16"/>
  <c r="W55" i="16" s="1"/>
  <c r="AG63" i="105"/>
  <c r="AP63" i="105" s="1"/>
  <c r="AF63" i="105"/>
  <c r="AO63" i="105" s="1"/>
  <c r="AE63" i="105"/>
  <c r="AG55" i="99"/>
  <c r="AP55" i="99" s="1"/>
  <c r="AF55" i="99"/>
  <c r="AO55" i="99" s="1"/>
  <c r="AE55" i="99"/>
  <c r="AG54" i="16"/>
  <c r="AP54" i="16" s="1"/>
  <c r="AE54" i="16"/>
  <c r="AF54" i="16"/>
  <c r="AO54" i="16" s="1"/>
  <c r="AE54" i="18"/>
  <c r="AG54" i="18"/>
  <c r="AP54" i="18" s="1"/>
  <c r="W55" i="18"/>
  <c r="AF54" i="18"/>
  <c r="AO54" i="18" s="1"/>
  <c r="AF53" i="102"/>
  <c r="AO53" i="102" s="1"/>
  <c r="W54" i="102"/>
  <c r="AG53" i="102"/>
  <c r="AP53" i="102" s="1"/>
  <c r="AE53" i="102"/>
  <c r="AF57" i="95"/>
  <c r="AO57" i="95" s="1"/>
  <c r="AG57" i="95"/>
  <c r="AP57" i="95" s="1"/>
  <c r="AG60" i="20"/>
  <c r="AP60" i="20" s="1"/>
  <c r="W61" i="20"/>
  <c r="AE60" i="20"/>
  <c r="AF60" i="20"/>
  <c r="AO60" i="20" s="1"/>
  <c r="W57" i="11"/>
  <c r="AF56" i="11"/>
  <c r="AO56" i="11" s="1"/>
  <c r="AG56" i="11"/>
  <c r="AP56" i="11" s="1"/>
  <c r="AE56" i="11"/>
  <c r="AH58" i="51"/>
  <c r="AQ58" i="51" s="1"/>
  <c r="AF52" i="48"/>
  <c r="AO52" i="48" s="1"/>
  <c r="AG52" i="48"/>
  <c r="AP52" i="48" s="1"/>
  <c r="W53" i="48"/>
  <c r="AE52" i="48"/>
  <c r="AI55" i="45"/>
  <c r="AN55" i="45"/>
  <c r="Y50" i="50"/>
  <c r="X50" i="50"/>
  <c r="AR54" i="99"/>
  <c r="AR52" i="102"/>
  <c r="AI64" i="97"/>
  <c r="AN64" i="97"/>
  <c r="AF60" i="13"/>
  <c r="AO60" i="13" s="1"/>
  <c r="AE60" i="13"/>
  <c r="W61" i="13"/>
  <c r="AF63" i="101"/>
  <c r="AO63" i="101" s="1"/>
  <c r="W64" i="101"/>
  <c r="AE63" i="101"/>
  <c r="AG63" i="101"/>
  <c r="AP63" i="101" s="1"/>
  <c r="AI51" i="82"/>
  <c r="AN51" i="82"/>
  <c r="AH50" i="85"/>
  <c r="AQ50" i="85" s="1"/>
  <c r="AR60" i="92"/>
  <c r="AI64" i="15"/>
  <c r="AN64" i="15"/>
  <c r="AR56" i="91"/>
  <c r="AI56" i="84"/>
  <c r="AN56" i="84"/>
  <c r="Y63" i="93"/>
  <c r="X63" i="93"/>
  <c r="AR60" i="104"/>
  <c r="Y62" i="86"/>
  <c r="X62" i="86"/>
  <c r="Y56" i="45"/>
  <c r="X56" i="45"/>
  <c r="AI49" i="50"/>
  <c r="AN49" i="50"/>
  <c r="AR51" i="83"/>
  <c r="AI54" i="55"/>
  <c r="AN54" i="55"/>
  <c r="AH61" i="104"/>
  <c r="AQ61" i="104" s="1"/>
  <c r="AR59" i="20"/>
  <c r="Y60" i="54"/>
  <c r="X60" i="54"/>
  <c r="Z50" i="85"/>
  <c r="Y65" i="15"/>
  <c r="X65" i="15"/>
  <c r="Y53" i="98"/>
  <c r="X53" i="98"/>
  <c r="Y60" i="32"/>
  <c r="Z60" i="32" s="1"/>
  <c r="X60" i="32"/>
  <c r="Z58" i="51"/>
  <c r="AR53" i="16"/>
  <c r="AR55" i="11"/>
  <c r="AH55" i="41"/>
  <c r="AQ55" i="41" s="1"/>
  <c r="AI50" i="10"/>
  <c r="AN50" i="10"/>
  <c r="AH65" i="47"/>
  <c r="AQ65" i="47" s="1"/>
  <c r="AH60" i="20"/>
  <c r="AQ60" i="20" s="1"/>
  <c r="AI61" i="86"/>
  <c r="AN61" i="86"/>
  <c r="Y63" i="46"/>
  <c r="X63" i="46"/>
  <c r="AH57" i="91"/>
  <c r="AQ57" i="91" s="1"/>
  <c r="AH56" i="43"/>
  <c r="AQ56" i="43" s="1"/>
  <c r="AR57" i="51"/>
  <c r="AR55" i="43"/>
  <c r="AR56" i="49"/>
  <c r="Y55" i="55"/>
  <c r="X55" i="55"/>
  <c r="Z61" i="104"/>
  <c r="AR49" i="85"/>
  <c r="AH61" i="92"/>
  <c r="AQ61" i="92" s="1"/>
  <c r="AR62" i="105"/>
  <c r="AI59" i="54"/>
  <c r="AN59" i="54"/>
  <c r="AG64" i="52"/>
  <c r="AP64" i="52" s="1"/>
  <c r="AE64" i="52"/>
  <c r="AF64" i="52"/>
  <c r="AO64" i="52" s="1"/>
  <c r="W65" i="52"/>
  <c r="AR54" i="41"/>
  <c r="AR56" i="103"/>
  <c r="AH55" i="87"/>
  <c r="AQ55" i="87" s="1"/>
  <c r="Y51" i="94"/>
  <c r="X51" i="94"/>
  <c r="Y57" i="84"/>
  <c r="X57" i="84"/>
  <c r="Y51" i="10"/>
  <c r="X51" i="10"/>
  <c r="AR64" i="47"/>
  <c r="AH63" i="105"/>
  <c r="AQ63" i="105" s="1"/>
  <c r="Z57" i="91"/>
  <c r="Z56" i="43"/>
  <c r="AH57" i="96"/>
  <c r="AQ57" i="96" s="1"/>
  <c r="AH52" i="35"/>
  <c r="AQ52" i="35" s="1"/>
  <c r="Y65" i="97"/>
  <c r="X65" i="97"/>
  <c r="AF58" i="100"/>
  <c r="AO58" i="100" s="1"/>
  <c r="AE58" i="100"/>
  <c r="W59" i="100"/>
  <c r="AG58" i="100"/>
  <c r="AP58" i="100" s="1"/>
  <c r="W62" i="44"/>
  <c r="AG61" i="44"/>
  <c r="AP61" i="44" s="1"/>
  <c r="AE61" i="44"/>
  <c r="AF61" i="44"/>
  <c r="AO61" i="44" s="1"/>
  <c r="AH52" i="83"/>
  <c r="AQ52" i="83" s="1"/>
  <c r="W62" i="92"/>
  <c r="AG61" i="92"/>
  <c r="AP61" i="92" s="1"/>
  <c r="AF61" i="92"/>
  <c r="AO61" i="92" s="1"/>
  <c r="AE61" i="92"/>
  <c r="AR51" i="35"/>
  <c r="AR54" i="87"/>
  <c r="AH54" i="88"/>
  <c r="AQ54" i="88" s="1"/>
  <c r="Y67" i="89"/>
  <c r="X67" i="89"/>
  <c r="Z55" i="87"/>
  <c r="AN50" i="94"/>
  <c r="AI62" i="93"/>
  <c r="AN62" i="93"/>
  <c r="AI62" i="53"/>
  <c r="AN62" i="53"/>
  <c r="AR56" i="95"/>
  <c r="W52" i="90"/>
  <c r="AF51" i="90"/>
  <c r="AO51" i="90" s="1"/>
  <c r="AG51" i="90"/>
  <c r="AP51" i="90" s="1"/>
  <c r="AE51" i="90"/>
  <c r="AI62" i="46"/>
  <c r="AN62" i="46"/>
  <c r="AR53" i="88"/>
  <c r="AH57" i="49"/>
  <c r="AQ57" i="49" s="1"/>
  <c r="Z57" i="96"/>
  <c r="AH57" i="103"/>
  <c r="AQ57" i="103" s="1"/>
  <c r="Z52" i="35"/>
  <c r="AH54" i="18"/>
  <c r="AQ54" i="18" s="1"/>
  <c r="AH55" i="99"/>
  <c r="AQ55" i="99" s="1"/>
  <c r="Z52" i="83"/>
  <c r="AH54" i="16"/>
  <c r="AQ54" i="16" s="1"/>
  <c r="Y52" i="82"/>
  <c r="X52" i="82"/>
  <c r="AH56" i="11"/>
  <c r="AQ56" i="11" s="1"/>
  <c r="Z54" i="88"/>
  <c r="AR56" i="96"/>
  <c r="AR59" i="13"/>
  <c r="AI66" i="89"/>
  <c r="AN66" i="89"/>
  <c r="AI52" i="98"/>
  <c r="AN52" i="98"/>
  <c r="AI59" i="32"/>
  <c r="AO59" i="32"/>
  <c r="Y63" i="53"/>
  <c r="X63" i="53"/>
  <c r="AH57" i="95"/>
  <c r="AQ57" i="95" s="1"/>
  <c r="AH53" i="102"/>
  <c r="AQ53" i="102" s="1"/>
  <c r="AE57" i="49"/>
  <c r="AG57" i="49"/>
  <c r="AP57" i="49" s="1"/>
  <c r="AF57" i="49"/>
  <c r="AO57" i="49" s="1"/>
  <c r="W58" i="49"/>
  <c r="AG57" i="103"/>
  <c r="AP57" i="103" s="1"/>
  <c r="AF57" i="103"/>
  <c r="AO57" i="103" s="1"/>
  <c r="AE57" i="103"/>
  <c r="W58" i="103"/>
  <c r="AH60" i="13"/>
  <c r="AQ60" i="13" s="1"/>
  <c r="W52" i="42"/>
  <c r="AG51" i="42"/>
  <c r="AP51" i="42" s="1"/>
  <c r="AF51" i="42"/>
  <c r="AO51" i="42" s="1"/>
  <c r="AE51" i="42"/>
  <c r="AE55" i="41" l="1"/>
  <c r="W66" i="47"/>
  <c r="Z56" i="45"/>
  <c r="AG55" i="41"/>
  <c r="AP55" i="41" s="1"/>
  <c r="AF65" i="47"/>
  <c r="AO65" i="47" s="1"/>
  <c r="AF55" i="41"/>
  <c r="AO55" i="41" s="1"/>
  <c r="AI50" i="94"/>
  <c r="Z57" i="84"/>
  <c r="Z65" i="15"/>
  <c r="Z55" i="55"/>
  <c r="AE55" i="55" s="1"/>
  <c r="Z62" i="86"/>
  <c r="AG62" i="86" s="1"/>
  <c r="AP62" i="86" s="1"/>
  <c r="W58" i="95"/>
  <c r="Y58" i="95" s="1"/>
  <c r="AG65" i="47"/>
  <c r="AP65" i="47" s="1"/>
  <c r="W58" i="84"/>
  <c r="AF57" i="84"/>
  <c r="AO57" i="84" s="1"/>
  <c r="AE57" i="84"/>
  <c r="AG57" i="84"/>
  <c r="AP57" i="84" s="1"/>
  <c r="W56" i="55"/>
  <c r="AG55" i="55"/>
  <c r="AP55" i="55" s="1"/>
  <c r="W61" i="32"/>
  <c r="AG60" i="32"/>
  <c r="AP60" i="32" s="1"/>
  <c r="AF60" i="32"/>
  <c r="AO60" i="32" s="1"/>
  <c r="AE60" i="32"/>
  <c r="W66" i="15"/>
  <c r="AF65" i="15"/>
  <c r="AO65" i="15" s="1"/>
  <c r="AG65" i="15"/>
  <c r="AE65" i="15"/>
  <c r="AN65" i="15" s="1"/>
  <c r="AF62" i="86"/>
  <c r="AO62" i="86" s="1"/>
  <c r="Y52" i="42"/>
  <c r="X52" i="42"/>
  <c r="Y58" i="103"/>
  <c r="X58" i="103"/>
  <c r="AR52" i="98"/>
  <c r="AR50" i="94"/>
  <c r="Y62" i="92"/>
  <c r="X62" i="92"/>
  <c r="Z62" i="92" s="1"/>
  <c r="AG57" i="91"/>
  <c r="AP57" i="91" s="1"/>
  <c r="AF57" i="91"/>
  <c r="AO57" i="91" s="1"/>
  <c r="AE57" i="91"/>
  <c r="W58" i="91"/>
  <c r="AE61" i="104"/>
  <c r="W62" i="104"/>
  <c r="AG61" i="104"/>
  <c r="AP61" i="104" s="1"/>
  <c r="AF61" i="104"/>
  <c r="AO61" i="104" s="1"/>
  <c r="AR61" i="86"/>
  <c r="AR50" i="10"/>
  <c r="AR49" i="50"/>
  <c r="Y64" i="101"/>
  <c r="X64" i="101"/>
  <c r="Y61" i="20"/>
  <c r="X61" i="20"/>
  <c r="Z61" i="20" s="1"/>
  <c r="AI54" i="16"/>
  <c r="AN54" i="16"/>
  <c r="Y56" i="99"/>
  <c r="X56" i="99"/>
  <c r="AR59" i="32"/>
  <c r="AI57" i="103"/>
  <c r="AN57" i="103"/>
  <c r="Z63" i="53"/>
  <c r="AH63" i="53"/>
  <c r="AQ63" i="53" s="1"/>
  <c r="W55" i="88"/>
  <c r="AE54" i="88"/>
  <c r="AF54" i="88"/>
  <c r="AO54" i="88" s="1"/>
  <c r="AG54" i="88"/>
  <c r="AP54" i="88" s="1"/>
  <c r="AH52" i="82"/>
  <c r="AQ52" i="82" s="1"/>
  <c r="AI51" i="90"/>
  <c r="AN51" i="90"/>
  <c r="W56" i="87"/>
  <c r="AE55" i="87"/>
  <c r="AF55" i="87"/>
  <c r="AO55" i="87" s="1"/>
  <c r="AG55" i="87"/>
  <c r="AP55" i="87" s="1"/>
  <c r="Y59" i="100"/>
  <c r="X59" i="100"/>
  <c r="AH55" i="55"/>
  <c r="AQ55" i="55" s="1"/>
  <c r="AH56" i="45"/>
  <c r="AQ56" i="45" s="1"/>
  <c r="AR56" i="84"/>
  <c r="AH50" i="50"/>
  <c r="AQ50" i="50" s="1"/>
  <c r="AI52" i="48"/>
  <c r="AR52" i="48" s="1"/>
  <c r="AN52" i="48"/>
  <c r="AI53" i="102"/>
  <c r="AN53" i="102"/>
  <c r="Y55" i="18"/>
  <c r="X55" i="18"/>
  <c r="Y58" i="49"/>
  <c r="Z58" i="49" s="1"/>
  <c r="X58" i="49"/>
  <c r="AI51" i="42"/>
  <c r="AN51" i="42"/>
  <c r="AI57" i="49"/>
  <c r="AN57" i="49"/>
  <c r="AR66" i="89"/>
  <c r="Z52" i="82"/>
  <c r="W53" i="35"/>
  <c r="AF52" i="35"/>
  <c r="AO52" i="35" s="1"/>
  <c r="AE52" i="35"/>
  <c r="AG52" i="35"/>
  <c r="AP52" i="35" s="1"/>
  <c r="AE57" i="96"/>
  <c r="AN57" i="96" s="1"/>
  <c r="AF57" i="96"/>
  <c r="AO57" i="96" s="1"/>
  <c r="W58" i="96"/>
  <c r="AG57" i="96"/>
  <c r="AR62" i="53"/>
  <c r="AH67" i="89"/>
  <c r="AQ67" i="89" s="1"/>
  <c r="AI61" i="44"/>
  <c r="AN61" i="44"/>
  <c r="AI58" i="100"/>
  <c r="AN58" i="100"/>
  <c r="AH51" i="10"/>
  <c r="AQ51" i="10" s="1"/>
  <c r="AH51" i="94"/>
  <c r="AQ51" i="94" s="1"/>
  <c r="AR59" i="54"/>
  <c r="AH63" i="46"/>
  <c r="AQ63" i="46" s="1"/>
  <c r="AH53" i="98"/>
  <c r="AQ53" i="98" s="1"/>
  <c r="W51" i="85"/>
  <c r="AG50" i="85"/>
  <c r="AP50" i="85" s="1"/>
  <c r="AF50" i="85"/>
  <c r="AO50" i="85" s="1"/>
  <c r="AE50" i="85"/>
  <c r="AR54" i="55"/>
  <c r="W57" i="45"/>
  <c r="AE56" i="45"/>
  <c r="AG56" i="45"/>
  <c r="AP56" i="45" s="1"/>
  <c r="AF56" i="45"/>
  <c r="AO56" i="45" s="1"/>
  <c r="AR51" i="82"/>
  <c r="AR64" i="97"/>
  <c r="Z50" i="50"/>
  <c r="Y53" i="48"/>
  <c r="X53" i="48"/>
  <c r="Z53" i="48" s="1"/>
  <c r="Y57" i="11"/>
  <c r="X57" i="11"/>
  <c r="AN55" i="41"/>
  <c r="AI65" i="47"/>
  <c r="AN65" i="47"/>
  <c r="AI63" i="105"/>
  <c r="AN63" i="105"/>
  <c r="AG52" i="83"/>
  <c r="AP52" i="83" s="1"/>
  <c r="AF52" i="83"/>
  <c r="AO52" i="83" s="1"/>
  <c r="AE52" i="83"/>
  <c r="W53" i="83"/>
  <c r="Z67" i="89"/>
  <c r="AI61" i="92"/>
  <c r="AN61" i="92"/>
  <c r="Z51" i="10"/>
  <c r="Z51" i="94"/>
  <c r="Y65" i="52"/>
  <c r="X65" i="52"/>
  <c r="Z63" i="46"/>
  <c r="Z53" i="98"/>
  <c r="AH60" i="54"/>
  <c r="AQ60" i="54" s="1"/>
  <c r="AH63" i="93"/>
  <c r="AQ63" i="93" s="1"/>
  <c r="Y54" i="102"/>
  <c r="X54" i="102"/>
  <c r="AI54" i="18"/>
  <c r="AN54" i="18"/>
  <c r="AI55" i="99"/>
  <c r="AN55" i="99"/>
  <c r="Y52" i="90"/>
  <c r="X52" i="90"/>
  <c r="AR62" i="93"/>
  <c r="Y62" i="44"/>
  <c r="X62" i="44"/>
  <c r="AH65" i="97"/>
  <c r="AQ65" i="97" s="1"/>
  <c r="AE58" i="51"/>
  <c r="AF58" i="51"/>
  <c r="AO58" i="51" s="1"/>
  <c r="AG58" i="51"/>
  <c r="AP58" i="51" s="1"/>
  <c r="W59" i="51"/>
  <c r="Z60" i="54"/>
  <c r="AH62" i="86"/>
  <c r="AQ62" i="86" s="1"/>
  <c r="Z63" i="93"/>
  <c r="Y61" i="13"/>
  <c r="Z61" i="13"/>
  <c r="X61" i="13"/>
  <c r="AI57" i="95"/>
  <c r="AN57" i="95"/>
  <c r="AR62" i="46"/>
  <c r="Z65" i="97"/>
  <c r="AE56" i="43"/>
  <c r="AF56" i="43"/>
  <c r="AO56" i="43" s="1"/>
  <c r="AG56" i="43"/>
  <c r="AP56" i="43" s="1"/>
  <c r="W57" i="43"/>
  <c r="AH57" i="84"/>
  <c r="AQ57" i="84" s="1"/>
  <c r="AI64" i="52"/>
  <c r="AN64" i="52"/>
  <c r="AH60" i="32"/>
  <c r="AQ60" i="32" s="1"/>
  <c r="AH65" i="15"/>
  <c r="AQ65" i="15" s="1"/>
  <c r="AR64" i="15"/>
  <c r="AI63" i="101"/>
  <c r="AN63" i="101"/>
  <c r="AI60" i="13"/>
  <c r="AN60" i="13"/>
  <c r="AR55" i="45"/>
  <c r="AI56" i="11"/>
  <c r="AN56" i="11"/>
  <c r="AI60" i="20"/>
  <c r="AN60" i="20"/>
  <c r="Y56" i="41"/>
  <c r="Z56" i="41" s="1"/>
  <c r="X56" i="41"/>
  <c r="Y66" i="47"/>
  <c r="X66" i="47"/>
  <c r="Y55" i="16"/>
  <c r="X55" i="16"/>
  <c r="Y64" i="105"/>
  <c r="X64" i="105"/>
  <c r="X58" i="95" l="1"/>
  <c r="Z65" i="52"/>
  <c r="Z62" i="44"/>
  <c r="AE62" i="86"/>
  <c r="W63" i="86"/>
  <c r="AF55" i="55"/>
  <c r="AO55" i="55" s="1"/>
  <c r="Z64" i="105"/>
  <c r="Z54" i="102"/>
  <c r="AI55" i="41"/>
  <c r="Z58" i="103"/>
  <c r="AE58" i="103" s="1"/>
  <c r="Z55" i="16"/>
  <c r="AF55" i="16" s="1"/>
  <c r="AO55" i="16" s="1"/>
  <c r="Z58" i="95"/>
  <c r="AE58" i="95" s="1"/>
  <c r="Z66" i="47"/>
  <c r="AG66" i="47" s="1"/>
  <c r="AP66" i="47" s="1"/>
  <c r="AG65" i="52"/>
  <c r="AP65" i="52" s="1"/>
  <c r="W66" i="52"/>
  <c r="AE65" i="52"/>
  <c r="AF65" i="52"/>
  <c r="AO65" i="52" s="1"/>
  <c r="AF58" i="103"/>
  <c r="AO58" i="103" s="1"/>
  <c r="W59" i="103"/>
  <c r="AG58" i="103"/>
  <c r="AP58" i="103" s="1"/>
  <c r="AE66" i="47"/>
  <c r="W67" i="47"/>
  <c r="AE55" i="16"/>
  <c r="AF64" i="105"/>
  <c r="AO64" i="105" s="1"/>
  <c r="W65" i="105"/>
  <c r="AG64" i="105"/>
  <c r="AP64" i="105" s="1"/>
  <c r="AE64" i="105"/>
  <c r="AE56" i="41"/>
  <c r="W57" i="41"/>
  <c r="AF56" i="41"/>
  <c r="AO56" i="41" s="1"/>
  <c r="AG56" i="41"/>
  <c r="AP56" i="41" s="1"/>
  <c r="AG58" i="49"/>
  <c r="AP58" i="49" s="1"/>
  <c r="AF58" i="49"/>
  <c r="AE58" i="49"/>
  <c r="AN58" i="49" s="1"/>
  <c r="W59" i="49"/>
  <c r="AH55" i="16"/>
  <c r="AQ55" i="16" s="1"/>
  <c r="AH56" i="41"/>
  <c r="AQ56" i="41" s="1"/>
  <c r="AR56" i="11"/>
  <c r="AR63" i="101"/>
  <c r="AI56" i="43"/>
  <c r="AN56" i="43"/>
  <c r="AH61" i="13"/>
  <c r="AQ61" i="13" s="1"/>
  <c r="AE53" i="98"/>
  <c r="AG53" i="98"/>
  <c r="AP53" i="98" s="1"/>
  <c r="AF53" i="98"/>
  <c r="AO53" i="98" s="1"/>
  <c r="W54" i="98"/>
  <c r="AF51" i="10"/>
  <c r="AO51" i="10" s="1"/>
  <c r="AE51" i="10"/>
  <c r="W52" i="10"/>
  <c r="AG51" i="10"/>
  <c r="AP51" i="10" s="1"/>
  <c r="AI52" i="83"/>
  <c r="AN52" i="83"/>
  <c r="AR65" i="47"/>
  <c r="AH53" i="48"/>
  <c r="AQ53" i="48" s="1"/>
  <c r="Y57" i="45"/>
  <c r="X57" i="45"/>
  <c r="AI57" i="96"/>
  <c r="AP57" i="96"/>
  <c r="AI52" i="35"/>
  <c r="AN52" i="35"/>
  <c r="AH61" i="20"/>
  <c r="AQ61" i="20" s="1"/>
  <c r="Y58" i="91"/>
  <c r="X58" i="91"/>
  <c r="AI62" i="86"/>
  <c r="AN62" i="86"/>
  <c r="AI65" i="15"/>
  <c r="AP65" i="15"/>
  <c r="Y56" i="55"/>
  <c r="X56" i="55"/>
  <c r="Z56" i="55" s="1"/>
  <c r="AR53" i="102"/>
  <c r="W66" i="97"/>
  <c r="AG65" i="97"/>
  <c r="AP65" i="97" s="1"/>
  <c r="AF65" i="97"/>
  <c r="AO65" i="97" s="1"/>
  <c r="AE65" i="97"/>
  <c r="AG61" i="13"/>
  <c r="AP61" i="13" s="1"/>
  <c r="W62" i="13"/>
  <c r="AF61" i="13"/>
  <c r="AO61" i="13" s="1"/>
  <c r="AE61" i="13"/>
  <c r="AH52" i="90"/>
  <c r="AQ52" i="90" s="1"/>
  <c r="AR54" i="18"/>
  <c r="AF63" i="46"/>
  <c r="AO63" i="46" s="1"/>
  <c r="AE63" i="46"/>
  <c r="AN63" i="46" s="1"/>
  <c r="W64" i="46"/>
  <c r="AG63" i="46"/>
  <c r="AG53" i="48"/>
  <c r="AP53" i="48" s="1"/>
  <c r="AE53" i="48"/>
  <c r="W54" i="48"/>
  <c r="AF53" i="48"/>
  <c r="AO53" i="48" s="1"/>
  <c r="Y51" i="85"/>
  <c r="X51" i="85"/>
  <c r="AR58" i="100"/>
  <c r="Y58" i="96"/>
  <c r="X58" i="96"/>
  <c r="AR57" i="49"/>
  <c r="AH55" i="18"/>
  <c r="AQ55" i="18" s="1"/>
  <c r="AH59" i="100"/>
  <c r="AQ59" i="100" s="1"/>
  <c r="AI55" i="87"/>
  <c r="AN55" i="87"/>
  <c r="AI54" i="88"/>
  <c r="AN54" i="88"/>
  <c r="AH56" i="99"/>
  <c r="AQ56" i="99" s="1"/>
  <c r="W62" i="20"/>
  <c r="AE61" i="20"/>
  <c r="AG61" i="20"/>
  <c r="AP61" i="20" s="1"/>
  <c r="AF61" i="20"/>
  <c r="AO61" i="20" s="1"/>
  <c r="AI57" i="91"/>
  <c r="AN57" i="91"/>
  <c r="X63" i="86"/>
  <c r="Y63" i="86"/>
  <c r="Y61" i="32"/>
  <c r="X61" i="32"/>
  <c r="AR55" i="99"/>
  <c r="AH58" i="95"/>
  <c r="AQ58" i="95" s="1"/>
  <c r="Y53" i="83"/>
  <c r="X53" i="83"/>
  <c r="AI56" i="45"/>
  <c r="AN56" i="45"/>
  <c r="AR64" i="52"/>
  <c r="AI58" i="51"/>
  <c r="AN58" i="51"/>
  <c r="AH62" i="44"/>
  <c r="AQ62" i="44" s="1"/>
  <c r="Z52" i="90"/>
  <c r="AH54" i="102"/>
  <c r="AQ54" i="102" s="1"/>
  <c r="AH65" i="52"/>
  <c r="AQ65" i="52" s="1"/>
  <c r="AR61" i="92"/>
  <c r="AR55" i="41"/>
  <c r="Y53" i="35"/>
  <c r="X53" i="35"/>
  <c r="Z55" i="18"/>
  <c r="Z59" i="100"/>
  <c r="Y56" i="87"/>
  <c r="X56" i="87"/>
  <c r="Y55" i="88"/>
  <c r="X55" i="88"/>
  <c r="AE63" i="53"/>
  <c r="AF63" i="53"/>
  <c r="AO63" i="53" s="1"/>
  <c r="AG63" i="53"/>
  <c r="AP63" i="53" s="1"/>
  <c r="W64" i="53"/>
  <c r="Z56" i="99"/>
  <c r="AH52" i="42"/>
  <c r="AQ52" i="42" s="1"/>
  <c r="Y66" i="15"/>
  <c r="X66" i="15"/>
  <c r="Y59" i="51"/>
  <c r="X59" i="51"/>
  <c r="W52" i="94"/>
  <c r="AE51" i="94"/>
  <c r="AG51" i="94"/>
  <c r="AP51" i="94" s="1"/>
  <c r="AF51" i="94"/>
  <c r="AO51" i="94" s="1"/>
  <c r="AH64" i="105"/>
  <c r="AQ64" i="105" s="1"/>
  <c r="AH66" i="47"/>
  <c r="AQ66" i="47" s="1"/>
  <c r="Y57" i="43"/>
  <c r="X57" i="43"/>
  <c r="Z57" i="43" s="1"/>
  <c r="AF63" i="93"/>
  <c r="AO63" i="93" s="1"/>
  <c r="W64" i="93"/>
  <c r="AG63" i="93"/>
  <c r="AP63" i="93" s="1"/>
  <c r="AE63" i="93"/>
  <c r="W61" i="54"/>
  <c r="AG60" i="54"/>
  <c r="AP60" i="54" s="1"/>
  <c r="AE60" i="54"/>
  <c r="AF60" i="54"/>
  <c r="AO60" i="54" s="1"/>
  <c r="W63" i="44"/>
  <c r="AE62" i="44"/>
  <c r="AF62" i="44"/>
  <c r="AO62" i="44" s="1"/>
  <c r="AG62" i="44"/>
  <c r="AP62" i="44" s="1"/>
  <c r="W55" i="102"/>
  <c r="AF54" i="102"/>
  <c r="AO54" i="102" s="1"/>
  <c r="AE54" i="102"/>
  <c r="AN54" i="102" s="1"/>
  <c r="AG54" i="102"/>
  <c r="W68" i="89"/>
  <c r="AE67" i="89"/>
  <c r="AF67" i="89"/>
  <c r="AO67" i="89" s="1"/>
  <c r="AG67" i="89"/>
  <c r="AP67" i="89" s="1"/>
  <c r="AH57" i="11"/>
  <c r="AQ57" i="11" s="1"/>
  <c r="AF50" i="50"/>
  <c r="AO50" i="50" s="1"/>
  <c r="AE50" i="50"/>
  <c r="AN50" i="50" s="1"/>
  <c r="AG50" i="50"/>
  <c r="W51" i="50"/>
  <c r="AR61" i="44"/>
  <c r="W53" i="82"/>
  <c r="AG52" i="82"/>
  <c r="AP52" i="82" s="1"/>
  <c r="AF52" i="82"/>
  <c r="AO52" i="82" s="1"/>
  <c r="AE52" i="82"/>
  <c r="AR51" i="42"/>
  <c r="AH64" i="101"/>
  <c r="AQ64" i="101" s="1"/>
  <c r="Y62" i="104"/>
  <c r="X62" i="104"/>
  <c r="Z52" i="42"/>
  <c r="AI57" i="84"/>
  <c r="AN57" i="84"/>
  <c r="AR57" i="95"/>
  <c r="AR60" i="20"/>
  <c r="AR60" i="13"/>
  <c r="AR63" i="105"/>
  <c r="Z57" i="11"/>
  <c r="AI50" i="85"/>
  <c r="AN50" i="85"/>
  <c r="AH58" i="49"/>
  <c r="AQ58" i="49" s="1"/>
  <c r="AR51" i="90"/>
  <c r="AR57" i="103"/>
  <c r="Z64" i="101"/>
  <c r="AI61" i="104"/>
  <c r="AN61" i="104"/>
  <c r="AH62" i="92"/>
  <c r="AQ62" i="92" s="1"/>
  <c r="AI60" i="32"/>
  <c r="AN60" i="32"/>
  <c r="AR54" i="16"/>
  <c r="AE62" i="92"/>
  <c r="AG62" i="92"/>
  <c r="AP62" i="92" s="1"/>
  <c r="W63" i="92"/>
  <c r="AF62" i="92"/>
  <c r="AO62" i="92" s="1"/>
  <c r="AH58" i="103"/>
  <c r="AQ58" i="103" s="1"/>
  <c r="AN55" i="55"/>
  <c r="Y58" i="84"/>
  <c r="X58" i="84"/>
  <c r="AF58" i="95" l="1"/>
  <c r="AO58" i="95" s="1"/>
  <c r="Z61" i="32"/>
  <c r="AE61" i="32" s="1"/>
  <c r="Z55" i="88"/>
  <c r="W59" i="95"/>
  <c r="AG55" i="16"/>
  <c r="AP55" i="16" s="1"/>
  <c r="AI55" i="55"/>
  <c r="AR55" i="55" s="1"/>
  <c r="Z56" i="87"/>
  <c r="AG58" i="95"/>
  <c r="AP58" i="95" s="1"/>
  <c r="W56" i="16"/>
  <c r="Z66" i="15"/>
  <c r="W67" i="15" s="1"/>
  <c r="Z58" i="96"/>
  <c r="AG58" i="96" s="1"/>
  <c r="AP58" i="96" s="1"/>
  <c r="Z53" i="35"/>
  <c r="AF53" i="35" s="1"/>
  <c r="AO53" i="35" s="1"/>
  <c r="AF66" i="47"/>
  <c r="AO66" i="47" s="1"/>
  <c r="W56" i="88"/>
  <c r="AF55" i="88"/>
  <c r="AO55" i="88" s="1"/>
  <c r="AE55" i="88"/>
  <c r="AG55" i="88"/>
  <c r="AP55" i="88" s="1"/>
  <c r="AF61" i="32"/>
  <c r="AO61" i="32" s="1"/>
  <c r="W62" i="32"/>
  <c r="AG61" i="32"/>
  <c r="AP61" i="32" s="1"/>
  <c r="AE58" i="96"/>
  <c r="W59" i="96"/>
  <c r="AG66" i="15"/>
  <c r="AP66" i="15" s="1"/>
  <c r="AE66" i="15"/>
  <c r="AF66" i="15"/>
  <c r="AO66" i="15" s="1"/>
  <c r="Y63" i="92"/>
  <c r="X63" i="92"/>
  <c r="AR60" i="32"/>
  <c r="AR57" i="84"/>
  <c r="Y51" i="50"/>
  <c r="X51" i="50"/>
  <c r="AI67" i="89"/>
  <c r="AN67" i="89"/>
  <c r="Y55" i="102"/>
  <c r="X55" i="102"/>
  <c r="AI63" i="93"/>
  <c r="AN63" i="93"/>
  <c r="AH56" i="87"/>
  <c r="AQ56" i="87" s="1"/>
  <c r="AH63" i="86"/>
  <c r="AQ63" i="86" s="1"/>
  <c r="AI61" i="20"/>
  <c r="AN61" i="20"/>
  <c r="AI65" i="97"/>
  <c r="AN65" i="97"/>
  <c r="AH56" i="55"/>
  <c r="AQ56" i="55" s="1"/>
  <c r="AR62" i="86"/>
  <c r="AR57" i="96"/>
  <c r="AR52" i="83"/>
  <c r="AI64" i="105"/>
  <c r="AN64" i="105"/>
  <c r="Y56" i="16"/>
  <c r="Z56" i="16" s="1"/>
  <c r="X56" i="16"/>
  <c r="Y68" i="89"/>
  <c r="X68" i="89"/>
  <c r="AE56" i="87"/>
  <c r="W57" i="87"/>
  <c r="AG56" i="87"/>
  <c r="AP56" i="87" s="1"/>
  <c r="AF56" i="87"/>
  <c r="AO56" i="87" s="1"/>
  <c r="Y62" i="20"/>
  <c r="X62" i="20"/>
  <c r="AI63" i="46"/>
  <c r="AP63" i="46"/>
  <c r="AI61" i="13"/>
  <c r="AN61" i="13"/>
  <c r="AG56" i="55"/>
  <c r="AP56" i="55" s="1"/>
  <c r="AE56" i="55"/>
  <c r="AF56" i="55"/>
  <c r="AO56" i="55" s="1"/>
  <c r="W57" i="55"/>
  <c r="AH58" i="91"/>
  <c r="AQ58" i="91" s="1"/>
  <c r="AH57" i="45"/>
  <c r="AQ57" i="45" s="1"/>
  <c r="Y54" i="98"/>
  <c r="X54" i="98"/>
  <c r="AI66" i="47"/>
  <c r="AN66" i="47"/>
  <c r="AH58" i="84"/>
  <c r="AQ58" i="84" s="1"/>
  <c r="Z58" i="84"/>
  <c r="AR61" i="104"/>
  <c r="AR50" i="85"/>
  <c r="AE52" i="42"/>
  <c r="AG52" i="42"/>
  <c r="AP52" i="42" s="1"/>
  <c r="AF52" i="42"/>
  <c r="AO52" i="42" s="1"/>
  <c r="W53" i="42"/>
  <c r="AI50" i="50"/>
  <c r="AP50" i="50"/>
  <c r="AI62" i="92"/>
  <c r="AN62" i="92"/>
  <c r="AF64" i="101"/>
  <c r="AO64" i="101" s="1"/>
  <c r="AE64" i="101"/>
  <c r="AG64" i="101"/>
  <c r="AP64" i="101" s="1"/>
  <c r="W65" i="101"/>
  <c r="AE57" i="11"/>
  <c r="AG57" i="11"/>
  <c r="AP57" i="11" s="1"/>
  <c r="W58" i="11"/>
  <c r="AF57" i="11"/>
  <c r="AO57" i="11" s="1"/>
  <c r="Z62" i="104"/>
  <c r="AH62" i="104"/>
  <c r="AQ62" i="104" s="1"/>
  <c r="Y53" i="82"/>
  <c r="X53" i="82"/>
  <c r="AI60" i="54"/>
  <c r="AN60" i="54"/>
  <c r="Y64" i="93"/>
  <c r="X64" i="93"/>
  <c r="AI51" i="94"/>
  <c r="AN51" i="94"/>
  <c r="AI63" i="53"/>
  <c r="AN63" i="53"/>
  <c r="AH61" i="32"/>
  <c r="AQ61" i="32" s="1"/>
  <c r="AR57" i="91"/>
  <c r="AR54" i="88"/>
  <c r="Y64" i="46"/>
  <c r="Z64" i="46" s="1"/>
  <c r="X64" i="46"/>
  <c r="Z58" i="91"/>
  <c r="Z57" i="45"/>
  <c r="Y59" i="95"/>
  <c r="X59" i="95"/>
  <c r="Y65" i="105"/>
  <c r="X65" i="105"/>
  <c r="AI55" i="16"/>
  <c r="AN55" i="16"/>
  <c r="AH66" i="15"/>
  <c r="AQ66" i="15" s="1"/>
  <c r="AI54" i="102"/>
  <c r="AP54" i="102"/>
  <c r="Y52" i="94"/>
  <c r="X52" i="94"/>
  <c r="W57" i="99"/>
  <c r="AG56" i="99"/>
  <c r="AP56" i="99" s="1"/>
  <c r="AF56" i="99"/>
  <c r="AO56" i="99" s="1"/>
  <c r="AE56" i="99"/>
  <c r="AH55" i="88"/>
  <c r="AQ55" i="88" s="1"/>
  <c r="W60" i="100"/>
  <c r="AF59" i="100"/>
  <c r="AO59" i="100" s="1"/>
  <c r="AE59" i="100"/>
  <c r="AG59" i="100"/>
  <c r="AP59" i="100" s="1"/>
  <c r="AR56" i="45"/>
  <c r="Y54" i="48"/>
  <c r="X54" i="48"/>
  <c r="Z54" i="48" s="1"/>
  <c r="Y62" i="13"/>
  <c r="X62" i="13"/>
  <c r="Y66" i="97"/>
  <c r="X66" i="97"/>
  <c r="Z66" i="97" s="1"/>
  <c r="Y52" i="10"/>
  <c r="X52" i="10"/>
  <c r="Y59" i="49"/>
  <c r="X59" i="49"/>
  <c r="Y57" i="41"/>
  <c r="X57" i="41"/>
  <c r="Z57" i="41" s="1"/>
  <c r="AI65" i="52"/>
  <c r="AN65" i="52"/>
  <c r="AI62" i="44"/>
  <c r="AN62" i="44"/>
  <c r="Y61" i="54"/>
  <c r="X61" i="54"/>
  <c r="AH57" i="43"/>
  <c r="AQ57" i="43" s="1"/>
  <c r="AH59" i="51"/>
  <c r="AQ59" i="51" s="1"/>
  <c r="AE55" i="18"/>
  <c r="AG55" i="18"/>
  <c r="AP55" i="18" s="1"/>
  <c r="W56" i="18"/>
  <c r="AF55" i="18"/>
  <c r="AO55" i="18" s="1"/>
  <c r="AG52" i="90"/>
  <c r="AP52" i="90" s="1"/>
  <c r="AE52" i="90"/>
  <c r="AF52" i="90"/>
  <c r="AO52" i="90" s="1"/>
  <c r="W53" i="90"/>
  <c r="AH53" i="83"/>
  <c r="AQ53" i="83" s="1"/>
  <c r="AR55" i="87"/>
  <c r="AH51" i="85"/>
  <c r="AQ51" i="85" s="1"/>
  <c r="AI53" i="48"/>
  <c r="AN53" i="48"/>
  <c r="AR65" i="15"/>
  <c r="AR52" i="35"/>
  <c r="AI51" i="10"/>
  <c r="AN51" i="10"/>
  <c r="AI53" i="98"/>
  <c r="AN53" i="98"/>
  <c r="AI58" i="95"/>
  <c r="AN58" i="95"/>
  <c r="AI56" i="41"/>
  <c r="AN56" i="41"/>
  <c r="Y67" i="47"/>
  <c r="X67" i="47"/>
  <c r="Y59" i="103"/>
  <c r="X59" i="103"/>
  <c r="Y66" i="52"/>
  <c r="X66" i="52"/>
  <c r="AI52" i="82"/>
  <c r="AN52" i="82"/>
  <c r="Y63" i="44"/>
  <c r="X63" i="44"/>
  <c r="AE57" i="43"/>
  <c r="AG57" i="43"/>
  <c r="AP57" i="43" s="1"/>
  <c r="W58" i="43"/>
  <c r="AF57" i="43"/>
  <c r="AO57" i="43" s="1"/>
  <c r="Z59" i="51"/>
  <c r="Y64" i="53"/>
  <c r="X64" i="53"/>
  <c r="AH53" i="35"/>
  <c r="AQ53" i="35" s="1"/>
  <c r="AR58" i="51"/>
  <c r="Z53" i="83"/>
  <c r="Z63" i="86"/>
  <c r="AH58" i="96"/>
  <c r="AQ58" i="96" s="1"/>
  <c r="Z51" i="85"/>
  <c r="AR56" i="43"/>
  <c r="AI58" i="49"/>
  <c r="AO58" i="49"/>
  <c r="AI58" i="103"/>
  <c r="AN58" i="103"/>
  <c r="AG53" i="35" l="1"/>
  <c r="AP53" i="35" s="1"/>
  <c r="AF58" i="96"/>
  <c r="AO58" i="96" s="1"/>
  <c r="Z63" i="92"/>
  <c r="AE53" i="35"/>
  <c r="Z61" i="54"/>
  <c r="AG61" i="54" s="1"/>
  <c r="AP61" i="54" s="1"/>
  <c r="W54" i="35"/>
  <c r="Y54" i="35" s="1"/>
  <c r="Z62" i="13"/>
  <c r="Z52" i="10"/>
  <c r="AG52" i="10" s="1"/>
  <c r="AP52" i="10" s="1"/>
  <c r="Z63" i="44"/>
  <c r="AE52" i="10"/>
  <c r="W53" i="10"/>
  <c r="AF52" i="10"/>
  <c r="AO52" i="10" s="1"/>
  <c r="AF63" i="92"/>
  <c r="AO63" i="92" s="1"/>
  <c r="AG63" i="92"/>
  <c r="AP63" i="92" s="1"/>
  <c r="W64" i="92"/>
  <c r="AE63" i="92"/>
  <c r="W62" i="54"/>
  <c r="AE61" i="54"/>
  <c r="W57" i="16"/>
  <c r="AE56" i="16"/>
  <c r="AG56" i="16"/>
  <c r="AP56" i="16" s="1"/>
  <c r="AF56" i="16"/>
  <c r="AO56" i="16" s="1"/>
  <c r="AG63" i="44"/>
  <c r="AP63" i="44" s="1"/>
  <c r="AE63" i="44"/>
  <c r="AF63" i="44"/>
  <c r="AO63" i="44" s="1"/>
  <c r="W64" i="44"/>
  <c r="AG64" i="46"/>
  <c r="AP64" i="46" s="1"/>
  <c r="AE64" i="46"/>
  <c r="AF64" i="46"/>
  <c r="AO64" i="46" s="1"/>
  <c r="W65" i="46"/>
  <c r="AG62" i="13"/>
  <c r="AP62" i="13" s="1"/>
  <c r="AF62" i="13"/>
  <c r="AO62" i="13" s="1"/>
  <c r="W63" i="13"/>
  <c r="AE62" i="13"/>
  <c r="AR58" i="103"/>
  <c r="AE53" i="83"/>
  <c r="W54" i="83"/>
  <c r="AG53" i="83"/>
  <c r="AP53" i="83" s="1"/>
  <c r="AF53" i="83"/>
  <c r="AO53" i="83" s="1"/>
  <c r="AR53" i="98"/>
  <c r="AI52" i="90"/>
  <c r="AN52" i="90"/>
  <c r="AI55" i="18"/>
  <c r="AN55" i="18"/>
  <c r="AH57" i="41"/>
  <c r="AQ57" i="41" s="1"/>
  <c r="AI56" i="99"/>
  <c r="AN56" i="99"/>
  <c r="AH64" i="46"/>
  <c r="AQ64" i="46" s="1"/>
  <c r="Y65" i="101"/>
  <c r="X65" i="101"/>
  <c r="AI52" i="42"/>
  <c r="AN52" i="42"/>
  <c r="AR63" i="46"/>
  <c r="AH56" i="16"/>
  <c r="AQ56" i="16" s="1"/>
  <c r="AR67" i="89"/>
  <c r="AI58" i="96"/>
  <c r="AN58" i="96"/>
  <c r="AH59" i="103"/>
  <c r="AQ59" i="103" s="1"/>
  <c r="AE57" i="41"/>
  <c r="AN57" i="41" s="1"/>
  <c r="AF57" i="41"/>
  <c r="AO57" i="41" s="1"/>
  <c r="AG57" i="41"/>
  <c r="W58" i="41"/>
  <c r="AH59" i="95"/>
  <c r="AQ59" i="95" s="1"/>
  <c r="AR63" i="53"/>
  <c r="AR50" i="50"/>
  <c r="AI56" i="55"/>
  <c r="AR56" i="55" s="1"/>
  <c r="AN56" i="55"/>
  <c r="AH62" i="20"/>
  <c r="AQ62" i="20" s="1"/>
  <c r="Y57" i="87"/>
  <c r="X57" i="87"/>
  <c r="AR61" i="20"/>
  <c r="AR63" i="93"/>
  <c r="AH51" i="50"/>
  <c r="AQ51" i="50" s="1"/>
  <c r="Y67" i="15"/>
  <c r="X67" i="15"/>
  <c r="AI53" i="35"/>
  <c r="AN53" i="35"/>
  <c r="AR51" i="10"/>
  <c r="AH66" i="97"/>
  <c r="AQ66" i="97" s="1"/>
  <c r="AH54" i="48"/>
  <c r="AQ54" i="48" s="1"/>
  <c r="AR54" i="102"/>
  <c r="Z59" i="95"/>
  <c r="AR60" i="54"/>
  <c r="Y58" i="11"/>
  <c r="X58" i="11"/>
  <c r="AI64" i="101"/>
  <c r="AN64" i="101"/>
  <c r="AR66" i="47"/>
  <c r="Z62" i="20"/>
  <c r="AI56" i="87"/>
  <c r="AN56" i="87"/>
  <c r="AH55" i="102"/>
  <c r="AQ55" i="102" s="1"/>
  <c r="Z51" i="50"/>
  <c r="AH63" i="92"/>
  <c r="AQ63" i="92" s="1"/>
  <c r="AI66" i="15"/>
  <c r="AN66" i="15"/>
  <c r="AR62" i="44"/>
  <c r="Z59" i="49"/>
  <c r="AH59" i="49"/>
  <c r="AQ59" i="49" s="1"/>
  <c r="W67" i="97"/>
  <c r="AG66" i="97"/>
  <c r="AP66" i="97" s="1"/>
  <c r="AE66" i="97"/>
  <c r="AF66" i="97"/>
  <c r="AO66" i="97" s="1"/>
  <c r="W55" i="48"/>
  <c r="AF54" i="48"/>
  <c r="AO54" i="48" s="1"/>
  <c r="AG54" i="48"/>
  <c r="AP54" i="48" s="1"/>
  <c r="AE54" i="48"/>
  <c r="AI59" i="100"/>
  <c r="AN59" i="100"/>
  <c r="Y57" i="99"/>
  <c r="X57" i="99"/>
  <c r="AR55" i="16"/>
  <c r="AR51" i="94"/>
  <c r="AH53" i="82"/>
  <c r="AQ53" i="82" s="1"/>
  <c r="Y53" i="42"/>
  <c r="X53" i="42"/>
  <c r="AH54" i="98"/>
  <c r="AQ54" i="98" s="1"/>
  <c r="AH68" i="89"/>
  <c r="AQ68" i="89" s="1"/>
  <c r="Z55" i="102"/>
  <c r="AI55" i="88"/>
  <c r="AN55" i="88"/>
  <c r="AR58" i="49"/>
  <c r="AH64" i="53"/>
  <c r="AQ64" i="53" s="1"/>
  <c r="AR56" i="41"/>
  <c r="Z64" i="53"/>
  <c r="AI57" i="43"/>
  <c r="AN57" i="43"/>
  <c r="AH66" i="52"/>
  <c r="AQ66" i="52" s="1"/>
  <c r="AH67" i="47"/>
  <c r="AQ67" i="47" s="1"/>
  <c r="AR58" i="95"/>
  <c r="Y53" i="90"/>
  <c r="X53" i="90"/>
  <c r="Y56" i="18"/>
  <c r="Z56" i="18" s="1"/>
  <c r="X56" i="18"/>
  <c r="AH52" i="94"/>
  <c r="AQ52" i="94" s="1"/>
  <c r="AH65" i="105"/>
  <c r="AQ65" i="105" s="1"/>
  <c r="AF57" i="45"/>
  <c r="AO57" i="45" s="1"/>
  <c r="W58" i="45"/>
  <c r="AE57" i="45"/>
  <c r="AG57" i="45"/>
  <c r="AP57" i="45" s="1"/>
  <c r="AH64" i="93"/>
  <c r="AQ64" i="93" s="1"/>
  <c r="Z53" i="82"/>
  <c r="AI57" i="11"/>
  <c r="AN57" i="11"/>
  <c r="Z54" i="98"/>
  <c r="AR61" i="13"/>
  <c r="Z68" i="89"/>
  <c r="AR64" i="105"/>
  <c r="Y62" i="32"/>
  <c r="X62" i="32"/>
  <c r="Y58" i="43"/>
  <c r="X58" i="43"/>
  <c r="Z59" i="103"/>
  <c r="AR53" i="48"/>
  <c r="AR52" i="82"/>
  <c r="AG51" i="85"/>
  <c r="AP51" i="85" s="1"/>
  <c r="AF51" i="85"/>
  <c r="AO51" i="85" s="1"/>
  <c r="W52" i="85"/>
  <c r="AE51" i="85"/>
  <c r="W64" i="86"/>
  <c r="AF63" i="86"/>
  <c r="AO63" i="86" s="1"/>
  <c r="AG63" i="86"/>
  <c r="AP63" i="86" s="1"/>
  <c r="AE63" i="86"/>
  <c r="AF59" i="51"/>
  <c r="AO59" i="51" s="1"/>
  <c r="W60" i="51"/>
  <c r="AG59" i="51"/>
  <c r="AP59" i="51" s="1"/>
  <c r="AE59" i="51"/>
  <c r="AH63" i="44"/>
  <c r="AQ63" i="44" s="1"/>
  <c r="Z66" i="52"/>
  <c r="Z67" i="47"/>
  <c r="AH61" i="54"/>
  <c r="AQ61" i="54" s="1"/>
  <c r="AR65" i="52"/>
  <c r="AH52" i="10"/>
  <c r="AQ52" i="10" s="1"/>
  <c r="AH62" i="13"/>
  <c r="AQ62" i="13" s="1"/>
  <c r="Y60" i="100"/>
  <c r="X60" i="100"/>
  <c r="Z52" i="94"/>
  <c r="Z65" i="105"/>
  <c r="W59" i="91"/>
  <c r="AG58" i="91"/>
  <c r="AP58" i="91" s="1"/>
  <c r="AF58" i="91"/>
  <c r="AO58" i="91" s="1"/>
  <c r="AE58" i="91"/>
  <c r="Z64" i="93"/>
  <c r="W63" i="104"/>
  <c r="AG62" i="104"/>
  <c r="AP62" i="104" s="1"/>
  <c r="AE62" i="104"/>
  <c r="AF62" i="104"/>
  <c r="AO62" i="104" s="1"/>
  <c r="AR62" i="92"/>
  <c r="W59" i="84"/>
  <c r="AG58" i="84"/>
  <c r="AP58" i="84" s="1"/>
  <c r="AF58" i="84"/>
  <c r="AO58" i="84" s="1"/>
  <c r="AE58" i="84"/>
  <c r="Y57" i="55"/>
  <c r="X57" i="55"/>
  <c r="AR65" i="97"/>
  <c r="Y59" i="96"/>
  <c r="X59" i="96"/>
  <c r="AI61" i="32"/>
  <c r="AN61" i="32"/>
  <c r="Y56" i="88"/>
  <c r="X56" i="88"/>
  <c r="X54" i="35" l="1"/>
  <c r="Z54" i="35"/>
  <c r="AF61" i="54"/>
  <c r="AO61" i="54" s="1"/>
  <c r="Z59" i="96"/>
  <c r="AG59" i="96" s="1"/>
  <c r="AP59" i="96" s="1"/>
  <c r="Z58" i="11"/>
  <c r="AG58" i="11" s="1"/>
  <c r="AP58" i="11" s="1"/>
  <c r="Z56" i="88"/>
  <c r="W57" i="88" s="1"/>
  <c r="AF56" i="18"/>
  <c r="AO56" i="18" s="1"/>
  <c r="W57" i="18"/>
  <c r="AG56" i="18"/>
  <c r="AP56" i="18" s="1"/>
  <c r="AE56" i="18"/>
  <c r="AF59" i="96"/>
  <c r="AO59" i="96" s="1"/>
  <c r="AE59" i="96"/>
  <c r="W60" i="96"/>
  <c r="AG52" i="94"/>
  <c r="AP52" i="94" s="1"/>
  <c r="W53" i="94"/>
  <c r="AE52" i="94"/>
  <c r="AN52" i="94" s="1"/>
  <c r="AF52" i="94"/>
  <c r="AE64" i="93"/>
  <c r="AF64" i="93"/>
  <c r="AO64" i="93" s="1"/>
  <c r="AG64" i="93"/>
  <c r="AP64" i="93" s="1"/>
  <c r="W65" i="93"/>
  <c r="AG65" i="105"/>
  <c r="AP65" i="105" s="1"/>
  <c r="AE65" i="105"/>
  <c r="W66" i="105"/>
  <c r="AF65" i="105"/>
  <c r="AO65" i="105" s="1"/>
  <c r="AI59" i="51"/>
  <c r="AN59" i="51"/>
  <c r="W60" i="103"/>
  <c r="AE59" i="103"/>
  <c r="AG59" i="103"/>
  <c r="AP59" i="103" s="1"/>
  <c r="AF59" i="103"/>
  <c r="AO59" i="103" s="1"/>
  <c r="AE54" i="98"/>
  <c r="AF54" i="98"/>
  <c r="AO54" i="98" s="1"/>
  <c r="AG54" i="98"/>
  <c r="AP54" i="98" s="1"/>
  <c r="W55" i="98"/>
  <c r="Y58" i="45"/>
  <c r="X58" i="45"/>
  <c r="AH56" i="18"/>
  <c r="AQ56" i="18" s="1"/>
  <c r="AH54" i="35"/>
  <c r="AQ54" i="35" s="1"/>
  <c r="AE62" i="20"/>
  <c r="W63" i="20"/>
  <c r="AF62" i="20"/>
  <c r="AO62" i="20" s="1"/>
  <c r="AG62" i="20"/>
  <c r="AP62" i="20" s="1"/>
  <c r="AI57" i="41"/>
  <c r="AP57" i="41"/>
  <c r="AR56" i="99"/>
  <c r="Y64" i="44"/>
  <c r="X64" i="44"/>
  <c r="Z64" i="44" s="1"/>
  <c r="AI61" i="54"/>
  <c r="AN61" i="54"/>
  <c r="AH58" i="43"/>
  <c r="AQ58" i="43" s="1"/>
  <c r="AR57" i="43"/>
  <c r="AR55" i="88"/>
  <c r="AH53" i="42"/>
  <c r="AQ53" i="42" s="1"/>
  <c r="AH57" i="99"/>
  <c r="AQ57" i="99" s="1"/>
  <c r="AI54" i="48"/>
  <c r="AN54" i="48"/>
  <c r="AI66" i="97"/>
  <c r="AN66" i="97"/>
  <c r="AF54" i="35"/>
  <c r="AO54" i="35" s="1"/>
  <c r="W55" i="35"/>
  <c r="AE54" i="35"/>
  <c r="AN54" i="35" s="1"/>
  <c r="AG54" i="35"/>
  <c r="AR55" i="18"/>
  <c r="Y65" i="46"/>
  <c r="X65" i="46"/>
  <c r="AI56" i="16"/>
  <c r="AN56" i="16"/>
  <c r="Y62" i="54"/>
  <c r="X62" i="54"/>
  <c r="Z62" i="54" s="1"/>
  <c r="AI58" i="84"/>
  <c r="AN58" i="84"/>
  <c r="AI58" i="91"/>
  <c r="AN58" i="91"/>
  <c r="Y60" i="51"/>
  <c r="X60" i="51"/>
  <c r="Y64" i="86"/>
  <c r="X64" i="86"/>
  <c r="Z58" i="43"/>
  <c r="AR57" i="11"/>
  <c r="AF64" i="53"/>
  <c r="AO64" i="53" s="1"/>
  <c r="W65" i="53"/>
  <c r="AE64" i="53"/>
  <c r="AG64" i="53"/>
  <c r="AP64" i="53" s="1"/>
  <c r="AE55" i="102"/>
  <c r="W56" i="102"/>
  <c r="AG55" i="102"/>
  <c r="AP55" i="102" s="1"/>
  <c r="AF55" i="102"/>
  <c r="AO55" i="102" s="1"/>
  <c r="Z53" i="42"/>
  <c r="Z57" i="99"/>
  <c r="AR53" i="35"/>
  <c r="AR52" i="42"/>
  <c r="AI62" i="13"/>
  <c r="AN62" i="13"/>
  <c r="AI63" i="44"/>
  <c r="AN63" i="44"/>
  <c r="Y57" i="16"/>
  <c r="X57" i="16"/>
  <c r="Z57" i="16" s="1"/>
  <c r="AG68" i="89"/>
  <c r="AP68" i="89" s="1"/>
  <c r="W69" i="89"/>
  <c r="AF68" i="89"/>
  <c r="AO68" i="89" s="1"/>
  <c r="AE68" i="89"/>
  <c r="AH53" i="90"/>
  <c r="AQ53" i="90" s="1"/>
  <c r="Y67" i="97"/>
  <c r="X67" i="97"/>
  <c r="AE59" i="49"/>
  <c r="AF59" i="49"/>
  <c r="AO59" i="49" s="1"/>
  <c r="AG59" i="49"/>
  <c r="AP59" i="49" s="1"/>
  <c r="W60" i="49"/>
  <c r="AH67" i="15"/>
  <c r="AQ67" i="15" s="1"/>
  <c r="AH57" i="87"/>
  <c r="AQ57" i="87" s="1"/>
  <c r="AR58" i="96"/>
  <c r="AH65" i="101"/>
  <c r="AQ65" i="101" s="1"/>
  <c r="AR52" i="90"/>
  <c r="Y54" i="83"/>
  <c r="X54" i="83"/>
  <c r="Z54" i="83" s="1"/>
  <c r="Y63" i="13"/>
  <c r="X63" i="13"/>
  <c r="Z63" i="13" s="1"/>
  <c r="AI64" i="46"/>
  <c r="AN64" i="46"/>
  <c r="AI63" i="92"/>
  <c r="AN63" i="92"/>
  <c r="Y53" i="10"/>
  <c r="X53" i="10"/>
  <c r="AH60" i="100"/>
  <c r="AQ60" i="100" s="1"/>
  <c r="AR61" i="32"/>
  <c r="AH57" i="55"/>
  <c r="AQ57" i="55" s="1"/>
  <c r="AI62" i="104"/>
  <c r="AN62" i="104"/>
  <c r="Z60" i="100"/>
  <c r="AH59" i="96"/>
  <c r="AQ59" i="96" s="1"/>
  <c r="Z57" i="55"/>
  <c r="Y59" i="84"/>
  <c r="X59" i="84"/>
  <c r="W68" i="47"/>
  <c r="AF67" i="47"/>
  <c r="AO67" i="47" s="1"/>
  <c r="AG67" i="47"/>
  <c r="AP67" i="47" s="1"/>
  <c r="AE67" i="47"/>
  <c r="AI51" i="85"/>
  <c r="AN51" i="85"/>
  <c r="AH62" i="32"/>
  <c r="AQ62" i="32" s="1"/>
  <c r="Z53" i="90"/>
  <c r="Y55" i="48"/>
  <c r="X55" i="48"/>
  <c r="AR66" i="15"/>
  <c r="AE51" i="50"/>
  <c r="AF51" i="50"/>
  <c r="AO51" i="50" s="1"/>
  <c r="AG51" i="50"/>
  <c r="AP51" i="50" s="1"/>
  <c r="W52" i="50"/>
  <c r="AR64" i="101"/>
  <c r="AF59" i="95"/>
  <c r="AO59" i="95" s="1"/>
  <c r="AE59" i="95"/>
  <c r="AG59" i="95"/>
  <c r="AP59" i="95" s="1"/>
  <c r="W60" i="95"/>
  <c r="Z67" i="15"/>
  <c r="Z57" i="87"/>
  <c r="Z65" i="101"/>
  <c r="AI53" i="83"/>
  <c r="AN53" i="83"/>
  <c r="Y64" i="92"/>
  <c r="X64" i="92"/>
  <c r="AI52" i="10"/>
  <c r="AN52" i="10"/>
  <c r="W54" i="82"/>
  <c r="AF53" i="82"/>
  <c r="AO53" i="82" s="1"/>
  <c r="AE53" i="82"/>
  <c r="AG53" i="82"/>
  <c r="AP53" i="82" s="1"/>
  <c r="AH56" i="88"/>
  <c r="AQ56" i="88" s="1"/>
  <c r="Y63" i="104"/>
  <c r="X63" i="104"/>
  <c r="Y59" i="91"/>
  <c r="X59" i="91"/>
  <c r="W67" i="52"/>
  <c r="AE66" i="52"/>
  <c r="AF66" i="52"/>
  <c r="AO66" i="52" s="1"/>
  <c r="AG66" i="52"/>
  <c r="AP66" i="52" s="1"/>
  <c r="AI63" i="86"/>
  <c r="AN63" i="86"/>
  <c r="Y52" i="85"/>
  <c r="X52" i="85"/>
  <c r="Z62" i="32"/>
  <c r="AI57" i="45"/>
  <c r="AN57" i="45"/>
  <c r="AR59" i="100"/>
  <c r="AR56" i="87"/>
  <c r="AH58" i="11"/>
  <c r="AQ58" i="11" s="1"/>
  <c r="X58" i="41"/>
  <c r="Y58" i="41"/>
  <c r="Z64" i="86" l="1"/>
  <c r="Z58" i="45"/>
  <c r="AF56" i="88"/>
  <c r="AO56" i="88" s="1"/>
  <c r="Z63" i="104"/>
  <c r="AF63" i="104" s="1"/>
  <c r="AO63" i="104" s="1"/>
  <c r="Z59" i="84"/>
  <c r="AG56" i="88"/>
  <c r="AP56" i="88" s="1"/>
  <c r="AE56" i="88"/>
  <c r="Z52" i="85"/>
  <c r="W59" i="11"/>
  <c r="Z55" i="48"/>
  <c r="W56" i="48" s="1"/>
  <c r="AE58" i="11"/>
  <c r="AF58" i="11"/>
  <c r="AO58" i="11" s="1"/>
  <c r="Z58" i="41"/>
  <c r="AG58" i="45"/>
  <c r="AP58" i="45" s="1"/>
  <c r="W59" i="45"/>
  <c r="AE58" i="45"/>
  <c r="AF58" i="45"/>
  <c r="AO58" i="45" s="1"/>
  <c r="W64" i="104"/>
  <c r="AE63" i="104"/>
  <c r="AE55" i="48"/>
  <c r="AF55" i="48"/>
  <c r="AO55" i="48" s="1"/>
  <c r="AG55" i="48"/>
  <c r="AP55" i="48" s="1"/>
  <c r="W65" i="86"/>
  <c r="AG64" i="86"/>
  <c r="AP64" i="86" s="1"/>
  <c r="AF64" i="86"/>
  <c r="AO64" i="86" s="1"/>
  <c r="AE64" i="86"/>
  <c r="AR57" i="45"/>
  <c r="AH64" i="92"/>
  <c r="AQ64" i="92" s="1"/>
  <c r="W58" i="87"/>
  <c r="AE57" i="87"/>
  <c r="AF57" i="87"/>
  <c r="AO57" i="87" s="1"/>
  <c r="AG57" i="87"/>
  <c r="AP57" i="87" s="1"/>
  <c r="AF54" i="83"/>
  <c r="AO54" i="83" s="1"/>
  <c r="AG54" i="83"/>
  <c r="AP54" i="83" s="1"/>
  <c r="AE54" i="83"/>
  <c r="W55" i="83"/>
  <c r="AI59" i="49"/>
  <c r="AR59" i="49" s="1"/>
  <c r="AN59" i="49"/>
  <c r="Y69" i="89"/>
  <c r="X69" i="89"/>
  <c r="Z69" i="89" s="1"/>
  <c r="AR63" i="44"/>
  <c r="Y56" i="102"/>
  <c r="X56" i="102"/>
  <c r="AR56" i="16"/>
  <c r="AR66" i="97"/>
  <c r="AH64" i="44"/>
  <c r="AQ64" i="44" s="1"/>
  <c r="AR57" i="41"/>
  <c r="AR59" i="51"/>
  <c r="AI52" i="94"/>
  <c r="AO52" i="94"/>
  <c r="AI59" i="96"/>
  <c r="AN59" i="96"/>
  <c r="Y57" i="18"/>
  <c r="X57" i="18"/>
  <c r="Y57" i="88"/>
  <c r="X57" i="88"/>
  <c r="Z57" i="88" s="1"/>
  <c r="AH59" i="91"/>
  <c r="AQ59" i="91" s="1"/>
  <c r="AH58" i="41"/>
  <c r="AQ58" i="41" s="1"/>
  <c r="AF62" i="32"/>
  <c r="AO62" i="32" s="1"/>
  <c r="AG62" i="32"/>
  <c r="AP62" i="32" s="1"/>
  <c r="AE62" i="32"/>
  <c r="W63" i="32"/>
  <c r="Z59" i="91"/>
  <c r="AI53" i="82"/>
  <c r="AN53" i="82"/>
  <c r="Z64" i="92"/>
  <c r="W68" i="15"/>
  <c r="AG67" i="15"/>
  <c r="AP67" i="15" s="1"/>
  <c r="AE67" i="15"/>
  <c r="AF67" i="15"/>
  <c r="AO67" i="15" s="1"/>
  <c r="AI51" i="50"/>
  <c r="AN51" i="50"/>
  <c r="AE53" i="90"/>
  <c r="W54" i="90"/>
  <c r="AG53" i="90"/>
  <c r="AP53" i="90" s="1"/>
  <c r="AF53" i="90"/>
  <c r="AO53" i="90" s="1"/>
  <c r="Y68" i="47"/>
  <c r="X68" i="47"/>
  <c r="Z68" i="47" s="1"/>
  <c r="AR62" i="104"/>
  <c r="AR64" i="46"/>
  <c r="AH67" i="97"/>
  <c r="AQ67" i="97" s="1"/>
  <c r="W58" i="99"/>
  <c r="AG57" i="99"/>
  <c r="AP57" i="99" s="1"/>
  <c r="AF57" i="99"/>
  <c r="AO57" i="99" s="1"/>
  <c r="AE57" i="99"/>
  <c r="AI55" i="102"/>
  <c r="AN55" i="102"/>
  <c r="AH60" i="51"/>
  <c r="AQ60" i="51" s="1"/>
  <c r="AR58" i="84"/>
  <c r="AH65" i="46"/>
  <c r="AQ65" i="46" s="1"/>
  <c r="AI54" i="35"/>
  <c r="AP54" i="35"/>
  <c r="AF64" i="44"/>
  <c r="AO64" i="44" s="1"/>
  <c r="AG64" i="44"/>
  <c r="AP64" i="44" s="1"/>
  <c r="AE64" i="44"/>
  <c r="W65" i="44"/>
  <c r="X65" i="93"/>
  <c r="Y65" i="93"/>
  <c r="W59" i="41"/>
  <c r="AF58" i="41"/>
  <c r="AO58" i="41" s="1"/>
  <c r="AG58" i="41"/>
  <c r="AP58" i="41" s="1"/>
  <c r="AE58" i="41"/>
  <c r="AH52" i="85"/>
  <c r="AQ52" i="85" s="1"/>
  <c r="AR51" i="85"/>
  <c r="AH59" i="84"/>
  <c r="AQ59" i="84" s="1"/>
  <c r="Z53" i="10"/>
  <c r="AH53" i="10"/>
  <c r="AQ53" i="10" s="1"/>
  <c r="AH63" i="13"/>
  <c r="AQ63" i="13" s="1"/>
  <c r="Z67" i="97"/>
  <c r="AH57" i="16"/>
  <c r="AQ57" i="16" s="1"/>
  <c r="AR62" i="13"/>
  <c r="AG53" i="42"/>
  <c r="AP53" i="42" s="1"/>
  <c r="AF53" i="42"/>
  <c r="W54" i="42"/>
  <c r="AE53" i="42"/>
  <c r="AN53" i="42" s="1"/>
  <c r="Z60" i="51"/>
  <c r="AH62" i="54"/>
  <c r="AQ62" i="54" s="1"/>
  <c r="Z65" i="46"/>
  <c r="AR54" i="48"/>
  <c r="Y55" i="98"/>
  <c r="X55" i="98"/>
  <c r="X53" i="94"/>
  <c r="Y53" i="94"/>
  <c r="AR63" i="86"/>
  <c r="AG59" i="84"/>
  <c r="AP59" i="84" s="1"/>
  <c r="AF59" i="84"/>
  <c r="AO59" i="84" s="1"/>
  <c r="AE59" i="84"/>
  <c r="W60" i="84"/>
  <c r="AF63" i="13"/>
  <c r="AO63" i="13" s="1"/>
  <c r="AG63" i="13"/>
  <c r="AP63" i="13" s="1"/>
  <c r="AE63" i="13"/>
  <c r="W64" i="13"/>
  <c r="Y60" i="49"/>
  <c r="X60" i="49"/>
  <c r="AE57" i="16"/>
  <c r="AN57" i="16" s="1"/>
  <c r="AG57" i="16"/>
  <c r="W58" i="16"/>
  <c r="AF57" i="16"/>
  <c r="AO57" i="16" s="1"/>
  <c r="W59" i="43"/>
  <c r="AG58" i="43"/>
  <c r="AP58" i="43" s="1"/>
  <c r="AF58" i="43"/>
  <c r="AO58" i="43" s="1"/>
  <c r="AE58" i="43"/>
  <c r="W63" i="54"/>
  <c r="AF62" i="54"/>
  <c r="AO62" i="54" s="1"/>
  <c r="AE62" i="54"/>
  <c r="AG62" i="54"/>
  <c r="AP62" i="54" s="1"/>
  <c r="Y55" i="35"/>
  <c r="X55" i="35"/>
  <c r="AI59" i="103"/>
  <c r="AN59" i="103"/>
  <c r="Y66" i="105"/>
  <c r="Z66" i="105" s="1"/>
  <c r="X66" i="105"/>
  <c r="Y59" i="11"/>
  <c r="X59" i="11"/>
  <c r="Y54" i="82"/>
  <c r="X54" i="82"/>
  <c r="Y60" i="95"/>
  <c r="X60" i="95"/>
  <c r="AI66" i="52"/>
  <c r="AN66" i="52"/>
  <c r="AR53" i="83"/>
  <c r="Y52" i="50"/>
  <c r="X52" i="50"/>
  <c r="AH55" i="48"/>
  <c r="AQ55" i="48" s="1"/>
  <c r="AI67" i="47"/>
  <c r="AN67" i="47"/>
  <c r="AI68" i="89"/>
  <c r="AN68" i="89"/>
  <c r="AI64" i="53"/>
  <c r="AR64" i="53" s="1"/>
  <c r="AN64" i="53"/>
  <c r="AH64" i="86"/>
  <c r="AQ64" i="86" s="1"/>
  <c r="Y63" i="20"/>
  <c r="X63" i="20"/>
  <c r="AH58" i="45"/>
  <c r="AQ58" i="45" s="1"/>
  <c r="Y60" i="103"/>
  <c r="X60" i="103"/>
  <c r="AI65" i="105"/>
  <c r="AN65" i="105"/>
  <c r="AI64" i="93"/>
  <c r="AN64" i="93"/>
  <c r="AI56" i="18"/>
  <c r="AN56" i="18"/>
  <c r="AN58" i="11"/>
  <c r="AE52" i="85"/>
  <c r="AF52" i="85"/>
  <c r="AO52" i="85" s="1"/>
  <c r="W53" i="85"/>
  <c r="AG52" i="85"/>
  <c r="AP52" i="85" s="1"/>
  <c r="AH63" i="104"/>
  <c r="AQ63" i="104" s="1"/>
  <c r="Y67" i="52"/>
  <c r="X67" i="52"/>
  <c r="Z67" i="52" s="1"/>
  <c r="AR52" i="10"/>
  <c r="AG65" i="101"/>
  <c r="AP65" i="101" s="1"/>
  <c r="AE65" i="101"/>
  <c r="W66" i="101"/>
  <c r="AF65" i="101"/>
  <c r="AO65" i="101" s="1"/>
  <c r="AI59" i="95"/>
  <c r="AN59" i="95"/>
  <c r="W58" i="55"/>
  <c r="AE57" i="55"/>
  <c r="AF57" i="55"/>
  <c r="AO57" i="55" s="1"/>
  <c r="AG57" i="55"/>
  <c r="AP57" i="55" s="1"/>
  <c r="AF60" i="100"/>
  <c r="AO60" i="100" s="1"/>
  <c r="AG60" i="100"/>
  <c r="AP60" i="100" s="1"/>
  <c r="W61" i="100"/>
  <c r="AE60" i="100"/>
  <c r="AR63" i="92"/>
  <c r="AH54" i="83"/>
  <c r="AQ54" i="83" s="1"/>
  <c r="Y65" i="53"/>
  <c r="X65" i="53"/>
  <c r="AR58" i="91"/>
  <c r="AR61" i="54"/>
  <c r="AI62" i="20"/>
  <c r="AN62" i="20"/>
  <c r="AI54" i="98"/>
  <c r="AN54" i="98"/>
  <c r="Y60" i="96"/>
  <c r="Z60" i="96" s="1"/>
  <c r="X60" i="96"/>
  <c r="AN56" i="88"/>
  <c r="AG63" i="104" l="1"/>
  <c r="AP63" i="104" s="1"/>
  <c r="AI58" i="11"/>
  <c r="AI56" i="88"/>
  <c r="Z53" i="94"/>
  <c r="Z54" i="82"/>
  <c r="W55" i="82" s="1"/>
  <c r="Z55" i="35"/>
  <c r="AF55" i="35" s="1"/>
  <c r="AO55" i="35" s="1"/>
  <c r="Z57" i="18"/>
  <c r="AE57" i="18" s="1"/>
  <c r="W68" i="52"/>
  <c r="AE67" i="52"/>
  <c r="AF67" i="52"/>
  <c r="AO67" i="52" s="1"/>
  <c r="AG67" i="52"/>
  <c r="AP67" i="52" s="1"/>
  <c r="W58" i="18"/>
  <c r="AF57" i="18"/>
  <c r="AO57" i="18" s="1"/>
  <c r="AG57" i="18"/>
  <c r="AP57" i="18" s="1"/>
  <c r="AF54" i="82"/>
  <c r="AO54" i="82" s="1"/>
  <c r="AG54" i="82"/>
  <c r="AP54" i="82" s="1"/>
  <c r="W61" i="96"/>
  <c r="AF60" i="96"/>
  <c r="AO60" i="96" s="1"/>
  <c r="AG60" i="96"/>
  <c r="AP60" i="96" s="1"/>
  <c r="AE60" i="96"/>
  <c r="W67" i="105"/>
  <c r="AF66" i="105"/>
  <c r="AO66" i="105" s="1"/>
  <c r="AG66" i="105"/>
  <c r="AP66" i="105" s="1"/>
  <c r="AE66" i="105"/>
  <c r="AH63" i="20"/>
  <c r="AQ63" i="20" s="1"/>
  <c r="X54" i="42"/>
  <c r="Y54" i="42"/>
  <c r="Y65" i="44"/>
  <c r="X65" i="44"/>
  <c r="Z65" i="44" s="1"/>
  <c r="Y58" i="99"/>
  <c r="X58" i="99"/>
  <c r="Y68" i="15"/>
  <c r="X68" i="15"/>
  <c r="Z68" i="15" s="1"/>
  <c r="Y63" i="32"/>
  <c r="X63" i="32"/>
  <c r="AH69" i="89"/>
  <c r="AQ69" i="89" s="1"/>
  <c r="AQ71" i="89" s="1"/>
  <c r="AZ3" i="89"/>
  <c r="AX10" i="89" s="1"/>
  <c r="S10" i="89" s="1"/>
  <c r="AC10" i="89" s="1"/>
  <c r="AB11" i="89" s="1"/>
  <c r="Y55" i="83"/>
  <c r="X55" i="83"/>
  <c r="Y64" i="104"/>
  <c r="Z64" i="104" s="1"/>
  <c r="X64" i="104"/>
  <c r="AR67" i="47"/>
  <c r="AH52" i="50"/>
  <c r="AQ52" i="50" s="1"/>
  <c r="AR66" i="52"/>
  <c r="AI58" i="43"/>
  <c r="AN58" i="43"/>
  <c r="Y58" i="16"/>
  <c r="X58" i="16"/>
  <c r="Y60" i="84"/>
  <c r="X60" i="84"/>
  <c r="W54" i="94"/>
  <c r="AE53" i="94"/>
  <c r="AG53" i="94"/>
  <c r="AP53" i="94" s="1"/>
  <c r="AF53" i="94"/>
  <c r="AO53" i="94" s="1"/>
  <c r="AI53" i="42"/>
  <c r="AO53" i="42"/>
  <c r="AI64" i="44"/>
  <c r="AN64" i="44"/>
  <c r="AR55" i="102"/>
  <c r="AR51" i="50"/>
  <c r="AE64" i="92"/>
  <c r="AF64" i="92"/>
  <c r="AO64" i="92" s="1"/>
  <c r="AG64" i="92"/>
  <c r="AP64" i="92" s="1"/>
  <c r="W65" i="92"/>
  <c r="AI62" i="32"/>
  <c r="AN62" i="32"/>
  <c r="AH56" i="102"/>
  <c r="AQ56" i="102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I54" i="83"/>
  <c r="AN54" i="83"/>
  <c r="AI57" i="87"/>
  <c r="AN57" i="87"/>
  <c r="AI55" i="48"/>
  <c r="AN55" i="48"/>
  <c r="AI52" i="85"/>
  <c r="AN52" i="85"/>
  <c r="Z63" i="20"/>
  <c r="Y61" i="100"/>
  <c r="X61" i="100"/>
  <c r="Z61" i="100" s="1"/>
  <c r="AI57" i="55"/>
  <c r="AN57" i="55"/>
  <c r="Y66" i="101"/>
  <c r="X66" i="101"/>
  <c r="Z52" i="50"/>
  <c r="AH60" i="95"/>
  <c r="AQ60" i="95" s="1"/>
  <c r="AH59" i="11"/>
  <c r="AQ59" i="11" s="1"/>
  <c r="AI57" i="16"/>
  <c r="AP57" i="16"/>
  <c r="Y64" i="13"/>
  <c r="X64" i="13"/>
  <c r="AI59" i="84"/>
  <c r="AN59" i="84"/>
  <c r="Y59" i="41"/>
  <c r="Z59" i="41" s="1"/>
  <c r="X59" i="41"/>
  <c r="AH57" i="88"/>
  <c r="AQ57" i="88" s="1"/>
  <c r="Z56" i="102"/>
  <c r="Y58" i="87"/>
  <c r="X58" i="87"/>
  <c r="Y65" i="86"/>
  <c r="X65" i="86"/>
  <c r="AR59" i="95"/>
  <c r="AR54" i="98"/>
  <c r="AI60" i="100"/>
  <c r="AN60" i="100"/>
  <c r="AH67" i="52"/>
  <c r="AQ67" i="52" s="1"/>
  <c r="AR64" i="93"/>
  <c r="AR56" i="88"/>
  <c r="AH65" i="53"/>
  <c r="AQ65" i="53" s="1"/>
  <c r="AH60" i="96"/>
  <c r="AQ60" i="96" s="1"/>
  <c r="AR62" i="20"/>
  <c r="Z65" i="53"/>
  <c r="Y58" i="55"/>
  <c r="X58" i="55"/>
  <c r="AI65" i="101"/>
  <c r="AN65" i="101"/>
  <c r="AR58" i="11"/>
  <c r="AR65" i="105"/>
  <c r="Z60" i="95"/>
  <c r="Z59" i="11"/>
  <c r="AR59" i="103"/>
  <c r="AI62" i="54"/>
  <c r="AN62" i="54"/>
  <c r="AI63" i="13"/>
  <c r="AN63" i="13"/>
  <c r="AH53" i="94"/>
  <c r="AQ53" i="94" s="1"/>
  <c r="AG65" i="46"/>
  <c r="AP65" i="46" s="1"/>
  <c r="W66" i="46"/>
  <c r="AF65" i="46"/>
  <c r="AO65" i="46" s="1"/>
  <c r="AE65" i="46"/>
  <c r="W61" i="51"/>
  <c r="AF60" i="51"/>
  <c r="AO60" i="51" s="1"/>
  <c r="AG60" i="51"/>
  <c r="AP60" i="51" s="1"/>
  <c r="AE60" i="51"/>
  <c r="AF53" i="10"/>
  <c r="AO53" i="10" s="1"/>
  <c r="AE53" i="10"/>
  <c r="W54" i="10"/>
  <c r="AG53" i="10"/>
  <c r="AP53" i="10" s="1"/>
  <c r="Z65" i="93"/>
  <c r="AI57" i="99"/>
  <c r="AN57" i="99"/>
  <c r="AR53" i="82"/>
  <c r="AF57" i="88"/>
  <c r="AO57" i="88" s="1"/>
  <c r="AE57" i="88"/>
  <c r="W58" i="88"/>
  <c r="AG57" i="88"/>
  <c r="AP57" i="88" s="1"/>
  <c r="AR59" i="96"/>
  <c r="AI58" i="45"/>
  <c r="AN58" i="45"/>
  <c r="AH60" i="103"/>
  <c r="AQ60" i="103" s="1"/>
  <c r="AH55" i="35"/>
  <c r="AQ55" i="35" s="1"/>
  <c r="Y59" i="43"/>
  <c r="X59" i="43"/>
  <c r="AH60" i="49"/>
  <c r="AQ60" i="49" s="1"/>
  <c r="AH55" i="98"/>
  <c r="AQ55" i="98" s="1"/>
  <c r="AF67" i="97"/>
  <c r="AO67" i="97" s="1"/>
  <c r="AG67" i="97"/>
  <c r="AP67" i="97" s="1"/>
  <c r="AE67" i="97"/>
  <c r="W68" i="97"/>
  <c r="AH65" i="93"/>
  <c r="AQ65" i="93" s="1"/>
  <c r="AH68" i="47"/>
  <c r="AQ68" i="47" s="1"/>
  <c r="Y54" i="90"/>
  <c r="X54" i="90"/>
  <c r="Z54" i="90" s="1"/>
  <c r="AI67" i="15"/>
  <c r="AN67" i="15"/>
  <c r="W60" i="91"/>
  <c r="AG59" i="91"/>
  <c r="AP59" i="91" s="1"/>
  <c r="AE59" i="91"/>
  <c r="AF59" i="91"/>
  <c r="AO59" i="91" s="1"/>
  <c r="Y56" i="48"/>
  <c r="X56" i="48"/>
  <c r="Z56" i="48" s="1"/>
  <c r="AI63" i="104"/>
  <c r="AN63" i="104"/>
  <c r="Y59" i="45"/>
  <c r="X59" i="45"/>
  <c r="Z59" i="45" s="1"/>
  <c r="Y53" i="85"/>
  <c r="X53" i="85"/>
  <c r="Z53" i="85" s="1"/>
  <c r="AR56" i="18"/>
  <c r="Z60" i="103"/>
  <c r="AR68" i="89"/>
  <c r="AH54" i="82"/>
  <c r="AQ54" i="82" s="1"/>
  <c r="AH66" i="105"/>
  <c r="AQ66" i="105" s="1"/>
  <c r="Y63" i="54"/>
  <c r="Z63" i="54" s="1"/>
  <c r="X63" i="54"/>
  <c r="Z60" i="49"/>
  <c r="Z55" i="98"/>
  <c r="AI58" i="41"/>
  <c r="AN58" i="41"/>
  <c r="AR54" i="35"/>
  <c r="W69" i="47"/>
  <c r="AF68" i="47"/>
  <c r="AO68" i="47" s="1"/>
  <c r="AE68" i="47"/>
  <c r="AG68" i="47"/>
  <c r="AP68" i="47" s="1"/>
  <c r="AI53" i="90"/>
  <c r="AN53" i="90"/>
  <c r="AH57" i="18"/>
  <c r="AQ57" i="18" s="1"/>
  <c r="AR52" i="94"/>
  <c r="AI64" i="86"/>
  <c r="AN64" i="86"/>
  <c r="W56" i="35" l="1"/>
  <c r="AE54" i="82"/>
  <c r="Z65" i="86"/>
  <c r="AX55" i="89"/>
  <c r="S55" i="89" s="1"/>
  <c r="AC55" i="89" s="1"/>
  <c r="AB56" i="89" s="1"/>
  <c r="AG55" i="35"/>
  <c r="AP55" i="35" s="1"/>
  <c r="Z59" i="43"/>
  <c r="AE59" i="43" s="1"/>
  <c r="Z58" i="16"/>
  <c r="AX37" i="89"/>
  <c r="S37" i="89" s="1"/>
  <c r="AC37" i="89" s="1"/>
  <c r="AB38" i="89" s="1"/>
  <c r="AE55" i="35"/>
  <c r="AX53" i="89"/>
  <c r="S53" i="89" s="1"/>
  <c r="AC53" i="89" s="1"/>
  <c r="AB54" i="89" s="1"/>
  <c r="AX35" i="89"/>
  <c r="S35" i="89" s="1"/>
  <c r="AC35" i="89" s="1"/>
  <c r="AB36" i="89" s="1"/>
  <c r="AX66" i="89"/>
  <c r="S66" i="89" s="1"/>
  <c r="AC66" i="89" s="1"/>
  <c r="AB67" i="89" s="1"/>
  <c r="AK67" i="89" s="1"/>
  <c r="AT67" i="89" s="1"/>
  <c r="AX49" i="89"/>
  <c r="S49" i="89" s="1"/>
  <c r="AC49" i="89" s="1"/>
  <c r="AB50" i="89" s="1"/>
  <c r="AX29" i="89"/>
  <c r="S29" i="89" s="1"/>
  <c r="AC29" i="89" s="1"/>
  <c r="AB30" i="89" s="1"/>
  <c r="AX65" i="89"/>
  <c r="S65" i="89" s="1"/>
  <c r="AC65" i="89" s="1"/>
  <c r="AB66" i="89" s="1"/>
  <c r="AX47" i="89"/>
  <c r="S47" i="89" s="1"/>
  <c r="AC47" i="89" s="1"/>
  <c r="AB48" i="89" s="1"/>
  <c r="AX23" i="89"/>
  <c r="S23" i="89" s="1"/>
  <c r="AC23" i="89" s="1"/>
  <c r="AB24" i="89" s="1"/>
  <c r="AX61" i="89"/>
  <c r="S61" i="89" s="1"/>
  <c r="AC61" i="89" s="1"/>
  <c r="AB62" i="89" s="1"/>
  <c r="AK62" i="89" s="1"/>
  <c r="AT62" i="89" s="1"/>
  <c r="AX43" i="89"/>
  <c r="S43" i="89" s="1"/>
  <c r="AC43" i="89" s="1"/>
  <c r="AB44" i="89" s="1"/>
  <c r="AX17" i="89"/>
  <c r="S17" i="89" s="1"/>
  <c r="AC17" i="89" s="1"/>
  <c r="AB18" i="89" s="1"/>
  <c r="AX59" i="89"/>
  <c r="S59" i="89" s="1"/>
  <c r="AC59" i="89" s="1"/>
  <c r="AB60" i="89" s="1"/>
  <c r="AX41" i="89"/>
  <c r="S41" i="89" s="1"/>
  <c r="AC41" i="89" s="1"/>
  <c r="AB42" i="89" s="1"/>
  <c r="AK42" i="89" s="1"/>
  <c r="AT42" i="89" s="1"/>
  <c r="AX11" i="89"/>
  <c r="S11" i="89" s="1"/>
  <c r="AC11" i="89" s="1"/>
  <c r="AB12" i="89" s="1"/>
  <c r="AF56" i="48"/>
  <c r="AO56" i="48" s="1"/>
  <c r="AG56" i="48"/>
  <c r="AP56" i="48" s="1"/>
  <c r="W57" i="48"/>
  <c r="AE56" i="48"/>
  <c r="AF59" i="45"/>
  <c r="AO59" i="45" s="1"/>
  <c r="W60" i="45"/>
  <c r="AE59" i="45"/>
  <c r="AG59" i="45"/>
  <c r="AP59" i="45" s="1"/>
  <c r="AR63" i="104"/>
  <c r="AF59" i="11"/>
  <c r="AO59" i="11" s="1"/>
  <c r="AG59" i="11"/>
  <c r="AP59" i="11" s="1"/>
  <c r="AE59" i="11"/>
  <c r="W60" i="11"/>
  <c r="AH58" i="87"/>
  <c r="AQ58" i="87" s="1"/>
  <c r="AR57" i="16"/>
  <c r="AH66" i="101"/>
  <c r="AQ66" i="101" s="1"/>
  <c r="AE61" i="100"/>
  <c r="W62" i="100"/>
  <c r="AG61" i="100"/>
  <c r="AP61" i="100" s="1"/>
  <c r="AF61" i="100"/>
  <c r="AO61" i="100" s="1"/>
  <c r="AR55" i="48"/>
  <c r="AH55" i="83"/>
  <c r="AQ55" i="83" s="1"/>
  <c r="AK66" i="89"/>
  <c r="AT66" i="89" s="1"/>
  <c r="AK60" i="89"/>
  <c r="AT60" i="89" s="1"/>
  <c r="AK54" i="89"/>
  <c r="AT54" i="89" s="1"/>
  <c r="AK48" i="89"/>
  <c r="AT48" i="89" s="1"/>
  <c r="AK36" i="89"/>
  <c r="AT36" i="89" s="1"/>
  <c r="AK30" i="89"/>
  <c r="AT30" i="89" s="1"/>
  <c r="AK24" i="89"/>
  <c r="AT24" i="89" s="1"/>
  <c r="AK18" i="89"/>
  <c r="AT18" i="89" s="1"/>
  <c r="AK12" i="89"/>
  <c r="AT12" i="89" s="1"/>
  <c r="AK11" i="89"/>
  <c r="AT11" i="89" s="1"/>
  <c r="AH54" i="42"/>
  <c r="AQ54" i="42" s="1"/>
  <c r="AI60" i="96"/>
  <c r="AN60" i="96"/>
  <c r="AI54" i="82"/>
  <c r="AN54" i="82"/>
  <c r="AI57" i="18"/>
  <c r="AN57" i="18"/>
  <c r="AI68" i="47"/>
  <c r="AN68" i="47"/>
  <c r="AR58" i="41"/>
  <c r="W61" i="103"/>
  <c r="AG60" i="103"/>
  <c r="AP60" i="103" s="1"/>
  <c r="AF60" i="103"/>
  <c r="AO60" i="103" s="1"/>
  <c r="AE60" i="103"/>
  <c r="AI67" i="97"/>
  <c r="AN67" i="97"/>
  <c r="Y54" i="10"/>
  <c r="X54" i="10"/>
  <c r="AG55" i="98"/>
  <c r="AP55" i="98" s="1"/>
  <c r="AF55" i="98"/>
  <c r="AO55" i="98" s="1"/>
  <c r="W56" i="98"/>
  <c r="AE55" i="98"/>
  <c r="AH59" i="43"/>
  <c r="AQ59" i="43" s="1"/>
  <c r="AI53" i="10"/>
  <c r="AN53" i="10"/>
  <c r="Y61" i="51"/>
  <c r="X61" i="51"/>
  <c r="AR63" i="13"/>
  <c r="AE60" i="95"/>
  <c r="AG60" i="95"/>
  <c r="AP60" i="95" s="1"/>
  <c r="W61" i="95"/>
  <c r="AF60" i="95"/>
  <c r="AO60" i="95" s="1"/>
  <c r="AR65" i="101"/>
  <c r="Z58" i="87"/>
  <c r="AR59" i="84"/>
  <c r="Z66" i="101"/>
  <c r="AI69" i="89"/>
  <c r="AN69" i="89"/>
  <c r="AN71" i="89" s="1"/>
  <c r="AH58" i="16"/>
  <c r="AQ58" i="16" s="1"/>
  <c r="Z55" i="83"/>
  <c r="AX64" i="89"/>
  <c r="S64" i="89" s="1"/>
  <c r="AC64" i="89" s="1"/>
  <c r="AB65" i="89" s="1"/>
  <c r="AX58" i="89"/>
  <c r="S58" i="89" s="1"/>
  <c r="AC58" i="89" s="1"/>
  <c r="AB59" i="89" s="1"/>
  <c r="AX52" i="89"/>
  <c r="S52" i="89" s="1"/>
  <c r="AC52" i="89" s="1"/>
  <c r="AB53" i="89" s="1"/>
  <c r="AX46" i="89"/>
  <c r="S46" i="89" s="1"/>
  <c r="AC46" i="89" s="1"/>
  <c r="AB47" i="89" s="1"/>
  <c r="AX40" i="89"/>
  <c r="S40" i="89" s="1"/>
  <c r="AC40" i="89" s="1"/>
  <c r="AB41" i="89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X5" i="89"/>
  <c r="S5" i="89" s="1"/>
  <c r="AC5" i="89" s="1"/>
  <c r="AB6" i="89" s="1"/>
  <c r="AH68" i="15"/>
  <c r="AQ68" i="15" s="1"/>
  <c r="AH65" i="44"/>
  <c r="AQ65" i="44" s="1"/>
  <c r="AI66" i="105"/>
  <c r="AN66" i="105"/>
  <c r="AI55" i="35"/>
  <c r="AN55" i="35"/>
  <c r="Y55" i="82"/>
  <c r="X55" i="82"/>
  <c r="AE63" i="54"/>
  <c r="W64" i="54"/>
  <c r="AG63" i="54"/>
  <c r="AP63" i="54" s="1"/>
  <c r="AF63" i="54"/>
  <c r="AO63" i="54" s="1"/>
  <c r="W55" i="90"/>
  <c r="AE54" i="90"/>
  <c r="AF54" i="90"/>
  <c r="AO54" i="90" s="1"/>
  <c r="AG54" i="90"/>
  <c r="AP54" i="90" s="1"/>
  <c r="AR64" i="86"/>
  <c r="Y69" i="47"/>
  <c r="X69" i="47"/>
  <c r="W61" i="49"/>
  <c r="AF60" i="49"/>
  <c r="AO60" i="49" s="1"/>
  <c r="AG60" i="49"/>
  <c r="AP60" i="49" s="1"/>
  <c r="AE60" i="49"/>
  <c r="AR67" i="15"/>
  <c r="Y58" i="88"/>
  <c r="X58" i="88"/>
  <c r="AR57" i="99"/>
  <c r="AH58" i="55"/>
  <c r="AQ58" i="55" s="1"/>
  <c r="AH64" i="13"/>
  <c r="AQ64" i="13" s="1"/>
  <c r="AG63" i="20"/>
  <c r="AP63" i="20" s="1"/>
  <c r="AF63" i="20"/>
  <c r="AO63" i="20" s="1"/>
  <c r="W64" i="20"/>
  <c r="AE63" i="20"/>
  <c r="AR57" i="87"/>
  <c r="AI64" i="92"/>
  <c r="AN64" i="92"/>
  <c r="AR64" i="44"/>
  <c r="AI53" i="94"/>
  <c r="AN53" i="94"/>
  <c r="W59" i="16"/>
  <c r="AG58" i="16"/>
  <c r="AP58" i="16" s="1"/>
  <c r="AE58" i="16"/>
  <c r="AF58" i="16"/>
  <c r="AO58" i="16" s="1"/>
  <c r="AX63" i="89"/>
  <c r="S63" i="89" s="1"/>
  <c r="AC63" i="89" s="1"/>
  <c r="AB64" i="89" s="1"/>
  <c r="AX57" i="89"/>
  <c r="S57" i="89" s="1"/>
  <c r="AC57" i="89" s="1"/>
  <c r="AB58" i="89" s="1"/>
  <c r="AX51" i="89"/>
  <c r="S51" i="89" s="1"/>
  <c r="AC51" i="89" s="1"/>
  <c r="AB52" i="89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X8" i="89"/>
  <c r="S8" i="89" s="1"/>
  <c r="AC8" i="89" s="1"/>
  <c r="AB9" i="89" s="1"/>
  <c r="AX3" i="89"/>
  <c r="S3" i="89" s="1"/>
  <c r="AC3" i="89" s="1"/>
  <c r="AF68" i="15"/>
  <c r="AO68" i="15" s="1"/>
  <c r="AE68" i="15"/>
  <c r="W69" i="15"/>
  <c r="AG68" i="15"/>
  <c r="AP68" i="15" s="1"/>
  <c r="AE65" i="44"/>
  <c r="AG65" i="44"/>
  <c r="AP65" i="44" s="1"/>
  <c r="W66" i="44"/>
  <c r="AF65" i="44"/>
  <c r="AO65" i="44" s="1"/>
  <c r="AE53" i="85"/>
  <c r="W54" i="85"/>
  <c r="AG53" i="85"/>
  <c r="AP53" i="85" s="1"/>
  <c r="AF53" i="85"/>
  <c r="AO53" i="85" s="1"/>
  <c r="AH59" i="45"/>
  <c r="AQ59" i="45" s="1"/>
  <c r="Y60" i="91"/>
  <c r="X60" i="91"/>
  <c r="AR53" i="90"/>
  <c r="AH63" i="54"/>
  <c r="AQ63" i="54" s="1"/>
  <c r="AH53" i="85"/>
  <c r="AQ53" i="85" s="1"/>
  <c r="AH54" i="90"/>
  <c r="AQ54" i="90" s="1"/>
  <c r="AR58" i="45"/>
  <c r="AI57" i="88"/>
  <c r="AN57" i="88"/>
  <c r="AE65" i="93"/>
  <c r="W66" i="93"/>
  <c r="AG65" i="93"/>
  <c r="AP65" i="93" s="1"/>
  <c r="AF65" i="93"/>
  <c r="AO65" i="93" s="1"/>
  <c r="AI65" i="46"/>
  <c r="AN65" i="46"/>
  <c r="AR62" i="54"/>
  <c r="Z58" i="55"/>
  <c r="AH65" i="86"/>
  <c r="AQ65" i="86" s="1"/>
  <c r="W57" i="102"/>
  <c r="AG56" i="102"/>
  <c r="AP56" i="102" s="1"/>
  <c r="AF56" i="102"/>
  <c r="AO56" i="102" s="1"/>
  <c r="AE56" i="102"/>
  <c r="AH59" i="41"/>
  <c r="AQ59" i="41" s="1"/>
  <c r="Z64" i="13"/>
  <c r="AR62" i="32"/>
  <c r="Y54" i="94"/>
  <c r="X54" i="94"/>
  <c r="Z54" i="94" s="1"/>
  <c r="AH64" i="104"/>
  <c r="AQ64" i="104" s="1"/>
  <c r="AX68" i="89"/>
  <c r="S68" i="89" s="1"/>
  <c r="AC68" i="89" s="1"/>
  <c r="AB69" i="89" s="1"/>
  <c r="AX62" i="89"/>
  <c r="S62" i="89" s="1"/>
  <c r="AC62" i="89" s="1"/>
  <c r="AB63" i="89" s="1"/>
  <c r="AX56" i="89"/>
  <c r="S56" i="89" s="1"/>
  <c r="AC56" i="89" s="1"/>
  <c r="AB57" i="89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Y61" i="96"/>
  <c r="X61" i="96"/>
  <c r="AI60" i="51"/>
  <c r="AN60" i="51"/>
  <c r="AR60" i="100"/>
  <c r="AE65" i="86"/>
  <c r="W66" i="86"/>
  <c r="AG65" i="86"/>
  <c r="AP65" i="86" s="1"/>
  <c r="AF65" i="86"/>
  <c r="AO65" i="86" s="1"/>
  <c r="AF59" i="41"/>
  <c r="AO59" i="41" s="1"/>
  <c r="AG59" i="41"/>
  <c r="AP59" i="41" s="1"/>
  <c r="W60" i="41"/>
  <c r="AE59" i="41"/>
  <c r="AR57" i="55"/>
  <c r="AR52" i="85"/>
  <c r="AR54" i="83"/>
  <c r="AR53" i="42"/>
  <c r="AH60" i="84"/>
  <c r="AQ60" i="84" s="1"/>
  <c r="AF64" i="104"/>
  <c r="AO64" i="104" s="1"/>
  <c r="AE64" i="104"/>
  <c r="AG64" i="104"/>
  <c r="AP64" i="104" s="1"/>
  <c r="W65" i="104"/>
  <c r="AK56" i="89"/>
  <c r="AT56" i="89" s="1"/>
  <c r="AJ56" i="89"/>
  <c r="AK50" i="89"/>
  <c r="AT50" i="89" s="1"/>
  <c r="AJ50" i="89"/>
  <c r="AK44" i="89"/>
  <c r="AT44" i="89" s="1"/>
  <c r="AK38" i="89"/>
  <c r="AT38" i="89" s="1"/>
  <c r="AJ38" i="89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H63" i="32"/>
  <c r="AQ63" i="32" s="1"/>
  <c r="AH58" i="99"/>
  <c r="AQ58" i="99" s="1"/>
  <c r="Z54" i="42"/>
  <c r="Y67" i="105"/>
  <c r="X67" i="105"/>
  <c r="AI67" i="52"/>
  <c r="AN67" i="52"/>
  <c r="AI59" i="91"/>
  <c r="AN59" i="91"/>
  <c r="AH56" i="48"/>
  <c r="AQ56" i="48" s="1"/>
  <c r="Y68" i="97"/>
  <c r="X68" i="97"/>
  <c r="Y66" i="46"/>
  <c r="X66" i="46"/>
  <c r="AG65" i="53"/>
  <c r="AP65" i="53" s="1"/>
  <c r="AE65" i="53"/>
  <c r="W66" i="53"/>
  <c r="AF65" i="53"/>
  <c r="AO65" i="53" s="1"/>
  <c r="AG52" i="50"/>
  <c r="AP52" i="50" s="1"/>
  <c r="AE52" i="50"/>
  <c r="AF52" i="50"/>
  <c r="AO52" i="50" s="1"/>
  <c r="W53" i="50"/>
  <c r="AH61" i="100"/>
  <c r="AQ61" i="100" s="1"/>
  <c r="Y65" i="92"/>
  <c r="X65" i="92"/>
  <c r="Z60" i="84"/>
  <c r="AR58" i="43"/>
  <c r="AX67" i="89"/>
  <c r="S67" i="89" s="1"/>
  <c r="AC67" i="89" s="1"/>
  <c r="AB68" i="89" s="1"/>
  <c r="AX60" i="89"/>
  <c r="S60" i="89" s="1"/>
  <c r="AC60" i="89" s="1"/>
  <c r="AB61" i="89" s="1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4" i="89"/>
  <c r="S4" i="89" s="1"/>
  <c r="AC4" i="89" s="1"/>
  <c r="AB5" i="89" s="1"/>
  <c r="Z63" i="32"/>
  <c r="Z58" i="99"/>
  <c r="Y56" i="35"/>
  <c r="X56" i="35"/>
  <c r="Z56" i="35" s="1"/>
  <c r="Y58" i="18"/>
  <c r="X58" i="18"/>
  <c r="Z58" i="18" s="1"/>
  <c r="Y68" i="52"/>
  <c r="X68" i="52"/>
  <c r="AG59" i="43" l="1"/>
  <c r="AP59" i="43" s="1"/>
  <c r="W60" i="43"/>
  <c r="AF59" i="43"/>
  <c r="AO59" i="43" s="1"/>
  <c r="Z68" i="52"/>
  <c r="AJ11" i="89"/>
  <c r="AJ66" i="89"/>
  <c r="AS66" i="89" s="1"/>
  <c r="Z58" i="88"/>
  <c r="Z55" i="82"/>
  <c r="W56" i="82" s="1"/>
  <c r="AJ44" i="89"/>
  <c r="AJ62" i="89"/>
  <c r="Z61" i="51"/>
  <c r="W62" i="51" s="1"/>
  <c r="AF58" i="18"/>
  <c r="AO58" i="18" s="1"/>
  <c r="W59" i="18"/>
  <c r="AG58" i="18"/>
  <c r="AP58" i="18" s="1"/>
  <c r="AE58" i="18"/>
  <c r="AE61" i="51"/>
  <c r="AG61" i="51"/>
  <c r="AP61" i="51" s="1"/>
  <c r="AG55" i="82"/>
  <c r="AP55" i="82" s="1"/>
  <c r="AE55" i="82"/>
  <c r="AF55" i="82"/>
  <c r="AO55" i="82" s="1"/>
  <c r="AK31" i="89"/>
  <c r="AT31" i="89" s="1"/>
  <c r="AJ31" i="89"/>
  <c r="W64" i="32"/>
  <c r="AG63" i="32"/>
  <c r="AP63" i="32" s="1"/>
  <c r="AE63" i="32"/>
  <c r="AF63" i="32"/>
  <c r="AO63" i="32" s="1"/>
  <c r="AH68" i="52"/>
  <c r="AQ68" i="52" s="1"/>
  <c r="AH56" i="35"/>
  <c r="AQ56" i="35" s="1"/>
  <c r="AK13" i="89"/>
  <c r="AT13" i="89" s="1"/>
  <c r="AJ13" i="89"/>
  <c r="AJ49" i="89"/>
  <c r="AK49" i="89"/>
  <c r="AT49" i="89" s="1"/>
  <c r="AE60" i="84"/>
  <c r="AF60" i="84"/>
  <c r="AO60" i="84" s="1"/>
  <c r="W61" i="84"/>
  <c r="AG60" i="84"/>
  <c r="AP60" i="84" s="1"/>
  <c r="AI52" i="50"/>
  <c r="AN52" i="50"/>
  <c r="AK7" i="89"/>
  <c r="AT7" i="89" s="1"/>
  <c r="AJ7" i="89"/>
  <c r="Y65" i="104"/>
  <c r="X65" i="104"/>
  <c r="Z65" i="104" s="1"/>
  <c r="AI59" i="41"/>
  <c r="AN59" i="41"/>
  <c r="AR60" i="51"/>
  <c r="AK21" i="89"/>
  <c r="AT21" i="89" s="1"/>
  <c r="AJ21" i="89"/>
  <c r="AJ57" i="89"/>
  <c r="AK57" i="89"/>
  <c r="AT57" i="89" s="1"/>
  <c r="AH60" i="91"/>
  <c r="AQ60" i="91" s="1"/>
  <c r="AI53" i="85"/>
  <c r="AN53" i="85"/>
  <c r="AJ9" i="89"/>
  <c r="AK9" i="89"/>
  <c r="AT9" i="89" s="1"/>
  <c r="AK46" i="89"/>
  <c r="AT46" i="89" s="1"/>
  <c r="AJ46" i="89"/>
  <c r="AI58" i="16"/>
  <c r="AN58" i="16"/>
  <c r="AI63" i="20"/>
  <c r="AN63" i="20"/>
  <c r="AJ17" i="89"/>
  <c r="AK17" i="89"/>
  <c r="AT17" i="89" s="1"/>
  <c r="AK53" i="89"/>
  <c r="AT53" i="89" s="1"/>
  <c r="AJ53" i="89"/>
  <c r="AH61" i="51"/>
  <c r="AQ61" i="51" s="1"/>
  <c r="Y56" i="98"/>
  <c r="X56" i="98"/>
  <c r="Y61" i="103"/>
  <c r="X61" i="103"/>
  <c r="AR57" i="18"/>
  <c r="AJ12" i="89"/>
  <c r="Y62" i="100"/>
  <c r="X62" i="100"/>
  <c r="AG56" i="35"/>
  <c r="AP56" i="35" s="1"/>
  <c r="AE56" i="35"/>
  <c r="W57" i="35"/>
  <c r="AF56" i="35"/>
  <c r="AO56" i="35" s="1"/>
  <c r="AJ19" i="89"/>
  <c r="AK19" i="89"/>
  <c r="AT19" i="89" s="1"/>
  <c r="AJ55" i="89"/>
  <c r="AK55" i="89"/>
  <c r="AT55" i="89" s="1"/>
  <c r="AH65" i="92"/>
  <c r="AQ65" i="92" s="1"/>
  <c r="AH66" i="46"/>
  <c r="AQ66" i="46" s="1"/>
  <c r="AR59" i="91"/>
  <c r="AF54" i="42"/>
  <c r="AO54" i="42" s="1"/>
  <c r="AE54" i="42"/>
  <c r="AG54" i="42"/>
  <c r="AP54" i="42" s="1"/>
  <c r="W55" i="42"/>
  <c r="AK14" i="89"/>
  <c r="AT14" i="89" s="1"/>
  <c r="AJ14" i="89"/>
  <c r="AS44" i="89"/>
  <c r="AL44" i="89"/>
  <c r="AU44" i="89" s="1"/>
  <c r="AS62" i="89"/>
  <c r="AL62" i="89"/>
  <c r="AU62" i="89" s="1"/>
  <c r="Y60" i="41"/>
  <c r="X60" i="41"/>
  <c r="Y66" i="86"/>
  <c r="X66" i="86"/>
  <c r="AH61" i="96"/>
  <c r="AQ61" i="96" s="1"/>
  <c r="AJ27" i="89"/>
  <c r="AK27" i="89"/>
  <c r="AT27" i="89" s="1"/>
  <c r="AJ63" i="89"/>
  <c r="AK63" i="89"/>
  <c r="AT63" i="89" s="1"/>
  <c r="AE64" i="13"/>
  <c r="W65" i="13"/>
  <c r="AG64" i="13"/>
  <c r="AP64" i="13" s="1"/>
  <c r="AF64" i="13"/>
  <c r="AO64" i="13" s="1"/>
  <c r="Y66" i="93"/>
  <c r="X66" i="93"/>
  <c r="Z60" i="91"/>
  <c r="AK16" i="89"/>
  <c r="AT16" i="89" s="1"/>
  <c r="AJ16" i="89"/>
  <c r="AK52" i="89"/>
  <c r="AT52" i="89" s="1"/>
  <c r="AJ52" i="89"/>
  <c r="Y64" i="20"/>
  <c r="X64" i="20"/>
  <c r="Z64" i="20" s="1"/>
  <c r="Y61" i="49"/>
  <c r="Z61" i="49" s="1"/>
  <c r="X61" i="49"/>
  <c r="AK23" i="89"/>
  <c r="AT23" i="89" s="1"/>
  <c r="AJ23" i="89"/>
  <c r="AK59" i="89"/>
  <c r="AT59" i="89" s="1"/>
  <c r="AJ59" i="89"/>
  <c r="Y61" i="95"/>
  <c r="X61" i="95"/>
  <c r="AR67" i="97"/>
  <c r="AJ30" i="89"/>
  <c r="AJ48" i="89"/>
  <c r="AL66" i="89"/>
  <c r="AU66" i="89" s="1"/>
  <c r="AI61" i="100"/>
  <c r="AN61" i="100"/>
  <c r="AI59" i="43"/>
  <c r="AN59" i="43"/>
  <c r="AJ25" i="89"/>
  <c r="AK25" i="89"/>
  <c r="AT25" i="89" s="1"/>
  <c r="AK61" i="89"/>
  <c r="AT61" i="89" s="1"/>
  <c r="AJ61" i="89"/>
  <c r="Z65" i="92"/>
  <c r="Z66" i="46"/>
  <c r="AK20" i="89"/>
  <c r="AT20" i="89" s="1"/>
  <c r="AJ20" i="89"/>
  <c r="AI64" i="104"/>
  <c r="AR64" i="104" s="1"/>
  <c r="AN64" i="104"/>
  <c r="AI65" i="86"/>
  <c r="AN65" i="86"/>
  <c r="Z61" i="96"/>
  <c r="AK33" i="89"/>
  <c r="AT33" i="89" s="1"/>
  <c r="AJ33" i="89"/>
  <c r="AJ69" i="89"/>
  <c r="AS69" i="89" s="1"/>
  <c r="AK69" i="89"/>
  <c r="AT69" i="89" s="1"/>
  <c r="AH54" i="94"/>
  <c r="AQ54" i="94" s="1"/>
  <c r="AI56" i="102"/>
  <c r="AN56" i="102"/>
  <c r="AI65" i="93"/>
  <c r="AN65" i="93"/>
  <c r="Y69" i="15"/>
  <c r="X69" i="15"/>
  <c r="AK22" i="89"/>
  <c r="AT22" i="89" s="1"/>
  <c r="AJ22" i="89"/>
  <c r="AJ58" i="89"/>
  <c r="AK58" i="89"/>
  <c r="AT58" i="89" s="1"/>
  <c r="Y59" i="16"/>
  <c r="X59" i="16"/>
  <c r="Z59" i="16" s="1"/>
  <c r="AR64" i="92"/>
  <c r="AH69" i="47"/>
  <c r="AQ69" i="47" s="1"/>
  <c r="AQ71" i="47" s="1"/>
  <c r="AZ3" i="47"/>
  <c r="AX12" i="47" s="1"/>
  <c r="S12" i="47" s="1"/>
  <c r="AC12" i="47" s="1"/>
  <c r="AB13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8" i="47"/>
  <c r="S68" i="47" s="1"/>
  <c r="AC68" i="47" s="1"/>
  <c r="AB69" i="47" s="1"/>
  <c r="AX66" i="47"/>
  <c r="S66" i="47" s="1"/>
  <c r="AC66" i="47" s="1"/>
  <c r="AB67" i="47" s="1"/>
  <c r="AX64" i="47"/>
  <c r="S64" i="47" s="1"/>
  <c r="AC64" i="47" s="1"/>
  <c r="AB65" i="47" s="1"/>
  <c r="AX67" i="47"/>
  <c r="S67" i="47" s="1"/>
  <c r="AC67" i="47" s="1"/>
  <c r="AB68" i="47" s="1"/>
  <c r="AK29" i="89"/>
  <c r="AT29" i="89" s="1"/>
  <c r="AJ29" i="89"/>
  <c r="AJ65" i="89"/>
  <c r="AK65" i="89"/>
  <c r="AT65" i="89" s="1"/>
  <c r="AE58" i="87"/>
  <c r="W59" i="87"/>
  <c r="AG58" i="87"/>
  <c r="AP58" i="87" s="1"/>
  <c r="AF58" i="87"/>
  <c r="AO58" i="87" s="1"/>
  <c r="AR54" i="82"/>
  <c r="AJ18" i="89"/>
  <c r="AJ54" i="89"/>
  <c r="AI56" i="48"/>
  <c r="AN56" i="48"/>
  <c r="AK68" i="89"/>
  <c r="AT68" i="89" s="1"/>
  <c r="AJ68" i="89"/>
  <c r="AR67" i="52"/>
  <c r="AJ26" i="89"/>
  <c r="AK26" i="89"/>
  <c r="AT26" i="89" s="1"/>
  <c r="AS50" i="89"/>
  <c r="AL50" i="89"/>
  <c r="AU50" i="89" s="1"/>
  <c r="AK39" i="89"/>
  <c r="AT39" i="89" s="1"/>
  <c r="AJ39" i="89"/>
  <c r="AG54" i="94"/>
  <c r="AP54" i="94" s="1"/>
  <c r="AF54" i="94"/>
  <c r="AO54" i="94" s="1"/>
  <c r="AE54" i="94"/>
  <c r="W55" i="94"/>
  <c r="AR65" i="46"/>
  <c r="Y66" i="44"/>
  <c r="X66" i="44"/>
  <c r="AI68" i="15"/>
  <c r="AN68" i="15"/>
  <c r="AJ28" i="89"/>
  <c r="AK28" i="89"/>
  <c r="AT28" i="89" s="1"/>
  <c r="AK64" i="89"/>
  <c r="AT64" i="89" s="1"/>
  <c r="AJ64" i="89"/>
  <c r="Z69" i="47"/>
  <c r="Y64" i="54"/>
  <c r="X64" i="54"/>
  <c r="AR55" i="35"/>
  <c r="AK35" i="89"/>
  <c r="AT35" i="89" s="1"/>
  <c r="AJ35" i="89"/>
  <c r="AF55" i="83"/>
  <c r="AO55" i="83" s="1"/>
  <c r="W56" i="83"/>
  <c r="AE55" i="83"/>
  <c r="AG55" i="83"/>
  <c r="AP55" i="83" s="1"/>
  <c r="AI60" i="95"/>
  <c r="AN60" i="95"/>
  <c r="AH54" i="10"/>
  <c r="AQ54" i="10" s="1"/>
  <c r="AI60" i="103"/>
  <c r="AN60" i="103"/>
  <c r="AJ36" i="89"/>
  <c r="Y60" i="11"/>
  <c r="X60" i="11"/>
  <c r="Y57" i="48"/>
  <c r="X57" i="48"/>
  <c r="Z57" i="48" s="1"/>
  <c r="AK37" i="89"/>
  <c r="AT37" i="89" s="1"/>
  <c r="AJ37" i="89"/>
  <c r="Y53" i="50"/>
  <c r="X53" i="50"/>
  <c r="Y66" i="53"/>
  <c r="X66" i="53"/>
  <c r="AH68" i="97"/>
  <c r="AQ68" i="97" s="1"/>
  <c r="AH67" i="105"/>
  <c r="AQ67" i="105" s="1"/>
  <c r="AJ32" i="89"/>
  <c r="AK32" i="89"/>
  <c r="AT32" i="89" s="1"/>
  <c r="AJ67" i="89"/>
  <c r="AK8" i="89"/>
  <c r="AT8" i="89" s="1"/>
  <c r="AJ8" i="89"/>
  <c r="AJ45" i="89"/>
  <c r="AK45" i="89"/>
  <c r="AT45" i="89" s="1"/>
  <c r="AR57" i="88"/>
  <c r="AJ34" i="89"/>
  <c r="AK34" i="89"/>
  <c r="AT34" i="89" s="1"/>
  <c r="AR53" i="94"/>
  <c r="AH58" i="88"/>
  <c r="AQ58" i="88" s="1"/>
  <c r="AI60" i="49"/>
  <c r="AN60" i="49"/>
  <c r="AI54" i="90"/>
  <c r="AN54" i="90"/>
  <c r="AI63" i="54"/>
  <c r="AN63" i="54"/>
  <c r="AJ6" i="89"/>
  <c r="AK6" i="89"/>
  <c r="AT6" i="89" s="1"/>
  <c r="AJ41" i="89"/>
  <c r="AK41" i="89"/>
  <c r="AT41" i="89" s="1"/>
  <c r="AR69" i="89"/>
  <c r="AR71" i="89" s="1"/>
  <c r="AL69" i="89"/>
  <c r="AU69" i="89" s="1"/>
  <c r="AR53" i="10"/>
  <c r="Z54" i="10"/>
  <c r="AR68" i="47"/>
  <c r="AR60" i="96"/>
  <c r="AS11" i="89"/>
  <c r="AL11" i="89"/>
  <c r="AU11" i="89" s="1"/>
  <c r="AJ24" i="89"/>
  <c r="AJ42" i="89"/>
  <c r="AJ60" i="89"/>
  <c r="AI59" i="11"/>
  <c r="AN59" i="11"/>
  <c r="AI59" i="45"/>
  <c r="AN59" i="45"/>
  <c r="AE68" i="52"/>
  <c r="W69" i="52"/>
  <c r="AG68" i="52"/>
  <c r="AP68" i="52" s="1"/>
  <c r="AF68" i="52"/>
  <c r="AO68" i="52" s="1"/>
  <c r="AH58" i="18"/>
  <c r="AQ58" i="18" s="1"/>
  <c r="AG58" i="99"/>
  <c r="AP58" i="99" s="1"/>
  <c r="W59" i="99"/>
  <c r="AE58" i="99"/>
  <c r="AF58" i="99"/>
  <c r="AO58" i="99" s="1"/>
  <c r="AK5" i="89"/>
  <c r="AT5" i="89" s="1"/>
  <c r="AJ5" i="89"/>
  <c r="AK43" i="89"/>
  <c r="AT43" i="89" s="1"/>
  <c r="AJ43" i="89"/>
  <c r="AI65" i="53"/>
  <c r="AN65" i="53"/>
  <c r="Z68" i="97"/>
  <c r="Z67" i="105"/>
  <c r="AS38" i="89"/>
  <c r="AL38" i="89"/>
  <c r="AU38" i="89" s="1"/>
  <c r="AS56" i="89"/>
  <c r="AL56" i="89"/>
  <c r="AU56" i="89" s="1"/>
  <c r="AJ15" i="89"/>
  <c r="AK15" i="89"/>
  <c r="AT15" i="89" s="1"/>
  <c r="AK51" i="89"/>
  <c r="AT51" i="89" s="1"/>
  <c r="AJ51" i="89"/>
  <c r="Y57" i="102"/>
  <c r="X57" i="102"/>
  <c r="AE58" i="55"/>
  <c r="W59" i="55"/>
  <c r="AF58" i="55"/>
  <c r="AO58" i="55" s="1"/>
  <c r="AG58" i="55"/>
  <c r="AP58" i="55" s="1"/>
  <c r="Y54" i="85"/>
  <c r="X54" i="85"/>
  <c r="Z54" i="85" s="1"/>
  <c r="AI65" i="44"/>
  <c r="AN65" i="44"/>
  <c r="AJ3" i="89"/>
  <c r="AB4" i="89"/>
  <c r="AK40" i="89"/>
  <c r="AT40" i="89" s="1"/>
  <c r="AJ40" i="89"/>
  <c r="AE58" i="88"/>
  <c r="W59" i="88"/>
  <c r="AG58" i="88"/>
  <c r="AP58" i="88" s="1"/>
  <c r="AF58" i="88"/>
  <c r="AO58" i="88" s="1"/>
  <c r="Y55" i="90"/>
  <c r="X55" i="90"/>
  <c r="Z55" i="90" s="1"/>
  <c r="AH55" i="82"/>
  <c r="AQ55" i="82" s="1"/>
  <c r="AR66" i="105"/>
  <c r="AJ10" i="89"/>
  <c r="AK10" i="89"/>
  <c r="AT10" i="89" s="1"/>
  <c r="AK47" i="89"/>
  <c r="AT47" i="89" s="1"/>
  <c r="AJ47" i="89"/>
  <c r="AG66" i="101"/>
  <c r="AP66" i="101" s="1"/>
  <c r="W67" i="101"/>
  <c r="AF66" i="101"/>
  <c r="AO66" i="101" s="1"/>
  <c r="AE66" i="101"/>
  <c r="AI55" i="98"/>
  <c r="AN55" i="98"/>
  <c r="Y60" i="43"/>
  <c r="X60" i="43"/>
  <c r="Y60" i="45"/>
  <c r="X60" i="45"/>
  <c r="Z60" i="45" s="1"/>
  <c r="Z60" i="11" l="1"/>
  <c r="AX6" i="47"/>
  <c r="S6" i="47" s="1"/>
  <c r="AC6" i="47" s="1"/>
  <c r="AB7" i="47" s="1"/>
  <c r="Z61" i="103"/>
  <c r="AF61" i="51"/>
  <c r="AO61" i="51" s="1"/>
  <c r="AX5" i="47"/>
  <c r="S5" i="47" s="1"/>
  <c r="AC5" i="47" s="1"/>
  <c r="AB6" i="47" s="1"/>
  <c r="AX3" i="47"/>
  <c r="S3" i="47" s="1"/>
  <c r="AC3" i="47" s="1"/>
  <c r="AJ3" i="47" s="1"/>
  <c r="Z64" i="54"/>
  <c r="Z69" i="15"/>
  <c r="AF69" i="15" s="1"/>
  <c r="AO69" i="15" s="1"/>
  <c r="AO71" i="15" s="1"/>
  <c r="Z60" i="41"/>
  <c r="Z62" i="100"/>
  <c r="W63" i="100" s="1"/>
  <c r="Z53" i="50"/>
  <c r="AF53" i="50" s="1"/>
  <c r="AO53" i="50" s="1"/>
  <c r="AX4" i="47"/>
  <c r="S4" i="47" s="1"/>
  <c r="AC4" i="47" s="1"/>
  <c r="AB5" i="47" s="1"/>
  <c r="AK5" i="47" s="1"/>
  <c r="AT5" i="47" s="1"/>
  <c r="AG64" i="54"/>
  <c r="AP64" i="54" s="1"/>
  <c r="W65" i="54"/>
  <c r="AE64" i="54"/>
  <c r="AF64" i="54"/>
  <c r="AO64" i="54" s="1"/>
  <c r="AX69" i="15"/>
  <c r="S69" i="15" s="1"/>
  <c r="AC69" i="15" s="1"/>
  <c r="AG69" i="15"/>
  <c r="AP69" i="15" s="1"/>
  <c r="AP71" i="15" s="1"/>
  <c r="AE69" i="15"/>
  <c r="AF60" i="41"/>
  <c r="AO60" i="41" s="1"/>
  <c r="AE60" i="41"/>
  <c r="W61" i="41"/>
  <c r="AG60" i="41"/>
  <c r="AP60" i="41" s="1"/>
  <c r="AF62" i="100"/>
  <c r="AO62" i="100" s="1"/>
  <c r="AG61" i="49"/>
  <c r="AP61" i="49" s="1"/>
  <c r="W62" i="49"/>
  <c r="AE61" i="49"/>
  <c r="AF61" i="49"/>
  <c r="AO61" i="49" s="1"/>
  <c r="AE59" i="16"/>
  <c r="AF59" i="16"/>
  <c r="AO59" i="16" s="1"/>
  <c r="AG59" i="16"/>
  <c r="AP59" i="16" s="1"/>
  <c r="W60" i="16"/>
  <c r="W62" i="103"/>
  <c r="AG61" i="103"/>
  <c r="AP61" i="103" s="1"/>
  <c r="AE61" i="103"/>
  <c r="AF61" i="103"/>
  <c r="AO61" i="103" s="1"/>
  <c r="AH60" i="43"/>
  <c r="AQ60" i="43" s="1"/>
  <c r="W61" i="45"/>
  <c r="AE60" i="45"/>
  <c r="AF60" i="45"/>
  <c r="AO60" i="45" s="1"/>
  <c r="AG60" i="45"/>
  <c r="AP60" i="45" s="1"/>
  <c r="AR55" i="98"/>
  <c r="AS47" i="89"/>
  <c r="AL47" i="89"/>
  <c r="AU47" i="89" s="1"/>
  <c r="AG55" i="90"/>
  <c r="AP55" i="90" s="1"/>
  <c r="AF55" i="90"/>
  <c r="AO55" i="90" s="1"/>
  <c r="AE55" i="90"/>
  <c r="W56" i="90"/>
  <c r="AI58" i="88"/>
  <c r="AN58" i="88"/>
  <c r="AS43" i="89"/>
  <c r="AL43" i="89"/>
  <c r="AU43" i="89" s="1"/>
  <c r="AI58" i="99"/>
  <c r="AN58" i="99"/>
  <c r="AS40" i="89"/>
  <c r="AL40" i="89"/>
  <c r="AU40" i="89" s="1"/>
  <c r="AH54" i="85"/>
  <c r="AQ54" i="85" s="1"/>
  <c r="Y59" i="55"/>
  <c r="X59" i="55"/>
  <c r="Y59" i="99"/>
  <c r="X59" i="99"/>
  <c r="AS24" i="89"/>
  <c r="AL24" i="89"/>
  <c r="AU24" i="89" s="1"/>
  <c r="AS34" i="89"/>
  <c r="AL34" i="89"/>
  <c r="AU34" i="89" s="1"/>
  <c r="AR60" i="103"/>
  <c r="AS28" i="89"/>
  <c r="AL28" i="89"/>
  <c r="AU28" i="89" s="1"/>
  <c r="AS26" i="89"/>
  <c r="AL26" i="89"/>
  <c r="AU26" i="89" s="1"/>
  <c r="AR56" i="48"/>
  <c r="AL29" i="89"/>
  <c r="AU29" i="89" s="1"/>
  <c r="AS29" i="89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J29" i="47"/>
  <c r="AK29" i="47"/>
  <c r="AT29" i="47" s="1"/>
  <c r="AK23" i="47"/>
  <c r="AT23" i="47" s="1"/>
  <c r="AJ23" i="47"/>
  <c r="AJ17" i="47"/>
  <c r="AK17" i="47"/>
  <c r="AT17" i="47" s="1"/>
  <c r="AJ10" i="47"/>
  <c r="AK10" i="47"/>
  <c r="AT10" i="47" s="1"/>
  <c r="AK13" i="47"/>
  <c r="AT13" i="47" s="1"/>
  <c r="AJ13" i="47"/>
  <c r="AH69" i="15"/>
  <c r="AQ69" i="15" s="1"/>
  <c r="AQ71" i="15" s="1"/>
  <c r="AZ3" i="15"/>
  <c r="AX13" i="15" s="1"/>
  <c r="S13" i="15" s="1"/>
  <c r="AC13" i="15" s="1"/>
  <c r="AB14" i="15" s="1"/>
  <c r="AX22" i="15"/>
  <c r="S22" i="15" s="1"/>
  <c r="AC22" i="15" s="1"/>
  <c r="AB23" i="15" s="1"/>
  <c r="AX28" i="15"/>
  <c r="S28" i="15" s="1"/>
  <c r="AC28" i="15" s="1"/>
  <c r="AB29" i="15" s="1"/>
  <c r="AX34" i="15"/>
  <c r="S34" i="15" s="1"/>
  <c r="AC34" i="15" s="1"/>
  <c r="AB35" i="15" s="1"/>
  <c r="AX40" i="15"/>
  <c r="S40" i="15" s="1"/>
  <c r="AC40" i="15" s="1"/>
  <c r="AB41" i="15" s="1"/>
  <c r="AX46" i="15"/>
  <c r="S46" i="15" s="1"/>
  <c r="AC46" i="15" s="1"/>
  <c r="AB47" i="15" s="1"/>
  <c r="AX52" i="15"/>
  <c r="S52" i="15" s="1"/>
  <c r="AC52" i="15" s="1"/>
  <c r="AB53" i="15" s="1"/>
  <c r="AX58" i="15"/>
  <c r="S58" i="15" s="1"/>
  <c r="AC58" i="15" s="1"/>
  <c r="AB59" i="15" s="1"/>
  <c r="AX67" i="15"/>
  <c r="S67" i="15" s="1"/>
  <c r="AC67" i="15" s="1"/>
  <c r="AB68" i="15" s="1"/>
  <c r="AR56" i="102"/>
  <c r="AR65" i="86"/>
  <c r="AG65" i="92"/>
  <c r="AP65" i="92" s="1"/>
  <c r="AF65" i="92"/>
  <c r="AO65" i="92" s="1"/>
  <c r="AE65" i="92"/>
  <c r="W66" i="92"/>
  <c r="AR59" i="43"/>
  <c r="AS30" i="89"/>
  <c r="AL30" i="89"/>
  <c r="AU30" i="89" s="1"/>
  <c r="AS59" i="89"/>
  <c r="AL59" i="89"/>
  <c r="AU59" i="89" s="1"/>
  <c r="AS16" i="89"/>
  <c r="AL16" i="89"/>
  <c r="AU16" i="89" s="1"/>
  <c r="AS63" i="89"/>
  <c r="AL63" i="89"/>
  <c r="AU63" i="89" s="1"/>
  <c r="AS14" i="89"/>
  <c r="AL14" i="89"/>
  <c r="AU14" i="89" s="1"/>
  <c r="AS17" i="89"/>
  <c r="AL17" i="89"/>
  <c r="AU17" i="89" s="1"/>
  <c r="AS21" i="89"/>
  <c r="AL21" i="89"/>
  <c r="AU21" i="89" s="1"/>
  <c r="AH65" i="104"/>
  <c r="AQ65" i="104" s="1"/>
  <c r="AR52" i="50"/>
  <c r="Y64" i="32"/>
  <c r="X64" i="32"/>
  <c r="Y62" i="51"/>
  <c r="X62" i="51"/>
  <c r="AG54" i="85"/>
  <c r="AP54" i="85" s="1"/>
  <c r="AE54" i="85"/>
  <c r="AF54" i="85"/>
  <c r="AO54" i="85" s="1"/>
  <c r="W55" i="85"/>
  <c r="AI58" i="55"/>
  <c r="AN58" i="55"/>
  <c r="AF67" i="105"/>
  <c r="AO67" i="105" s="1"/>
  <c r="AE67" i="105"/>
  <c r="AG67" i="105"/>
  <c r="AP67" i="105" s="1"/>
  <c r="W68" i="105"/>
  <c r="AS5" i="89"/>
  <c r="AL5" i="89"/>
  <c r="AU5" i="89" s="1"/>
  <c r="AR59" i="45"/>
  <c r="AE54" i="10"/>
  <c r="AF54" i="10"/>
  <c r="AO54" i="10" s="1"/>
  <c r="AG54" i="10"/>
  <c r="AP54" i="10" s="1"/>
  <c r="W55" i="10"/>
  <c r="AS41" i="89"/>
  <c r="AL41" i="89"/>
  <c r="AU41" i="89" s="1"/>
  <c r="AR54" i="90"/>
  <c r="AS67" i="89"/>
  <c r="AL67" i="89"/>
  <c r="AU67" i="89" s="1"/>
  <c r="AH60" i="11"/>
  <c r="AQ60" i="11" s="1"/>
  <c r="AR60" i="95"/>
  <c r="AS35" i="89"/>
  <c r="AL35" i="89"/>
  <c r="AU35" i="89" s="1"/>
  <c r="AS39" i="89"/>
  <c r="AL39" i="89"/>
  <c r="AU39" i="89" s="1"/>
  <c r="AS54" i="89"/>
  <c r="AL54" i="89"/>
  <c r="AU54" i="89" s="1"/>
  <c r="AK64" i="47"/>
  <c r="AT64" i="47" s="1"/>
  <c r="AJ64" i="47"/>
  <c r="AK58" i="47"/>
  <c r="AT58" i="47" s="1"/>
  <c r="AJ58" i="47"/>
  <c r="AK52" i="47"/>
  <c r="AT52" i="47" s="1"/>
  <c r="AJ52" i="47"/>
  <c r="AJ46" i="47"/>
  <c r="AK46" i="47"/>
  <c r="AT46" i="47" s="1"/>
  <c r="AK40" i="47"/>
  <c r="AT40" i="47" s="1"/>
  <c r="AJ40" i="47"/>
  <c r="AK34" i="47"/>
  <c r="AT34" i="47" s="1"/>
  <c r="AJ34" i="47"/>
  <c r="AK28" i="47"/>
  <c r="AT28" i="47" s="1"/>
  <c r="AJ28" i="47"/>
  <c r="AK22" i="47"/>
  <c r="AT22" i="47" s="1"/>
  <c r="AJ22" i="47"/>
  <c r="AK16" i="47"/>
  <c r="AT16" i="47" s="1"/>
  <c r="AJ16" i="47"/>
  <c r="AJ9" i="47"/>
  <c r="AK9" i="47"/>
  <c r="AT9" i="47" s="1"/>
  <c r="AS61" i="89"/>
  <c r="AL61" i="89"/>
  <c r="AU61" i="89" s="1"/>
  <c r="AH64" i="20"/>
  <c r="AQ64" i="20" s="1"/>
  <c r="Y57" i="35"/>
  <c r="X57" i="35"/>
  <c r="AS12" i="89"/>
  <c r="AL12" i="89"/>
  <c r="AU12" i="89" s="1"/>
  <c r="AH56" i="98"/>
  <c r="AQ56" i="98" s="1"/>
  <c r="AE65" i="104"/>
  <c r="W66" i="104"/>
  <c r="AF65" i="104"/>
  <c r="AO65" i="104" s="1"/>
  <c r="AG65" i="104"/>
  <c r="AP65" i="104" s="1"/>
  <c r="AS49" i="89"/>
  <c r="AL49" i="89"/>
  <c r="AU49" i="89" s="1"/>
  <c r="AS31" i="89"/>
  <c r="AL31" i="89"/>
  <c r="AU31" i="89" s="1"/>
  <c r="Y56" i="82"/>
  <c r="X56" i="82"/>
  <c r="Z60" i="43"/>
  <c r="AS10" i="89"/>
  <c r="AL10" i="89"/>
  <c r="AU10" i="89" s="1"/>
  <c r="AK4" i="89"/>
  <c r="AT4" i="89" s="1"/>
  <c r="AT71" i="89" s="1"/>
  <c r="AJ4" i="89"/>
  <c r="AH57" i="102"/>
  <c r="AQ57" i="102" s="1"/>
  <c r="AS15" i="89"/>
  <c r="AL15" i="89"/>
  <c r="AU15" i="89" s="1"/>
  <c r="AF68" i="97"/>
  <c r="AO68" i="97" s="1"/>
  <c r="AG68" i="97"/>
  <c r="AP68" i="97" s="1"/>
  <c r="W69" i="97"/>
  <c r="AE68" i="97"/>
  <c r="AH66" i="53"/>
  <c r="AQ66" i="53" s="1"/>
  <c r="AS37" i="89"/>
  <c r="AL37" i="89"/>
  <c r="AU37" i="89" s="1"/>
  <c r="W61" i="11"/>
  <c r="AF60" i="11"/>
  <c r="AO60" i="11" s="1"/>
  <c r="AE60" i="11"/>
  <c r="AG60" i="11"/>
  <c r="AP60" i="11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R68" i="15"/>
  <c r="AS18" i="89"/>
  <c r="AL18" i="89"/>
  <c r="AU18" i="89" s="1"/>
  <c r="Y59" i="87"/>
  <c r="X59" i="87"/>
  <c r="Z59" i="87" s="1"/>
  <c r="AK68" i="47"/>
  <c r="AT68" i="47" s="1"/>
  <c r="AJ68" i="47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J15" i="47"/>
  <c r="AK15" i="47"/>
  <c r="AT15" i="47" s="1"/>
  <c r="AK8" i="47"/>
  <c r="AT8" i="47" s="1"/>
  <c r="AJ8" i="47"/>
  <c r="AS33" i="89"/>
  <c r="AL33" i="89"/>
  <c r="AU33" i="89" s="1"/>
  <c r="AR61" i="100"/>
  <c r="AS23" i="89"/>
  <c r="AL23" i="89"/>
  <c r="AU23" i="89" s="1"/>
  <c r="AE64" i="20"/>
  <c r="AG64" i="20"/>
  <c r="AP64" i="20" s="1"/>
  <c r="W65" i="20"/>
  <c r="AF64" i="20"/>
  <c r="AO64" i="20" s="1"/>
  <c r="AG60" i="91"/>
  <c r="AP60" i="91" s="1"/>
  <c r="W61" i="91"/>
  <c r="AE60" i="91"/>
  <c r="AF60" i="91"/>
  <c r="AO60" i="91" s="1"/>
  <c r="AS27" i="89"/>
  <c r="AL27" i="89"/>
  <c r="AU27" i="89" s="1"/>
  <c r="AH66" i="86"/>
  <c r="AQ66" i="86" s="1"/>
  <c r="AS55" i="89"/>
  <c r="AL55" i="89"/>
  <c r="AU55" i="89" s="1"/>
  <c r="AI56" i="35"/>
  <c r="AN56" i="35"/>
  <c r="Z56" i="98"/>
  <c r="AR63" i="20"/>
  <c r="AS9" i="89"/>
  <c r="AL9" i="89"/>
  <c r="AU9" i="89" s="1"/>
  <c r="AS13" i="89"/>
  <c r="AL13" i="89"/>
  <c r="AU13" i="89" s="1"/>
  <c r="AI58" i="18"/>
  <c r="AN58" i="18"/>
  <c r="AR59" i="11"/>
  <c r="AS6" i="89"/>
  <c r="AL6" i="89"/>
  <c r="AU6" i="89" s="1"/>
  <c r="AR60" i="49"/>
  <c r="AS32" i="89"/>
  <c r="AL32" i="89"/>
  <c r="AU32" i="89" s="1"/>
  <c r="Z66" i="53"/>
  <c r="AS64" i="89"/>
  <c r="AL64" i="89"/>
  <c r="AU64" i="89" s="1"/>
  <c r="AH66" i="44"/>
  <c r="AQ66" i="44" s="1"/>
  <c r="Y55" i="94"/>
  <c r="X55" i="94"/>
  <c r="AS68" i="89"/>
  <c r="AL68" i="89"/>
  <c r="AU68" i="89" s="1"/>
  <c r="AI58" i="87"/>
  <c r="AN58" i="87"/>
  <c r="AJ65" i="47"/>
  <c r="AK65" i="47"/>
  <c r="AT65" i="47" s="1"/>
  <c r="AJ62" i="47"/>
  <c r="AK62" i="47"/>
  <c r="AT62" i="47" s="1"/>
  <c r="AK56" i="47"/>
  <c r="AT56" i="47" s="1"/>
  <c r="AJ56" i="47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J26" i="47"/>
  <c r="AK26" i="47"/>
  <c r="AT26" i="47" s="1"/>
  <c r="AJ20" i="47"/>
  <c r="AK20" i="47"/>
  <c r="AT20" i="47" s="1"/>
  <c r="AK14" i="47"/>
  <c r="AT14" i="47" s="1"/>
  <c r="AJ14" i="47"/>
  <c r="AK7" i="47"/>
  <c r="AT7" i="47" s="1"/>
  <c r="AJ7" i="47"/>
  <c r="AS58" i="89"/>
  <c r="AL58" i="89"/>
  <c r="AU58" i="89" s="1"/>
  <c r="AL20" i="89"/>
  <c r="AU20" i="89" s="1"/>
  <c r="AS20" i="89"/>
  <c r="AH61" i="95"/>
  <c r="AQ61" i="95" s="1"/>
  <c r="AH66" i="93"/>
  <c r="AQ66" i="93" s="1"/>
  <c r="Y65" i="13"/>
  <c r="X65" i="13"/>
  <c r="Z65" i="13" s="1"/>
  <c r="Z66" i="86"/>
  <c r="Y55" i="42"/>
  <c r="X55" i="42"/>
  <c r="AS53" i="89"/>
  <c r="AL53" i="89"/>
  <c r="AU53" i="89" s="1"/>
  <c r="AS7" i="89"/>
  <c r="AL7" i="89"/>
  <c r="AU7" i="89" s="1"/>
  <c r="Y61" i="84"/>
  <c r="X61" i="84"/>
  <c r="Y67" i="101"/>
  <c r="X67" i="101"/>
  <c r="AS3" i="89"/>
  <c r="AL3" i="89"/>
  <c r="AU3" i="89" s="1"/>
  <c r="Z57" i="102"/>
  <c r="AH60" i="45"/>
  <c r="AQ60" i="45" s="1"/>
  <c r="AH55" i="90"/>
  <c r="AQ55" i="90" s="1"/>
  <c r="Y59" i="88"/>
  <c r="X59" i="88"/>
  <c r="Z59" i="88" s="1"/>
  <c r="AR65" i="53"/>
  <c r="Y69" i="52"/>
  <c r="X69" i="52"/>
  <c r="AS60" i="89"/>
  <c r="AL60" i="89"/>
  <c r="AU60" i="89" s="1"/>
  <c r="AS45" i="89"/>
  <c r="AL45" i="89"/>
  <c r="AU45" i="89" s="1"/>
  <c r="AH57" i="48"/>
  <c r="AQ57" i="48" s="1"/>
  <c r="AS36" i="89"/>
  <c r="AL36" i="89"/>
  <c r="AU36" i="89" s="1"/>
  <c r="AI55" i="83"/>
  <c r="AN55" i="83"/>
  <c r="Z66" i="44"/>
  <c r="AI54" i="94"/>
  <c r="AN54" i="94"/>
  <c r="AJ67" i="47"/>
  <c r="AK67" i="47"/>
  <c r="AT67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S22" i="89"/>
  <c r="AL22" i="89"/>
  <c r="AU22" i="89" s="1"/>
  <c r="AR65" i="93"/>
  <c r="W62" i="96"/>
  <c r="AG61" i="96"/>
  <c r="AP61" i="96" s="1"/>
  <c r="AF61" i="96"/>
  <c r="AO61" i="96" s="1"/>
  <c r="AE61" i="96"/>
  <c r="AS25" i="89"/>
  <c r="AL25" i="89"/>
  <c r="AU25" i="89" s="1"/>
  <c r="Z61" i="95"/>
  <c r="AH61" i="49"/>
  <c r="AQ61" i="49" s="1"/>
  <c r="AS52" i="89"/>
  <c r="AL52" i="89"/>
  <c r="AU52" i="89" s="1"/>
  <c r="Z66" i="93"/>
  <c r="AI64" i="13"/>
  <c r="AN64" i="13"/>
  <c r="AS19" i="89"/>
  <c r="AL19" i="89"/>
  <c r="AU19" i="89" s="1"/>
  <c r="AH62" i="100"/>
  <c r="AQ62" i="100" s="1"/>
  <c r="AH61" i="103"/>
  <c r="AQ61" i="103" s="1"/>
  <c r="AR58" i="16"/>
  <c r="AR53" i="85"/>
  <c r="AI63" i="32"/>
  <c r="AN63" i="32"/>
  <c r="AI61" i="51"/>
  <c r="AN61" i="51"/>
  <c r="Y59" i="18"/>
  <c r="X59" i="18"/>
  <c r="AI66" i="101"/>
  <c r="AN66" i="101"/>
  <c r="AR65" i="44"/>
  <c r="AS51" i="89"/>
  <c r="AL51" i="89"/>
  <c r="AU51" i="89" s="1"/>
  <c r="AI68" i="52"/>
  <c r="AN68" i="52"/>
  <c r="AS42" i="89"/>
  <c r="AL42" i="89"/>
  <c r="AU42" i="89" s="1"/>
  <c r="AR63" i="54"/>
  <c r="AS8" i="89"/>
  <c r="AL8" i="89"/>
  <c r="AU8" i="89" s="1"/>
  <c r="AH53" i="50"/>
  <c r="AQ53" i="50" s="1"/>
  <c r="W58" i="48"/>
  <c r="AG57" i="48"/>
  <c r="AP57" i="48" s="1"/>
  <c r="AE57" i="48"/>
  <c r="AF57" i="48"/>
  <c r="AO57" i="48" s="1"/>
  <c r="Y56" i="83"/>
  <c r="X56" i="83"/>
  <c r="AH64" i="54"/>
  <c r="AQ64" i="54" s="1"/>
  <c r="AS65" i="89"/>
  <c r="AL65" i="89"/>
  <c r="AU65" i="89" s="1"/>
  <c r="AJ69" i="47"/>
  <c r="AS69" i="47" s="1"/>
  <c r="AK69" i="47"/>
  <c r="AT69" i="47" s="1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H59" i="16"/>
  <c r="AQ59" i="16" s="1"/>
  <c r="AF66" i="46"/>
  <c r="AO66" i="46" s="1"/>
  <c r="AG66" i="46"/>
  <c r="AP66" i="46" s="1"/>
  <c r="AE66" i="46"/>
  <c r="W67" i="46"/>
  <c r="AS48" i="89"/>
  <c r="AL48" i="89"/>
  <c r="AU48" i="89" s="1"/>
  <c r="AH60" i="41"/>
  <c r="AQ60" i="41" s="1"/>
  <c r="AI54" i="42"/>
  <c r="AN54" i="42"/>
  <c r="AS46" i="89"/>
  <c r="AL46" i="89"/>
  <c r="AU46" i="89" s="1"/>
  <c r="AS57" i="89"/>
  <c r="AL57" i="89"/>
  <c r="AU57" i="89" s="1"/>
  <c r="AR59" i="41"/>
  <c r="AI60" i="84"/>
  <c r="AN60" i="84"/>
  <c r="AI55" i="82"/>
  <c r="AN55" i="82"/>
  <c r="Z69" i="52" l="1"/>
  <c r="Z55" i="42"/>
  <c r="AJ5" i="47"/>
  <c r="AX63" i="15"/>
  <c r="S63" i="15" s="1"/>
  <c r="AC63" i="15" s="1"/>
  <c r="AB64" i="15" s="1"/>
  <c r="AX57" i="15"/>
  <c r="S57" i="15" s="1"/>
  <c r="AC57" i="15" s="1"/>
  <c r="AB58" i="15" s="1"/>
  <c r="AX51" i="15"/>
  <c r="S51" i="15" s="1"/>
  <c r="AC51" i="15" s="1"/>
  <c r="AB52" i="15" s="1"/>
  <c r="AJ52" i="15" s="1"/>
  <c r="AX45" i="15"/>
  <c r="S45" i="15" s="1"/>
  <c r="AC45" i="15" s="1"/>
  <c r="AB46" i="15" s="1"/>
  <c r="AX39" i="15"/>
  <c r="S39" i="15" s="1"/>
  <c r="AC39" i="15" s="1"/>
  <c r="AB40" i="15" s="1"/>
  <c r="AX33" i="15"/>
  <c r="S33" i="15" s="1"/>
  <c r="AC33" i="15" s="1"/>
  <c r="AB34" i="15" s="1"/>
  <c r="AX27" i="15"/>
  <c r="S27" i="15" s="1"/>
  <c r="AC27" i="15" s="1"/>
  <c r="AB28" i="15" s="1"/>
  <c r="AX21" i="15"/>
  <c r="S21" i="15" s="1"/>
  <c r="AC21" i="15" s="1"/>
  <c r="AB22" i="15" s="1"/>
  <c r="AX14" i="15"/>
  <c r="S14" i="15" s="1"/>
  <c r="AC14" i="15" s="1"/>
  <c r="AB15" i="15" s="1"/>
  <c r="AJ15" i="15" s="1"/>
  <c r="Z61" i="84"/>
  <c r="AB4" i="47"/>
  <c r="Z55" i="94"/>
  <c r="AX68" i="15"/>
  <c r="S68" i="15" s="1"/>
  <c r="AC68" i="15" s="1"/>
  <c r="AB69" i="15" s="1"/>
  <c r="AX62" i="15"/>
  <c r="S62" i="15" s="1"/>
  <c r="AC62" i="15" s="1"/>
  <c r="AB63" i="15" s="1"/>
  <c r="AX56" i="15"/>
  <c r="S56" i="15" s="1"/>
  <c r="AC56" i="15" s="1"/>
  <c r="AB57" i="15" s="1"/>
  <c r="AK57" i="15" s="1"/>
  <c r="AT57" i="15" s="1"/>
  <c r="AX50" i="15"/>
  <c r="S50" i="15" s="1"/>
  <c r="AC50" i="15" s="1"/>
  <c r="AB51" i="15" s="1"/>
  <c r="AX44" i="15"/>
  <c r="S44" i="15" s="1"/>
  <c r="AC44" i="15" s="1"/>
  <c r="AB45" i="15" s="1"/>
  <c r="AX38" i="15"/>
  <c r="S38" i="15" s="1"/>
  <c r="AC38" i="15" s="1"/>
  <c r="AB39" i="15" s="1"/>
  <c r="AX32" i="15"/>
  <c r="S32" i="15" s="1"/>
  <c r="AC32" i="15" s="1"/>
  <c r="AB33" i="15" s="1"/>
  <c r="AX26" i="15"/>
  <c r="S26" i="15" s="1"/>
  <c r="AC26" i="15" s="1"/>
  <c r="AB27" i="15" s="1"/>
  <c r="AX20" i="15"/>
  <c r="S20" i="15" s="1"/>
  <c r="AC20" i="15" s="1"/>
  <c r="AB21" i="15" s="1"/>
  <c r="AK21" i="15" s="1"/>
  <c r="AT21" i="15" s="1"/>
  <c r="AX12" i="15"/>
  <c r="S12" i="15" s="1"/>
  <c r="AC12" i="15" s="1"/>
  <c r="AB13" i="15" s="1"/>
  <c r="AX66" i="15"/>
  <c r="S66" i="15" s="1"/>
  <c r="AC66" i="15" s="1"/>
  <c r="AB67" i="15" s="1"/>
  <c r="AX61" i="15"/>
  <c r="S61" i="15" s="1"/>
  <c r="AC61" i="15" s="1"/>
  <c r="AB62" i="15" s="1"/>
  <c r="AX55" i="15"/>
  <c r="S55" i="15" s="1"/>
  <c r="AC55" i="15" s="1"/>
  <c r="AB56" i="15" s="1"/>
  <c r="AX49" i="15"/>
  <c r="S49" i="15" s="1"/>
  <c r="AC49" i="15" s="1"/>
  <c r="AB50" i="15" s="1"/>
  <c r="AX43" i="15"/>
  <c r="S43" i="15" s="1"/>
  <c r="AC43" i="15" s="1"/>
  <c r="AB44" i="15" s="1"/>
  <c r="AJ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X11" i="15"/>
  <c r="S11" i="15" s="1"/>
  <c r="AC11" i="15" s="1"/>
  <c r="AB12" i="15" s="1"/>
  <c r="AG53" i="50"/>
  <c r="AI53" i="50" s="1"/>
  <c r="AX65" i="15"/>
  <c r="S65" i="15" s="1"/>
  <c r="AC65" i="15" s="1"/>
  <c r="AB66" i="15" s="1"/>
  <c r="AX60" i="15"/>
  <c r="S60" i="15" s="1"/>
  <c r="AC60" i="15" s="1"/>
  <c r="AB61" i="15" s="1"/>
  <c r="AX54" i="15"/>
  <c r="S54" i="15" s="1"/>
  <c r="AC54" i="15" s="1"/>
  <c r="AB55" i="15" s="1"/>
  <c r="AX48" i="15"/>
  <c r="S48" i="15" s="1"/>
  <c r="AC48" i="15" s="1"/>
  <c r="AB49" i="15" s="1"/>
  <c r="AX42" i="15"/>
  <c r="S42" i="15" s="1"/>
  <c r="AC42" i="15" s="1"/>
  <c r="AB43" i="15" s="1"/>
  <c r="AX36" i="15"/>
  <c r="S36" i="15" s="1"/>
  <c r="AC36" i="15" s="1"/>
  <c r="AB37" i="15" s="1"/>
  <c r="AJ37" i="15" s="1"/>
  <c r="AX30" i="15"/>
  <c r="S30" i="15" s="1"/>
  <c r="AC30" i="15" s="1"/>
  <c r="AB31" i="15" s="1"/>
  <c r="AX24" i="15"/>
  <c r="S24" i="15" s="1"/>
  <c r="AC24" i="15" s="1"/>
  <c r="AB25" i="15" s="1"/>
  <c r="AX18" i="15"/>
  <c r="S18" i="15" s="1"/>
  <c r="AC18" i="15" s="1"/>
  <c r="AB19" i="15" s="1"/>
  <c r="AX10" i="15"/>
  <c r="S10" i="15" s="1"/>
  <c r="AC10" i="15" s="1"/>
  <c r="AB11" i="15" s="1"/>
  <c r="W54" i="50"/>
  <c r="AX16" i="15"/>
  <c r="S16" i="15" s="1"/>
  <c r="AC16" i="15" s="1"/>
  <c r="AB17" i="15" s="1"/>
  <c r="AK17" i="15" s="1"/>
  <c r="AT17" i="15" s="1"/>
  <c r="AX64" i="15"/>
  <c r="S64" i="15" s="1"/>
  <c r="AC64" i="15" s="1"/>
  <c r="AB65" i="15" s="1"/>
  <c r="AX59" i="15"/>
  <c r="S59" i="15" s="1"/>
  <c r="AC59" i="15" s="1"/>
  <c r="AB60" i="15" s="1"/>
  <c r="AX53" i="15"/>
  <c r="S53" i="15" s="1"/>
  <c r="AC53" i="15" s="1"/>
  <c r="AB54" i="15" s="1"/>
  <c r="AX47" i="15"/>
  <c r="S47" i="15" s="1"/>
  <c r="AC47" i="15" s="1"/>
  <c r="AB48" i="15" s="1"/>
  <c r="AX41" i="15"/>
  <c r="S41" i="15" s="1"/>
  <c r="AC41" i="15" s="1"/>
  <c r="AB42" i="15" s="1"/>
  <c r="AX35" i="15"/>
  <c r="S35" i="15" s="1"/>
  <c r="AC35" i="15" s="1"/>
  <c r="AB36" i="15" s="1"/>
  <c r="AJ36" i="15" s="1"/>
  <c r="AX29" i="15"/>
  <c r="S29" i="15" s="1"/>
  <c r="AC29" i="15" s="1"/>
  <c r="AB30" i="15" s="1"/>
  <c r="AX23" i="15"/>
  <c r="S23" i="15" s="1"/>
  <c r="AC23" i="15" s="1"/>
  <c r="AB24" i="15" s="1"/>
  <c r="AX17" i="15"/>
  <c r="S17" i="15" s="1"/>
  <c r="AC17" i="15" s="1"/>
  <c r="AB18" i="15" s="1"/>
  <c r="AX6" i="15"/>
  <c r="S6" i="15" s="1"/>
  <c r="AC6" i="15" s="1"/>
  <c r="AB7" i="15" s="1"/>
  <c r="AE53" i="50"/>
  <c r="AN53" i="50" s="1"/>
  <c r="AE62" i="100"/>
  <c r="AI62" i="100" s="1"/>
  <c r="AX7" i="15"/>
  <c r="S7" i="15" s="1"/>
  <c r="AC7" i="15" s="1"/>
  <c r="AB8" i="15" s="1"/>
  <c r="Z56" i="83"/>
  <c r="AX4" i="15"/>
  <c r="S4" i="15" s="1"/>
  <c r="AC4" i="15" s="1"/>
  <c r="AB5" i="15" s="1"/>
  <c r="AX9" i="15"/>
  <c r="S9" i="15" s="1"/>
  <c r="AC9" i="15" s="1"/>
  <c r="AB10" i="15" s="1"/>
  <c r="AX3" i="15"/>
  <c r="S3" i="15" s="1"/>
  <c r="AC3" i="15" s="1"/>
  <c r="AG62" i="100"/>
  <c r="AP62" i="100" s="1"/>
  <c r="AX15" i="15"/>
  <c r="S15" i="15" s="1"/>
  <c r="AC15" i="15" s="1"/>
  <c r="AB16" i="15" s="1"/>
  <c r="AX8" i="15"/>
  <c r="S8" i="15" s="1"/>
  <c r="AC8" i="15" s="1"/>
  <c r="AB9" i="15" s="1"/>
  <c r="W60" i="88"/>
  <c r="AG59" i="88"/>
  <c r="AP59" i="88" s="1"/>
  <c r="AE59" i="88"/>
  <c r="AF59" i="88"/>
  <c r="AO59" i="88" s="1"/>
  <c r="W66" i="13"/>
  <c r="AF65" i="13"/>
  <c r="AO65" i="13" s="1"/>
  <c r="AG65" i="13"/>
  <c r="AP65" i="13" s="1"/>
  <c r="AE65" i="13"/>
  <c r="AG59" i="87"/>
  <c r="AP59" i="87" s="1"/>
  <c r="AF59" i="87"/>
  <c r="AO59" i="87" s="1"/>
  <c r="AE59" i="87"/>
  <c r="W60" i="87"/>
  <c r="AX69" i="52"/>
  <c r="S69" i="52" s="1"/>
  <c r="AC69" i="52" s="1"/>
  <c r="AG69" i="52"/>
  <c r="AP69" i="52" s="1"/>
  <c r="AP71" i="52" s="1"/>
  <c r="AE69" i="52"/>
  <c r="AF69" i="52"/>
  <c r="AO69" i="52" s="1"/>
  <c r="AO71" i="52" s="1"/>
  <c r="AE61" i="84"/>
  <c r="W62" i="84"/>
  <c r="AG61" i="84"/>
  <c r="AP61" i="84" s="1"/>
  <c r="AF61" i="84"/>
  <c r="AO61" i="84" s="1"/>
  <c r="AF55" i="42"/>
  <c r="AO55" i="42" s="1"/>
  <c r="AG55" i="42"/>
  <c r="AP55" i="42" s="1"/>
  <c r="W56" i="42"/>
  <c r="AE55" i="42"/>
  <c r="AE56" i="83"/>
  <c r="W57" i="83"/>
  <c r="AF56" i="83"/>
  <c r="AO56" i="83" s="1"/>
  <c r="AG56" i="83"/>
  <c r="AP56" i="83" s="1"/>
  <c r="W56" i="94"/>
  <c r="AF55" i="94"/>
  <c r="AO55" i="94" s="1"/>
  <c r="AE55" i="94"/>
  <c r="AG55" i="94"/>
  <c r="AP55" i="94" s="1"/>
  <c r="AS11" i="47"/>
  <c r="AL11" i="47"/>
  <c r="AU11" i="47" s="1"/>
  <c r="AL3" i="47"/>
  <c r="AU3" i="47" s="1"/>
  <c r="AS3" i="47"/>
  <c r="AS24" i="47"/>
  <c r="AL24" i="47"/>
  <c r="AU24" i="47" s="1"/>
  <c r="AS42" i="47"/>
  <c r="AL42" i="47"/>
  <c r="AU42" i="47" s="1"/>
  <c r="AS60" i="47"/>
  <c r="AL60" i="47"/>
  <c r="AU60" i="47" s="1"/>
  <c r="AR68" i="52"/>
  <c r="AR66" i="101"/>
  <c r="AS31" i="47"/>
  <c r="AL31" i="47"/>
  <c r="AU31" i="47" s="1"/>
  <c r="AR55" i="83"/>
  <c r="AH69" i="52"/>
  <c r="AQ69" i="52" s="1"/>
  <c r="AQ71" i="52" s="1"/>
  <c r="AZ3" i="52"/>
  <c r="AX4" i="52" s="1"/>
  <c r="S4" i="52" s="1"/>
  <c r="AC4" i="52" s="1"/>
  <c r="AB5" i="52" s="1"/>
  <c r="AX12" i="52"/>
  <c r="S12" i="52" s="1"/>
  <c r="AC12" i="52" s="1"/>
  <c r="AB13" i="52" s="1"/>
  <c r="AX13" i="52"/>
  <c r="S13" i="52" s="1"/>
  <c r="AC13" i="52" s="1"/>
  <c r="AB14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X68" i="52"/>
  <c r="S68" i="52" s="1"/>
  <c r="AC68" i="52" s="1"/>
  <c r="AB69" i="52" s="1"/>
  <c r="AX64" i="52"/>
  <c r="S64" i="52" s="1"/>
  <c r="AC64" i="52" s="1"/>
  <c r="AB65" i="52" s="1"/>
  <c r="W58" i="102"/>
  <c r="AG57" i="102"/>
  <c r="AP57" i="102" s="1"/>
  <c r="AF57" i="102"/>
  <c r="AO57" i="102" s="1"/>
  <c r="AE57" i="102"/>
  <c r="AH61" i="84"/>
  <c r="AQ61" i="84" s="1"/>
  <c r="AS14" i="47"/>
  <c r="AL14" i="47"/>
  <c r="AU14" i="47" s="1"/>
  <c r="AH55" i="94"/>
  <c r="AQ55" i="94" s="1"/>
  <c r="Y61" i="91"/>
  <c r="X61" i="91"/>
  <c r="AI64" i="20"/>
  <c r="AN64" i="20"/>
  <c r="AS21" i="47"/>
  <c r="AL21" i="47"/>
  <c r="AU21" i="47" s="1"/>
  <c r="AS39" i="47"/>
  <c r="AL39" i="47"/>
  <c r="AU39" i="47" s="1"/>
  <c r="AI69" i="47"/>
  <c r="AN69" i="47"/>
  <c r="AN71" i="47" s="1"/>
  <c r="AI60" i="11"/>
  <c r="AN60" i="11"/>
  <c r="Y69" i="97"/>
  <c r="X69" i="97"/>
  <c r="Z69" i="97" s="1"/>
  <c r="AS16" i="47"/>
  <c r="AL16" i="47"/>
  <c r="AU16" i="47" s="1"/>
  <c r="AS34" i="47"/>
  <c r="AL34" i="47"/>
  <c r="AU34" i="47" s="1"/>
  <c r="AS52" i="47"/>
  <c r="AL52" i="47"/>
  <c r="AU52" i="47" s="1"/>
  <c r="Y55" i="85"/>
  <c r="X55" i="85"/>
  <c r="AJ69" i="15"/>
  <c r="AS69" i="15" s="1"/>
  <c r="AK69" i="15"/>
  <c r="AT69" i="15" s="1"/>
  <c r="AK63" i="15"/>
  <c r="AT63" i="15" s="1"/>
  <c r="AJ63" i="15"/>
  <c r="AJ57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8" i="15"/>
  <c r="AT8" i="15" s="1"/>
  <c r="AJ8" i="15"/>
  <c r="AS17" i="47"/>
  <c r="AL17" i="47"/>
  <c r="AU17" i="47" s="1"/>
  <c r="AS53" i="47"/>
  <c r="AL53" i="47"/>
  <c r="AU53" i="47" s="1"/>
  <c r="AI59" i="16"/>
  <c r="AN59" i="16"/>
  <c r="Y61" i="41"/>
  <c r="Z61" i="41" s="1"/>
  <c r="X61" i="41"/>
  <c r="AS48" i="47"/>
  <c r="AL48" i="47"/>
  <c r="AU48" i="47" s="1"/>
  <c r="AH59" i="18"/>
  <c r="AQ59" i="18" s="1"/>
  <c r="AR63" i="32"/>
  <c r="AR64" i="13"/>
  <c r="AS12" i="47"/>
  <c r="AL12" i="47"/>
  <c r="AU12" i="47" s="1"/>
  <c r="AS49" i="47"/>
  <c r="AL49" i="47"/>
  <c r="AU49" i="47" s="1"/>
  <c r="AS67" i="47"/>
  <c r="AL67" i="47"/>
  <c r="AU67" i="47" s="1"/>
  <c r="AH55" i="42"/>
  <c r="AQ55" i="42" s="1"/>
  <c r="AS32" i="47"/>
  <c r="AL32" i="47"/>
  <c r="AU32" i="47" s="1"/>
  <c r="AS50" i="47"/>
  <c r="AL50" i="47"/>
  <c r="AU50" i="47" s="1"/>
  <c r="AS65" i="47"/>
  <c r="AL65" i="47"/>
  <c r="AU65" i="47" s="1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Y66" i="104"/>
  <c r="X66" i="104"/>
  <c r="AI67" i="105"/>
  <c r="AN67" i="105"/>
  <c r="AH64" i="32"/>
  <c r="AQ64" i="32" s="1"/>
  <c r="AJ67" i="15"/>
  <c r="AK67" i="15"/>
  <c r="AT67" i="15" s="1"/>
  <c r="AJ62" i="15"/>
  <c r="AK62" i="15"/>
  <c r="AT62" i="15" s="1"/>
  <c r="AK56" i="15"/>
  <c r="AT56" i="15" s="1"/>
  <c r="AK50" i="15"/>
  <c r="AT50" i="15" s="1"/>
  <c r="AJ50" i="15"/>
  <c r="AK44" i="15"/>
  <c r="AT44" i="15" s="1"/>
  <c r="AK38" i="15"/>
  <c r="AT38" i="15" s="1"/>
  <c r="AJ38" i="15"/>
  <c r="AK32" i="15"/>
  <c r="AT32" i="15" s="1"/>
  <c r="AJ32" i="15"/>
  <c r="AK26" i="15"/>
  <c r="AT26" i="15" s="1"/>
  <c r="AJ26" i="15"/>
  <c r="AK20" i="15"/>
  <c r="AT20" i="15" s="1"/>
  <c r="AK13" i="15"/>
  <c r="AT13" i="15" s="1"/>
  <c r="AJ13" i="15"/>
  <c r="AK7" i="15"/>
  <c r="AT7" i="15" s="1"/>
  <c r="AJ7" i="15"/>
  <c r="AL13" i="47"/>
  <c r="AU13" i="47" s="1"/>
  <c r="AS13" i="47"/>
  <c r="AS23" i="47"/>
  <c r="AL23" i="47"/>
  <c r="AU23" i="47" s="1"/>
  <c r="AS59" i="47"/>
  <c r="AL59" i="47"/>
  <c r="AU59" i="47" s="1"/>
  <c r="AH59" i="99"/>
  <c r="AQ59" i="99" s="1"/>
  <c r="AR58" i="88"/>
  <c r="Y62" i="103"/>
  <c r="X62" i="103"/>
  <c r="Z62" i="103" s="1"/>
  <c r="AI60" i="41"/>
  <c r="AN60" i="41"/>
  <c r="AR55" i="82"/>
  <c r="Z59" i="18"/>
  <c r="W67" i="93"/>
  <c r="AG66" i="93"/>
  <c r="AP66" i="93" s="1"/>
  <c r="AF66" i="93"/>
  <c r="AO66" i="93" s="1"/>
  <c r="AE66" i="93"/>
  <c r="AI61" i="96"/>
  <c r="AN61" i="96"/>
  <c r="AS19" i="47"/>
  <c r="AL19" i="47"/>
  <c r="AU19" i="47" s="1"/>
  <c r="AS55" i="47"/>
  <c r="AL55" i="47"/>
  <c r="AU55" i="47" s="1"/>
  <c r="AS38" i="47"/>
  <c r="AL38" i="47"/>
  <c r="AU38" i="47" s="1"/>
  <c r="AS56" i="47"/>
  <c r="AL56" i="47"/>
  <c r="AU56" i="47" s="1"/>
  <c r="AR58" i="18"/>
  <c r="Y61" i="11"/>
  <c r="Z61" i="11" s="1"/>
  <c r="X61" i="11"/>
  <c r="AE60" i="43"/>
  <c r="W61" i="43"/>
  <c r="AF60" i="43"/>
  <c r="AO60" i="43" s="1"/>
  <c r="AG60" i="43"/>
  <c r="AP60" i="43" s="1"/>
  <c r="AI65" i="104"/>
  <c r="AN65" i="104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X55" i="10"/>
  <c r="Y55" i="10"/>
  <c r="AI54" i="85"/>
  <c r="AN54" i="85"/>
  <c r="Z64" i="32"/>
  <c r="AJ66" i="15"/>
  <c r="AK66" i="15"/>
  <c r="AT66" i="15" s="1"/>
  <c r="AK61" i="15"/>
  <c r="AT61" i="15" s="1"/>
  <c r="AJ61" i="15"/>
  <c r="AK55" i="15"/>
  <c r="AT55" i="15" s="1"/>
  <c r="AJ55" i="15"/>
  <c r="AJ49" i="15"/>
  <c r="AK49" i="15"/>
  <c r="AT49" i="15" s="1"/>
  <c r="AK43" i="15"/>
  <c r="AT43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14" i="15"/>
  <c r="AT14" i="15" s="1"/>
  <c r="AS41" i="47"/>
  <c r="AL41" i="47"/>
  <c r="AU41" i="47" s="1"/>
  <c r="Z59" i="99"/>
  <c r="AI60" i="45"/>
  <c r="AN60" i="45"/>
  <c r="AI61" i="49"/>
  <c r="AN61" i="49"/>
  <c r="Y63" i="100"/>
  <c r="X63" i="100"/>
  <c r="AS54" i="47"/>
  <c r="AL54" i="47"/>
  <c r="AU54" i="47" s="1"/>
  <c r="AS37" i="47"/>
  <c r="AL37" i="47"/>
  <c r="AU37" i="47" s="1"/>
  <c r="AR54" i="94"/>
  <c r="AH67" i="101"/>
  <c r="AQ67" i="101" s="1"/>
  <c r="AS20" i="47"/>
  <c r="AL20" i="47"/>
  <c r="AU20" i="47" s="1"/>
  <c r="AR58" i="87"/>
  <c r="AF56" i="98"/>
  <c r="AO56" i="98" s="1"/>
  <c r="W57" i="98"/>
  <c r="AG56" i="98"/>
  <c r="AP56" i="98" s="1"/>
  <c r="AE56" i="98"/>
  <c r="AS33" i="47"/>
  <c r="AL33" i="47"/>
  <c r="AU33" i="47" s="1"/>
  <c r="AS51" i="47"/>
  <c r="AL51" i="47"/>
  <c r="AU51" i="47" s="1"/>
  <c r="AS68" i="47"/>
  <c r="AL68" i="47"/>
  <c r="AU68" i="47" s="1"/>
  <c r="AH56" i="82"/>
  <c r="AQ56" i="82" s="1"/>
  <c r="AJ65" i="15"/>
  <c r="AK65" i="15"/>
  <c r="AT65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X5" i="15"/>
  <c r="S5" i="15" s="1"/>
  <c r="AC5" i="15" s="1"/>
  <c r="AB6" i="15" s="1"/>
  <c r="AS66" i="47"/>
  <c r="AL66" i="47"/>
  <c r="AU66" i="47" s="1"/>
  <c r="AR58" i="99"/>
  <c r="Y56" i="90"/>
  <c r="Z56" i="90" s="1"/>
  <c r="X56" i="90"/>
  <c r="Y61" i="45"/>
  <c r="Z61" i="45"/>
  <c r="X61" i="45"/>
  <c r="Y60" i="16"/>
  <c r="X60" i="16"/>
  <c r="Y54" i="50"/>
  <c r="X54" i="50"/>
  <c r="Z54" i="50" s="1"/>
  <c r="Y62" i="49"/>
  <c r="X62" i="49"/>
  <c r="AI69" i="15"/>
  <c r="AN69" i="15"/>
  <c r="AN71" i="15" s="1"/>
  <c r="AI64" i="54"/>
  <c r="AN64" i="54"/>
  <c r="AS36" i="47"/>
  <c r="AL36" i="47"/>
  <c r="AU36" i="47" s="1"/>
  <c r="AI57" i="48"/>
  <c r="AN57" i="48"/>
  <c r="AS18" i="47"/>
  <c r="AL18" i="47"/>
  <c r="AU18" i="47" s="1"/>
  <c r="AH56" i="83"/>
  <c r="AQ56" i="83" s="1"/>
  <c r="AG61" i="95"/>
  <c r="AP61" i="95" s="1"/>
  <c r="AF61" i="95"/>
  <c r="AO61" i="95" s="1"/>
  <c r="W62" i="95"/>
  <c r="AE61" i="95"/>
  <c r="AS6" i="47"/>
  <c r="AL6" i="47"/>
  <c r="AU6" i="47" s="1"/>
  <c r="AS61" i="47"/>
  <c r="AL61" i="47"/>
  <c r="AU61" i="47" s="1"/>
  <c r="W67" i="44"/>
  <c r="AE66" i="44"/>
  <c r="AG66" i="44"/>
  <c r="AP66" i="44" s="1"/>
  <c r="AF66" i="44"/>
  <c r="AO66" i="44" s="1"/>
  <c r="Z67" i="101"/>
  <c r="W67" i="86"/>
  <c r="AF66" i="86"/>
  <c r="AO66" i="86" s="1"/>
  <c r="AE66" i="86"/>
  <c r="AN66" i="86" s="1"/>
  <c r="AG66" i="86"/>
  <c r="AS7" i="47"/>
  <c r="AL7" i="47"/>
  <c r="AU7" i="47" s="1"/>
  <c r="AE66" i="53"/>
  <c r="W67" i="53"/>
  <c r="AG66" i="53"/>
  <c r="AP66" i="53" s="1"/>
  <c r="AF66" i="53"/>
  <c r="AO66" i="53" s="1"/>
  <c r="Y65" i="20"/>
  <c r="X65" i="20"/>
  <c r="Z65" i="20" s="1"/>
  <c r="AS15" i="47"/>
  <c r="AL15" i="47"/>
  <c r="AU15" i="47" s="1"/>
  <c r="AL4" i="89"/>
  <c r="AU4" i="89" s="1"/>
  <c r="AU71" i="89" s="1"/>
  <c r="C11" i="89" s="1"/>
  <c r="F33" i="57" s="1"/>
  <c r="AS4" i="89"/>
  <c r="AS71" i="89" s="1"/>
  <c r="Z56" i="82"/>
  <c r="AH57" i="35"/>
  <c r="AQ57" i="35" s="1"/>
  <c r="AS28" i="47"/>
  <c r="AL28" i="47"/>
  <c r="AU28" i="47" s="1"/>
  <c r="AS64" i="47"/>
  <c r="AL64" i="47"/>
  <c r="AU64" i="47" s="1"/>
  <c r="AR58" i="55"/>
  <c r="AH62" i="51"/>
  <c r="AQ62" i="51" s="1"/>
  <c r="X66" i="92"/>
  <c r="Y66" i="92"/>
  <c r="AJ68" i="15"/>
  <c r="AK68" i="15"/>
  <c r="AT68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K29" i="15"/>
  <c r="AT29" i="15" s="1"/>
  <c r="AJ29" i="15"/>
  <c r="AK23" i="15"/>
  <c r="AT23" i="15" s="1"/>
  <c r="AJ23" i="15"/>
  <c r="AK10" i="15"/>
  <c r="AT10" i="15" s="1"/>
  <c r="AJ10" i="15"/>
  <c r="AK5" i="15"/>
  <c r="AT5" i="15" s="1"/>
  <c r="AS10" i="47"/>
  <c r="AL10" i="47"/>
  <c r="AU10" i="47" s="1"/>
  <c r="AS29" i="47"/>
  <c r="AL29" i="47"/>
  <c r="AU29" i="47" s="1"/>
  <c r="AS47" i="47"/>
  <c r="AL47" i="47"/>
  <c r="AU47" i="47" s="1"/>
  <c r="AH59" i="55"/>
  <c r="AQ59" i="55" s="1"/>
  <c r="AI55" i="90"/>
  <c r="AN55" i="90"/>
  <c r="Y65" i="54"/>
  <c r="Z65" i="54" s="1"/>
  <c r="X65" i="54"/>
  <c r="AS30" i="47"/>
  <c r="AL30" i="47"/>
  <c r="AU30" i="47" s="1"/>
  <c r="Y67" i="46"/>
  <c r="X67" i="46"/>
  <c r="AR60" i="84"/>
  <c r="AI66" i="46"/>
  <c r="AN66" i="46"/>
  <c r="AR54" i="42"/>
  <c r="AK4" i="47"/>
  <c r="AT4" i="47" s="1"/>
  <c r="AT71" i="47" s="1"/>
  <c r="AJ4" i="47"/>
  <c r="Y58" i="48"/>
  <c r="X58" i="48"/>
  <c r="AR61" i="51"/>
  <c r="Y62" i="96"/>
  <c r="X62" i="96"/>
  <c r="AS25" i="47"/>
  <c r="AL25" i="47"/>
  <c r="AU25" i="47" s="1"/>
  <c r="AS43" i="47"/>
  <c r="AL43" i="47"/>
  <c r="AU43" i="47" s="1"/>
  <c r="AH59" i="88"/>
  <c r="AQ59" i="88" s="1"/>
  <c r="AH65" i="13"/>
  <c r="AQ65" i="13" s="1"/>
  <c r="AS26" i="47"/>
  <c r="AL26" i="47"/>
  <c r="AU26" i="47" s="1"/>
  <c r="AS44" i="47"/>
  <c r="AL44" i="47"/>
  <c r="AU44" i="47" s="1"/>
  <c r="AS62" i="47"/>
  <c r="AL62" i="47"/>
  <c r="AU62" i="47" s="1"/>
  <c r="AR56" i="35"/>
  <c r="AI60" i="91"/>
  <c r="AN60" i="91"/>
  <c r="AS57" i="47"/>
  <c r="AL57" i="47"/>
  <c r="AU57" i="47" s="1"/>
  <c r="AH59" i="87"/>
  <c r="AQ59" i="87" s="1"/>
  <c r="AI68" i="97"/>
  <c r="AN68" i="97"/>
  <c r="Z57" i="35"/>
  <c r="AS9" i="47"/>
  <c r="AL9" i="47"/>
  <c r="AU9" i="47" s="1"/>
  <c r="AS46" i="47"/>
  <c r="AL46" i="47"/>
  <c r="AU46" i="47" s="1"/>
  <c r="AI54" i="10"/>
  <c r="AN54" i="10"/>
  <c r="Y68" i="105"/>
  <c r="X68" i="105"/>
  <c r="Z62" i="51"/>
  <c r="AI65" i="92"/>
  <c r="AN65" i="92"/>
  <c r="AJ64" i="15"/>
  <c r="AK64" i="15"/>
  <c r="AT64" i="15" s="1"/>
  <c r="AJ58" i="15"/>
  <c r="AK58" i="15"/>
  <c r="AT58" i="15" s="1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9" i="15"/>
  <c r="AK9" i="15"/>
  <c r="AT9" i="15" s="1"/>
  <c r="AJ3" i="15"/>
  <c r="AB4" i="15"/>
  <c r="AS35" i="47"/>
  <c r="AL35" i="47"/>
  <c r="AU35" i="47" s="1"/>
  <c r="Z59" i="55"/>
  <c r="AI61" i="103"/>
  <c r="AN61" i="103"/>
  <c r="AJ35" i="15" l="1"/>
  <c r="Z68" i="105"/>
  <c r="AJ17" i="15"/>
  <c r="AX11" i="52"/>
  <c r="S11" i="52" s="1"/>
  <c r="AC11" i="52" s="1"/>
  <c r="AB12" i="52" s="1"/>
  <c r="AN62" i="100"/>
  <c r="AK37" i="15"/>
  <c r="AT37" i="15" s="1"/>
  <c r="AJ20" i="15"/>
  <c r="AK15" i="15"/>
  <c r="AT15" i="15" s="1"/>
  <c r="AJ5" i="15"/>
  <c r="Z58" i="48"/>
  <c r="AK36" i="15"/>
  <c r="AT36" i="15" s="1"/>
  <c r="AP53" i="50"/>
  <c r="AJ56" i="15"/>
  <c r="AJ51" i="15"/>
  <c r="AX15" i="52"/>
  <c r="S15" i="52" s="1"/>
  <c r="AC15" i="52" s="1"/>
  <c r="AB16" i="52" s="1"/>
  <c r="AJ16" i="15"/>
  <c r="AJ14" i="15"/>
  <c r="AJ43" i="15"/>
  <c r="AX14" i="52"/>
  <c r="S14" i="52" s="1"/>
  <c r="AC14" i="52" s="1"/>
  <c r="AB15" i="52" s="1"/>
  <c r="AX8" i="52"/>
  <c r="S8" i="52" s="1"/>
  <c r="AC8" i="52" s="1"/>
  <c r="AB9" i="52" s="1"/>
  <c r="Z63" i="100"/>
  <c r="Z55" i="10"/>
  <c r="AX7" i="52"/>
  <c r="S7" i="52" s="1"/>
  <c r="AC7" i="52" s="1"/>
  <c r="AB8" i="52" s="1"/>
  <c r="Z61" i="91"/>
  <c r="AX3" i="52"/>
  <c r="S3" i="52" s="1"/>
  <c r="AC3" i="52" s="1"/>
  <c r="Z60" i="16"/>
  <c r="AG60" i="16" s="1"/>
  <c r="AP60" i="16" s="1"/>
  <c r="AX10" i="52"/>
  <c r="S10" i="52" s="1"/>
  <c r="AC10" i="52" s="1"/>
  <c r="AB11" i="52" s="1"/>
  <c r="Z67" i="46"/>
  <c r="W68" i="46" s="1"/>
  <c r="Z66" i="92"/>
  <c r="AE66" i="92" s="1"/>
  <c r="AN66" i="92" s="1"/>
  <c r="Z62" i="49"/>
  <c r="AE62" i="49" s="1"/>
  <c r="AX9" i="52"/>
  <c r="S9" i="52" s="1"/>
  <c r="AC9" i="52" s="1"/>
  <c r="AB10" i="52" s="1"/>
  <c r="AF67" i="46"/>
  <c r="AO67" i="46" s="1"/>
  <c r="AG67" i="46"/>
  <c r="AP67" i="46" s="1"/>
  <c r="AE60" i="16"/>
  <c r="AF60" i="16"/>
  <c r="AO60" i="16" s="1"/>
  <c r="W61" i="16"/>
  <c r="W62" i="11"/>
  <c r="AG61" i="11"/>
  <c r="AP61" i="11" s="1"/>
  <c r="AF61" i="11"/>
  <c r="AO61" i="11" s="1"/>
  <c r="AE61" i="11"/>
  <c r="AG62" i="49"/>
  <c r="AP62" i="49" s="1"/>
  <c r="W63" i="49"/>
  <c r="AF62" i="49"/>
  <c r="AO62" i="49" s="1"/>
  <c r="AE55" i="10"/>
  <c r="AF55" i="10"/>
  <c r="AO55" i="10" s="1"/>
  <c r="AG55" i="10"/>
  <c r="AP55" i="10" s="1"/>
  <c r="W56" i="10"/>
  <c r="AX69" i="97"/>
  <c r="S69" i="97" s="1"/>
  <c r="AC69" i="97" s="1"/>
  <c r="AF69" i="97"/>
  <c r="AO69" i="97" s="1"/>
  <c r="AO71" i="97" s="1"/>
  <c r="AE69" i="97"/>
  <c r="AN69" i="97" s="1"/>
  <c r="AN71" i="97" s="1"/>
  <c r="AG69" i="97"/>
  <c r="AG63" i="100"/>
  <c r="AP63" i="100" s="1"/>
  <c r="AF63" i="100"/>
  <c r="AO63" i="100" s="1"/>
  <c r="W64" i="100"/>
  <c r="AE63" i="100"/>
  <c r="AF65" i="54"/>
  <c r="AO65" i="54" s="1"/>
  <c r="AE65" i="54"/>
  <c r="W66" i="54"/>
  <c r="AG65" i="54"/>
  <c r="AP65" i="54" s="1"/>
  <c r="W57" i="90"/>
  <c r="AG56" i="90"/>
  <c r="AP56" i="90" s="1"/>
  <c r="AF56" i="90"/>
  <c r="AO56" i="90" s="1"/>
  <c r="AE56" i="90"/>
  <c r="AG61" i="91"/>
  <c r="AP61" i="91" s="1"/>
  <c r="AE61" i="91"/>
  <c r="AF61" i="91"/>
  <c r="AO61" i="91" s="1"/>
  <c r="W62" i="91"/>
  <c r="X62" i="95"/>
  <c r="Y62" i="95"/>
  <c r="Z62" i="95"/>
  <c r="AS54" i="15"/>
  <c r="AL54" i="15"/>
  <c r="AU54" i="15" s="1"/>
  <c r="AS37" i="15"/>
  <c r="AL37" i="15"/>
  <c r="AU37" i="15" s="1"/>
  <c r="AS8" i="15"/>
  <c r="AL8" i="15"/>
  <c r="AU8" i="15" s="1"/>
  <c r="AJ4" i="15"/>
  <c r="AK4" i="15"/>
  <c r="AT4" i="15" s="1"/>
  <c r="AS22" i="15"/>
  <c r="AL22" i="15"/>
  <c r="AU22" i="15" s="1"/>
  <c r="AS40" i="15"/>
  <c r="AL40" i="15"/>
  <c r="AU40" i="15" s="1"/>
  <c r="W63" i="51"/>
  <c r="AE62" i="51"/>
  <c r="AG62" i="51"/>
  <c r="AP62" i="51" s="1"/>
  <c r="AF62" i="51"/>
  <c r="AO62" i="51" s="1"/>
  <c r="AR68" i="97"/>
  <c r="AH67" i="46"/>
  <c r="AQ67" i="46" s="1"/>
  <c r="AS47" i="15"/>
  <c r="AL47" i="15"/>
  <c r="AU47" i="15" s="1"/>
  <c r="AS68" i="15"/>
  <c r="AL68" i="15"/>
  <c r="AU68" i="15" s="1"/>
  <c r="AI66" i="86"/>
  <c r="AP66" i="86"/>
  <c r="AH62" i="49"/>
  <c r="AQ62" i="49" s="1"/>
  <c r="AH60" i="16"/>
  <c r="AQ60" i="16" s="1"/>
  <c r="AH56" i="90"/>
  <c r="AQ56" i="90" s="1"/>
  <c r="X57" i="98"/>
  <c r="Y57" i="98"/>
  <c r="AR65" i="104"/>
  <c r="AH61" i="11"/>
  <c r="AQ61" i="11" s="1"/>
  <c r="AR60" i="41"/>
  <c r="AS62" i="15"/>
  <c r="AL62" i="15"/>
  <c r="AU62" i="15" s="1"/>
  <c r="AH61" i="91"/>
  <c r="AQ61" i="91" s="1"/>
  <c r="AK67" i="52"/>
  <c r="AT67" i="52" s="1"/>
  <c r="AJ67" i="52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K11" i="52"/>
  <c r="AT11" i="52" s="1"/>
  <c r="AJ11" i="52"/>
  <c r="AK5" i="52"/>
  <c r="AT5" i="52" s="1"/>
  <c r="AI56" i="83"/>
  <c r="AN56" i="83"/>
  <c r="AI69" i="52"/>
  <c r="AN69" i="52"/>
  <c r="AN71" i="52" s="1"/>
  <c r="Y66" i="13"/>
  <c r="X66" i="13"/>
  <c r="AS4" i="47"/>
  <c r="AL4" i="47"/>
  <c r="AU4" i="47" s="1"/>
  <c r="AL3" i="15"/>
  <c r="AU3" i="15" s="1"/>
  <c r="AS3" i="15"/>
  <c r="AS58" i="15"/>
  <c r="AL58" i="15"/>
  <c r="AU58" i="15" s="1"/>
  <c r="AH68" i="105"/>
  <c r="AQ68" i="105" s="1"/>
  <c r="AH58" i="48"/>
  <c r="AQ58" i="48" s="1"/>
  <c r="AS35" i="15"/>
  <c r="AL35" i="15"/>
  <c r="AU35" i="15" s="1"/>
  <c r="AH65" i="20"/>
  <c r="AQ65" i="20" s="1"/>
  <c r="Y67" i="53"/>
  <c r="X67" i="53"/>
  <c r="AR64" i="54"/>
  <c r="AK6" i="15"/>
  <c r="AT6" i="15" s="1"/>
  <c r="AJ6" i="15"/>
  <c r="AS24" i="15"/>
  <c r="AL24" i="15"/>
  <c r="AU24" i="15" s="1"/>
  <c r="AS42" i="15"/>
  <c r="AL42" i="15"/>
  <c r="AU42" i="15" s="1"/>
  <c r="AS60" i="15"/>
  <c r="AL60" i="15"/>
  <c r="AU60" i="15" s="1"/>
  <c r="AR60" i="45"/>
  <c r="AS12" i="15"/>
  <c r="AL12" i="15"/>
  <c r="AU12" i="15" s="1"/>
  <c r="Y67" i="93"/>
  <c r="X67" i="93"/>
  <c r="AH62" i="103"/>
  <c r="AQ62" i="103" s="1"/>
  <c r="AS13" i="15"/>
  <c r="AL13" i="15"/>
  <c r="AU13" i="15" s="1"/>
  <c r="AS32" i="15"/>
  <c r="AL32" i="15"/>
  <c r="AU32" i="15" s="1"/>
  <c r="AS50" i="15"/>
  <c r="AL50" i="15"/>
  <c r="AU50" i="15" s="1"/>
  <c r="AH61" i="41"/>
  <c r="AQ61" i="41" s="1"/>
  <c r="AS15" i="15"/>
  <c r="AL15" i="15"/>
  <c r="AU15" i="15" s="1"/>
  <c r="AS33" i="15"/>
  <c r="AL33" i="15"/>
  <c r="AU33" i="15" s="1"/>
  <c r="AS51" i="15"/>
  <c r="AL51" i="15"/>
  <c r="AU51" i="15" s="1"/>
  <c r="Y58" i="102"/>
  <c r="X58" i="102"/>
  <c r="AK64" i="52"/>
  <c r="AT64" i="52" s="1"/>
  <c r="AJ64" i="52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K10" i="52"/>
  <c r="AT10" i="52" s="1"/>
  <c r="AJ10" i="52"/>
  <c r="AB4" i="52"/>
  <c r="AJ3" i="52"/>
  <c r="Y56" i="94"/>
  <c r="X56" i="94"/>
  <c r="AS16" i="15"/>
  <c r="AL16" i="15"/>
  <c r="AU16" i="15" s="1"/>
  <c r="W68" i="101"/>
  <c r="AE67" i="101"/>
  <c r="AN67" i="101" s="1"/>
  <c r="AF67" i="101"/>
  <c r="AO67" i="101" s="1"/>
  <c r="AG67" i="101"/>
  <c r="W55" i="50"/>
  <c r="AE54" i="50"/>
  <c r="AF54" i="50"/>
  <c r="AO54" i="50" s="1"/>
  <c r="AG54" i="50"/>
  <c r="AP54" i="50" s="1"/>
  <c r="AI56" i="98"/>
  <c r="AN56" i="98"/>
  <c r="AH62" i="96"/>
  <c r="AQ62" i="96" s="1"/>
  <c r="W59" i="48"/>
  <c r="AE58" i="48"/>
  <c r="AG58" i="48"/>
  <c r="AP58" i="48" s="1"/>
  <c r="AF58" i="48"/>
  <c r="AO58" i="48" s="1"/>
  <c r="AS17" i="15"/>
  <c r="AL17" i="15"/>
  <c r="AU17" i="15" s="1"/>
  <c r="AS53" i="15"/>
  <c r="AL53" i="15"/>
  <c r="AU53" i="15" s="1"/>
  <c r="W57" i="82"/>
  <c r="AE56" i="82"/>
  <c r="AG56" i="82"/>
  <c r="AP56" i="82" s="1"/>
  <c r="AF56" i="82"/>
  <c r="AO56" i="82" s="1"/>
  <c r="AE65" i="20"/>
  <c r="W66" i="20"/>
  <c r="AF65" i="20"/>
  <c r="AO65" i="20" s="1"/>
  <c r="AG65" i="20"/>
  <c r="AP65" i="20" s="1"/>
  <c r="AI66" i="53"/>
  <c r="AN66" i="53"/>
  <c r="AI66" i="44"/>
  <c r="AN66" i="44"/>
  <c r="AS30" i="15"/>
  <c r="AL30" i="15"/>
  <c r="AU30" i="15" s="1"/>
  <c r="AS48" i="15"/>
  <c r="AL48" i="15"/>
  <c r="AU48" i="15" s="1"/>
  <c r="AE59" i="99"/>
  <c r="AG59" i="99"/>
  <c r="AP59" i="99" s="1"/>
  <c r="W60" i="99"/>
  <c r="AF59" i="99"/>
  <c r="AO59" i="99" s="1"/>
  <c r="AS31" i="15"/>
  <c r="AL31" i="15"/>
  <c r="AU31" i="15" s="1"/>
  <c r="AS49" i="15"/>
  <c r="AL49" i="15"/>
  <c r="AU49" i="15" s="1"/>
  <c r="AS66" i="15"/>
  <c r="AL66" i="15"/>
  <c r="AU66" i="15" s="1"/>
  <c r="AH55" i="10"/>
  <c r="AQ55" i="10" s="1"/>
  <c r="AR61" i="96"/>
  <c r="W60" i="18"/>
  <c r="AF59" i="18"/>
  <c r="AO59" i="18" s="1"/>
  <c r="AG59" i="18"/>
  <c r="AP59" i="18" s="1"/>
  <c r="AE59" i="18"/>
  <c r="AG62" i="103"/>
  <c r="AP62" i="103" s="1"/>
  <c r="AF62" i="103"/>
  <c r="AO62" i="103" s="1"/>
  <c r="AE62" i="103"/>
  <c r="W63" i="103"/>
  <c r="AS67" i="15"/>
  <c r="AL67" i="15"/>
  <c r="AU67" i="15" s="1"/>
  <c r="AE61" i="41"/>
  <c r="W62" i="41"/>
  <c r="AF61" i="41"/>
  <c r="AO61" i="41" s="1"/>
  <c r="AG61" i="41"/>
  <c r="AP61" i="41" s="1"/>
  <c r="AH55" i="85"/>
  <c r="AQ55" i="85" s="1"/>
  <c r="AJ65" i="52"/>
  <c r="AK65" i="52"/>
  <c r="AT65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I55" i="42"/>
  <c r="AN55" i="42"/>
  <c r="AS34" i="15"/>
  <c r="AL34" i="15"/>
  <c r="AU34" i="15" s="1"/>
  <c r="AE57" i="35"/>
  <c r="AG57" i="35"/>
  <c r="AP57" i="35" s="1"/>
  <c r="AF57" i="35"/>
  <c r="AO57" i="35" s="1"/>
  <c r="W58" i="35"/>
  <c r="AR61" i="103"/>
  <c r="AS46" i="15"/>
  <c r="AL46" i="15"/>
  <c r="AU46" i="15" s="1"/>
  <c r="W69" i="105"/>
  <c r="AE68" i="105"/>
  <c r="AG68" i="105"/>
  <c r="AP68" i="105" s="1"/>
  <c r="AF68" i="105"/>
  <c r="AO68" i="105" s="1"/>
  <c r="W60" i="55"/>
  <c r="AE59" i="55"/>
  <c r="AF59" i="55"/>
  <c r="AO59" i="55" s="1"/>
  <c r="AG59" i="55"/>
  <c r="AP59" i="55" s="1"/>
  <c r="AS9" i="15"/>
  <c r="AL9" i="15"/>
  <c r="AU9" i="15" s="1"/>
  <c r="AS28" i="15"/>
  <c r="AL28" i="15"/>
  <c r="AU28" i="15" s="1"/>
  <c r="AS64" i="15"/>
  <c r="AL64" i="15"/>
  <c r="AU64" i="15" s="1"/>
  <c r="AR60" i="91"/>
  <c r="Z62" i="96"/>
  <c r="AR66" i="46"/>
  <c r="AR55" i="90"/>
  <c r="AS5" i="15"/>
  <c r="AL5" i="15"/>
  <c r="AU5" i="15" s="1"/>
  <c r="AS23" i="15"/>
  <c r="AL23" i="15"/>
  <c r="AU23" i="15" s="1"/>
  <c r="AL41" i="15"/>
  <c r="AU41" i="15" s="1"/>
  <c r="AS41" i="15"/>
  <c r="AH66" i="92"/>
  <c r="AQ66" i="92" s="1"/>
  <c r="Y67" i="86"/>
  <c r="Z67" i="86" s="1"/>
  <c r="X67" i="86"/>
  <c r="Y67" i="44"/>
  <c r="X67" i="44"/>
  <c r="AI61" i="95"/>
  <c r="AN61" i="95"/>
  <c r="AR57" i="48"/>
  <c r="AR69" i="15"/>
  <c r="AR71" i="15" s="1"/>
  <c r="AL69" i="15"/>
  <c r="AU69" i="15" s="1"/>
  <c r="AH54" i="50"/>
  <c r="AQ54" i="50" s="1"/>
  <c r="AH61" i="45"/>
  <c r="AQ61" i="45" s="1"/>
  <c r="AS11" i="15"/>
  <c r="AL11" i="15"/>
  <c r="AU11" i="15" s="1"/>
  <c r="AS65" i="15"/>
  <c r="AL65" i="15"/>
  <c r="AU65" i="15" s="1"/>
  <c r="AR61" i="49"/>
  <c r="AS55" i="15"/>
  <c r="AL55" i="15"/>
  <c r="AU55" i="15" s="1"/>
  <c r="W65" i="32"/>
  <c r="AE64" i="32"/>
  <c r="AG64" i="32"/>
  <c r="AP64" i="32" s="1"/>
  <c r="AF64" i="32"/>
  <c r="AO64" i="32" s="1"/>
  <c r="AS20" i="15"/>
  <c r="AL20" i="15"/>
  <c r="AU20" i="15" s="1"/>
  <c r="AS38" i="15"/>
  <c r="AL38" i="15"/>
  <c r="AU38" i="15" s="1"/>
  <c r="AR67" i="105"/>
  <c r="AS21" i="15"/>
  <c r="AL21" i="15"/>
  <c r="AU21" i="15" s="1"/>
  <c r="AS39" i="15"/>
  <c r="AL39" i="15"/>
  <c r="AU39" i="15" s="1"/>
  <c r="AS57" i="15"/>
  <c r="AL57" i="15"/>
  <c r="AU57" i="15" s="1"/>
  <c r="Z55" i="85"/>
  <c r="AR60" i="11"/>
  <c r="AJ69" i="52"/>
  <c r="AS69" i="52" s="1"/>
  <c r="AK69" i="52"/>
  <c r="AT69" i="52" s="1"/>
  <c r="AK62" i="52"/>
  <c r="AT62" i="52" s="1"/>
  <c r="AJ62" i="52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K14" i="52"/>
  <c r="AT14" i="52" s="1"/>
  <c r="AJ14" i="52"/>
  <c r="AJ8" i="52"/>
  <c r="AK8" i="52"/>
  <c r="AT8" i="52" s="1"/>
  <c r="Y56" i="42"/>
  <c r="X56" i="42"/>
  <c r="Y62" i="84"/>
  <c r="X62" i="84"/>
  <c r="AI65" i="13"/>
  <c r="AN65" i="13"/>
  <c r="AI59" i="88"/>
  <c r="AN59" i="88"/>
  <c r="W62" i="45"/>
  <c r="AE61" i="45"/>
  <c r="AF61" i="45"/>
  <c r="AO61" i="45" s="1"/>
  <c r="AG61" i="45"/>
  <c r="AP61" i="45" s="1"/>
  <c r="AS19" i="15"/>
  <c r="AL19" i="15"/>
  <c r="AU19" i="15" s="1"/>
  <c r="AS63" i="15"/>
  <c r="AL63" i="15"/>
  <c r="AU63" i="15" s="1"/>
  <c r="AI57" i="102"/>
  <c r="AR57" i="102" s="1"/>
  <c r="AN57" i="102"/>
  <c r="AK66" i="52"/>
  <c r="AT66" i="52" s="1"/>
  <c r="AJ66" i="52"/>
  <c r="AJ61" i="52"/>
  <c r="AK61" i="52"/>
  <c r="AT61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X6" i="52"/>
  <c r="S6" i="52" s="1"/>
  <c r="AC6" i="52" s="1"/>
  <c r="AB7" i="52" s="1"/>
  <c r="AI61" i="84"/>
  <c r="AN61" i="84"/>
  <c r="Y60" i="87"/>
  <c r="X60" i="87"/>
  <c r="Z60" i="87" s="1"/>
  <c r="AS52" i="15"/>
  <c r="AL52" i="15"/>
  <c r="AU52" i="15" s="1"/>
  <c r="AS59" i="15"/>
  <c r="AL59" i="15"/>
  <c r="AU59" i="15" s="1"/>
  <c r="Y61" i="43"/>
  <c r="X61" i="43"/>
  <c r="Z61" i="43" s="1"/>
  <c r="AI66" i="93"/>
  <c r="AN66" i="93"/>
  <c r="AS56" i="15"/>
  <c r="AL56" i="15"/>
  <c r="AU56" i="15" s="1"/>
  <c r="AH66" i="104"/>
  <c r="AQ66" i="104" s="1"/>
  <c r="AJ55" i="52"/>
  <c r="AK55" i="52"/>
  <c r="AT55" i="52" s="1"/>
  <c r="AR65" i="92"/>
  <c r="AR54" i="10"/>
  <c r="AH65" i="54"/>
  <c r="AQ65" i="54" s="1"/>
  <c r="AS10" i="15"/>
  <c r="AL10" i="15"/>
  <c r="AU10" i="15" s="1"/>
  <c r="AS29" i="15"/>
  <c r="AL29" i="15"/>
  <c r="AU29" i="15" s="1"/>
  <c r="AR62" i="100"/>
  <c r="AS18" i="15"/>
  <c r="AL18" i="15"/>
  <c r="AU18" i="15" s="1"/>
  <c r="AS36" i="15"/>
  <c r="AL36" i="15"/>
  <c r="AU36" i="15" s="1"/>
  <c r="AH63" i="100"/>
  <c r="AQ63" i="100" s="1"/>
  <c r="AR53" i="50"/>
  <c r="AS14" i="15"/>
  <c r="AL14" i="15"/>
  <c r="AU14" i="15" s="1"/>
  <c r="AS25" i="15"/>
  <c r="AL25" i="15"/>
  <c r="AU25" i="15" s="1"/>
  <c r="AS43" i="15"/>
  <c r="AL43" i="15"/>
  <c r="AU43" i="15" s="1"/>
  <c r="AS61" i="15"/>
  <c r="AL61" i="15"/>
  <c r="AU61" i="15" s="1"/>
  <c r="AR54" i="85"/>
  <c r="AI60" i="43"/>
  <c r="AN60" i="43"/>
  <c r="AS7" i="15"/>
  <c r="AL7" i="15"/>
  <c r="AU7" i="15" s="1"/>
  <c r="AS26" i="15"/>
  <c r="AL26" i="15"/>
  <c r="AU26" i="15" s="1"/>
  <c r="AS44" i="15"/>
  <c r="AL44" i="15"/>
  <c r="AU44" i="15" s="1"/>
  <c r="Z66" i="104"/>
  <c r="AR59" i="16"/>
  <c r="AS27" i="15"/>
  <c r="AL27" i="15"/>
  <c r="AU27" i="15" s="1"/>
  <c r="AS45" i="15"/>
  <c r="AL45" i="15"/>
  <c r="AU45" i="15" s="1"/>
  <c r="AH69" i="97"/>
  <c r="AQ69" i="97" s="1"/>
  <c r="AQ71" i="97" s="1"/>
  <c r="AX5" i="97"/>
  <c r="S5" i="97" s="1"/>
  <c r="AC5" i="97" s="1"/>
  <c r="AB6" i="97" s="1"/>
  <c r="AX3" i="97"/>
  <c r="S3" i="97" s="1"/>
  <c r="AC3" i="97" s="1"/>
  <c r="AZ3" i="97"/>
  <c r="AX7" i="97" s="1"/>
  <c r="S7" i="97" s="1"/>
  <c r="AC7" i="97" s="1"/>
  <c r="AB8" i="97" s="1"/>
  <c r="AX6" i="97"/>
  <c r="S6" i="97" s="1"/>
  <c r="AC6" i="97" s="1"/>
  <c r="AB7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6" i="97"/>
  <c r="S66" i="97" s="1"/>
  <c r="AC66" i="97" s="1"/>
  <c r="AB67" i="97" s="1"/>
  <c r="AX68" i="97"/>
  <c r="S68" i="97" s="1"/>
  <c r="AC68" i="97" s="1"/>
  <c r="AB69" i="97" s="1"/>
  <c r="AR69" i="47"/>
  <c r="AR71" i="47" s="1"/>
  <c r="AL69" i="47"/>
  <c r="AU69" i="47" s="1"/>
  <c r="AU71" i="47" s="1"/>
  <c r="C11" i="47" s="1"/>
  <c r="AR64" i="20"/>
  <c r="AJ68" i="52"/>
  <c r="AK68" i="52"/>
  <c r="AT68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X5" i="52"/>
  <c r="S5" i="52" s="1"/>
  <c r="AC5" i="52" s="1"/>
  <c r="AB6" i="52" s="1"/>
  <c r="AS71" i="47"/>
  <c r="AI55" i="94"/>
  <c r="AN55" i="94"/>
  <c r="Y57" i="83"/>
  <c r="X57" i="83"/>
  <c r="AI59" i="87"/>
  <c r="AN59" i="87"/>
  <c r="Y60" i="88"/>
  <c r="X60" i="88"/>
  <c r="Z66" i="13" l="1"/>
  <c r="AX9" i="97"/>
  <c r="S9" i="97" s="1"/>
  <c r="AC9" i="97" s="1"/>
  <c r="AB10" i="97" s="1"/>
  <c r="AX4" i="97"/>
  <c r="S4" i="97" s="1"/>
  <c r="AC4" i="97" s="1"/>
  <c r="AB5" i="97" s="1"/>
  <c r="W67" i="92"/>
  <c r="AE67" i="46"/>
  <c r="AX8" i="97"/>
  <c r="S8" i="97" s="1"/>
  <c r="AC8" i="97" s="1"/>
  <c r="AB9" i="97" s="1"/>
  <c r="AG66" i="92"/>
  <c r="AF66" i="92"/>
  <c r="AO66" i="92" s="1"/>
  <c r="Z67" i="93"/>
  <c r="AE67" i="93" s="1"/>
  <c r="Z56" i="42"/>
  <c r="AG56" i="42" s="1"/>
  <c r="Z57" i="98"/>
  <c r="AE57" i="98" s="1"/>
  <c r="W68" i="86"/>
  <c r="AG67" i="86"/>
  <c r="AP67" i="86" s="1"/>
  <c r="AE67" i="86"/>
  <c r="AF67" i="86"/>
  <c r="AO67" i="86" s="1"/>
  <c r="AG67" i="93"/>
  <c r="AP67" i="93" s="1"/>
  <c r="AF57" i="98"/>
  <c r="AO57" i="98" s="1"/>
  <c r="W58" i="98"/>
  <c r="W57" i="42"/>
  <c r="AE56" i="42"/>
  <c r="AN56" i="42" s="1"/>
  <c r="AG61" i="43"/>
  <c r="AP61" i="43" s="1"/>
  <c r="W62" i="43"/>
  <c r="AF61" i="43"/>
  <c r="AO61" i="43" s="1"/>
  <c r="AE61" i="43"/>
  <c r="AJ6" i="52"/>
  <c r="AK6" i="52"/>
  <c r="AT6" i="52" s="1"/>
  <c r="AS42" i="52"/>
  <c r="AL42" i="52"/>
  <c r="AU42" i="52" s="1"/>
  <c r="AJ63" i="97"/>
  <c r="AK63" i="97"/>
  <c r="AT63" i="97" s="1"/>
  <c r="AR59" i="87"/>
  <c r="AS24" i="52"/>
  <c r="AL24" i="52"/>
  <c r="AU24" i="52" s="1"/>
  <c r="AL60" i="52"/>
  <c r="AU60" i="52" s="1"/>
  <c r="AS60" i="52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K11" i="97"/>
  <c r="AT11" i="97" s="1"/>
  <c r="AJ11" i="97"/>
  <c r="AK6" i="97"/>
  <c r="AT6" i="97" s="1"/>
  <c r="AJ6" i="97"/>
  <c r="AH60" i="87"/>
  <c r="AQ60" i="87" s="1"/>
  <c r="AR59" i="88"/>
  <c r="AH56" i="42"/>
  <c r="AQ56" i="42" s="1"/>
  <c r="AS32" i="52"/>
  <c r="AL32" i="52"/>
  <c r="AU32" i="52" s="1"/>
  <c r="AH67" i="86"/>
  <c r="AQ67" i="86" s="1"/>
  <c r="AG62" i="96"/>
  <c r="AP62" i="96" s="1"/>
  <c r="AF62" i="96"/>
  <c r="AO62" i="96" s="1"/>
  <c r="AE62" i="96"/>
  <c r="W63" i="96"/>
  <c r="AI59" i="55"/>
  <c r="AN59" i="55"/>
  <c r="Y69" i="105"/>
  <c r="X69" i="105"/>
  <c r="Z69" i="105" s="1"/>
  <c r="Y58" i="35"/>
  <c r="X58" i="35"/>
  <c r="AS21" i="52"/>
  <c r="AL21" i="52"/>
  <c r="AU21" i="52" s="1"/>
  <c r="AS39" i="52"/>
  <c r="AL39" i="52"/>
  <c r="AU39" i="52" s="1"/>
  <c r="AS57" i="52"/>
  <c r="AL57" i="52"/>
  <c r="AU57" i="52" s="1"/>
  <c r="AI59" i="18"/>
  <c r="AN59" i="18"/>
  <c r="Y59" i="48"/>
  <c r="X59" i="48"/>
  <c r="Z59" i="48" s="1"/>
  <c r="Y55" i="50"/>
  <c r="X55" i="50"/>
  <c r="AJ4" i="52"/>
  <c r="AK4" i="52"/>
  <c r="AT4" i="52" s="1"/>
  <c r="AS40" i="52"/>
  <c r="AL40" i="52"/>
  <c r="AU40" i="52" s="1"/>
  <c r="AE66" i="13"/>
  <c r="W67" i="13"/>
  <c r="AG66" i="13"/>
  <c r="AP66" i="13" s="1"/>
  <c r="AF66" i="13"/>
  <c r="AO66" i="13" s="1"/>
  <c r="AS53" i="52"/>
  <c r="AL53" i="52"/>
  <c r="AU53" i="52" s="1"/>
  <c r="AI56" i="90"/>
  <c r="AN56" i="90"/>
  <c r="Y66" i="54"/>
  <c r="X66" i="54"/>
  <c r="Z66" i="54" s="1"/>
  <c r="Y56" i="10"/>
  <c r="X56" i="10"/>
  <c r="AI62" i="49"/>
  <c r="AN62" i="49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K5" i="97"/>
  <c r="AT5" i="97" s="1"/>
  <c r="AJ5" i="97"/>
  <c r="AS55" i="52"/>
  <c r="AL55" i="52"/>
  <c r="AU55" i="52" s="1"/>
  <c r="AE60" i="87"/>
  <c r="W61" i="87"/>
  <c r="AG60" i="87"/>
  <c r="AP60" i="87" s="1"/>
  <c r="AF60" i="87"/>
  <c r="AO60" i="87" s="1"/>
  <c r="AS13" i="52"/>
  <c r="AL13" i="52"/>
  <c r="AU13" i="52" s="1"/>
  <c r="AS31" i="52"/>
  <c r="AL31" i="52"/>
  <c r="AU31" i="52" s="1"/>
  <c r="AS49" i="52"/>
  <c r="AL49" i="52"/>
  <c r="AU49" i="52" s="1"/>
  <c r="AS56" i="52"/>
  <c r="AL56" i="52"/>
  <c r="AU56" i="52" s="1"/>
  <c r="AI64" i="32"/>
  <c r="AN64" i="32"/>
  <c r="Y60" i="55"/>
  <c r="X60" i="55"/>
  <c r="AR55" i="42"/>
  <c r="Y63" i="103"/>
  <c r="X63" i="103"/>
  <c r="Y60" i="99"/>
  <c r="X60" i="99"/>
  <c r="AR56" i="98"/>
  <c r="AS10" i="52"/>
  <c r="AL10" i="52"/>
  <c r="AU10" i="52" s="1"/>
  <c r="AS64" i="52"/>
  <c r="AL64" i="52"/>
  <c r="AU64" i="52" s="1"/>
  <c r="AJ5" i="52"/>
  <c r="AS41" i="52"/>
  <c r="AL41" i="52"/>
  <c r="AU41" i="52" s="1"/>
  <c r="AI62" i="51"/>
  <c r="AN62" i="51"/>
  <c r="AT71" i="15"/>
  <c r="Y62" i="91"/>
  <c r="X62" i="91"/>
  <c r="AI65" i="54"/>
  <c r="AN65" i="54"/>
  <c r="AI69" i="97"/>
  <c r="AP69" i="97"/>
  <c r="AP71" i="97" s="1"/>
  <c r="Y63" i="49"/>
  <c r="X63" i="49"/>
  <c r="Y62" i="11"/>
  <c r="X62" i="11"/>
  <c r="Z62" i="11" s="1"/>
  <c r="AH57" i="83"/>
  <c r="AQ57" i="83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S37" i="52"/>
  <c r="AL37" i="52"/>
  <c r="AU37" i="52" s="1"/>
  <c r="AR65" i="13"/>
  <c r="AS20" i="52"/>
  <c r="AL20" i="52"/>
  <c r="AU20" i="52" s="1"/>
  <c r="AS38" i="52"/>
  <c r="AL38" i="52"/>
  <c r="AU38" i="52" s="1"/>
  <c r="Y65" i="32"/>
  <c r="X65" i="32"/>
  <c r="AR61" i="95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Y62" i="41"/>
  <c r="X62" i="41"/>
  <c r="AI62" i="103"/>
  <c r="AN62" i="103"/>
  <c r="AI56" i="82"/>
  <c r="AN56" i="82"/>
  <c r="AI67" i="101"/>
  <c r="AP67" i="101"/>
  <c r="AH56" i="94"/>
  <c r="AQ56" i="94" s="1"/>
  <c r="AS28" i="52"/>
  <c r="AL28" i="52"/>
  <c r="AU28" i="52" s="1"/>
  <c r="AS46" i="52"/>
  <c r="AL46" i="52"/>
  <c r="AU46" i="52" s="1"/>
  <c r="AS23" i="52"/>
  <c r="AL23" i="52"/>
  <c r="AU23" i="52" s="1"/>
  <c r="AS59" i="52"/>
  <c r="AL59" i="52"/>
  <c r="AU59" i="52" s="1"/>
  <c r="Y63" i="51"/>
  <c r="X63" i="51"/>
  <c r="AL4" i="15"/>
  <c r="AU4" i="15" s="1"/>
  <c r="AS4" i="15"/>
  <c r="AS68" i="52"/>
  <c r="AL68" i="52"/>
  <c r="AU68" i="52" s="1"/>
  <c r="AK62" i="97"/>
  <c r="AT62" i="97" s="1"/>
  <c r="AJ62" i="97"/>
  <c r="AJ50" i="97"/>
  <c r="AK50" i="97"/>
  <c r="AT50" i="97" s="1"/>
  <c r="AK38" i="97"/>
  <c r="AT38" i="97" s="1"/>
  <c r="AJ38" i="97"/>
  <c r="AJ26" i="97"/>
  <c r="AK26" i="97"/>
  <c r="AT26" i="97" s="1"/>
  <c r="AJ20" i="97"/>
  <c r="AK20" i="97"/>
  <c r="AT20" i="97" s="1"/>
  <c r="AJ14" i="97"/>
  <c r="AK14" i="97"/>
  <c r="AT14" i="97" s="1"/>
  <c r="AJ7" i="97"/>
  <c r="AK7" i="97"/>
  <c r="AT7" i="97" s="1"/>
  <c r="AF66" i="104"/>
  <c r="AO66" i="104" s="1"/>
  <c r="AE66" i="104"/>
  <c r="W67" i="104"/>
  <c r="AG66" i="104"/>
  <c r="AP66" i="104" s="1"/>
  <c r="AS19" i="52"/>
  <c r="AL19" i="52"/>
  <c r="AU19" i="52" s="1"/>
  <c r="AS61" i="52"/>
  <c r="AL61" i="52"/>
  <c r="AU61" i="52" s="1"/>
  <c r="AI61" i="45"/>
  <c r="AN61" i="45"/>
  <c r="AH62" i="84"/>
  <c r="AQ62" i="84" s="1"/>
  <c r="AS62" i="52"/>
  <c r="AL62" i="52"/>
  <c r="AU62" i="52" s="1"/>
  <c r="AE55" i="85"/>
  <c r="AF55" i="85"/>
  <c r="AO55" i="85" s="1"/>
  <c r="AG55" i="85"/>
  <c r="AP55" i="85" s="1"/>
  <c r="W56" i="85"/>
  <c r="AH67" i="44"/>
  <c r="AQ67" i="44" s="1"/>
  <c r="AI57" i="35"/>
  <c r="AN57" i="35"/>
  <c r="AI61" i="41"/>
  <c r="AN61" i="41"/>
  <c r="Y60" i="18"/>
  <c r="X60" i="18"/>
  <c r="Z60" i="18" s="1"/>
  <c r="AI59" i="99"/>
  <c r="AR59" i="99" s="1"/>
  <c r="AN59" i="99"/>
  <c r="AR66" i="44"/>
  <c r="Y66" i="20"/>
  <c r="X66" i="20"/>
  <c r="Y57" i="82"/>
  <c r="X57" i="82"/>
  <c r="Z56" i="94"/>
  <c r="AS34" i="52"/>
  <c r="AL34" i="52"/>
  <c r="AU34" i="52" s="1"/>
  <c r="AH58" i="102"/>
  <c r="AQ58" i="102" s="1"/>
  <c r="AH67" i="53"/>
  <c r="AQ67" i="53" s="1"/>
  <c r="AR69" i="52"/>
  <c r="AR71" i="52" s="1"/>
  <c r="AL69" i="52"/>
  <c r="AU69" i="52" s="1"/>
  <c r="AS11" i="52"/>
  <c r="AL11" i="52"/>
  <c r="AU11" i="52" s="1"/>
  <c r="AS29" i="52"/>
  <c r="AL29" i="52"/>
  <c r="AU29" i="52" s="1"/>
  <c r="AS47" i="52"/>
  <c r="AL47" i="52"/>
  <c r="AU47" i="52" s="1"/>
  <c r="AS67" i="52"/>
  <c r="AL67" i="52"/>
  <c r="AU67" i="52" s="1"/>
  <c r="AF62" i="95"/>
  <c r="AO62" i="95" s="1"/>
  <c r="W63" i="95"/>
  <c r="AE62" i="95"/>
  <c r="AN62" i="95" s="1"/>
  <c r="AG62" i="95"/>
  <c r="AI61" i="91"/>
  <c r="AN61" i="91"/>
  <c r="Y57" i="90"/>
  <c r="X57" i="90"/>
  <c r="Y67" i="92"/>
  <c r="X67" i="92"/>
  <c r="AI55" i="10"/>
  <c r="AN55" i="10"/>
  <c r="X61" i="16"/>
  <c r="Y61" i="16"/>
  <c r="AH60" i="88"/>
  <c r="AQ60" i="88" s="1"/>
  <c r="AJ69" i="97"/>
  <c r="AS69" i="97" s="1"/>
  <c r="AK69" i="97"/>
  <c r="AT69" i="97" s="1"/>
  <c r="Z60" i="88"/>
  <c r="AS12" i="52"/>
  <c r="AL12" i="52"/>
  <c r="AU12" i="52" s="1"/>
  <c r="AS30" i="52"/>
  <c r="AL30" i="52"/>
  <c r="AU30" i="52" s="1"/>
  <c r="AS48" i="52"/>
  <c r="AL48" i="52"/>
  <c r="AU48" i="52" s="1"/>
  <c r="AK67" i="97"/>
  <c r="AT67" i="97" s="1"/>
  <c r="AJ67" i="97"/>
  <c r="AK56" i="97"/>
  <c r="AT56" i="97" s="1"/>
  <c r="AJ56" i="97"/>
  <c r="AJ44" i="97"/>
  <c r="AK44" i="97"/>
  <c r="AT44" i="97" s="1"/>
  <c r="AJ32" i="97"/>
  <c r="AK32" i="97"/>
  <c r="AT32" i="97" s="1"/>
  <c r="AS18" i="52"/>
  <c r="AL18" i="52"/>
  <c r="AU18" i="52" s="1"/>
  <c r="AS36" i="52"/>
  <c r="AL36" i="52"/>
  <c r="AU36" i="52" s="1"/>
  <c r="AS54" i="52"/>
  <c r="AL54" i="52"/>
  <c r="AU54" i="52" s="1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8" i="97"/>
  <c r="AT8" i="97" s="1"/>
  <c r="AJ8" i="97"/>
  <c r="AR66" i="93"/>
  <c r="AR61" i="84"/>
  <c r="AS43" i="52"/>
  <c r="AL43" i="52"/>
  <c r="AU43" i="52" s="1"/>
  <c r="AS66" i="52"/>
  <c r="AL66" i="52"/>
  <c r="AU66" i="52" s="1"/>
  <c r="Y62" i="45"/>
  <c r="X62" i="45"/>
  <c r="Z62" i="84"/>
  <c r="AS8" i="52"/>
  <c r="AL8" i="52"/>
  <c r="AU8" i="52" s="1"/>
  <c r="AS26" i="52"/>
  <c r="AL26" i="52"/>
  <c r="AU26" i="52" s="1"/>
  <c r="AS44" i="52"/>
  <c r="AL44" i="52"/>
  <c r="AU44" i="52" s="1"/>
  <c r="Z67" i="44"/>
  <c r="AS33" i="52"/>
  <c r="AL33" i="52"/>
  <c r="AU33" i="52" s="1"/>
  <c r="AS51" i="52"/>
  <c r="AL51" i="52"/>
  <c r="AU51" i="52" s="1"/>
  <c r="AI65" i="20"/>
  <c r="AN65" i="20"/>
  <c r="AS16" i="52"/>
  <c r="AL16" i="52"/>
  <c r="AU16" i="52" s="1"/>
  <c r="AS52" i="52"/>
  <c r="AL52" i="52"/>
  <c r="AU52" i="52" s="1"/>
  <c r="Z58" i="102"/>
  <c r="AH67" i="93"/>
  <c r="AQ67" i="93" s="1"/>
  <c r="Z67" i="53"/>
  <c r="AR66" i="86"/>
  <c r="AI63" i="100"/>
  <c r="AN63" i="100"/>
  <c r="AI61" i="11"/>
  <c r="AN61" i="11"/>
  <c r="AI67" i="46"/>
  <c r="AN67" i="46"/>
  <c r="AJ64" i="97"/>
  <c r="AK64" i="97"/>
  <c r="AT64" i="97" s="1"/>
  <c r="Z57" i="83"/>
  <c r="AR55" i="94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K24" i="97"/>
  <c r="AT24" i="97" s="1"/>
  <c r="AJ24" i="97"/>
  <c r="AJ18" i="97"/>
  <c r="AK18" i="97"/>
  <c r="AT18" i="97" s="1"/>
  <c r="AJ12" i="97"/>
  <c r="AK12" i="97"/>
  <c r="AT12" i="97" s="1"/>
  <c r="AJ3" i="97"/>
  <c r="AB4" i="97"/>
  <c r="AR60" i="43"/>
  <c r="AH61" i="43"/>
  <c r="AQ61" i="43" s="1"/>
  <c r="AK7" i="52"/>
  <c r="AT7" i="52" s="1"/>
  <c r="AJ7" i="52"/>
  <c r="AS25" i="52"/>
  <c r="AL25" i="52"/>
  <c r="AU25" i="52" s="1"/>
  <c r="AS14" i="52"/>
  <c r="AL14" i="52"/>
  <c r="AU14" i="52" s="1"/>
  <c r="AS50" i="52"/>
  <c r="AL50" i="52"/>
  <c r="AU50" i="52" s="1"/>
  <c r="AI68" i="105"/>
  <c r="AN68" i="105"/>
  <c r="AS15" i="52"/>
  <c r="AL15" i="52"/>
  <c r="AU15" i="52" s="1"/>
  <c r="AS65" i="52"/>
  <c r="AL65" i="52"/>
  <c r="AU65" i="52" s="1"/>
  <c r="AR66" i="53"/>
  <c r="AI58" i="48"/>
  <c r="AN58" i="48"/>
  <c r="AI54" i="50"/>
  <c r="AR54" i="50" s="1"/>
  <c r="AN54" i="50"/>
  <c r="Y68" i="101"/>
  <c r="X68" i="101"/>
  <c r="AS3" i="52"/>
  <c r="AL3" i="52"/>
  <c r="AU3" i="52" s="1"/>
  <c r="AS22" i="52"/>
  <c r="AL22" i="52"/>
  <c r="AU22" i="52" s="1"/>
  <c r="AS58" i="52"/>
  <c r="AL58" i="52"/>
  <c r="AU58" i="52" s="1"/>
  <c r="AS6" i="15"/>
  <c r="AL6" i="15"/>
  <c r="AU6" i="15" s="1"/>
  <c r="AU71" i="15" s="1"/>
  <c r="C11" i="15" s="1"/>
  <c r="AH66" i="13"/>
  <c r="AQ66" i="13" s="1"/>
  <c r="AR56" i="83"/>
  <c r="AS17" i="52"/>
  <c r="AL17" i="52"/>
  <c r="AU17" i="52" s="1"/>
  <c r="AS35" i="52"/>
  <c r="AL35" i="52"/>
  <c r="AU35" i="52" s="1"/>
  <c r="AH57" i="98"/>
  <c r="AQ57" i="98" s="1"/>
  <c r="AH62" i="95"/>
  <c r="AQ62" i="95" s="1"/>
  <c r="Y64" i="100"/>
  <c r="X64" i="100"/>
  <c r="AI66" i="92"/>
  <c r="AP66" i="92"/>
  <c r="AI60" i="16"/>
  <c r="AN60" i="16"/>
  <c r="Y68" i="46"/>
  <c r="X68" i="46"/>
  <c r="Z68" i="101" l="1"/>
  <c r="AF56" i="42"/>
  <c r="AO56" i="42" s="1"/>
  <c r="AF67" i="93"/>
  <c r="AO67" i="93" s="1"/>
  <c r="W68" i="93"/>
  <c r="AS71" i="15"/>
  <c r="Z61" i="16"/>
  <c r="AF61" i="16" s="1"/>
  <c r="AO61" i="16" s="1"/>
  <c r="Z57" i="90"/>
  <c r="AG57" i="90" s="1"/>
  <c r="Z62" i="41"/>
  <c r="AG62" i="41" s="1"/>
  <c r="AP62" i="41" s="1"/>
  <c r="AG57" i="98"/>
  <c r="AP57" i="98" s="1"/>
  <c r="Z66" i="20"/>
  <c r="AG66" i="20" s="1"/>
  <c r="AP66" i="20" s="1"/>
  <c r="Z58" i="35"/>
  <c r="AE58" i="35" s="1"/>
  <c r="W58" i="90"/>
  <c r="AE57" i="90"/>
  <c r="AN57" i="90" s="1"/>
  <c r="W63" i="41"/>
  <c r="AE62" i="41"/>
  <c r="AF62" i="41"/>
  <c r="AO62" i="41" s="1"/>
  <c r="AG58" i="35"/>
  <c r="AP58" i="35" s="1"/>
  <c r="W59" i="35"/>
  <c r="AE62" i="11"/>
  <c r="W63" i="11"/>
  <c r="AG62" i="11"/>
  <c r="AP62" i="11" s="1"/>
  <c r="AF62" i="11"/>
  <c r="AO62" i="11" s="1"/>
  <c r="AE66" i="54"/>
  <c r="AG66" i="54"/>
  <c r="AP66" i="54" s="1"/>
  <c r="AF66" i="54"/>
  <c r="AO66" i="54" s="1"/>
  <c r="W67" i="54"/>
  <c r="AR68" i="105"/>
  <c r="AS66" i="97"/>
  <c r="AL66" i="97"/>
  <c r="AU66" i="97" s="1"/>
  <c r="AS64" i="97"/>
  <c r="AL64" i="97"/>
  <c r="AU64" i="97" s="1"/>
  <c r="AR63" i="100"/>
  <c r="AS13" i="97"/>
  <c r="AL13" i="97"/>
  <c r="AU13" i="97" s="1"/>
  <c r="AS68" i="97"/>
  <c r="AL68" i="97"/>
  <c r="AU68" i="97" s="1"/>
  <c r="AR61" i="41"/>
  <c r="AI55" i="85"/>
  <c r="AN55" i="85"/>
  <c r="AS20" i="97"/>
  <c r="AL20" i="97"/>
  <c r="AU20" i="97" s="1"/>
  <c r="AS50" i="97"/>
  <c r="AL50" i="97"/>
  <c r="AU50" i="97" s="1"/>
  <c r="AH62" i="41"/>
  <c r="AQ62" i="41" s="1"/>
  <c r="AS27" i="97"/>
  <c r="AL27" i="97"/>
  <c r="AU27" i="97" s="1"/>
  <c r="AS45" i="97"/>
  <c r="AL45" i="97"/>
  <c r="AU45" i="97" s="1"/>
  <c r="AR69" i="97"/>
  <c r="AR71" i="97" s="1"/>
  <c r="AL69" i="97"/>
  <c r="AU69" i="97" s="1"/>
  <c r="AS22" i="97"/>
  <c r="AL22" i="97"/>
  <c r="AU22" i="97" s="1"/>
  <c r="AS40" i="97"/>
  <c r="AL40" i="97"/>
  <c r="AU40" i="97" s="1"/>
  <c r="AS58" i="97"/>
  <c r="AL58" i="97"/>
  <c r="AU58" i="97" s="1"/>
  <c r="AH59" i="48"/>
  <c r="AQ59" i="48" s="1"/>
  <c r="AR59" i="55"/>
  <c r="AS17" i="97"/>
  <c r="AL17" i="97"/>
  <c r="AU17" i="97" s="1"/>
  <c r="AS63" i="97"/>
  <c r="AL63" i="97"/>
  <c r="AU63" i="97" s="1"/>
  <c r="AI61" i="43"/>
  <c r="AN61" i="43"/>
  <c r="AI57" i="98"/>
  <c r="AN57" i="98"/>
  <c r="Y68" i="93"/>
  <c r="X68" i="93"/>
  <c r="Z68" i="93" s="1"/>
  <c r="AS7" i="52"/>
  <c r="AL7" i="52"/>
  <c r="AU7" i="52" s="1"/>
  <c r="AS12" i="97"/>
  <c r="AL12" i="97"/>
  <c r="AU12" i="97" s="1"/>
  <c r="AS30" i="97"/>
  <c r="AL30" i="97"/>
  <c r="AU30" i="97" s="1"/>
  <c r="AS48" i="97"/>
  <c r="AL48" i="97"/>
  <c r="AU48" i="97" s="1"/>
  <c r="AS19" i="97"/>
  <c r="AL19" i="97"/>
  <c r="AU19" i="97" s="1"/>
  <c r="AL37" i="97"/>
  <c r="AU37" i="97" s="1"/>
  <c r="AS37" i="97"/>
  <c r="AS67" i="97"/>
  <c r="AL67" i="97"/>
  <c r="AU67" i="97" s="1"/>
  <c r="AH61" i="16"/>
  <c r="AQ61" i="16" s="1"/>
  <c r="AH57" i="90"/>
  <c r="AQ57" i="90" s="1"/>
  <c r="AI62" i="95"/>
  <c r="AP62" i="95"/>
  <c r="AH66" i="20"/>
  <c r="AQ66" i="20" s="1"/>
  <c r="AS62" i="97"/>
  <c r="AL62" i="97"/>
  <c r="AU62" i="97" s="1"/>
  <c r="AH63" i="51"/>
  <c r="AQ63" i="51" s="1"/>
  <c r="AR67" i="101"/>
  <c r="AH65" i="32"/>
  <c r="AQ65" i="32" s="1"/>
  <c r="AS9" i="97"/>
  <c r="AL9" i="97"/>
  <c r="AU9" i="97" s="1"/>
  <c r="AH60" i="99"/>
  <c r="AQ60" i="99" s="1"/>
  <c r="AR64" i="32"/>
  <c r="Y61" i="87"/>
  <c r="X61" i="87"/>
  <c r="AS10" i="97"/>
  <c r="AL10" i="97"/>
  <c r="AU10" i="97" s="1"/>
  <c r="AS46" i="97"/>
  <c r="AL46" i="97"/>
  <c r="AU46" i="97" s="1"/>
  <c r="AT71" i="52"/>
  <c r="AG59" i="48"/>
  <c r="AP59" i="48" s="1"/>
  <c r="AF59" i="48"/>
  <c r="AO59" i="48" s="1"/>
  <c r="AE59" i="48"/>
  <c r="W60" i="48"/>
  <c r="AS6" i="97"/>
  <c r="AL6" i="97"/>
  <c r="AU6" i="97" s="1"/>
  <c r="AS41" i="97"/>
  <c r="AL41" i="97"/>
  <c r="AU41" i="97" s="1"/>
  <c r="AR67" i="46"/>
  <c r="AE67" i="44"/>
  <c r="AF67" i="44"/>
  <c r="AO67" i="44" s="1"/>
  <c r="AG67" i="44"/>
  <c r="AP67" i="44" s="1"/>
  <c r="W68" i="44"/>
  <c r="AS55" i="97"/>
  <c r="AL55" i="97"/>
  <c r="AU55" i="97" s="1"/>
  <c r="AS32" i="97"/>
  <c r="AL32" i="97"/>
  <c r="AU32" i="97" s="1"/>
  <c r="AH60" i="18"/>
  <c r="AQ60" i="18" s="1"/>
  <c r="AR57" i="35"/>
  <c r="AS7" i="97"/>
  <c r="AL7" i="97"/>
  <c r="AU7" i="97" s="1"/>
  <c r="AS26" i="97"/>
  <c r="AL26" i="97"/>
  <c r="AU26" i="97" s="1"/>
  <c r="Z63" i="51"/>
  <c r="Z65" i="32"/>
  <c r="AS51" i="97"/>
  <c r="AL51" i="97"/>
  <c r="AU51" i="97" s="1"/>
  <c r="AH63" i="49"/>
  <c r="AQ63" i="49" s="1"/>
  <c r="AR65" i="54"/>
  <c r="AR62" i="51"/>
  <c r="Z60" i="99"/>
  <c r="AI60" i="87"/>
  <c r="AN60" i="87"/>
  <c r="AS28" i="97"/>
  <c r="AL28" i="97"/>
  <c r="AU28" i="97" s="1"/>
  <c r="AR62" i="49"/>
  <c r="AL4" i="52"/>
  <c r="AU4" i="52" s="1"/>
  <c r="AS4" i="52"/>
  <c r="AH69" i="105"/>
  <c r="AQ69" i="105" s="1"/>
  <c r="AQ71" i="105" s="1"/>
  <c r="AZ3" i="105"/>
  <c r="AX12" i="105" s="1"/>
  <c r="S12" i="105" s="1"/>
  <c r="AC12" i="105" s="1"/>
  <c r="AB13" i="105" s="1"/>
  <c r="AX10" i="105"/>
  <c r="S10" i="105" s="1"/>
  <c r="AC10" i="105" s="1"/>
  <c r="AB11" i="105" s="1"/>
  <c r="AX24" i="105"/>
  <c r="S24" i="105" s="1"/>
  <c r="AC24" i="105" s="1"/>
  <c r="AB25" i="105" s="1"/>
  <c r="AX25" i="105"/>
  <c r="S25" i="105" s="1"/>
  <c r="AC25" i="105" s="1"/>
  <c r="AB26" i="105" s="1"/>
  <c r="AX31" i="105"/>
  <c r="S31" i="105" s="1"/>
  <c r="AC31" i="105" s="1"/>
  <c r="AB32" i="105" s="1"/>
  <c r="AX32" i="105"/>
  <c r="S32" i="105" s="1"/>
  <c r="AC32" i="105" s="1"/>
  <c r="AB33" i="105" s="1"/>
  <c r="AX37" i="105"/>
  <c r="S37" i="105" s="1"/>
  <c r="AC37" i="105" s="1"/>
  <c r="AB38" i="105" s="1"/>
  <c r="AX38" i="105"/>
  <c r="S38" i="105" s="1"/>
  <c r="AC38" i="105" s="1"/>
  <c r="AB39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6" i="105"/>
  <c r="S66" i="105" s="1"/>
  <c r="AC66" i="105" s="1"/>
  <c r="AB67" i="105" s="1"/>
  <c r="AX68" i="105"/>
  <c r="S68" i="105" s="1"/>
  <c r="AC68" i="105" s="1"/>
  <c r="AB69" i="105" s="1"/>
  <c r="AX64" i="105"/>
  <c r="S64" i="105" s="1"/>
  <c r="AC64" i="105" s="1"/>
  <c r="AB65" i="105" s="1"/>
  <c r="AX67" i="105"/>
  <c r="S67" i="105" s="1"/>
  <c r="AC67" i="105" s="1"/>
  <c r="AB68" i="105" s="1"/>
  <c r="Y63" i="96"/>
  <c r="X63" i="96"/>
  <c r="AS23" i="97"/>
  <c r="AL23" i="97"/>
  <c r="AU23" i="97" s="1"/>
  <c r="AS59" i="97"/>
  <c r="AL59" i="97"/>
  <c r="AU59" i="97" s="1"/>
  <c r="Y62" i="43"/>
  <c r="X62" i="43"/>
  <c r="Y57" i="42"/>
  <c r="X57" i="42"/>
  <c r="AS18" i="97"/>
  <c r="AL18" i="97"/>
  <c r="AU18" i="97" s="1"/>
  <c r="AS36" i="97"/>
  <c r="AL36" i="97"/>
  <c r="AU36" i="97" s="1"/>
  <c r="AS54" i="97"/>
  <c r="AL54" i="97"/>
  <c r="AU54" i="97" s="1"/>
  <c r="AE67" i="53"/>
  <c r="AF67" i="53"/>
  <c r="AO67" i="53" s="1"/>
  <c r="AG67" i="53"/>
  <c r="AP67" i="53" s="1"/>
  <c r="W68" i="53"/>
  <c r="W59" i="102"/>
  <c r="AG58" i="102"/>
  <c r="AP58" i="102" s="1"/>
  <c r="AF58" i="102"/>
  <c r="AO58" i="102" s="1"/>
  <c r="AE58" i="102"/>
  <c r="AR65" i="20"/>
  <c r="AE62" i="84"/>
  <c r="AG62" i="84"/>
  <c r="AP62" i="84" s="1"/>
  <c r="W63" i="84"/>
  <c r="AF62" i="84"/>
  <c r="AO62" i="84" s="1"/>
  <c r="AS8" i="97"/>
  <c r="AL8" i="97"/>
  <c r="AU8" i="97" s="1"/>
  <c r="AS43" i="97"/>
  <c r="AL43" i="97"/>
  <c r="AU43" i="97" s="1"/>
  <c r="AS61" i="97"/>
  <c r="AL61" i="97"/>
  <c r="AU61" i="97" s="1"/>
  <c r="AG60" i="88"/>
  <c r="AP60" i="88" s="1"/>
  <c r="AE60" i="88"/>
  <c r="AF60" i="88"/>
  <c r="AO60" i="88" s="1"/>
  <c r="W61" i="88"/>
  <c r="AR55" i="10"/>
  <c r="Y63" i="95"/>
  <c r="X63" i="95"/>
  <c r="AF56" i="94"/>
  <c r="AO56" i="94" s="1"/>
  <c r="AE56" i="94"/>
  <c r="AN56" i="94" s="1"/>
  <c r="W57" i="94"/>
  <c r="AG56" i="94"/>
  <c r="W61" i="18"/>
  <c r="AG60" i="18"/>
  <c r="AP60" i="18" s="1"/>
  <c r="AF60" i="18"/>
  <c r="AO60" i="18" s="1"/>
  <c r="AE60" i="18"/>
  <c r="Y56" i="85"/>
  <c r="X56" i="85"/>
  <c r="Z56" i="85" s="1"/>
  <c r="AR61" i="45"/>
  <c r="AS38" i="97"/>
  <c r="AL38" i="97"/>
  <c r="AU38" i="97" s="1"/>
  <c r="AR56" i="82"/>
  <c r="AS15" i="97"/>
  <c r="AL15" i="97"/>
  <c r="AU15" i="97" s="1"/>
  <c r="AS33" i="97"/>
  <c r="AL33" i="97"/>
  <c r="AU33" i="97" s="1"/>
  <c r="Z63" i="49"/>
  <c r="AH62" i="91"/>
  <c r="AQ62" i="91" s="1"/>
  <c r="AH60" i="55"/>
  <c r="AQ60" i="55" s="1"/>
  <c r="AS16" i="97"/>
  <c r="AL16" i="97"/>
  <c r="AU16" i="97" s="1"/>
  <c r="AS52" i="97"/>
  <c r="AL52" i="97"/>
  <c r="AU52" i="97" s="1"/>
  <c r="Z56" i="10"/>
  <c r="AH56" i="10"/>
  <c r="AQ56" i="10" s="1"/>
  <c r="AR56" i="90"/>
  <c r="Y67" i="13"/>
  <c r="X67" i="13"/>
  <c r="AH55" i="50"/>
  <c r="AQ55" i="50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62" i="96"/>
  <c r="AN62" i="96"/>
  <c r="AS11" i="97"/>
  <c r="AL11" i="97"/>
  <c r="AU11" i="97" s="1"/>
  <c r="AS47" i="97"/>
  <c r="AL47" i="97"/>
  <c r="AU47" i="97" s="1"/>
  <c r="AS65" i="97"/>
  <c r="AL65" i="97"/>
  <c r="AU65" i="97" s="1"/>
  <c r="AI67" i="93"/>
  <c r="AN67" i="93"/>
  <c r="AI67" i="86"/>
  <c r="AN67" i="86"/>
  <c r="AH68" i="46"/>
  <c r="AQ68" i="46" s="1"/>
  <c r="AR66" i="92"/>
  <c r="Z68" i="46"/>
  <c r="AH64" i="100"/>
  <c r="AQ64" i="100" s="1"/>
  <c r="Z64" i="100"/>
  <c r="AH68" i="101"/>
  <c r="AQ68" i="101" s="1"/>
  <c r="AR58" i="48"/>
  <c r="AK4" i="97"/>
  <c r="AT4" i="97" s="1"/>
  <c r="AT71" i="97" s="1"/>
  <c r="AJ4" i="97"/>
  <c r="AS24" i="97"/>
  <c r="AL24" i="97"/>
  <c r="AU24" i="97" s="1"/>
  <c r="AS60" i="97"/>
  <c r="AL60" i="97"/>
  <c r="AU60" i="97" s="1"/>
  <c r="AF57" i="83"/>
  <c r="AO57" i="83" s="1"/>
  <c r="AE57" i="83"/>
  <c r="AG57" i="83"/>
  <c r="AP57" i="83" s="1"/>
  <c r="W58" i="83"/>
  <c r="AR61" i="11"/>
  <c r="AH62" i="45"/>
  <c r="AQ62" i="45" s="1"/>
  <c r="AS25" i="97"/>
  <c r="AL25" i="97"/>
  <c r="AU25" i="97" s="1"/>
  <c r="AS44" i="97"/>
  <c r="AL44" i="97"/>
  <c r="AU44" i="97" s="1"/>
  <c r="AH67" i="92"/>
  <c r="AQ67" i="92" s="1"/>
  <c r="AH57" i="82"/>
  <c r="AQ57" i="82" s="1"/>
  <c r="Y67" i="104"/>
  <c r="Z67" i="104" s="1"/>
  <c r="X67" i="104"/>
  <c r="AS14" i="97"/>
  <c r="AL14" i="97"/>
  <c r="AU14" i="97" s="1"/>
  <c r="AS21" i="97"/>
  <c r="AL21" i="97"/>
  <c r="AU21" i="97" s="1"/>
  <c r="AS39" i="97"/>
  <c r="AL39" i="97"/>
  <c r="AU39" i="97" s="1"/>
  <c r="Z62" i="91"/>
  <c r="AH63" i="103"/>
  <c r="AQ63" i="103" s="1"/>
  <c r="Z60" i="55"/>
  <c r="AS34" i="97"/>
  <c r="AL34" i="97"/>
  <c r="AU34" i="97" s="1"/>
  <c r="AI66" i="13"/>
  <c r="AN66" i="13"/>
  <c r="Z55" i="50"/>
  <c r="AR59" i="18"/>
  <c r="AS29" i="97"/>
  <c r="AL29" i="97"/>
  <c r="AU29" i="97" s="1"/>
  <c r="AS6" i="52"/>
  <c r="AL6" i="52"/>
  <c r="AU6" i="52" s="1"/>
  <c r="Y58" i="98"/>
  <c r="X58" i="98"/>
  <c r="AR60" i="16"/>
  <c r="AF68" i="101"/>
  <c r="AO68" i="101" s="1"/>
  <c r="W69" i="101"/>
  <c r="AE68" i="101"/>
  <c r="AG68" i="101"/>
  <c r="AP68" i="101" s="1"/>
  <c r="AL3" i="97"/>
  <c r="AU3" i="97" s="1"/>
  <c r="AS3" i="97"/>
  <c r="AS42" i="97"/>
  <c r="AL42" i="97"/>
  <c r="AU42" i="97" s="1"/>
  <c r="Z62" i="45"/>
  <c r="AS31" i="97"/>
  <c r="AL31" i="97"/>
  <c r="AU31" i="97" s="1"/>
  <c r="AS49" i="97"/>
  <c r="AL49" i="97"/>
  <c r="AU49" i="97" s="1"/>
  <c r="AS56" i="97"/>
  <c r="AL56" i="97"/>
  <c r="AU56" i="97" s="1"/>
  <c r="Z67" i="92"/>
  <c r="AR61" i="91"/>
  <c r="Z57" i="82"/>
  <c r="AI66" i="104"/>
  <c r="AN66" i="104"/>
  <c r="AR62" i="103"/>
  <c r="AS57" i="97"/>
  <c r="AL57" i="97"/>
  <c r="AU57" i="97" s="1"/>
  <c r="AH62" i="11"/>
  <c r="AQ62" i="11" s="1"/>
  <c r="AS5" i="52"/>
  <c r="AL5" i="52"/>
  <c r="AU5" i="52" s="1"/>
  <c r="Z63" i="103"/>
  <c r="AS5" i="97"/>
  <c r="AL5" i="97"/>
  <c r="AU5" i="97" s="1"/>
  <c r="AH66" i="54"/>
  <c r="AQ66" i="54" s="1"/>
  <c r="AH58" i="35"/>
  <c r="AQ58" i="35" s="1"/>
  <c r="AS35" i="97"/>
  <c r="AL35" i="97"/>
  <c r="AU35" i="97" s="1"/>
  <c r="AS53" i="97"/>
  <c r="AL53" i="97"/>
  <c r="AU53" i="97" s="1"/>
  <c r="AI56" i="42"/>
  <c r="AP56" i="42"/>
  <c r="Y68" i="86"/>
  <c r="X68" i="86"/>
  <c r="AX42" i="105" l="1"/>
  <c r="S42" i="105" s="1"/>
  <c r="AC42" i="105" s="1"/>
  <c r="AB43" i="105" s="1"/>
  <c r="AX36" i="105"/>
  <c r="S36" i="105" s="1"/>
  <c r="AC36" i="105" s="1"/>
  <c r="AB37" i="105" s="1"/>
  <c r="AX30" i="105"/>
  <c r="S30" i="105" s="1"/>
  <c r="AC30" i="105" s="1"/>
  <c r="AB31" i="105" s="1"/>
  <c r="AX21" i="105"/>
  <c r="S21" i="105" s="1"/>
  <c r="AC21" i="105" s="1"/>
  <c r="AB22" i="105" s="1"/>
  <c r="AG61" i="16"/>
  <c r="AP61" i="16" s="1"/>
  <c r="AX53" i="105"/>
  <c r="S53" i="105" s="1"/>
  <c r="AC53" i="105" s="1"/>
  <c r="AB54" i="105" s="1"/>
  <c r="AX47" i="105"/>
  <c r="S47" i="105" s="1"/>
  <c r="AC47" i="105" s="1"/>
  <c r="AB48" i="105" s="1"/>
  <c r="AX41" i="105"/>
  <c r="S41" i="105" s="1"/>
  <c r="AC41" i="105" s="1"/>
  <c r="AB42" i="105" s="1"/>
  <c r="AX35" i="105"/>
  <c r="S35" i="105" s="1"/>
  <c r="AC35" i="105" s="1"/>
  <c r="AB36" i="105" s="1"/>
  <c r="AX29" i="105"/>
  <c r="S29" i="105" s="1"/>
  <c r="AC29" i="105" s="1"/>
  <c r="AB30" i="105" s="1"/>
  <c r="AX18" i="105"/>
  <c r="S18" i="105" s="1"/>
  <c r="AC18" i="105" s="1"/>
  <c r="AB19" i="105" s="1"/>
  <c r="AE61" i="16"/>
  <c r="Z67" i="13"/>
  <c r="AX46" i="105"/>
  <c r="S46" i="105" s="1"/>
  <c r="AC46" i="105" s="1"/>
  <c r="AB47" i="105" s="1"/>
  <c r="AX40" i="105"/>
  <c r="S40" i="105" s="1"/>
  <c r="AC40" i="105" s="1"/>
  <c r="AB41" i="105" s="1"/>
  <c r="AX34" i="105"/>
  <c r="S34" i="105" s="1"/>
  <c r="AC34" i="105" s="1"/>
  <c r="AB35" i="105" s="1"/>
  <c r="AX28" i="105"/>
  <c r="S28" i="105" s="1"/>
  <c r="AC28" i="105" s="1"/>
  <c r="AB29" i="105" s="1"/>
  <c r="AX17" i="105"/>
  <c r="S17" i="105" s="1"/>
  <c r="AC17" i="105" s="1"/>
  <c r="AB18" i="105" s="1"/>
  <c r="W62" i="16"/>
  <c r="AF58" i="35"/>
  <c r="AO58" i="35" s="1"/>
  <c r="AX39" i="105"/>
  <c r="S39" i="105" s="1"/>
  <c r="AC39" i="105" s="1"/>
  <c r="AB40" i="105" s="1"/>
  <c r="AX33" i="105"/>
  <c r="S33" i="105" s="1"/>
  <c r="AC33" i="105" s="1"/>
  <c r="AB34" i="105" s="1"/>
  <c r="AX27" i="105"/>
  <c r="S27" i="105" s="1"/>
  <c r="AC27" i="105" s="1"/>
  <c r="AB28" i="105" s="1"/>
  <c r="AX16" i="105"/>
  <c r="S16" i="105" s="1"/>
  <c r="AC16" i="105" s="1"/>
  <c r="AB17" i="105" s="1"/>
  <c r="Z63" i="96"/>
  <c r="AX9" i="105"/>
  <c r="S9" i="105" s="1"/>
  <c r="AC9" i="105" s="1"/>
  <c r="AB10" i="105" s="1"/>
  <c r="W67" i="20"/>
  <c r="AX8" i="105"/>
  <c r="S8" i="105" s="1"/>
  <c r="AC8" i="105" s="1"/>
  <c r="AB9" i="105" s="1"/>
  <c r="AE66" i="20"/>
  <c r="AF66" i="20"/>
  <c r="AO66" i="20" s="1"/>
  <c r="AX23" i="105"/>
  <c r="S23" i="105" s="1"/>
  <c r="AC23" i="105" s="1"/>
  <c r="AB24" i="105" s="1"/>
  <c r="AX15" i="105"/>
  <c r="S15" i="105" s="1"/>
  <c r="AC15" i="105" s="1"/>
  <c r="AB16" i="105" s="1"/>
  <c r="AF57" i="90"/>
  <c r="AO57" i="90" s="1"/>
  <c r="AX22" i="105"/>
  <c r="S22" i="105" s="1"/>
  <c r="AC22" i="105" s="1"/>
  <c r="AB23" i="105" s="1"/>
  <c r="AJ23" i="105" s="1"/>
  <c r="AX11" i="105"/>
  <c r="S11" i="105" s="1"/>
  <c r="AC11" i="105" s="1"/>
  <c r="AB12" i="105" s="1"/>
  <c r="AJ12" i="105" s="1"/>
  <c r="W64" i="96"/>
  <c r="AG63" i="96"/>
  <c r="AP63" i="96" s="1"/>
  <c r="AE63" i="96"/>
  <c r="AF63" i="96"/>
  <c r="AO63" i="96" s="1"/>
  <c r="AF67" i="104"/>
  <c r="AO67" i="104" s="1"/>
  <c r="W68" i="104"/>
  <c r="AG67" i="104"/>
  <c r="AP67" i="104" s="1"/>
  <c r="AE67" i="104"/>
  <c r="AF67" i="13"/>
  <c r="AO67" i="13" s="1"/>
  <c r="AG67" i="13"/>
  <c r="AP67" i="13" s="1"/>
  <c r="AE67" i="13"/>
  <c r="W68" i="13"/>
  <c r="AF55" i="50"/>
  <c r="AO55" i="50" s="1"/>
  <c r="AG55" i="50"/>
  <c r="AP55" i="50" s="1"/>
  <c r="W56" i="50"/>
  <c r="AE55" i="50"/>
  <c r="AH67" i="104"/>
  <c r="AQ67" i="104" s="1"/>
  <c r="W65" i="100"/>
  <c r="AG64" i="100"/>
  <c r="AP64" i="100" s="1"/>
  <c r="AF64" i="100"/>
  <c r="AO64" i="100" s="1"/>
  <c r="AE64" i="100"/>
  <c r="AF68" i="46"/>
  <c r="AO68" i="46" s="1"/>
  <c r="AE68" i="46"/>
  <c r="W69" i="46"/>
  <c r="AG68" i="46"/>
  <c r="AP68" i="46" s="1"/>
  <c r="W64" i="49"/>
  <c r="AE63" i="49"/>
  <c r="AG63" i="49"/>
  <c r="AP63" i="49" s="1"/>
  <c r="AF63" i="49"/>
  <c r="AO63" i="49" s="1"/>
  <c r="AE56" i="85"/>
  <c r="AG56" i="85"/>
  <c r="AP56" i="85" s="1"/>
  <c r="W57" i="85"/>
  <c r="AF56" i="85"/>
  <c r="AO56" i="85" s="1"/>
  <c r="Y61" i="18"/>
  <c r="X61" i="18"/>
  <c r="AH63" i="95"/>
  <c r="AQ63" i="95" s="1"/>
  <c r="Y61" i="88"/>
  <c r="X61" i="88"/>
  <c r="Y63" i="84"/>
  <c r="X63" i="84"/>
  <c r="AI58" i="102"/>
  <c r="AN58" i="102"/>
  <c r="AH62" i="43"/>
  <c r="AQ62" i="43" s="1"/>
  <c r="AJ69" i="105"/>
  <c r="AS69" i="105" s="1"/>
  <c r="AK69" i="105"/>
  <c r="AT69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K13" i="105"/>
  <c r="AT13" i="105" s="1"/>
  <c r="AU71" i="52"/>
  <c r="C11" i="52" s="1"/>
  <c r="AR60" i="87"/>
  <c r="Y60" i="48"/>
  <c r="Z60" i="48" s="1"/>
  <c r="X60" i="48"/>
  <c r="AH68" i="93"/>
  <c r="AQ68" i="93" s="1"/>
  <c r="AR61" i="43"/>
  <c r="AI58" i="35"/>
  <c r="AN58" i="35"/>
  <c r="AI62" i="41"/>
  <c r="AN62" i="41"/>
  <c r="Y58" i="90"/>
  <c r="Z58" i="90"/>
  <c r="X58" i="90"/>
  <c r="Y58" i="83"/>
  <c r="X58" i="83"/>
  <c r="AR62" i="96"/>
  <c r="Z63" i="95"/>
  <c r="Z62" i="43"/>
  <c r="AH63" i="96"/>
  <c r="AQ63" i="96" s="1"/>
  <c r="AK67" i="105"/>
  <c r="AT67" i="105" s="1"/>
  <c r="AJ67" i="105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X3" i="105"/>
  <c r="S3" i="105" s="1"/>
  <c r="AC3" i="105" s="1"/>
  <c r="AG60" i="99"/>
  <c r="AP60" i="99" s="1"/>
  <c r="W61" i="99"/>
  <c r="AF60" i="99"/>
  <c r="AO60" i="99" s="1"/>
  <c r="AE60" i="99"/>
  <c r="W66" i="32"/>
  <c r="AE65" i="32"/>
  <c r="AF65" i="32"/>
  <c r="AO65" i="32" s="1"/>
  <c r="AG65" i="32"/>
  <c r="AP65" i="32" s="1"/>
  <c r="Y68" i="44"/>
  <c r="X68" i="44"/>
  <c r="AI59" i="48"/>
  <c r="AN59" i="48"/>
  <c r="AG68" i="93"/>
  <c r="AP68" i="93" s="1"/>
  <c r="AF68" i="93"/>
  <c r="AO68" i="93" s="1"/>
  <c r="W69" i="93"/>
  <c r="AE68" i="93"/>
  <c r="Y59" i="35"/>
  <c r="X59" i="35"/>
  <c r="Y63" i="41"/>
  <c r="X63" i="41"/>
  <c r="Z63" i="41" s="1"/>
  <c r="AG67" i="92"/>
  <c r="AP67" i="92" s="1"/>
  <c r="AF67" i="92"/>
  <c r="AO67" i="92" s="1"/>
  <c r="AE67" i="92"/>
  <c r="W68" i="92"/>
  <c r="AR66" i="13"/>
  <c r="AI56" i="94"/>
  <c r="AP56" i="94"/>
  <c r="AI60" i="88"/>
  <c r="AN60" i="88"/>
  <c r="AI62" i="84"/>
  <c r="AN62" i="84"/>
  <c r="AI67" i="53"/>
  <c r="AN67" i="53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17" i="105"/>
  <c r="AK17" i="105"/>
  <c r="AT17" i="105" s="1"/>
  <c r="AK10" i="105"/>
  <c r="AT10" i="105" s="1"/>
  <c r="AJ10" i="105"/>
  <c r="AX4" i="105"/>
  <c r="S4" i="105" s="1"/>
  <c r="AC4" i="105" s="1"/>
  <c r="AB5" i="105" s="1"/>
  <c r="AE63" i="51"/>
  <c r="W64" i="51"/>
  <c r="AF63" i="51"/>
  <c r="AO63" i="51" s="1"/>
  <c r="AG63" i="51"/>
  <c r="AP63" i="51" s="1"/>
  <c r="Y67" i="54"/>
  <c r="X67" i="54"/>
  <c r="AI61" i="16"/>
  <c r="AN61" i="16"/>
  <c r="Y63" i="11"/>
  <c r="X63" i="11"/>
  <c r="Y67" i="20"/>
  <c r="Z67" i="20" s="1"/>
  <c r="X67" i="20"/>
  <c r="AE62" i="45"/>
  <c r="W63" i="45"/>
  <c r="AG62" i="45"/>
  <c r="AP62" i="45" s="1"/>
  <c r="AF62" i="45"/>
  <c r="AO62" i="45" s="1"/>
  <c r="AI57" i="83"/>
  <c r="AN57" i="83"/>
  <c r="AL4" i="97"/>
  <c r="AU4" i="97" s="1"/>
  <c r="AU71" i="97" s="1"/>
  <c r="C11" i="97" s="1"/>
  <c r="F41" i="57" s="1"/>
  <c r="AS4" i="97"/>
  <c r="AS71" i="97" s="1"/>
  <c r="AR67" i="86"/>
  <c r="W57" i="10"/>
  <c r="AG56" i="10"/>
  <c r="AP56" i="10" s="1"/>
  <c r="AE56" i="10"/>
  <c r="AF56" i="10"/>
  <c r="AO56" i="10" s="1"/>
  <c r="AI60" i="18"/>
  <c r="AN60" i="18"/>
  <c r="Y57" i="94"/>
  <c r="X57" i="94"/>
  <c r="Y59" i="102"/>
  <c r="X59" i="102"/>
  <c r="AH57" i="42"/>
  <c r="AQ57" i="42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5" i="105"/>
  <c r="S5" i="105" s="1"/>
  <c r="AC5" i="105" s="1"/>
  <c r="AB6" i="105" s="1"/>
  <c r="AH61" i="87"/>
  <c r="AQ61" i="87" s="1"/>
  <c r="Y62" i="16"/>
  <c r="Z62" i="16" s="1"/>
  <c r="X62" i="16"/>
  <c r="AI62" i="11"/>
  <c r="AN62" i="11"/>
  <c r="AI66" i="20"/>
  <c r="AN66" i="20"/>
  <c r="AH58" i="98"/>
  <c r="AQ58" i="98" s="1"/>
  <c r="AR56" i="42"/>
  <c r="AR66" i="104"/>
  <c r="AI68" i="101"/>
  <c r="AN68" i="101"/>
  <c r="Z58" i="98"/>
  <c r="AI69" i="105"/>
  <c r="AN69" i="105"/>
  <c r="AN71" i="105" s="1"/>
  <c r="Z57" i="42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AI67" i="44"/>
  <c r="AN67" i="44"/>
  <c r="Z61" i="87"/>
  <c r="AR57" i="98"/>
  <c r="AR55" i="85"/>
  <c r="AH68" i="86"/>
  <c r="AQ68" i="86" s="1"/>
  <c r="Z68" i="86"/>
  <c r="AF63" i="103"/>
  <c r="AO63" i="103" s="1"/>
  <c r="AG63" i="103"/>
  <c r="AP63" i="103" s="1"/>
  <c r="AE63" i="103"/>
  <c r="W64" i="103"/>
  <c r="AG57" i="82"/>
  <c r="AP57" i="82" s="1"/>
  <c r="W58" i="82"/>
  <c r="AF57" i="82"/>
  <c r="AO57" i="82" s="1"/>
  <c r="AE57" i="82"/>
  <c r="Y69" i="101"/>
  <c r="X69" i="101"/>
  <c r="Z69" i="101" s="1"/>
  <c r="AF60" i="55"/>
  <c r="AO60" i="55" s="1"/>
  <c r="AG60" i="55"/>
  <c r="AP60" i="55" s="1"/>
  <c r="AE60" i="55"/>
  <c r="W61" i="55"/>
  <c r="AF62" i="91"/>
  <c r="AO62" i="91" s="1"/>
  <c r="AG62" i="91"/>
  <c r="AP62" i="91" s="1"/>
  <c r="W63" i="91"/>
  <c r="AE62" i="91"/>
  <c r="AR67" i="93"/>
  <c r="AH67" i="13"/>
  <c r="AQ67" i="13" s="1"/>
  <c r="AH56" i="85"/>
  <c r="AQ56" i="85" s="1"/>
  <c r="Y68" i="53"/>
  <c r="X68" i="53"/>
  <c r="AK65" i="105"/>
  <c r="AT65" i="105" s="1"/>
  <c r="AJ65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AS71" i="52"/>
  <c r="AR62" i="95"/>
  <c r="AI66" i="54"/>
  <c r="AN66" i="54"/>
  <c r="AI57" i="90"/>
  <c r="AP57" i="90"/>
  <c r="AK12" i="105" l="1"/>
  <c r="AT12" i="105" s="1"/>
  <c r="Z58" i="83"/>
  <c r="Z63" i="11"/>
  <c r="W64" i="11" s="1"/>
  <c r="Z61" i="18"/>
  <c r="Z67" i="54"/>
  <c r="AF67" i="54" s="1"/>
  <c r="AO67" i="54" s="1"/>
  <c r="AF63" i="11"/>
  <c r="AO63" i="11" s="1"/>
  <c r="AE63" i="11"/>
  <c r="AF60" i="48"/>
  <c r="AO60" i="48" s="1"/>
  <c r="AG60" i="48"/>
  <c r="AP60" i="48" s="1"/>
  <c r="W61" i="48"/>
  <c r="AE60" i="48"/>
  <c r="AG61" i="18"/>
  <c r="AP61" i="18" s="1"/>
  <c r="W62" i="18"/>
  <c r="AF61" i="18"/>
  <c r="AO61" i="18" s="1"/>
  <c r="AE61" i="18"/>
  <c r="AE67" i="54"/>
  <c r="AG67" i="54"/>
  <c r="AP67" i="54" s="1"/>
  <c r="W63" i="16"/>
  <c r="AE62" i="16"/>
  <c r="AF62" i="16"/>
  <c r="AO62" i="16" s="1"/>
  <c r="AG62" i="16"/>
  <c r="AP62" i="16" s="1"/>
  <c r="AS11" i="105"/>
  <c r="AL11" i="105"/>
  <c r="AU11" i="105" s="1"/>
  <c r="AR62" i="41"/>
  <c r="AS12" i="105"/>
  <c r="AL12" i="105"/>
  <c r="AU12" i="105" s="1"/>
  <c r="AS49" i="105"/>
  <c r="AL49" i="105"/>
  <c r="AU49" i="105" s="1"/>
  <c r="AH61" i="88"/>
  <c r="AQ61" i="88" s="1"/>
  <c r="AL32" i="105"/>
  <c r="AU32" i="105" s="1"/>
  <c r="AS32" i="105"/>
  <c r="AS65" i="105"/>
  <c r="AL65" i="105"/>
  <c r="AU65" i="105" s="1"/>
  <c r="AI62" i="91"/>
  <c r="AN62" i="91"/>
  <c r="AI60" i="55"/>
  <c r="AN60" i="55"/>
  <c r="Y64" i="103"/>
  <c r="Z64" i="103" s="1"/>
  <c r="X64" i="103"/>
  <c r="AJ15" i="105"/>
  <c r="AK15" i="105"/>
  <c r="AT15" i="105" s="1"/>
  <c r="AH62" i="16"/>
  <c r="AQ62" i="16" s="1"/>
  <c r="AH63" i="11"/>
  <c r="AQ63" i="11" s="1"/>
  <c r="AI63" i="51"/>
  <c r="AN63" i="51"/>
  <c r="AS23" i="105"/>
  <c r="AL23" i="105"/>
  <c r="AU23" i="105" s="1"/>
  <c r="AS41" i="105"/>
  <c r="AL41" i="105"/>
  <c r="AU41" i="105" s="1"/>
  <c r="AS54" i="105"/>
  <c r="AL54" i="105"/>
  <c r="AU54" i="105" s="1"/>
  <c r="AE63" i="95"/>
  <c r="AF63" i="95"/>
  <c r="AO63" i="95" s="1"/>
  <c r="AG63" i="95"/>
  <c r="AP63" i="95" s="1"/>
  <c r="W64" i="95"/>
  <c r="AH58" i="90"/>
  <c r="AQ58" i="90" s="1"/>
  <c r="AR58" i="35"/>
  <c r="AR58" i="102"/>
  <c r="AH61" i="18"/>
  <c r="AQ61" i="18" s="1"/>
  <c r="Y64" i="49"/>
  <c r="X64" i="49"/>
  <c r="Z64" i="49" s="1"/>
  <c r="Y56" i="50"/>
  <c r="X56" i="50"/>
  <c r="AS44" i="105"/>
  <c r="AL44" i="105"/>
  <c r="AU44" i="105" s="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S51" i="105"/>
  <c r="AL51" i="105"/>
  <c r="AU51" i="105" s="1"/>
  <c r="AR68" i="101"/>
  <c r="AS9" i="105"/>
  <c r="AL9" i="105"/>
  <c r="AU9" i="105" s="1"/>
  <c r="AS28" i="105"/>
  <c r="AL28" i="105"/>
  <c r="AU28" i="105" s="1"/>
  <c r="AR60" i="18"/>
  <c r="AI67" i="92"/>
  <c r="AN67" i="92"/>
  <c r="AS67" i="105"/>
  <c r="AL67" i="105"/>
  <c r="AU67" i="105" s="1"/>
  <c r="Y68" i="13"/>
  <c r="X68" i="13"/>
  <c r="AR57" i="90"/>
  <c r="AK7" i="105"/>
  <c r="AT7" i="105" s="1"/>
  <c r="AJ7" i="105"/>
  <c r="AS50" i="105"/>
  <c r="AL50" i="105"/>
  <c r="AU50" i="105" s="1"/>
  <c r="Y63" i="91"/>
  <c r="X63" i="91"/>
  <c r="AI57" i="82"/>
  <c r="AN57" i="82"/>
  <c r="AI63" i="103"/>
  <c r="AR63" i="103" s="1"/>
  <c r="AN63" i="103"/>
  <c r="AJ21" i="105"/>
  <c r="AK21" i="105"/>
  <c r="AT21" i="105" s="1"/>
  <c r="AS63" i="105"/>
  <c r="AL63" i="105"/>
  <c r="AU63" i="105" s="1"/>
  <c r="AR69" i="105"/>
  <c r="AR71" i="105" s="1"/>
  <c r="AL69" i="105"/>
  <c r="AU69" i="105" s="1"/>
  <c r="AS22" i="105"/>
  <c r="AL22" i="105"/>
  <c r="AU22" i="105" s="1"/>
  <c r="AS40" i="105"/>
  <c r="AL40" i="105"/>
  <c r="AU40" i="105" s="1"/>
  <c r="Z57" i="94"/>
  <c r="AH57" i="94"/>
  <c r="AQ57" i="94" s="1"/>
  <c r="AI56" i="10"/>
  <c r="AN56" i="10"/>
  <c r="Y63" i="45"/>
  <c r="X63" i="45"/>
  <c r="AK5" i="105"/>
  <c r="AT5" i="105" s="1"/>
  <c r="AJ5" i="105"/>
  <c r="AS59" i="105"/>
  <c r="AL59" i="105"/>
  <c r="AU59" i="105" s="1"/>
  <c r="AR62" i="84"/>
  <c r="AH63" i="41"/>
  <c r="AQ63" i="41" s="1"/>
  <c r="AR59" i="48"/>
  <c r="Y61" i="99"/>
  <c r="X61" i="99"/>
  <c r="AS18" i="105"/>
  <c r="AL18" i="105"/>
  <c r="AU18" i="105" s="1"/>
  <c r="AS36" i="105"/>
  <c r="AL36" i="105"/>
  <c r="AU36" i="105" s="1"/>
  <c r="W59" i="90"/>
  <c r="AG58" i="90"/>
  <c r="AP58" i="90" s="1"/>
  <c r="AF58" i="90"/>
  <c r="AO58" i="90" s="1"/>
  <c r="AE58" i="90"/>
  <c r="AJ19" i="105"/>
  <c r="AS37" i="105"/>
  <c r="AL37" i="105"/>
  <c r="AU37" i="105" s="1"/>
  <c r="AS55" i="105"/>
  <c r="AL55" i="105"/>
  <c r="AU55" i="105" s="1"/>
  <c r="AH63" i="84"/>
  <c r="AQ63" i="84" s="1"/>
  <c r="AI56" i="85"/>
  <c r="AN56" i="85"/>
  <c r="AI64" i="100"/>
  <c r="AN64" i="100"/>
  <c r="W62" i="87"/>
  <c r="AE61" i="87"/>
  <c r="AF61" i="87"/>
  <c r="AO61" i="87" s="1"/>
  <c r="AG61" i="87"/>
  <c r="AP61" i="87" s="1"/>
  <c r="AK27" i="105"/>
  <c r="AT27" i="105" s="1"/>
  <c r="AJ27" i="105"/>
  <c r="AS45" i="105"/>
  <c r="AL45" i="105"/>
  <c r="AU45" i="105" s="1"/>
  <c r="AE58" i="98"/>
  <c r="AF58" i="98"/>
  <c r="AO58" i="98" s="1"/>
  <c r="W59" i="98"/>
  <c r="AG58" i="98"/>
  <c r="AP58" i="98" s="1"/>
  <c r="AK6" i="105"/>
  <c r="AT6" i="105" s="1"/>
  <c r="AJ6" i="105"/>
  <c r="AS58" i="105"/>
  <c r="AL58" i="105"/>
  <c r="AU58" i="105" s="1"/>
  <c r="AI62" i="45"/>
  <c r="AN62" i="45"/>
  <c r="AS10" i="105"/>
  <c r="AL10" i="105"/>
  <c r="AU10" i="105" s="1"/>
  <c r="AS29" i="105"/>
  <c r="AL29" i="105"/>
  <c r="AU29" i="105" s="1"/>
  <c r="AG63" i="41"/>
  <c r="AP63" i="41" s="1"/>
  <c r="W64" i="41"/>
  <c r="AE63" i="41"/>
  <c r="AF63" i="41"/>
  <c r="AO63" i="41" s="1"/>
  <c r="AI68" i="93"/>
  <c r="AN68" i="93"/>
  <c r="AH68" i="44"/>
  <c r="AQ68" i="44" s="1"/>
  <c r="AI65" i="32"/>
  <c r="AN65" i="32"/>
  <c r="AS60" i="105"/>
  <c r="AL60" i="105"/>
  <c r="AU60" i="105" s="1"/>
  <c r="AH60" i="48"/>
  <c r="AQ60" i="48" s="1"/>
  <c r="AJ13" i="105"/>
  <c r="Z63" i="84"/>
  <c r="AR61" i="16"/>
  <c r="AH59" i="35"/>
  <c r="AQ59" i="35" s="1"/>
  <c r="AK14" i="105"/>
  <c r="AT14" i="105" s="1"/>
  <c r="AJ14" i="105"/>
  <c r="AS38" i="105"/>
  <c r="AL38" i="105"/>
  <c r="AU38" i="105" s="1"/>
  <c r="AH68" i="53"/>
  <c r="AQ68" i="53" s="1"/>
  <c r="AR66" i="54"/>
  <c r="AK20" i="105"/>
  <c r="AT20" i="105" s="1"/>
  <c r="AJ20" i="105"/>
  <c r="AS56" i="105"/>
  <c r="AL56" i="105"/>
  <c r="AU56" i="105" s="1"/>
  <c r="Z68" i="53"/>
  <c r="AH69" i="101"/>
  <c r="AQ69" i="101" s="1"/>
  <c r="AQ71" i="101" s="1"/>
  <c r="AZ3" i="101"/>
  <c r="AX61" i="101" s="1"/>
  <c r="S61" i="101" s="1"/>
  <c r="AC61" i="101" s="1"/>
  <c r="AB62" i="101" s="1"/>
  <c r="Y58" i="82"/>
  <c r="X58" i="82"/>
  <c r="AS33" i="105"/>
  <c r="AL33" i="105"/>
  <c r="AU33" i="105" s="1"/>
  <c r="AS68" i="105"/>
  <c r="AL68" i="105"/>
  <c r="AU68" i="105" s="1"/>
  <c r="AR66" i="20"/>
  <c r="AS46" i="105"/>
  <c r="AL46" i="105"/>
  <c r="AU46" i="105" s="1"/>
  <c r="AS64" i="105"/>
  <c r="AL64" i="105"/>
  <c r="AU64" i="105" s="1"/>
  <c r="Y57" i="10"/>
  <c r="X57" i="10"/>
  <c r="AR57" i="83"/>
  <c r="AH67" i="20"/>
  <c r="AQ67" i="20" s="1"/>
  <c r="AS47" i="105"/>
  <c r="AL47" i="105"/>
  <c r="AU47" i="105" s="1"/>
  <c r="AS66" i="105"/>
  <c r="AL66" i="105"/>
  <c r="AU66" i="105" s="1"/>
  <c r="AR60" i="88"/>
  <c r="Y68" i="92"/>
  <c r="X68" i="92"/>
  <c r="Y69" i="93"/>
  <c r="X69" i="93"/>
  <c r="Z68" i="44"/>
  <c r="Y66" i="32"/>
  <c r="X66" i="32"/>
  <c r="AJ3" i="105"/>
  <c r="AB4" i="105"/>
  <c r="AS24" i="105"/>
  <c r="AL24" i="105"/>
  <c r="AU24" i="105" s="1"/>
  <c r="AS42" i="105"/>
  <c r="AL42" i="105"/>
  <c r="AU42" i="105" s="1"/>
  <c r="AH58" i="83"/>
  <c r="AQ58" i="83" s="1"/>
  <c r="AS25" i="105"/>
  <c r="AL25" i="105"/>
  <c r="AU25" i="105" s="1"/>
  <c r="AS43" i="105"/>
  <c r="AL43" i="105"/>
  <c r="AU43" i="105" s="1"/>
  <c r="AS61" i="105"/>
  <c r="AL61" i="105"/>
  <c r="AU61" i="105" s="1"/>
  <c r="Y69" i="46"/>
  <c r="X69" i="46"/>
  <c r="AI67" i="104"/>
  <c r="AN67" i="104"/>
  <c r="AI63" i="96"/>
  <c r="AN63" i="96"/>
  <c r="AS62" i="105"/>
  <c r="AL62" i="105"/>
  <c r="AU62" i="105" s="1"/>
  <c r="AH59" i="102"/>
  <c r="AQ59" i="102" s="1"/>
  <c r="AG58" i="83"/>
  <c r="AP58" i="83" s="1"/>
  <c r="AF58" i="83"/>
  <c r="AO58" i="83" s="1"/>
  <c r="AE58" i="83"/>
  <c r="W59" i="83"/>
  <c r="AI68" i="46"/>
  <c r="AN68" i="46"/>
  <c r="Y65" i="100"/>
  <c r="Z65" i="100" s="1"/>
  <c r="X65" i="100"/>
  <c r="AE68" i="86"/>
  <c r="AG68" i="86"/>
  <c r="AP68" i="86" s="1"/>
  <c r="W69" i="86"/>
  <c r="AF68" i="86"/>
  <c r="AO68" i="86" s="1"/>
  <c r="AR67" i="44"/>
  <c r="AG67" i="20"/>
  <c r="AP67" i="20" s="1"/>
  <c r="AF67" i="20"/>
  <c r="AO67" i="20" s="1"/>
  <c r="AE67" i="20"/>
  <c r="W68" i="20"/>
  <c r="AS30" i="105"/>
  <c r="AL30" i="105"/>
  <c r="AU30" i="105" s="1"/>
  <c r="AS26" i="105"/>
  <c r="AL26" i="105"/>
  <c r="AU26" i="105" s="1"/>
  <c r="Y61" i="55"/>
  <c r="X61" i="55"/>
  <c r="AK8" i="105"/>
  <c r="AT8" i="105" s="1"/>
  <c r="AJ8" i="105"/>
  <c r="AS39" i="105"/>
  <c r="AL39" i="105"/>
  <c r="AU39" i="105" s="1"/>
  <c r="AS57" i="105"/>
  <c r="AL57" i="105"/>
  <c r="AU57" i="105" s="1"/>
  <c r="AF57" i="42"/>
  <c r="AO57" i="42" s="1"/>
  <c r="AE57" i="42"/>
  <c r="AN57" i="42" s="1"/>
  <c r="W58" i="42"/>
  <c r="AG57" i="42"/>
  <c r="AR62" i="11"/>
  <c r="AS16" i="105"/>
  <c r="AL16" i="105"/>
  <c r="AU16" i="105" s="1"/>
  <c r="AS34" i="105"/>
  <c r="AL34" i="105"/>
  <c r="AU34" i="105" s="1"/>
  <c r="AS52" i="105"/>
  <c r="AL52" i="105"/>
  <c r="AU52" i="105" s="1"/>
  <c r="Z59" i="102"/>
  <c r="AH67" i="54"/>
  <c r="AQ67" i="54" s="1"/>
  <c r="Y64" i="51"/>
  <c r="X64" i="51"/>
  <c r="AS17" i="105"/>
  <c r="AL17" i="105"/>
  <c r="AU17" i="105" s="1"/>
  <c r="AS35" i="105"/>
  <c r="AL35" i="105"/>
  <c r="AU35" i="105" s="1"/>
  <c r="AS53" i="105"/>
  <c r="AL53" i="105"/>
  <c r="AU53" i="105" s="1"/>
  <c r="AR67" i="53"/>
  <c r="AR56" i="94"/>
  <c r="Z59" i="35"/>
  <c r="AI60" i="99"/>
  <c r="AN60" i="99"/>
  <c r="AS48" i="105"/>
  <c r="AL48" i="105"/>
  <c r="AU48" i="105" s="1"/>
  <c r="AF62" i="43"/>
  <c r="AO62" i="43" s="1"/>
  <c r="AE62" i="43"/>
  <c r="W63" i="43"/>
  <c r="AG62" i="43"/>
  <c r="AP62" i="43" s="1"/>
  <c r="AS31" i="105"/>
  <c r="AL31" i="105"/>
  <c r="AU31" i="105" s="1"/>
  <c r="Z61" i="88"/>
  <c r="Y57" i="85"/>
  <c r="X57" i="85"/>
  <c r="AI63" i="49"/>
  <c r="AN63" i="49"/>
  <c r="AI55" i="50"/>
  <c r="AN55" i="50"/>
  <c r="AI67" i="13"/>
  <c r="AN67" i="13"/>
  <c r="Y68" i="104"/>
  <c r="X68" i="104"/>
  <c r="Y64" i="96"/>
  <c r="X64" i="96"/>
  <c r="AX45" i="101" l="1"/>
  <c r="S45" i="101" s="1"/>
  <c r="AC45" i="101" s="1"/>
  <c r="AB46" i="101" s="1"/>
  <c r="AX27" i="101"/>
  <c r="S27" i="101" s="1"/>
  <c r="AC27" i="101" s="1"/>
  <c r="AB28" i="101" s="1"/>
  <c r="AX56" i="101"/>
  <c r="S56" i="101" s="1"/>
  <c r="AC56" i="101" s="1"/>
  <c r="AB57" i="101" s="1"/>
  <c r="AX50" i="101"/>
  <c r="S50" i="101" s="1"/>
  <c r="AC50" i="101" s="1"/>
  <c r="AB51" i="101" s="1"/>
  <c r="AX44" i="101"/>
  <c r="S44" i="101" s="1"/>
  <c r="AC44" i="101" s="1"/>
  <c r="AB45" i="101" s="1"/>
  <c r="AX38" i="101"/>
  <c r="S38" i="101" s="1"/>
  <c r="AC38" i="101" s="1"/>
  <c r="AB39" i="101" s="1"/>
  <c r="AK39" i="101" s="1"/>
  <c r="AT39" i="101" s="1"/>
  <c r="AX32" i="101"/>
  <c r="S32" i="101" s="1"/>
  <c r="AC32" i="101" s="1"/>
  <c r="AB33" i="101" s="1"/>
  <c r="AX26" i="101"/>
  <c r="S26" i="101" s="1"/>
  <c r="AC26" i="101" s="1"/>
  <c r="AB27" i="101" s="1"/>
  <c r="AX20" i="101"/>
  <c r="S20" i="101" s="1"/>
  <c r="AC20" i="101" s="1"/>
  <c r="AB21" i="101" s="1"/>
  <c r="AX63" i="101"/>
  <c r="S63" i="101" s="1"/>
  <c r="AC63" i="101" s="1"/>
  <c r="AB64" i="101" s="1"/>
  <c r="Z69" i="46"/>
  <c r="Z69" i="93"/>
  <c r="AX69" i="93" s="1"/>
  <c r="S69" i="93" s="1"/>
  <c r="AC69" i="93" s="1"/>
  <c r="AX67" i="101"/>
  <c r="S67" i="101" s="1"/>
  <c r="AC67" i="101" s="1"/>
  <c r="AB68" i="101" s="1"/>
  <c r="AX62" i="101"/>
  <c r="S62" i="101" s="1"/>
  <c r="AC62" i="101" s="1"/>
  <c r="AB63" i="101" s="1"/>
  <c r="AX55" i="101"/>
  <c r="S55" i="101" s="1"/>
  <c r="AC55" i="101" s="1"/>
  <c r="AB56" i="101" s="1"/>
  <c r="AX49" i="101"/>
  <c r="S49" i="101" s="1"/>
  <c r="AC49" i="101" s="1"/>
  <c r="AB50" i="101" s="1"/>
  <c r="AX43" i="101"/>
  <c r="S43" i="101" s="1"/>
  <c r="AC43" i="101" s="1"/>
  <c r="AB44" i="101" s="1"/>
  <c r="AX37" i="101"/>
  <c r="S37" i="101" s="1"/>
  <c r="AC37" i="101" s="1"/>
  <c r="AB38" i="101" s="1"/>
  <c r="AK38" i="101" s="1"/>
  <c r="AT38" i="101" s="1"/>
  <c r="AX31" i="101"/>
  <c r="S31" i="101" s="1"/>
  <c r="AC31" i="101" s="1"/>
  <c r="AB32" i="101" s="1"/>
  <c r="AX25" i="101"/>
  <c r="S25" i="101" s="1"/>
  <c r="AC25" i="101" s="1"/>
  <c r="AB26" i="101" s="1"/>
  <c r="AX19" i="101"/>
  <c r="S19" i="101" s="1"/>
  <c r="AC19" i="101" s="1"/>
  <c r="AB20" i="101" s="1"/>
  <c r="Z63" i="91"/>
  <c r="AX64" i="101"/>
  <c r="S64" i="101" s="1"/>
  <c r="AC64" i="101" s="1"/>
  <c r="AB65" i="101" s="1"/>
  <c r="AX33" i="101"/>
  <c r="S33" i="101" s="1"/>
  <c r="AC33" i="101" s="1"/>
  <c r="AB34" i="101" s="1"/>
  <c r="AJ34" i="101" s="1"/>
  <c r="AX68" i="101"/>
  <c r="S68" i="101" s="1"/>
  <c r="AC68" i="101" s="1"/>
  <c r="AB69" i="101" s="1"/>
  <c r="AX60" i="101"/>
  <c r="S60" i="101" s="1"/>
  <c r="AC60" i="101" s="1"/>
  <c r="AB61" i="101" s="1"/>
  <c r="AX54" i="101"/>
  <c r="S54" i="101" s="1"/>
  <c r="AC54" i="101" s="1"/>
  <c r="AB55" i="101" s="1"/>
  <c r="AX48" i="101"/>
  <c r="S48" i="101" s="1"/>
  <c r="AC48" i="101" s="1"/>
  <c r="AB49" i="101" s="1"/>
  <c r="AX42" i="101"/>
  <c r="S42" i="101" s="1"/>
  <c r="AC42" i="101" s="1"/>
  <c r="AB43" i="101" s="1"/>
  <c r="AX36" i="101"/>
  <c r="S36" i="101" s="1"/>
  <c r="AC36" i="101" s="1"/>
  <c r="AB37" i="101" s="1"/>
  <c r="AK37" i="101" s="1"/>
  <c r="AT37" i="101" s="1"/>
  <c r="AX30" i="101"/>
  <c r="S30" i="101" s="1"/>
  <c r="AC30" i="101" s="1"/>
  <c r="AB31" i="101" s="1"/>
  <c r="AX24" i="101"/>
  <c r="S24" i="101" s="1"/>
  <c r="AC24" i="101" s="1"/>
  <c r="AB25" i="101" s="1"/>
  <c r="AX18" i="101"/>
  <c r="S18" i="101" s="1"/>
  <c r="AC18" i="101" s="1"/>
  <c r="AB19" i="101" s="1"/>
  <c r="AX57" i="101"/>
  <c r="S57" i="101" s="1"/>
  <c r="AC57" i="101" s="1"/>
  <c r="AB58" i="101" s="1"/>
  <c r="AX39" i="101"/>
  <c r="S39" i="101" s="1"/>
  <c r="AC39" i="101" s="1"/>
  <c r="AB40" i="101" s="1"/>
  <c r="AX66" i="101"/>
  <c r="S66" i="101" s="1"/>
  <c r="AC66" i="101" s="1"/>
  <c r="AB67" i="101" s="1"/>
  <c r="AJ67" i="101" s="1"/>
  <c r="AX59" i="101"/>
  <c r="S59" i="101" s="1"/>
  <c r="AC59" i="101" s="1"/>
  <c r="AB60" i="101" s="1"/>
  <c r="AX53" i="101"/>
  <c r="S53" i="101" s="1"/>
  <c r="AC53" i="101" s="1"/>
  <c r="AB54" i="101" s="1"/>
  <c r="AX47" i="101"/>
  <c r="S47" i="101" s="1"/>
  <c r="AC47" i="101" s="1"/>
  <c r="AB48" i="101" s="1"/>
  <c r="AX41" i="101"/>
  <c r="S41" i="101" s="1"/>
  <c r="AC41" i="101" s="1"/>
  <c r="AB42" i="101" s="1"/>
  <c r="AX35" i="101"/>
  <c r="S35" i="101" s="1"/>
  <c r="AC35" i="101" s="1"/>
  <c r="AB36" i="101" s="1"/>
  <c r="AX29" i="101"/>
  <c r="S29" i="101" s="1"/>
  <c r="AC29" i="101" s="1"/>
  <c r="AB30" i="101" s="1"/>
  <c r="AJ30" i="101" s="1"/>
  <c r="AX23" i="101"/>
  <c r="S23" i="101" s="1"/>
  <c r="AC23" i="101" s="1"/>
  <c r="AB24" i="101" s="1"/>
  <c r="AX17" i="101"/>
  <c r="S17" i="101" s="1"/>
  <c r="AC17" i="101" s="1"/>
  <c r="AB18" i="101" s="1"/>
  <c r="W68" i="54"/>
  <c r="AG63" i="11"/>
  <c r="AP63" i="11" s="1"/>
  <c r="AX51" i="101"/>
  <c r="S51" i="101" s="1"/>
  <c r="AC51" i="101" s="1"/>
  <c r="AB52" i="101" s="1"/>
  <c r="AX21" i="101"/>
  <c r="S21" i="101" s="1"/>
  <c r="AC21" i="101" s="1"/>
  <c r="AB22" i="101" s="1"/>
  <c r="AK22" i="101" s="1"/>
  <c r="AT22" i="101" s="1"/>
  <c r="AX65" i="101"/>
  <c r="S65" i="101" s="1"/>
  <c r="AC65" i="101" s="1"/>
  <c r="AB66" i="101" s="1"/>
  <c r="AX58" i="101"/>
  <c r="S58" i="101" s="1"/>
  <c r="AC58" i="101" s="1"/>
  <c r="AB59" i="101" s="1"/>
  <c r="AX52" i="101"/>
  <c r="S52" i="101" s="1"/>
  <c r="AC52" i="101" s="1"/>
  <c r="AB53" i="101" s="1"/>
  <c r="AX46" i="101"/>
  <c r="S46" i="101" s="1"/>
  <c r="AC46" i="101" s="1"/>
  <c r="AB47" i="101" s="1"/>
  <c r="AX40" i="101"/>
  <c r="S40" i="101" s="1"/>
  <c r="AC40" i="101" s="1"/>
  <c r="AB41" i="101" s="1"/>
  <c r="AX34" i="101"/>
  <c r="S34" i="101" s="1"/>
  <c r="AC34" i="101" s="1"/>
  <c r="AB35" i="101" s="1"/>
  <c r="AJ35" i="101" s="1"/>
  <c r="AX28" i="101"/>
  <c r="S28" i="101" s="1"/>
  <c r="AC28" i="101" s="1"/>
  <c r="AB29" i="101" s="1"/>
  <c r="AX22" i="101"/>
  <c r="S22" i="101" s="1"/>
  <c r="AC22" i="101" s="1"/>
  <c r="AB23" i="101" s="1"/>
  <c r="AX13" i="101"/>
  <c r="S13" i="101" s="1"/>
  <c r="AC13" i="101" s="1"/>
  <c r="AB14" i="101" s="1"/>
  <c r="AX14" i="101"/>
  <c r="S14" i="101" s="1"/>
  <c r="AC14" i="101" s="1"/>
  <c r="AB15" i="101" s="1"/>
  <c r="AX8" i="101"/>
  <c r="S8" i="101" s="1"/>
  <c r="AC8" i="101" s="1"/>
  <c r="AB9" i="101" s="1"/>
  <c r="Z68" i="13"/>
  <c r="AE68" i="13" s="1"/>
  <c r="AX12" i="101"/>
  <c r="S12" i="101" s="1"/>
  <c r="AC12" i="101" s="1"/>
  <c r="AB13" i="101" s="1"/>
  <c r="AX5" i="101"/>
  <c r="S5" i="101" s="1"/>
  <c r="AC5" i="101" s="1"/>
  <c r="AB6" i="101" s="1"/>
  <c r="Z63" i="45"/>
  <c r="AX11" i="101"/>
  <c r="S11" i="101" s="1"/>
  <c r="AC11" i="101" s="1"/>
  <c r="AB12" i="101" s="1"/>
  <c r="AX16" i="101"/>
  <c r="S16" i="101" s="1"/>
  <c r="AC16" i="101" s="1"/>
  <c r="AB17" i="101" s="1"/>
  <c r="AX10" i="101"/>
  <c r="S10" i="101" s="1"/>
  <c r="AC10" i="101" s="1"/>
  <c r="AB11" i="101" s="1"/>
  <c r="AK11" i="101" s="1"/>
  <c r="AT11" i="101" s="1"/>
  <c r="AX15" i="101"/>
  <c r="S15" i="101" s="1"/>
  <c r="AC15" i="101" s="1"/>
  <c r="AB16" i="101" s="1"/>
  <c r="AX9" i="101"/>
  <c r="S9" i="101" s="1"/>
  <c r="AC9" i="101" s="1"/>
  <c r="AB10" i="101" s="1"/>
  <c r="W65" i="49"/>
  <c r="AF64" i="49"/>
  <c r="AO64" i="49" s="1"/>
  <c r="AE64" i="49"/>
  <c r="AG64" i="49"/>
  <c r="AP64" i="49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G68" i="13"/>
  <c r="AP68" i="13" s="1"/>
  <c r="AG65" i="100"/>
  <c r="AP65" i="100" s="1"/>
  <c r="AE65" i="100"/>
  <c r="W66" i="100"/>
  <c r="AF65" i="100"/>
  <c r="AO65" i="100" s="1"/>
  <c r="AF63" i="45"/>
  <c r="AO63" i="45" s="1"/>
  <c r="AE63" i="45"/>
  <c r="AG63" i="45"/>
  <c r="AP63" i="45" s="1"/>
  <c r="W64" i="45"/>
  <c r="W65" i="103"/>
  <c r="AE64" i="103"/>
  <c r="AF64" i="103"/>
  <c r="AO64" i="103" s="1"/>
  <c r="AG64" i="103"/>
  <c r="AP64" i="103" s="1"/>
  <c r="AR63" i="49"/>
  <c r="AR68" i="46"/>
  <c r="AL3" i="105"/>
  <c r="AU3" i="105" s="1"/>
  <c r="AS3" i="105"/>
  <c r="Z57" i="10"/>
  <c r="AH57" i="10"/>
  <c r="AQ57" i="10" s="1"/>
  <c r="AH58" i="82"/>
  <c r="AQ58" i="82" s="1"/>
  <c r="AK66" i="101"/>
  <c r="AT66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K29" i="101"/>
  <c r="AT29" i="101" s="1"/>
  <c r="AK23" i="101"/>
  <c r="AT23" i="101" s="1"/>
  <c r="AJ23" i="101"/>
  <c r="AK17" i="101"/>
  <c r="AT17" i="101" s="1"/>
  <c r="AJ17" i="101"/>
  <c r="AK6" i="101"/>
  <c r="AT6" i="101" s="1"/>
  <c r="AS14" i="105"/>
  <c r="AL14" i="105"/>
  <c r="AU14" i="105" s="1"/>
  <c r="Y64" i="41"/>
  <c r="X64" i="41"/>
  <c r="AI61" i="87"/>
  <c r="AN61" i="87"/>
  <c r="AH63" i="91"/>
  <c r="AQ63" i="91" s="1"/>
  <c r="Y68" i="54"/>
  <c r="X68" i="54"/>
  <c r="Y62" i="18"/>
  <c r="X62" i="18"/>
  <c r="AH61" i="55"/>
  <c r="AQ61" i="55" s="1"/>
  <c r="AI68" i="86"/>
  <c r="AN68" i="86"/>
  <c r="AH66" i="32"/>
  <c r="AQ66" i="32" s="1"/>
  <c r="Z58" i="82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K28" i="101"/>
  <c r="AT28" i="101" s="1"/>
  <c r="AJ28" i="101"/>
  <c r="AJ22" i="101"/>
  <c r="AJ16" i="101"/>
  <c r="AK16" i="101"/>
  <c r="AT16" i="101" s="1"/>
  <c r="AK10" i="101"/>
  <c r="AT10" i="101" s="1"/>
  <c r="AX3" i="101"/>
  <c r="S3" i="101" s="1"/>
  <c r="AC3" i="101" s="1"/>
  <c r="AS20" i="105"/>
  <c r="AL20" i="105"/>
  <c r="AU20" i="105" s="1"/>
  <c r="AR65" i="32"/>
  <c r="AR62" i="45"/>
  <c r="AS27" i="105"/>
  <c r="AL27" i="105"/>
  <c r="AU27" i="105" s="1"/>
  <c r="Y62" i="87"/>
  <c r="X62" i="87"/>
  <c r="AH61" i="99"/>
  <c r="AQ61" i="99" s="1"/>
  <c r="AS21" i="105"/>
  <c r="AL21" i="105"/>
  <c r="AU21" i="105" s="1"/>
  <c r="W64" i="91"/>
  <c r="AE63" i="91"/>
  <c r="AF63" i="91"/>
  <c r="AO63" i="91" s="1"/>
  <c r="AG63" i="91"/>
  <c r="AP63" i="91" s="1"/>
  <c r="Z61" i="55"/>
  <c r="AH65" i="100"/>
  <c r="AQ65" i="100" s="1"/>
  <c r="Y59" i="83"/>
  <c r="X59" i="83"/>
  <c r="AR63" i="96"/>
  <c r="Z66" i="32"/>
  <c r="AH68" i="92"/>
  <c r="AQ68" i="92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3" i="101"/>
  <c r="AT33" i="101" s="1"/>
  <c r="AK27" i="101"/>
  <c r="AT27" i="101" s="1"/>
  <c r="AJ27" i="101"/>
  <c r="AJ21" i="101"/>
  <c r="AK21" i="101"/>
  <c r="AT21" i="101" s="1"/>
  <c r="AK15" i="101"/>
  <c r="AT15" i="101" s="1"/>
  <c r="AJ15" i="101"/>
  <c r="AK9" i="101"/>
  <c r="AT9" i="101" s="1"/>
  <c r="AJ9" i="101"/>
  <c r="AX4" i="101"/>
  <c r="S4" i="101" s="1"/>
  <c r="AC4" i="101" s="1"/>
  <c r="AB5" i="101" s="1"/>
  <c r="AR68" i="93"/>
  <c r="Y59" i="98"/>
  <c r="X59" i="98"/>
  <c r="Y59" i="90"/>
  <c r="X59" i="90"/>
  <c r="Z61" i="99"/>
  <c r="AI69" i="101"/>
  <c r="AN69" i="101"/>
  <c r="AN71" i="101" s="1"/>
  <c r="AH56" i="50"/>
  <c r="AQ56" i="50" s="1"/>
  <c r="AI63" i="95"/>
  <c r="AN63" i="95"/>
  <c r="AI62" i="16"/>
  <c r="AN62" i="16"/>
  <c r="AI67" i="54"/>
  <c r="AN67" i="54"/>
  <c r="AI63" i="11"/>
  <c r="AN63" i="11"/>
  <c r="AH64" i="96"/>
  <c r="AQ64" i="96" s="1"/>
  <c r="AH57" i="85"/>
  <c r="AQ57" i="85" s="1"/>
  <c r="Z64" i="96"/>
  <c r="Y63" i="43"/>
  <c r="Z63" i="43" s="1"/>
  <c r="X63" i="43"/>
  <c r="AR60" i="99"/>
  <c r="AH64" i="51"/>
  <c r="AQ64" i="51" s="1"/>
  <c r="AI57" i="42"/>
  <c r="AP57" i="42"/>
  <c r="Y68" i="20"/>
  <c r="X68" i="20"/>
  <c r="AI58" i="83"/>
  <c r="AN58" i="83"/>
  <c r="Z68" i="92"/>
  <c r="AJ68" i="101"/>
  <c r="AK68" i="101"/>
  <c r="AT68" i="101" s="1"/>
  <c r="AK63" i="101"/>
  <c r="AT63" i="101" s="1"/>
  <c r="AJ63" i="101"/>
  <c r="AK56" i="101"/>
  <c r="AT56" i="101" s="1"/>
  <c r="AJ56" i="101"/>
  <c r="AK50" i="101"/>
  <c r="AT50" i="101" s="1"/>
  <c r="AJ50" i="101"/>
  <c r="AJ44" i="101"/>
  <c r="AK44" i="101"/>
  <c r="AT44" i="101" s="1"/>
  <c r="AJ38" i="101"/>
  <c r="AK32" i="101"/>
  <c r="AT32" i="101" s="1"/>
  <c r="AJ32" i="10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AG63" i="84"/>
  <c r="AP63" i="84" s="1"/>
  <c r="AF63" i="84"/>
  <c r="AO63" i="84" s="1"/>
  <c r="AE63" i="84"/>
  <c r="W64" i="84"/>
  <c r="AR64" i="100"/>
  <c r="AS19" i="105"/>
  <c r="AL19" i="105"/>
  <c r="AU19" i="105" s="1"/>
  <c r="AS5" i="105"/>
  <c r="AL5" i="105"/>
  <c r="AU5" i="105" s="1"/>
  <c r="AR56" i="10"/>
  <c r="AG57" i="94"/>
  <c r="AP57" i="94" s="1"/>
  <c r="AE57" i="94"/>
  <c r="AF57" i="94"/>
  <c r="AO57" i="94" s="1"/>
  <c r="W58" i="94"/>
  <c r="AH68" i="13"/>
  <c r="AQ68" i="13" s="1"/>
  <c r="AR67" i="92"/>
  <c r="Z56" i="50"/>
  <c r="AR60" i="55"/>
  <c r="Y63" i="16"/>
  <c r="X63" i="16"/>
  <c r="AI60" i="48"/>
  <c r="AN60" i="48"/>
  <c r="Z57" i="85"/>
  <c r="AH68" i="104"/>
  <c r="AQ68" i="104" s="1"/>
  <c r="AR55" i="50"/>
  <c r="W62" i="88"/>
  <c r="AG61" i="88"/>
  <c r="AP61" i="88" s="1"/>
  <c r="AF61" i="88"/>
  <c r="AO61" i="88" s="1"/>
  <c r="AE61" i="88"/>
  <c r="AI62" i="43"/>
  <c r="AN62" i="43"/>
  <c r="AG59" i="35"/>
  <c r="AP59" i="35" s="1"/>
  <c r="AE59" i="35"/>
  <c r="AF59" i="35"/>
  <c r="AO59" i="35" s="1"/>
  <c r="W60" i="35"/>
  <c r="Z64" i="51"/>
  <c r="Y58" i="42"/>
  <c r="X58" i="42"/>
  <c r="AI67" i="20"/>
  <c r="AN67" i="20"/>
  <c r="AR67" i="104"/>
  <c r="AE68" i="44"/>
  <c r="AG68" i="44"/>
  <c r="AP68" i="44" s="1"/>
  <c r="AF68" i="44"/>
  <c r="AO68" i="44" s="1"/>
  <c r="W69" i="44"/>
  <c r="AJ69" i="101"/>
  <c r="AS69" i="101" s="1"/>
  <c r="AK69" i="101"/>
  <c r="AT69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AG68" i="53"/>
  <c r="AP68" i="53" s="1"/>
  <c r="AE68" i="53"/>
  <c r="W69" i="53"/>
  <c r="AF68" i="53"/>
  <c r="AO68" i="53" s="1"/>
  <c r="AS13" i="105"/>
  <c r="AL13" i="105"/>
  <c r="AU13" i="105" s="1"/>
  <c r="AS6" i="105"/>
  <c r="AL6" i="105"/>
  <c r="AU6" i="105" s="1"/>
  <c r="AI58" i="98"/>
  <c r="AN58" i="98"/>
  <c r="AR63" i="51"/>
  <c r="AS15" i="105"/>
  <c r="AL15" i="105"/>
  <c r="AU15" i="105" s="1"/>
  <c r="AI61" i="18"/>
  <c r="AN61" i="18"/>
  <c r="Y61" i="48"/>
  <c r="X61" i="48"/>
  <c r="Y64" i="11"/>
  <c r="X64" i="11"/>
  <c r="Z64" i="11" s="1"/>
  <c r="AR67" i="13"/>
  <c r="Z68" i="104"/>
  <c r="AG59" i="102"/>
  <c r="AP59" i="102" s="1"/>
  <c r="W60" i="102"/>
  <c r="AF59" i="102"/>
  <c r="AO59" i="102" s="1"/>
  <c r="AE59" i="102"/>
  <c r="AS8" i="105"/>
  <c r="AL8" i="105"/>
  <c r="AU8" i="105" s="1"/>
  <c r="Y69" i="86"/>
  <c r="X69" i="86"/>
  <c r="AH69" i="46"/>
  <c r="AQ69" i="46" s="1"/>
  <c r="AQ71" i="46" s="1"/>
  <c r="AZ3" i="46"/>
  <c r="AX12" i="46" s="1"/>
  <c r="S12" i="46" s="1"/>
  <c r="AC12" i="46" s="1"/>
  <c r="AB13" i="46" s="1"/>
  <c r="AX39" i="46"/>
  <c r="S39" i="46" s="1"/>
  <c r="AC39" i="46" s="1"/>
  <c r="AB40" i="46" s="1"/>
  <c r="AX45" i="46"/>
  <c r="S45" i="46" s="1"/>
  <c r="AC45" i="46" s="1"/>
  <c r="AB46" i="46" s="1"/>
  <c r="AX51" i="46"/>
  <c r="S51" i="46" s="1"/>
  <c r="AC51" i="46" s="1"/>
  <c r="AB52" i="46" s="1"/>
  <c r="AX57" i="46"/>
  <c r="S57" i="46" s="1"/>
  <c r="AC57" i="46" s="1"/>
  <c r="AB58" i="46" s="1"/>
  <c r="AX63" i="46"/>
  <c r="S63" i="46" s="1"/>
  <c r="AC63" i="46" s="1"/>
  <c r="AB64" i="46" s="1"/>
  <c r="AK4" i="105"/>
  <c r="AT4" i="105" s="1"/>
  <c r="AT71" i="105" s="1"/>
  <c r="AJ4" i="105"/>
  <c r="AH69" i="93"/>
  <c r="AQ69" i="93" s="1"/>
  <c r="AQ71" i="93" s="1"/>
  <c r="AZ3" i="93"/>
  <c r="AX10" i="93" s="1"/>
  <c r="S10" i="93" s="1"/>
  <c r="AC10" i="93" s="1"/>
  <c r="AB11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4" i="93"/>
  <c r="S14" i="93" s="1"/>
  <c r="AC14" i="93" s="1"/>
  <c r="AB15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20" i="93"/>
  <c r="S20" i="93" s="1"/>
  <c r="AC20" i="93" s="1"/>
  <c r="AB21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6" i="93"/>
  <c r="S26" i="93" s="1"/>
  <c r="AC26" i="93" s="1"/>
  <c r="AB27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2" i="93"/>
  <c r="S32" i="93" s="1"/>
  <c r="AC32" i="93" s="1"/>
  <c r="AB33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7" i="93"/>
  <c r="S67" i="93" s="1"/>
  <c r="AC67" i="93" s="1"/>
  <c r="AB68" i="93" s="1"/>
  <c r="AX64" i="93"/>
  <c r="S64" i="93" s="1"/>
  <c r="AC64" i="93" s="1"/>
  <c r="AB65" i="93" s="1"/>
  <c r="AX68" i="93"/>
  <c r="S68" i="93" s="1"/>
  <c r="AC68" i="93" s="1"/>
  <c r="AB69" i="93" s="1"/>
  <c r="AX65" i="93"/>
  <c r="S65" i="93" s="1"/>
  <c r="AC65" i="93" s="1"/>
  <c r="AB66" i="93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AI63" i="41"/>
  <c r="AN63" i="41"/>
  <c r="AR56" i="85"/>
  <c r="AI58" i="90"/>
  <c r="AN58" i="90"/>
  <c r="AH63" i="45"/>
  <c r="AQ63" i="45" s="1"/>
  <c r="AR57" i="82"/>
  <c r="AS7" i="105"/>
  <c r="AL7" i="105"/>
  <c r="AU7" i="105" s="1"/>
  <c r="AH64" i="49"/>
  <c r="AQ64" i="49" s="1"/>
  <c r="Y64" i="95"/>
  <c r="X64" i="95"/>
  <c r="AH64" i="103"/>
  <c r="AQ64" i="103" s="1"/>
  <c r="AR62" i="91"/>
  <c r="AX33" i="46" l="1"/>
  <c r="S33" i="46" s="1"/>
  <c r="AC33" i="46" s="1"/>
  <c r="AB34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4" i="46"/>
  <c r="S14" i="46" s="1"/>
  <c r="AC14" i="46" s="1"/>
  <c r="AB15" i="46" s="1"/>
  <c r="AX5" i="46"/>
  <c r="S5" i="46" s="1"/>
  <c r="AC5" i="46" s="1"/>
  <c r="AB6" i="46" s="1"/>
  <c r="Z63" i="16"/>
  <c r="Z59" i="83"/>
  <c r="W69" i="13"/>
  <c r="AX27" i="46"/>
  <c r="S27" i="46" s="1"/>
  <c r="AC27" i="46" s="1"/>
  <c r="AB28" i="46" s="1"/>
  <c r="AX65" i="46"/>
  <c r="S65" i="46" s="1"/>
  <c r="AC65" i="46" s="1"/>
  <c r="AB66" i="46" s="1"/>
  <c r="AX61" i="46"/>
  <c r="S61" i="46" s="1"/>
  <c r="AC61" i="46" s="1"/>
  <c r="AB62" i="46" s="1"/>
  <c r="AX55" i="46"/>
  <c r="S55" i="46" s="1"/>
  <c r="AC55" i="46" s="1"/>
  <c r="AB56" i="46" s="1"/>
  <c r="AX49" i="46"/>
  <c r="S49" i="46" s="1"/>
  <c r="AC49" i="46" s="1"/>
  <c r="AB50" i="46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X19" i="46"/>
  <c r="S19" i="46" s="1"/>
  <c r="AC19" i="46" s="1"/>
  <c r="AB20" i="46" s="1"/>
  <c r="AX13" i="46"/>
  <c r="S13" i="46" s="1"/>
  <c r="AC13" i="46" s="1"/>
  <c r="AB14" i="46" s="1"/>
  <c r="AJ10" i="101"/>
  <c r="AE69" i="93"/>
  <c r="AX21" i="46"/>
  <c r="S21" i="46" s="1"/>
  <c r="AC21" i="46" s="1"/>
  <c r="AB22" i="46" s="1"/>
  <c r="AX64" i="46"/>
  <c r="S64" i="46" s="1"/>
  <c r="AC64" i="46" s="1"/>
  <c r="AB65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X30" i="46"/>
  <c r="S30" i="46" s="1"/>
  <c r="AC30" i="46" s="1"/>
  <c r="AB31" i="46" s="1"/>
  <c r="AX24" i="46"/>
  <c r="S24" i="46" s="1"/>
  <c r="AC24" i="46" s="1"/>
  <c r="AB25" i="46" s="1"/>
  <c r="AX18" i="46"/>
  <c r="S18" i="46" s="1"/>
  <c r="AC18" i="46" s="1"/>
  <c r="AB19" i="46" s="1"/>
  <c r="AX11" i="46"/>
  <c r="S11" i="46" s="1"/>
  <c r="AC11" i="46" s="1"/>
  <c r="AB12" i="46" s="1"/>
  <c r="Z61" i="48"/>
  <c r="AJ11" i="101"/>
  <c r="AJ66" i="101"/>
  <c r="AF69" i="93"/>
  <c r="AO69" i="93" s="1"/>
  <c r="AO71" i="93" s="1"/>
  <c r="AX15" i="46"/>
  <c r="S15" i="46" s="1"/>
  <c r="AC15" i="46" s="1"/>
  <c r="AB16" i="46" s="1"/>
  <c r="AK30" i="101"/>
  <c r="AT30" i="101" s="1"/>
  <c r="AK67" i="101"/>
  <c r="AT67" i="101" s="1"/>
  <c r="AX67" i="46"/>
  <c r="S67" i="46" s="1"/>
  <c r="AC67" i="46" s="1"/>
  <c r="AB68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10" i="46"/>
  <c r="S10" i="46" s="1"/>
  <c r="AC10" i="46" s="1"/>
  <c r="AB11" i="46" s="1"/>
  <c r="AJ33" i="101"/>
  <c r="AK34" i="101"/>
  <c r="AT34" i="101" s="1"/>
  <c r="AJ29" i="101"/>
  <c r="AG69" i="93"/>
  <c r="AP69" i="93" s="1"/>
  <c r="AP71" i="93" s="1"/>
  <c r="AF68" i="13"/>
  <c r="AO68" i="13" s="1"/>
  <c r="AX66" i="46"/>
  <c r="S66" i="46" s="1"/>
  <c r="AC66" i="46" s="1"/>
  <c r="AB67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7" i="93"/>
  <c r="S7" i="93" s="1"/>
  <c r="AC7" i="93" s="1"/>
  <c r="AB8" i="93" s="1"/>
  <c r="AX8" i="46"/>
  <c r="S8" i="46" s="1"/>
  <c r="AC8" i="46" s="1"/>
  <c r="AB9" i="46" s="1"/>
  <c r="AX4" i="93"/>
  <c r="S4" i="93" s="1"/>
  <c r="AC4" i="93" s="1"/>
  <c r="AB5" i="93" s="1"/>
  <c r="AX7" i="46"/>
  <c r="S7" i="46" s="1"/>
  <c r="AC7" i="46" s="1"/>
  <c r="AB8" i="46" s="1"/>
  <c r="AX6" i="46"/>
  <c r="S6" i="46" s="1"/>
  <c r="AC6" i="46" s="1"/>
  <c r="AB7" i="46" s="1"/>
  <c r="AX5" i="93"/>
  <c r="S5" i="93" s="1"/>
  <c r="AC5" i="93" s="1"/>
  <c r="AB6" i="93" s="1"/>
  <c r="AX3" i="46"/>
  <c r="S3" i="46" s="1"/>
  <c r="AC3" i="46" s="1"/>
  <c r="Z68" i="20"/>
  <c r="AE68" i="20" s="1"/>
  <c r="Z59" i="90"/>
  <c r="AG59" i="90" s="1"/>
  <c r="AP59" i="90" s="1"/>
  <c r="AE59" i="83"/>
  <c r="AF59" i="83"/>
  <c r="AO59" i="83" s="1"/>
  <c r="AG59" i="83"/>
  <c r="AP59" i="83" s="1"/>
  <c r="W60" i="83"/>
  <c r="AG68" i="20"/>
  <c r="AP68" i="20" s="1"/>
  <c r="W69" i="20"/>
  <c r="W60" i="90"/>
  <c r="W64" i="43"/>
  <c r="AE63" i="43"/>
  <c r="AF63" i="43"/>
  <c r="AO63" i="43" s="1"/>
  <c r="AG63" i="43"/>
  <c r="AP63" i="43" s="1"/>
  <c r="AL36" i="101"/>
  <c r="AU36" i="101" s="1"/>
  <c r="AS36" i="101"/>
  <c r="AJ63" i="93"/>
  <c r="AK63" i="93"/>
  <c r="AT63" i="93" s="1"/>
  <c r="AJ51" i="93"/>
  <c r="AK51" i="93"/>
  <c r="AT51" i="93" s="1"/>
  <c r="AR63" i="41"/>
  <c r="AS18" i="101"/>
  <c r="AL18" i="101"/>
  <c r="AU18" i="101" s="1"/>
  <c r="AS54" i="101"/>
  <c r="AL54" i="101"/>
  <c r="AU54" i="101" s="1"/>
  <c r="AJ69" i="93"/>
  <c r="AS69" i="93" s="1"/>
  <c r="AK69" i="93"/>
  <c r="AT69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6" i="93"/>
  <c r="S6" i="93" s="1"/>
  <c r="AC6" i="93" s="1"/>
  <c r="AB7" i="93" s="1"/>
  <c r="AS4" i="105"/>
  <c r="AL4" i="105"/>
  <c r="AU4" i="105" s="1"/>
  <c r="AK67" i="46"/>
  <c r="AT67" i="46" s="1"/>
  <c r="AJ67" i="46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K13" i="46"/>
  <c r="AT13" i="46" s="1"/>
  <c r="AJ13" i="46"/>
  <c r="AI68" i="53"/>
  <c r="AN68" i="53"/>
  <c r="AS19" i="101"/>
  <c r="AL19" i="101"/>
  <c r="AU19" i="101" s="1"/>
  <c r="AS37" i="101"/>
  <c r="AL37" i="101"/>
  <c r="AU37" i="101" s="1"/>
  <c r="AS55" i="101"/>
  <c r="AL55" i="101"/>
  <c r="AU55" i="101" s="1"/>
  <c r="Y69" i="44"/>
  <c r="X69" i="44"/>
  <c r="Z69" i="44" s="1"/>
  <c r="AR62" i="43"/>
  <c r="Y58" i="94"/>
  <c r="X58" i="94"/>
  <c r="AS14" i="101"/>
  <c r="AL14" i="101"/>
  <c r="AU14" i="101" s="1"/>
  <c r="AS32" i="101"/>
  <c r="AL32" i="101"/>
  <c r="AU32" i="101" s="1"/>
  <c r="AS50" i="101"/>
  <c r="AL50" i="101"/>
  <c r="AU50" i="101" s="1"/>
  <c r="AR62" i="16"/>
  <c r="AH59" i="83"/>
  <c r="AQ59" i="83" s="1"/>
  <c r="AI63" i="91"/>
  <c r="AN63" i="91"/>
  <c r="AS16" i="101"/>
  <c r="AL16" i="101"/>
  <c r="AU16" i="101" s="1"/>
  <c r="AS34" i="101"/>
  <c r="AL34" i="101"/>
  <c r="AU34" i="101" s="1"/>
  <c r="AR68" i="86"/>
  <c r="AH62" i="18"/>
  <c r="AQ62" i="18" s="1"/>
  <c r="AR61" i="87"/>
  <c r="AS23" i="101"/>
  <c r="AL23" i="101"/>
  <c r="AU23" i="101" s="1"/>
  <c r="AS41" i="101"/>
  <c r="AL41" i="101"/>
  <c r="AU41" i="101" s="1"/>
  <c r="AS59" i="101"/>
  <c r="AL59" i="101"/>
  <c r="AU59" i="101" s="1"/>
  <c r="AI64" i="103"/>
  <c r="AN64" i="103"/>
  <c r="AI68" i="13"/>
  <c r="AN68" i="13"/>
  <c r="AS24" i="101"/>
  <c r="AL24" i="101"/>
  <c r="AU24" i="101" s="1"/>
  <c r="AS60" i="101"/>
  <c r="AL60" i="101"/>
  <c r="AU60" i="101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K25" i="93"/>
  <c r="AT25" i="93" s="1"/>
  <c r="AK19" i="93"/>
  <c r="AT19" i="93" s="1"/>
  <c r="AJ19" i="93"/>
  <c r="AJ13" i="93"/>
  <c r="AK13" i="93"/>
  <c r="AT13" i="93" s="1"/>
  <c r="AK5" i="93"/>
  <c r="AT5" i="93" s="1"/>
  <c r="AJ5" i="93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J6" i="46"/>
  <c r="AK6" i="46"/>
  <c r="AT6" i="46" s="1"/>
  <c r="W69" i="104"/>
  <c r="AF68" i="104"/>
  <c r="AO68" i="104" s="1"/>
  <c r="AG68" i="104"/>
  <c r="AP68" i="104" s="1"/>
  <c r="AE68" i="104"/>
  <c r="AH61" i="48"/>
  <c r="AQ61" i="48" s="1"/>
  <c r="AR67" i="20"/>
  <c r="Y60" i="35"/>
  <c r="X60" i="35"/>
  <c r="W58" i="85"/>
  <c r="AE57" i="85"/>
  <c r="AG57" i="85"/>
  <c r="AP57" i="85" s="1"/>
  <c r="AF57" i="85"/>
  <c r="AO57" i="85" s="1"/>
  <c r="Y64" i="84"/>
  <c r="X64" i="84"/>
  <c r="AS68" i="101"/>
  <c r="AL68" i="101"/>
  <c r="AU68" i="101" s="1"/>
  <c r="AK5" i="101"/>
  <c r="AT5" i="101" s="1"/>
  <c r="AJ5" i="101"/>
  <c r="AS21" i="101"/>
  <c r="AL21" i="101"/>
  <c r="AU21" i="101" s="1"/>
  <c r="AS39" i="101"/>
  <c r="AL39" i="101"/>
  <c r="AU39" i="101" s="1"/>
  <c r="AS57" i="101"/>
  <c r="AL57" i="101"/>
  <c r="AU57" i="101" s="1"/>
  <c r="Y64" i="91"/>
  <c r="X64" i="91"/>
  <c r="AS22" i="101"/>
  <c r="AL22" i="101"/>
  <c r="AU22" i="101" s="1"/>
  <c r="AS40" i="101"/>
  <c r="AL40" i="101"/>
  <c r="AU40" i="101" s="1"/>
  <c r="Z62" i="18"/>
  <c r="AH64" i="41"/>
  <c r="AQ64" i="41" s="1"/>
  <c r="AJ6" i="101"/>
  <c r="Y65" i="103"/>
  <c r="X65" i="103"/>
  <c r="AI69" i="93"/>
  <c r="AN69" i="93"/>
  <c r="AN71" i="93" s="1"/>
  <c r="Y66" i="100"/>
  <c r="X66" i="100"/>
  <c r="AS62" i="101"/>
  <c r="AL62" i="101"/>
  <c r="AU62" i="101" s="1"/>
  <c r="AS42" i="101"/>
  <c r="AL42" i="101"/>
  <c r="AU42" i="101" s="1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J12" i="93"/>
  <c r="AK12" i="93"/>
  <c r="AT12" i="93" s="1"/>
  <c r="AK11" i="93"/>
  <c r="AT11" i="93" s="1"/>
  <c r="AJ11" i="93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F61" i="48"/>
  <c r="AO61" i="48" s="1"/>
  <c r="AE61" i="48"/>
  <c r="W62" i="48"/>
  <c r="AG61" i="48"/>
  <c r="AP61" i="48" s="1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AH58" i="42"/>
  <c r="AQ58" i="42" s="1"/>
  <c r="AI61" i="88"/>
  <c r="AN61" i="88"/>
  <c r="AI57" i="94"/>
  <c r="AN57" i="94"/>
  <c r="AI63" i="84"/>
  <c r="AN63" i="84"/>
  <c r="AS20" i="101"/>
  <c r="AL20" i="101"/>
  <c r="AU20" i="101" s="1"/>
  <c r="AS56" i="101"/>
  <c r="AL56" i="101"/>
  <c r="AU56" i="101" s="1"/>
  <c r="AF68" i="92"/>
  <c r="AO68" i="92" s="1"/>
  <c r="AG68" i="92"/>
  <c r="AP68" i="92" s="1"/>
  <c r="AE68" i="92"/>
  <c r="W69" i="92"/>
  <c r="AF64" i="96"/>
  <c r="AO64" i="96" s="1"/>
  <c r="AE64" i="96"/>
  <c r="W65" i="96"/>
  <c r="AG64" i="96"/>
  <c r="AP64" i="96" s="1"/>
  <c r="AR63" i="11"/>
  <c r="AR63" i="95"/>
  <c r="AH59" i="98"/>
  <c r="AQ59" i="98" s="1"/>
  <c r="AS9" i="101"/>
  <c r="AL9" i="101"/>
  <c r="AU9" i="101" s="1"/>
  <c r="AS27" i="101"/>
  <c r="AL27" i="101"/>
  <c r="AU27" i="101" s="1"/>
  <c r="AE61" i="55"/>
  <c r="AG61" i="55"/>
  <c r="AP61" i="55" s="1"/>
  <c r="W62" i="55"/>
  <c r="AF61" i="55"/>
  <c r="AO61" i="55" s="1"/>
  <c r="AB4" i="101"/>
  <c r="AJ3" i="101"/>
  <c r="AS58" i="101"/>
  <c r="AL58" i="101"/>
  <c r="AU58" i="101" s="1"/>
  <c r="Z64" i="41"/>
  <c r="AS11" i="101"/>
  <c r="AL11" i="101"/>
  <c r="AU11" i="101" s="1"/>
  <c r="AS66" i="101"/>
  <c r="AL66" i="101"/>
  <c r="AU66" i="101" s="1"/>
  <c r="AF57" i="10"/>
  <c r="AO57" i="10" s="1"/>
  <c r="AE57" i="10"/>
  <c r="AG57" i="10"/>
  <c r="AP57" i="10" s="1"/>
  <c r="W58" i="10"/>
  <c r="AI65" i="100"/>
  <c r="AN65" i="100"/>
  <c r="Y69" i="13"/>
  <c r="X69" i="13"/>
  <c r="Z69" i="13" s="1"/>
  <c r="AH64" i="95"/>
  <c r="AQ64" i="95" s="1"/>
  <c r="AJ67" i="93"/>
  <c r="AK67" i="93"/>
  <c r="AT67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J10" i="93"/>
  <c r="AK10" i="93"/>
  <c r="AT10" i="93" s="1"/>
  <c r="AK6" i="93"/>
  <c r="AT6" i="93" s="1"/>
  <c r="AJ6" i="9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J14" i="46"/>
  <c r="AK14" i="46"/>
  <c r="AT14" i="46" s="1"/>
  <c r="AK7" i="46"/>
  <c r="AT7" i="46" s="1"/>
  <c r="AJ7" i="46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25" i="86"/>
  <c r="S25" i="86" s="1"/>
  <c r="AC25" i="86" s="1"/>
  <c r="AB26" i="86" s="1"/>
  <c r="AX27" i="86"/>
  <c r="S27" i="86" s="1"/>
  <c r="AC27" i="86" s="1"/>
  <c r="AB28" i="86" s="1"/>
  <c r="AX28" i="86"/>
  <c r="S28" i="86" s="1"/>
  <c r="AC28" i="86" s="1"/>
  <c r="AB29" i="86" s="1"/>
  <c r="AX31" i="86"/>
  <c r="S31" i="86" s="1"/>
  <c r="AC31" i="86" s="1"/>
  <c r="AB32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6" i="86"/>
  <c r="S66" i="86" s="1"/>
  <c r="AC66" i="86" s="1"/>
  <c r="AB67" i="86" s="1"/>
  <c r="AX65" i="86"/>
  <c r="S65" i="86" s="1"/>
  <c r="AC65" i="86" s="1"/>
  <c r="AB66" i="86" s="1"/>
  <c r="AX64" i="86"/>
  <c r="S64" i="86" s="1"/>
  <c r="AC64" i="86" s="1"/>
  <c r="AB65" i="86" s="1"/>
  <c r="AX67" i="86"/>
  <c r="S67" i="86" s="1"/>
  <c r="AC67" i="86" s="1"/>
  <c r="AB68" i="86" s="1"/>
  <c r="AX68" i="86"/>
  <c r="S68" i="86" s="1"/>
  <c r="AC68" i="86" s="1"/>
  <c r="AB69" i="86" s="1"/>
  <c r="AI59" i="102"/>
  <c r="AN59" i="102"/>
  <c r="AS31" i="101"/>
  <c r="AL31" i="101"/>
  <c r="AU31" i="101" s="1"/>
  <c r="AI68" i="44"/>
  <c r="AN68" i="44"/>
  <c r="Z58" i="42"/>
  <c r="AI59" i="35"/>
  <c r="AN59" i="35"/>
  <c r="AR60" i="48"/>
  <c r="AE56" i="50"/>
  <c r="W57" i="50"/>
  <c r="AG56" i="50"/>
  <c r="AP56" i="50" s="1"/>
  <c r="AF56" i="50"/>
  <c r="AO56" i="50" s="1"/>
  <c r="AS38" i="101"/>
  <c r="AL38" i="101"/>
  <c r="AU38" i="101" s="1"/>
  <c r="AR57" i="42"/>
  <c r="AR69" i="101"/>
  <c r="AR71" i="101" s="1"/>
  <c r="AL69" i="101"/>
  <c r="AU69" i="101" s="1"/>
  <c r="Z59" i="98"/>
  <c r="AS45" i="101"/>
  <c r="AL45" i="101"/>
  <c r="AU45" i="101" s="1"/>
  <c r="AS64" i="101"/>
  <c r="AL64" i="101"/>
  <c r="AU64" i="101" s="1"/>
  <c r="AG66" i="32"/>
  <c r="AP66" i="32" s="1"/>
  <c r="AF66" i="32"/>
  <c r="AO66" i="32" s="1"/>
  <c r="W67" i="32"/>
  <c r="AE66" i="32"/>
  <c r="AH62" i="87"/>
  <c r="AQ62" i="87" s="1"/>
  <c r="AS10" i="101"/>
  <c r="AL10" i="101"/>
  <c r="AU10" i="101" s="1"/>
  <c r="AS28" i="101"/>
  <c r="AL28" i="101"/>
  <c r="AU28" i="101" s="1"/>
  <c r="AH68" i="54"/>
  <c r="AQ68" i="54" s="1"/>
  <c r="AS29" i="101"/>
  <c r="AL29" i="101"/>
  <c r="AU29" i="101" s="1"/>
  <c r="AS47" i="101"/>
  <c r="AL47" i="101"/>
  <c r="AU47" i="101" s="1"/>
  <c r="AS71" i="105"/>
  <c r="Y64" i="45"/>
  <c r="X64" i="45"/>
  <c r="AI69" i="46"/>
  <c r="AN69" i="46"/>
  <c r="AN71" i="46" s="1"/>
  <c r="AI64" i="49"/>
  <c r="AN64" i="49"/>
  <c r="AR58" i="90"/>
  <c r="Z64" i="95"/>
  <c r="AJ59" i="93"/>
  <c r="AK59" i="93"/>
  <c r="AT59" i="93" s="1"/>
  <c r="AS12" i="101"/>
  <c r="AL12" i="101"/>
  <c r="AU12" i="101" s="1"/>
  <c r="AS30" i="101"/>
  <c r="AL30" i="101"/>
  <c r="AU30" i="101" s="1"/>
  <c r="AS48" i="101"/>
  <c r="AL48" i="101"/>
  <c r="AU48" i="101" s="1"/>
  <c r="AS67" i="101"/>
  <c r="AL67" i="101"/>
  <c r="AU67" i="10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X33" i="93"/>
  <c r="S33" i="93" s="1"/>
  <c r="AC33" i="93" s="1"/>
  <c r="AB34" i="93" s="1"/>
  <c r="AX27" i="93"/>
  <c r="S27" i="93" s="1"/>
  <c r="AC27" i="93" s="1"/>
  <c r="AB28" i="93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3" i="93"/>
  <c r="S3" i="93" s="1"/>
  <c r="AC3" i="93" s="1"/>
  <c r="AK65" i="46"/>
  <c r="AT65" i="46" s="1"/>
  <c r="AJ65" i="46"/>
  <c r="AJ61" i="46"/>
  <c r="AK61" i="46"/>
  <c r="AT61" i="46" s="1"/>
  <c r="AK55" i="46"/>
  <c r="AT55" i="46" s="1"/>
  <c r="AJ55" i="46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X4" i="46"/>
  <c r="S4" i="46" s="1"/>
  <c r="AC4" i="46" s="1"/>
  <c r="AB5" i="46" s="1"/>
  <c r="Z69" i="86"/>
  <c r="AH64" i="11"/>
  <c r="AQ64" i="11" s="1"/>
  <c r="AS13" i="101"/>
  <c r="AL13" i="101"/>
  <c r="AU13" i="101" s="1"/>
  <c r="AS49" i="101"/>
  <c r="AL49" i="101"/>
  <c r="AU49" i="101" s="1"/>
  <c r="AH63" i="16"/>
  <c r="AQ63" i="16" s="1"/>
  <c r="AS26" i="101"/>
  <c r="AL26" i="101"/>
  <c r="AU26" i="101" s="1"/>
  <c r="AS63" i="101"/>
  <c r="AL63" i="101"/>
  <c r="AU63" i="101" s="1"/>
  <c r="AR58" i="83"/>
  <c r="AR67" i="54"/>
  <c r="AF61" i="99"/>
  <c r="AO61" i="99" s="1"/>
  <c r="AE61" i="99"/>
  <c r="AG61" i="99"/>
  <c r="AP61" i="99" s="1"/>
  <c r="W62" i="99"/>
  <c r="AS15" i="101"/>
  <c r="AL15" i="101"/>
  <c r="AU15" i="101" s="1"/>
  <c r="Z62" i="87"/>
  <c r="AS46" i="101"/>
  <c r="AL46" i="101"/>
  <c r="AU46" i="101" s="1"/>
  <c r="AS65" i="101"/>
  <c r="AL65" i="101"/>
  <c r="AU65" i="101" s="1"/>
  <c r="Z68" i="54"/>
  <c r="AS17" i="101"/>
  <c r="AL17" i="101"/>
  <c r="AU17" i="101" s="1"/>
  <c r="AS35" i="101"/>
  <c r="AL35" i="101"/>
  <c r="AU35" i="101" s="1"/>
  <c r="AU71" i="105"/>
  <c r="C11" i="105" s="1"/>
  <c r="F49" i="57" s="1"/>
  <c r="AK66" i="93"/>
  <c r="AT66" i="93" s="1"/>
  <c r="AJ66" i="93"/>
  <c r="AJ57" i="93"/>
  <c r="AK57" i="93"/>
  <c r="AT57" i="93" s="1"/>
  <c r="AK45" i="93"/>
  <c r="AT45" i="93" s="1"/>
  <c r="AJ45" i="93"/>
  <c r="AJ39" i="93"/>
  <c r="AK39" i="93"/>
  <c r="AT39" i="93" s="1"/>
  <c r="AK33" i="93"/>
  <c r="AT33" i="93" s="1"/>
  <c r="AK27" i="93"/>
  <c r="AT27" i="93" s="1"/>
  <c r="AJ21" i="93"/>
  <c r="AK21" i="93"/>
  <c r="AT21" i="93" s="1"/>
  <c r="AK15" i="93"/>
  <c r="AT15" i="93" s="1"/>
  <c r="AJ15" i="93"/>
  <c r="AK8" i="93"/>
  <c r="AT8" i="93" s="1"/>
  <c r="AJ8" i="93"/>
  <c r="AJ68" i="46"/>
  <c r="AK68" i="46"/>
  <c r="AT68" i="46" s="1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Y60" i="102"/>
  <c r="X60" i="102"/>
  <c r="AG64" i="11"/>
  <c r="AP64" i="11" s="1"/>
  <c r="AF64" i="11"/>
  <c r="AO64" i="11" s="1"/>
  <c r="W65" i="11"/>
  <c r="AE64" i="11"/>
  <c r="AR61" i="18"/>
  <c r="AR58" i="98"/>
  <c r="Y69" i="53"/>
  <c r="X69" i="53"/>
  <c r="Z69" i="53" s="1"/>
  <c r="AE64" i="51"/>
  <c r="W65" i="51"/>
  <c r="AF64" i="51"/>
  <c r="AO64" i="51" s="1"/>
  <c r="AG64" i="51"/>
  <c r="AP64" i="51" s="1"/>
  <c r="Y62" i="88"/>
  <c r="X62" i="88"/>
  <c r="Z62" i="88" s="1"/>
  <c r="AG63" i="16"/>
  <c r="AP63" i="16" s="1"/>
  <c r="W64" i="16"/>
  <c r="AF63" i="16"/>
  <c r="AO63" i="16" s="1"/>
  <c r="AE63" i="16"/>
  <c r="AK8" i="101"/>
  <c r="AT8" i="101" s="1"/>
  <c r="AJ8" i="101"/>
  <c r="AS44" i="101"/>
  <c r="AL44" i="101"/>
  <c r="AU44" i="101" s="1"/>
  <c r="AH68" i="20"/>
  <c r="AQ68" i="20" s="1"/>
  <c r="AH63" i="43"/>
  <c r="AQ63" i="43" s="1"/>
  <c r="AH59" i="90"/>
  <c r="AQ59" i="90" s="1"/>
  <c r="AS33" i="101"/>
  <c r="AL33" i="101"/>
  <c r="AU33" i="101" s="1"/>
  <c r="AS51" i="101"/>
  <c r="AL51" i="101"/>
  <c r="AU51" i="101" s="1"/>
  <c r="AS52" i="101"/>
  <c r="AL52" i="101"/>
  <c r="AU52" i="101" s="1"/>
  <c r="AF58" i="82"/>
  <c r="AO58" i="82" s="1"/>
  <c r="AG58" i="82"/>
  <c r="AP58" i="82" s="1"/>
  <c r="W59" i="82"/>
  <c r="AE58" i="82"/>
  <c r="AS53" i="101"/>
  <c r="AL53" i="101"/>
  <c r="AU53" i="101" s="1"/>
  <c r="AI63" i="45"/>
  <c r="AN63" i="45"/>
  <c r="Y65" i="49"/>
  <c r="X65" i="49"/>
  <c r="AX23" i="86" l="1"/>
  <c r="S23" i="86" s="1"/>
  <c r="AC23" i="86" s="1"/>
  <c r="AB24" i="86" s="1"/>
  <c r="AF59" i="90"/>
  <c r="AO59" i="90" s="1"/>
  <c r="AX22" i="86"/>
  <c r="S22" i="86" s="1"/>
  <c r="AC22" i="86" s="1"/>
  <c r="AB23" i="86" s="1"/>
  <c r="AF68" i="20"/>
  <c r="AO68" i="20" s="1"/>
  <c r="AX37" i="86"/>
  <c r="S37" i="86" s="1"/>
  <c r="AC37" i="86" s="1"/>
  <c r="AB38" i="86" s="1"/>
  <c r="AJ38" i="86" s="1"/>
  <c r="AX29" i="86"/>
  <c r="S29" i="86" s="1"/>
  <c r="AC29" i="86" s="1"/>
  <c r="AB30" i="86" s="1"/>
  <c r="AX17" i="86"/>
  <c r="S17" i="86" s="1"/>
  <c r="AC17" i="86" s="1"/>
  <c r="AB18" i="86" s="1"/>
  <c r="Z64" i="91"/>
  <c r="Z64" i="84"/>
  <c r="AJ25" i="93"/>
  <c r="AE59" i="90"/>
  <c r="AN59" i="90" s="1"/>
  <c r="Z64" i="45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1" i="86"/>
  <c r="S11" i="86" s="1"/>
  <c r="AC11" i="86" s="1"/>
  <c r="AB12" i="86" s="1"/>
  <c r="AX5" i="86"/>
  <c r="S5" i="86" s="1"/>
  <c r="AC5" i="86" s="1"/>
  <c r="AB6" i="86" s="1"/>
  <c r="AK6" i="86" s="1"/>
  <c r="AT6" i="86" s="1"/>
  <c r="AJ27" i="93"/>
  <c r="AX16" i="86"/>
  <c r="S16" i="86" s="1"/>
  <c r="AC16" i="86" s="1"/>
  <c r="AB17" i="86" s="1"/>
  <c r="AX9" i="86"/>
  <c r="S9" i="86" s="1"/>
  <c r="AC9" i="86" s="1"/>
  <c r="AB10" i="86" s="1"/>
  <c r="AX4" i="86"/>
  <c r="S4" i="86" s="1"/>
  <c r="AC4" i="86" s="1"/>
  <c r="AB5" i="86" s="1"/>
  <c r="AX21" i="86"/>
  <c r="S21" i="86" s="1"/>
  <c r="AC21" i="86" s="1"/>
  <c r="AB22" i="86" s="1"/>
  <c r="AX15" i="86"/>
  <c r="S15" i="86" s="1"/>
  <c r="AC15" i="86" s="1"/>
  <c r="AB16" i="86" s="1"/>
  <c r="AK16" i="86" s="1"/>
  <c r="AT16" i="86" s="1"/>
  <c r="AX8" i="86"/>
  <c r="S8" i="86" s="1"/>
  <c r="AC8" i="86" s="1"/>
  <c r="AB9" i="86" s="1"/>
  <c r="Z65" i="49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K15" i="86" s="1"/>
  <c r="AT15" i="86" s="1"/>
  <c r="AX7" i="86"/>
  <c r="S7" i="86" s="1"/>
  <c r="AC7" i="86" s="1"/>
  <c r="AB8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G65" i="49"/>
  <c r="AP65" i="49" s="1"/>
  <c r="AF65" i="49"/>
  <c r="AO65" i="49" s="1"/>
  <c r="W66" i="49"/>
  <c r="AE65" i="49"/>
  <c r="W65" i="91"/>
  <c r="AF64" i="91"/>
  <c r="AO64" i="91" s="1"/>
  <c r="AG64" i="91"/>
  <c r="AP64" i="91" s="1"/>
  <c r="AE64" i="91"/>
  <c r="AF64" i="84"/>
  <c r="AO64" i="84" s="1"/>
  <c r="W65" i="84"/>
  <c r="AG64" i="84"/>
  <c r="AP64" i="84" s="1"/>
  <c r="AE64" i="84"/>
  <c r="AF62" i="88"/>
  <c r="AO62" i="88" s="1"/>
  <c r="AG62" i="88"/>
  <c r="AP62" i="88" s="1"/>
  <c r="W63" i="88"/>
  <c r="AE62" i="88"/>
  <c r="AE64" i="45"/>
  <c r="AF64" i="45"/>
  <c r="AO64" i="45" s="1"/>
  <c r="W65" i="45"/>
  <c r="AG64" i="45"/>
  <c r="AP64" i="45" s="1"/>
  <c r="AI63" i="16"/>
  <c r="AR63" i="16" s="1"/>
  <c r="AN63" i="16"/>
  <c r="AH60" i="102"/>
  <c r="AQ60" i="102" s="1"/>
  <c r="AS39" i="93"/>
  <c r="AL39" i="93"/>
  <c r="AU39" i="93" s="1"/>
  <c r="Z60" i="102"/>
  <c r="AS54" i="46"/>
  <c r="AL54" i="46"/>
  <c r="AU54" i="46" s="1"/>
  <c r="AS27" i="93"/>
  <c r="AL27" i="93"/>
  <c r="AU27" i="93" s="1"/>
  <c r="AR63" i="45"/>
  <c r="AI64" i="51"/>
  <c r="AN64" i="51"/>
  <c r="AS11" i="46"/>
  <c r="AL11" i="46"/>
  <c r="AU11" i="46" s="1"/>
  <c r="AS30" i="46"/>
  <c r="AL30" i="46"/>
  <c r="AU30" i="46" s="1"/>
  <c r="AS66" i="93"/>
  <c r="AL66" i="93"/>
  <c r="AU66" i="93" s="1"/>
  <c r="W63" i="87"/>
  <c r="AG62" i="87"/>
  <c r="AP62" i="87" s="1"/>
  <c r="AF62" i="87"/>
  <c r="AO62" i="87" s="1"/>
  <c r="AE62" i="87"/>
  <c r="AI61" i="99"/>
  <c r="AN61" i="99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S25" i="46"/>
  <c r="AL25" i="46"/>
  <c r="AU25" i="46" s="1"/>
  <c r="AS43" i="46"/>
  <c r="AL43" i="46"/>
  <c r="AU43" i="46" s="1"/>
  <c r="AJ16" i="93"/>
  <c r="AK16" i="93"/>
  <c r="AT16" i="93" s="1"/>
  <c r="AS46" i="93"/>
  <c r="AL46" i="93"/>
  <c r="AU46" i="93" s="1"/>
  <c r="AS64" i="93"/>
  <c r="AL64" i="93"/>
  <c r="AU64" i="93" s="1"/>
  <c r="W65" i="95"/>
  <c r="AG64" i="95"/>
  <c r="AP64" i="95" s="1"/>
  <c r="AE64" i="95"/>
  <c r="AF64" i="95"/>
  <c r="AO64" i="95" s="1"/>
  <c r="AR69" i="46"/>
  <c r="AR71" i="46" s="1"/>
  <c r="AL69" i="46"/>
  <c r="AU69" i="46" s="1"/>
  <c r="AI66" i="32"/>
  <c r="AN66" i="32"/>
  <c r="Y57" i="50"/>
  <c r="X57" i="50"/>
  <c r="AE58" i="42"/>
  <c r="AG58" i="42"/>
  <c r="AP58" i="42" s="1"/>
  <c r="W59" i="42"/>
  <c r="AF58" i="42"/>
  <c r="AO58" i="42" s="1"/>
  <c r="AR59" i="102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9" i="86"/>
  <c r="AT9" i="86" s="1"/>
  <c r="AJ9" i="86"/>
  <c r="AK5" i="86"/>
  <c r="AT5" i="86" s="1"/>
  <c r="AS20" i="46"/>
  <c r="AL20" i="46"/>
  <c r="AU20" i="46" s="1"/>
  <c r="AS38" i="46"/>
  <c r="AL38" i="46"/>
  <c r="AU38" i="46" s="1"/>
  <c r="AS6" i="93"/>
  <c r="AL6" i="93"/>
  <c r="AU6" i="93" s="1"/>
  <c r="AS23" i="93"/>
  <c r="AL23" i="93"/>
  <c r="AU23" i="93" s="1"/>
  <c r="AL41" i="93"/>
  <c r="AU41" i="93" s="1"/>
  <c r="AS41" i="93"/>
  <c r="AL3" i="101"/>
  <c r="AU3" i="101" s="1"/>
  <c r="AS3" i="101"/>
  <c r="AI61" i="55"/>
  <c r="AN61" i="55"/>
  <c r="AS15" i="46"/>
  <c r="AL15" i="46"/>
  <c r="AU15" i="46" s="1"/>
  <c r="AS33" i="46"/>
  <c r="AL33" i="46"/>
  <c r="AU33" i="46" s="1"/>
  <c r="AL51" i="46"/>
  <c r="AU51" i="46" s="1"/>
  <c r="AS51" i="46"/>
  <c r="AS6" i="101"/>
  <c r="AL6" i="101"/>
  <c r="AU6" i="101" s="1"/>
  <c r="AF62" i="18"/>
  <c r="AO62" i="18" s="1"/>
  <c r="AG62" i="18"/>
  <c r="AP62" i="18" s="1"/>
  <c r="AE62" i="18"/>
  <c r="W63" i="18"/>
  <c r="AH64" i="84"/>
  <c r="AQ64" i="84" s="1"/>
  <c r="AI57" i="85"/>
  <c r="AN57" i="85"/>
  <c r="AS6" i="46"/>
  <c r="AL6" i="46"/>
  <c r="AU6" i="46" s="1"/>
  <c r="AS40" i="46"/>
  <c r="AL40" i="46"/>
  <c r="AU40" i="46" s="1"/>
  <c r="AS13" i="93"/>
  <c r="AL13" i="93"/>
  <c r="AU13" i="93" s="1"/>
  <c r="AR68" i="13"/>
  <c r="AH69" i="44"/>
  <c r="AQ69" i="44" s="1"/>
  <c r="AS23" i="46"/>
  <c r="AL23" i="46"/>
  <c r="AU23" i="46" s="1"/>
  <c r="AS41" i="46"/>
  <c r="AL41" i="46"/>
  <c r="AU41" i="46" s="1"/>
  <c r="AS59" i="46"/>
  <c r="AL59" i="46"/>
  <c r="AU59" i="46" s="1"/>
  <c r="AK14" i="93"/>
  <c r="AT14" i="93" s="1"/>
  <c r="AJ14" i="93"/>
  <c r="Y60" i="90"/>
  <c r="Z60" i="90" s="1"/>
  <c r="X60" i="90"/>
  <c r="AI58" i="82"/>
  <c r="AN58" i="82"/>
  <c r="AH69" i="53"/>
  <c r="AQ69" i="53" s="1"/>
  <c r="AQ71" i="53" s="1"/>
  <c r="AZ3" i="53"/>
  <c r="AX68" i="53" s="1"/>
  <c r="S68" i="53" s="1"/>
  <c r="AC68" i="53" s="1"/>
  <c r="AB69" i="53" s="1"/>
  <c r="AX14" i="53"/>
  <c r="S14" i="53" s="1"/>
  <c r="AC14" i="53" s="1"/>
  <c r="AB15" i="53" s="1"/>
  <c r="AX15" i="53"/>
  <c r="S15" i="53" s="1"/>
  <c r="AC15" i="53" s="1"/>
  <c r="AB16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X64" i="53"/>
  <c r="S64" i="53" s="1"/>
  <c r="AC64" i="53" s="1"/>
  <c r="AB65" i="53" s="1"/>
  <c r="AX66" i="53"/>
  <c r="S66" i="53" s="1"/>
  <c r="AC66" i="53" s="1"/>
  <c r="AB67" i="53" s="1"/>
  <c r="AX65" i="53"/>
  <c r="S65" i="53" s="1"/>
  <c r="AC65" i="53" s="1"/>
  <c r="AB66" i="53" s="1"/>
  <c r="AS48" i="46"/>
  <c r="AL48" i="46"/>
  <c r="AU48" i="46" s="1"/>
  <c r="AS21" i="93"/>
  <c r="AL21" i="93"/>
  <c r="AU21" i="93" s="1"/>
  <c r="AE68" i="54"/>
  <c r="AG68" i="54"/>
  <c r="AP68" i="54" s="1"/>
  <c r="W69" i="54"/>
  <c r="AF68" i="54"/>
  <c r="AO68" i="54" s="1"/>
  <c r="AJ5" i="46"/>
  <c r="AK5" i="46"/>
  <c r="AT5" i="46" s="1"/>
  <c r="AS61" i="46"/>
  <c r="AL61" i="46"/>
  <c r="AU61" i="46" s="1"/>
  <c r="AJ22" i="93"/>
  <c r="AK22" i="93"/>
  <c r="AT22" i="93" s="1"/>
  <c r="AH64" i="45"/>
  <c r="AQ64" i="45" s="1"/>
  <c r="Y67" i="32"/>
  <c r="X67" i="32"/>
  <c r="AI56" i="50"/>
  <c r="AN56" i="50"/>
  <c r="AK69" i="86"/>
  <c r="AT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K27" i="86"/>
  <c r="AT27" i="86" s="1"/>
  <c r="AJ27" i="86"/>
  <c r="AK21" i="86"/>
  <c r="AT21" i="86" s="1"/>
  <c r="AJ21" i="86"/>
  <c r="AJ8" i="86"/>
  <c r="AK8" i="86"/>
  <c r="AT8" i="86" s="1"/>
  <c r="AS56" i="46"/>
  <c r="AL56" i="46"/>
  <c r="AU56" i="46" s="1"/>
  <c r="AS67" i="93"/>
  <c r="AL67" i="93"/>
  <c r="AU67" i="93" s="1"/>
  <c r="AH69" i="13"/>
  <c r="AQ69" i="13" s="1"/>
  <c r="Y58" i="10"/>
  <c r="X58" i="10"/>
  <c r="AJ4" i="101"/>
  <c r="AK4" i="101"/>
  <c r="AT4" i="101" s="1"/>
  <c r="AT71" i="101" s="1"/>
  <c r="AR57" i="94"/>
  <c r="X62" i="48"/>
  <c r="Y62" i="48"/>
  <c r="AS18" i="93"/>
  <c r="AL18" i="93"/>
  <c r="AU18" i="93" s="1"/>
  <c r="AS36" i="93"/>
  <c r="AL36" i="93"/>
  <c r="AU36" i="93" s="1"/>
  <c r="AS54" i="93"/>
  <c r="AL54" i="93"/>
  <c r="AU54" i="93" s="1"/>
  <c r="Y58" i="85"/>
  <c r="X58" i="85"/>
  <c r="AI68" i="104"/>
  <c r="AN68" i="104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19" i="93"/>
  <c r="AL19" i="93"/>
  <c r="AU19" i="93" s="1"/>
  <c r="AS55" i="93"/>
  <c r="AL55" i="93"/>
  <c r="AU55" i="93" s="1"/>
  <c r="AH58" i="94"/>
  <c r="AQ58" i="94" s="1"/>
  <c r="AE69" i="44"/>
  <c r="AG69" i="44"/>
  <c r="AP69" i="44" s="1"/>
  <c r="AF69" i="44"/>
  <c r="AO69" i="44" s="1"/>
  <c r="W70" i="44"/>
  <c r="AS29" i="46"/>
  <c r="AL29" i="46"/>
  <c r="AU29" i="46" s="1"/>
  <c r="AS67" i="46"/>
  <c r="AL67" i="46"/>
  <c r="AU67" i="46" s="1"/>
  <c r="AJ20" i="93"/>
  <c r="AK20" i="93"/>
  <c r="AT20" i="93" s="1"/>
  <c r="AS44" i="93"/>
  <c r="AL44" i="93"/>
  <c r="AU44" i="93" s="1"/>
  <c r="AS62" i="93"/>
  <c r="AL62" i="93"/>
  <c r="AU62" i="93" s="1"/>
  <c r="AS63" i="93"/>
  <c r="AL63" i="93"/>
  <c r="AU63" i="93" s="1"/>
  <c r="AI63" i="43"/>
  <c r="AN63" i="43"/>
  <c r="AS12" i="46"/>
  <c r="AL12" i="46"/>
  <c r="AU12" i="46" s="1"/>
  <c r="AS49" i="46"/>
  <c r="AL49" i="46"/>
  <c r="AU49" i="46" s="1"/>
  <c r="AS65" i="46"/>
  <c r="AL65" i="46"/>
  <c r="AU65" i="46" s="1"/>
  <c r="AJ28" i="93"/>
  <c r="AK28" i="93"/>
  <c r="AT28" i="93" s="1"/>
  <c r="AF59" i="98"/>
  <c r="AO59" i="98" s="1"/>
  <c r="W60" i="98"/>
  <c r="AE59" i="98"/>
  <c r="AG59" i="98"/>
  <c r="AP59" i="98" s="1"/>
  <c r="AR68" i="44"/>
  <c r="AK68" i="86"/>
  <c r="AT68" i="86" s="1"/>
  <c r="AJ68" i="86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AS29" i="93"/>
  <c r="AL29" i="93"/>
  <c r="AU29" i="93" s="1"/>
  <c r="AF69" i="13"/>
  <c r="AO69" i="13" s="1"/>
  <c r="AG69" i="13"/>
  <c r="AE69" i="13"/>
  <c r="AN69" i="13" s="1"/>
  <c r="W70" i="13"/>
  <c r="Y69" i="92"/>
  <c r="X69" i="92"/>
  <c r="AI61" i="48"/>
  <c r="AN61" i="48"/>
  <c r="AS39" i="46"/>
  <c r="AL39" i="46"/>
  <c r="AU39" i="46" s="1"/>
  <c r="AS11" i="93"/>
  <c r="AL11" i="93"/>
  <c r="AU11" i="93" s="1"/>
  <c r="AR69" i="93"/>
  <c r="AR71" i="93" s="1"/>
  <c r="AL69" i="93"/>
  <c r="AU69" i="93" s="1"/>
  <c r="AS5" i="101"/>
  <c r="AL5" i="101"/>
  <c r="AU5" i="101" s="1"/>
  <c r="AH60" i="35"/>
  <c r="AQ60" i="35" s="1"/>
  <c r="AS37" i="93"/>
  <c r="AL37" i="93"/>
  <c r="AU37" i="93" s="1"/>
  <c r="AR64" i="103"/>
  <c r="Z58" i="94"/>
  <c r="AS10" i="46"/>
  <c r="AL10" i="46"/>
  <c r="AU10" i="46" s="1"/>
  <c r="AS47" i="46"/>
  <c r="AL47" i="46"/>
  <c r="AU47" i="46" s="1"/>
  <c r="AJ26" i="93"/>
  <c r="AK26" i="93"/>
  <c r="AT26" i="93" s="1"/>
  <c r="Y64" i="43"/>
  <c r="X64" i="43"/>
  <c r="Y60" i="83"/>
  <c r="X60" i="83"/>
  <c r="AI64" i="11"/>
  <c r="AN64" i="11"/>
  <c r="AS31" i="46"/>
  <c r="AL31" i="46"/>
  <c r="AU31" i="46" s="1"/>
  <c r="AJ34" i="93"/>
  <c r="AK34" i="93"/>
  <c r="AT34" i="93" s="1"/>
  <c r="AS52" i="93"/>
  <c r="AL52" i="93"/>
  <c r="AU52" i="93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S10" i="93"/>
  <c r="AL10" i="93"/>
  <c r="AU10" i="93" s="1"/>
  <c r="AS47" i="93"/>
  <c r="AL47" i="93"/>
  <c r="AU47" i="93" s="1"/>
  <c r="AI57" i="10"/>
  <c r="AN57" i="10"/>
  <c r="AF64" i="41"/>
  <c r="AO64" i="41" s="1"/>
  <c r="AG64" i="41"/>
  <c r="AP64" i="41" s="1"/>
  <c r="AE64" i="41"/>
  <c r="W65" i="41"/>
  <c r="AI68" i="92"/>
  <c r="AN68" i="92"/>
  <c r="AR61" i="88"/>
  <c r="AS7" i="101"/>
  <c r="AL7" i="101"/>
  <c r="AU7" i="101" s="1"/>
  <c r="AS21" i="46"/>
  <c r="AL21" i="46"/>
  <c r="AU21" i="46" s="1"/>
  <c r="AS57" i="46"/>
  <c r="AL57" i="46"/>
  <c r="AU57" i="46" s="1"/>
  <c r="AS24" i="93"/>
  <c r="AL24" i="93"/>
  <c r="AU24" i="93" s="1"/>
  <c r="AS42" i="93"/>
  <c r="AL42" i="93"/>
  <c r="AU42" i="93" s="1"/>
  <c r="AS60" i="93"/>
  <c r="AL60" i="93"/>
  <c r="AU60" i="93" s="1"/>
  <c r="AH65" i="103"/>
  <c r="AQ65" i="103" s="1"/>
  <c r="Z60" i="35"/>
  <c r="AS16" i="46"/>
  <c r="AL16" i="46"/>
  <c r="AU16" i="46" s="1"/>
  <c r="AS34" i="46"/>
  <c r="AL34" i="46"/>
  <c r="AU34" i="46" s="1"/>
  <c r="AS52" i="46"/>
  <c r="AL52" i="46"/>
  <c r="AU52" i="46" s="1"/>
  <c r="AS5" i="93"/>
  <c r="AL5" i="93"/>
  <c r="AU5" i="93" s="1"/>
  <c r="AS43" i="93"/>
  <c r="AL43" i="93"/>
  <c r="AU43" i="93" s="1"/>
  <c r="AS61" i="93"/>
  <c r="AL61" i="93"/>
  <c r="AU61" i="93" s="1"/>
  <c r="AJ32" i="93"/>
  <c r="AK32" i="93"/>
  <c r="AT32" i="93" s="1"/>
  <c r="AS50" i="93"/>
  <c r="AL50" i="93"/>
  <c r="AU50" i="93" s="1"/>
  <c r="AS18" i="46"/>
  <c r="AL18" i="46"/>
  <c r="AU18" i="46" s="1"/>
  <c r="AS8" i="101"/>
  <c r="AL8" i="101"/>
  <c r="AU8" i="101" s="1"/>
  <c r="Y65" i="11"/>
  <c r="X65" i="11"/>
  <c r="AS3" i="46"/>
  <c r="AL3" i="46"/>
  <c r="AU3" i="46" s="1"/>
  <c r="AS24" i="46"/>
  <c r="AL24" i="46"/>
  <c r="AU24" i="46" s="1"/>
  <c r="AS60" i="46"/>
  <c r="AL60" i="46"/>
  <c r="AU60" i="46" s="1"/>
  <c r="AS15" i="93"/>
  <c r="AL15" i="93"/>
  <c r="AU15" i="93" s="1"/>
  <c r="AJ33" i="93"/>
  <c r="Y62" i="99"/>
  <c r="Z62" i="99" s="1"/>
  <c r="X62" i="99"/>
  <c r="AS19" i="46"/>
  <c r="AL19" i="46"/>
  <c r="AU19" i="46" s="1"/>
  <c r="AS37" i="46"/>
  <c r="AL37" i="46"/>
  <c r="AU37" i="46" s="1"/>
  <c r="AS55" i="46"/>
  <c r="AL55" i="46"/>
  <c r="AU55" i="46" s="1"/>
  <c r="AJ3" i="93"/>
  <c r="AB4" i="93"/>
  <c r="AS58" i="93"/>
  <c r="AL58" i="93"/>
  <c r="AU58" i="93" s="1"/>
  <c r="AR64" i="49"/>
  <c r="AJ66" i="86"/>
  <c r="AK66" i="86"/>
  <c r="AT66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K11" i="86"/>
  <c r="AT11" i="86" s="1"/>
  <c r="AJ11" i="86"/>
  <c r="AX3" i="86"/>
  <c r="S3" i="86" s="1"/>
  <c r="AC3" i="86" s="1"/>
  <c r="AS32" i="46"/>
  <c r="AL32" i="46"/>
  <c r="AU32" i="46" s="1"/>
  <c r="AS17" i="93"/>
  <c r="AL17" i="93"/>
  <c r="AU17" i="93" s="1"/>
  <c r="AS35" i="93"/>
  <c r="AL35" i="93"/>
  <c r="AU35" i="93" s="1"/>
  <c r="AS53" i="93"/>
  <c r="AL53" i="93"/>
  <c r="AU53" i="93" s="1"/>
  <c r="Y62" i="55"/>
  <c r="X62" i="55"/>
  <c r="Y65" i="96"/>
  <c r="X65" i="96"/>
  <c r="Z65" i="96" s="1"/>
  <c r="AS27" i="46"/>
  <c r="AL27" i="46"/>
  <c r="AU27" i="46" s="1"/>
  <c r="AS45" i="46"/>
  <c r="AL45" i="46"/>
  <c r="AU45" i="46" s="1"/>
  <c r="AH66" i="100"/>
  <c r="AQ66" i="100" s="1"/>
  <c r="Z65" i="103"/>
  <c r="Y69" i="104"/>
  <c r="X69" i="104"/>
  <c r="AS25" i="93"/>
  <c r="AL25" i="93"/>
  <c r="AU25" i="93" s="1"/>
  <c r="AR68" i="53"/>
  <c r="AS17" i="46"/>
  <c r="AL17" i="46"/>
  <c r="AU17" i="46" s="1"/>
  <c r="AS35" i="46"/>
  <c r="AL35" i="46"/>
  <c r="AU35" i="46" s="1"/>
  <c r="AS53" i="46"/>
  <c r="AL53" i="46"/>
  <c r="AU53" i="46" s="1"/>
  <c r="AL56" i="93"/>
  <c r="AU56" i="93" s="1"/>
  <c r="AS56" i="93"/>
  <c r="AI59" i="90"/>
  <c r="AI68" i="20"/>
  <c r="AN68" i="20"/>
  <c r="AS68" i="46"/>
  <c r="AL68" i="46"/>
  <c r="AU68" i="46" s="1"/>
  <c r="Y59" i="82"/>
  <c r="X59" i="82"/>
  <c r="AS36" i="46"/>
  <c r="AL36" i="46"/>
  <c r="AU36" i="46" s="1"/>
  <c r="AS8" i="93"/>
  <c r="AL8" i="93"/>
  <c r="AU8" i="93" s="1"/>
  <c r="AS45" i="93"/>
  <c r="AL45" i="93"/>
  <c r="AU45" i="93" s="1"/>
  <c r="X64" i="16"/>
  <c r="Y64" i="16"/>
  <c r="AH65" i="49"/>
  <c r="AQ65" i="49" s="1"/>
  <c r="AH62" i="88"/>
  <c r="AQ62" i="88" s="1"/>
  <c r="Y65" i="51"/>
  <c r="X65" i="51"/>
  <c r="AJ4" i="46"/>
  <c r="AK4" i="46"/>
  <c r="AT4" i="46" s="1"/>
  <c r="AT71" i="46" s="1"/>
  <c r="AS42" i="46"/>
  <c r="AL42" i="46"/>
  <c r="AU42" i="46" s="1"/>
  <c r="AS57" i="93"/>
  <c r="AL57" i="93"/>
  <c r="AU57" i="93" s="1"/>
  <c r="AJ9" i="93"/>
  <c r="AK9" i="93"/>
  <c r="AT9" i="93" s="1"/>
  <c r="AS40" i="93"/>
  <c r="AL40" i="93"/>
  <c r="AU40" i="93" s="1"/>
  <c r="AS59" i="93"/>
  <c r="AL59" i="93"/>
  <c r="AU59" i="93" s="1"/>
  <c r="AR59" i="35"/>
  <c r="AJ67" i="86"/>
  <c r="AK67" i="86"/>
  <c r="AT67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AJ14" i="86"/>
  <c r="AS14" i="46"/>
  <c r="AL14" i="46"/>
  <c r="AU14" i="46" s="1"/>
  <c r="AS50" i="46"/>
  <c r="AL50" i="46"/>
  <c r="AU50" i="46" s="1"/>
  <c r="AS66" i="46"/>
  <c r="AL66" i="46"/>
  <c r="AU66" i="46" s="1"/>
  <c r="AR65" i="100"/>
  <c r="AI64" i="96"/>
  <c r="AN64" i="96"/>
  <c r="AR63" i="84"/>
  <c r="AS8" i="46"/>
  <c r="AL8" i="46"/>
  <c r="AU8" i="46" s="1"/>
  <c r="AS63" i="46"/>
  <c r="AL63" i="46"/>
  <c r="AU63" i="46" s="1"/>
  <c r="AS12" i="93"/>
  <c r="AL12" i="93"/>
  <c r="AU12" i="93" s="1"/>
  <c r="AS30" i="93"/>
  <c r="AL30" i="93"/>
  <c r="AU30" i="93" s="1"/>
  <c r="AS48" i="93"/>
  <c r="AL48" i="93"/>
  <c r="AU48" i="93" s="1"/>
  <c r="AS68" i="93"/>
  <c r="AL68" i="93"/>
  <c r="AU68" i="93" s="1"/>
  <c r="Z66" i="100"/>
  <c r="AH64" i="91"/>
  <c r="AQ64" i="91" s="1"/>
  <c r="AS22" i="46"/>
  <c r="AL22" i="46"/>
  <c r="AU22" i="46" s="1"/>
  <c r="AL58" i="46"/>
  <c r="AU58" i="46" s="1"/>
  <c r="AS58" i="46"/>
  <c r="AS31" i="93"/>
  <c r="AL31" i="93"/>
  <c r="AU31" i="93" s="1"/>
  <c r="AS49" i="93"/>
  <c r="AL49" i="93"/>
  <c r="AU49" i="93" s="1"/>
  <c r="AS65" i="93"/>
  <c r="AL65" i="93"/>
  <c r="AU65" i="93" s="1"/>
  <c r="AR63" i="91"/>
  <c r="AS13" i="46"/>
  <c r="AL13" i="46"/>
  <c r="AU13" i="46" s="1"/>
  <c r="AJ7" i="93"/>
  <c r="AK7" i="93"/>
  <c r="AT7" i="93" s="1"/>
  <c r="AS38" i="93"/>
  <c r="AL38" i="93"/>
  <c r="AU38" i="93" s="1"/>
  <c r="AS51" i="93"/>
  <c r="AL51" i="93"/>
  <c r="AU51" i="93" s="1"/>
  <c r="X69" i="20"/>
  <c r="Y69" i="20"/>
  <c r="AI59" i="83"/>
  <c r="AN59" i="83"/>
  <c r="Z59" i="82" l="1"/>
  <c r="AJ6" i="86"/>
  <c r="Z58" i="85"/>
  <c r="Z64" i="43"/>
  <c r="AK38" i="86"/>
  <c r="AT38" i="86" s="1"/>
  <c r="Z62" i="48"/>
  <c r="Z67" i="32"/>
  <c r="AJ37" i="86"/>
  <c r="AJ16" i="86"/>
  <c r="AJ15" i="86"/>
  <c r="AJ5" i="86"/>
  <c r="Z69" i="104"/>
  <c r="AX4" i="53"/>
  <c r="S4" i="53" s="1"/>
  <c r="AC4" i="53" s="1"/>
  <c r="AB5" i="53" s="1"/>
  <c r="AX11" i="53"/>
  <c r="S11" i="53" s="1"/>
  <c r="AC11" i="53" s="1"/>
  <c r="AB12" i="53" s="1"/>
  <c r="Z69" i="20"/>
  <c r="Z64" i="16"/>
  <c r="Z58" i="10"/>
  <c r="AX10" i="53"/>
  <c r="S10" i="53" s="1"/>
  <c r="AC10" i="53" s="1"/>
  <c r="AB11" i="53" s="1"/>
  <c r="AX24" i="53"/>
  <c r="S24" i="53" s="1"/>
  <c r="AC24" i="53" s="1"/>
  <c r="AB25" i="53" s="1"/>
  <c r="AX17" i="53"/>
  <c r="S17" i="53" s="1"/>
  <c r="AC17" i="53" s="1"/>
  <c r="AB18" i="53" s="1"/>
  <c r="AX9" i="53"/>
  <c r="S9" i="53" s="1"/>
  <c r="AC9" i="53" s="1"/>
  <c r="AB10" i="53" s="1"/>
  <c r="Z65" i="51"/>
  <c r="Z65" i="11"/>
  <c r="AX23" i="53"/>
  <c r="S23" i="53" s="1"/>
  <c r="AC23" i="53" s="1"/>
  <c r="AB24" i="53" s="1"/>
  <c r="AX16" i="53"/>
  <c r="S16" i="53" s="1"/>
  <c r="AC16" i="53" s="1"/>
  <c r="AB17" i="53" s="1"/>
  <c r="AX8" i="53"/>
  <c r="S8" i="53" s="1"/>
  <c r="AC8" i="53" s="1"/>
  <c r="AB9" i="53" s="1"/>
  <c r="AF64" i="16"/>
  <c r="AO64" i="16" s="1"/>
  <c r="AG64" i="16"/>
  <c r="AP64" i="16" s="1"/>
  <c r="AE64" i="16"/>
  <c r="W65" i="16"/>
  <c r="AG65" i="11"/>
  <c r="AP65" i="11" s="1"/>
  <c r="AF65" i="11"/>
  <c r="AO65" i="11" s="1"/>
  <c r="AE65" i="11"/>
  <c r="W66" i="11"/>
  <c r="W65" i="43"/>
  <c r="AE64" i="43"/>
  <c r="AG64" i="43"/>
  <c r="AP64" i="43" s="1"/>
  <c r="AF64" i="43"/>
  <c r="AO64" i="43" s="1"/>
  <c r="W59" i="10"/>
  <c r="AG58" i="10"/>
  <c r="AP58" i="10" s="1"/>
  <c r="AF58" i="10"/>
  <c r="AO58" i="10" s="1"/>
  <c r="AE58" i="10"/>
  <c r="AF67" i="32"/>
  <c r="AO67" i="32" s="1"/>
  <c r="W68" i="32"/>
  <c r="AG67" i="32"/>
  <c r="AP67" i="32" s="1"/>
  <c r="AE67" i="32"/>
  <c r="AF65" i="51"/>
  <c r="AO65" i="51" s="1"/>
  <c r="AG65" i="51"/>
  <c r="AP65" i="51" s="1"/>
  <c r="W66" i="51"/>
  <c r="AE65" i="51"/>
  <c r="AE62" i="99"/>
  <c r="W63" i="99"/>
  <c r="AG62" i="99"/>
  <c r="AP62" i="99" s="1"/>
  <c r="AF62" i="99"/>
  <c r="AO62" i="99" s="1"/>
  <c r="AF60" i="90"/>
  <c r="AO60" i="90" s="1"/>
  <c r="AE60" i="90"/>
  <c r="W61" i="90"/>
  <c r="AG60" i="90"/>
  <c r="AP60" i="90" s="1"/>
  <c r="W70" i="20"/>
  <c r="AG69" i="20"/>
  <c r="AP69" i="20" s="1"/>
  <c r="AF69" i="20"/>
  <c r="AO69" i="20" s="1"/>
  <c r="AE69" i="20"/>
  <c r="AE69" i="104"/>
  <c r="AG69" i="104"/>
  <c r="AP69" i="104" s="1"/>
  <c r="W70" i="104"/>
  <c r="AF69" i="104"/>
  <c r="AO69" i="104" s="1"/>
  <c r="AE66" i="100"/>
  <c r="AG66" i="100"/>
  <c r="AP66" i="100" s="1"/>
  <c r="AF66" i="100"/>
  <c r="AO66" i="100" s="1"/>
  <c r="W67" i="100"/>
  <c r="AJ32" i="53"/>
  <c r="AK32" i="53"/>
  <c r="AT32" i="53" s="1"/>
  <c r="AS23" i="86"/>
  <c r="AL23" i="86"/>
  <c r="AU23" i="86" s="1"/>
  <c r="AS41" i="86"/>
  <c r="AL41" i="86"/>
  <c r="AU41" i="86" s="1"/>
  <c r="AH69" i="104"/>
  <c r="AQ69" i="104" s="1"/>
  <c r="AS18" i="86"/>
  <c r="AL18" i="86"/>
  <c r="AU18" i="86" s="1"/>
  <c r="AS36" i="86"/>
  <c r="AL36" i="86"/>
  <c r="AU36" i="86" s="1"/>
  <c r="AS54" i="86"/>
  <c r="AL54" i="86"/>
  <c r="AU54" i="86" s="1"/>
  <c r="AH62" i="99"/>
  <c r="AQ62" i="99" s="1"/>
  <c r="AH65" i="11"/>
  <c r="AQ65" i="11" s="1"/>
  <c r="AS19" i="86"/>
  <c r="AL19" i="86"/>
  <c r="AU19" i="86" s="1"/>
  <c r="AS37" i="86"/>
  <c r="AL37" i="86"/>
  <c r="AU37" i="86" s="1"/>
  <c r="AS13" i="86"/>
  <c r="AL13" i="86"/>
  <c r="AU13" i="86" s="1"/>
  <c r="AS32" i="86"/>
  <c r="AL32" i="86"/>
  <c r="AU32" i="86" s="1"/>
  <c r="AS50" i="86"/>
  <c r="AL50" i="86"/>
  <c r="AU50" i="86" s="1"/>
  <c r="AS68" i="86"/>
  <c r="AL68" i="86"/>
  <c r="AU68" i="86" s="1"/>
  <c r="AI59" i="98"/>
  <c r="AN59" i="98"/>
  <c r="AR63" i="43"/>
  <c r="AR68" i="104"/>
  <c r="AH62" i="48"/>
  <c r="AQ62" i="48" s="1"/>
  <c r="AS8" i="86"/>
  <c r="AL8" i="86"/>
  <c r="AU8" i="86" s="1"/>
  <c r="AS45" i="86"/>
  <c r="AL45" i="86"/>
  <c r="AU45" i="86" s="1"/>
  <c r="AS5" i="46"/>
  <c r="AL5" i="46"/>
  <c r="AU5" i="46" s="1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K18" i="53"/>
  <c r="AT18" i="53" s="1"/>
  <c r="AK12" i="53"/>
  <c r="AT12" i="53" s="1"/>
  <c r="AX5" i="53"/>
  <c r="S5" i="53" s="1"/>
  <c r="AC5" i="53" s="1"/>
  <c r="AB6" i="53" s="1"/>
  <c r="AR58" i="82"/>
  <c r="AS40" i="86"/>
  <c r="AL40" i="86"/>
  <c r="AU40" i="86" s="1"/>
  <c r="AS58" i="86"/>
  <c r="AL58" i="86"/>
  <c r="AU58" i="86" s="1"/>
  <c r="Y63" i="87"/>
  <c r="X63" i="87"/>
  <c r="AI64" i="84"/>
  <c r="AN64" i="84"/>
  <c r="AS48" i="86"/>
  <c r="AL48" i="86"/>
  <c r="AU48" i="86" s="1"/>
  <c r="AJ4" i="93"/>
  <c r="AK4" i="93"/>
  <c r="AT4" i="93" s="1"/>
  <c r="AT71" i="93" s="1"/>
  <c r="AS32" i="93"/>
  <c r="AL32" i="93"/>
  <c r="AU32" i="93" s="1"/>
  <c r="AS29" i="86"/>
  <c r="AL29" i="86"/>
  <c r="AU29" i="86" s="1"/>
  <c r="AS47" i="86"/>
  <c r="AL47" i="86"/>
  <c r="AU47" i="86" s="1"/>
  <c r="AH65" i="96"/>
  <c r="AQ65" i="96" s="1"/>
  <c r="AS55" i="86"/>
  <c r="AL55" i="86"/>
  <c r="AU55" i="86" s="1"/>
  <c r="AR64" i="11"/>
  <c r="Y60" i="98"/>
  <c r="X60" i="98"/>
  <c r="AH58" i="85"/>
  <c r="AQ58" i="85" s="1"/>
  <c r="AS15" i="86"/>
  <c r="AL15" i="86"/>
  <c r="AU15" i="86" s="1"/>
  <c r="AJ68" i="53"/>
  <c r="AK68" i="53"/>
  <c r="AT68" i="53" s="1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X3" i="53"/>
  <c r="S3" i="53" s="1"/>
  <c r="AC3" i="53" s="1"/>
  <c r="AH60" i="90"/>
  <c r="AQ60" i="90" s="1"/>
  <c r="AS9" i="86"/>
  <c r="AL9" i="86"/>
  <c r="AU9" i="86" s="1"/>
  <c r="AS46" i="86"/>
  <c r="AL46" i="86"/>
  <c r="AU46" i="86" s="1"/>
  <c r="AS64" i="86"/>
  <c r="AL64" i="86"/>
  <c r="AU64" i="86" s="1"/>
  <c r="Y59" i="42"/>
  <c r="X59" i="42"/>
  <c r="AI64" i="95"/>
  <c r="AN64" i="95"/>
  <c r="AR61" i="99"/>
  <c r="AI62" i="88"/>
  <c r="AN62" i="88"/>
  <c r="AS53" i="86"/>
  <c r="AL53" i="86"/>
  <c r="AU53" i="86" s="1"/>
  <c r="AL4" i="46"/>
  <c r="AU4" i="46" s="1"/>
  <c r="AU71" i="46" s="1"/>
  <c r="C11" i="46" s="1"/>
  <c r="AS4" i="46"/>
  <c r="AS71" i="46" s="1"/>
  <c r="AR64" i="96"/>
  <c r="AS10" i="86"/>
  <c r="AL10" i="86"/>
  <c r="AU10" i="86" s="1"/>
  <c r="AS67" i="86"/>
  <c r="AL67" i="86"/>
  <c r="AU67" i="86" s="1"/>
  <c r="AH64" i="16"/>
  <c r="AQ64" i="16" s="1"/>
  <c r="W66" i="96"/>
  <c r="AE65" i="96"/>
  <c r="AG65" i="96"/>
  <c r="AP65" i="96" s="1"/>
  <c r="AF65" i="96"/>
  <c r="AO65" i="96" s="1"/>
  <c r="AL24" i="86"/>
  <c r="AU24" i="86" s="1"/>
  <c r="AS24" i="86"/>
  <c r="AS42" i="86"/>
  <c r="AL42" i="86"/>
  <c r="AU42" i="86" s="1"/>
  <c r="AS60" i="86"/>
  <c r="AL60" i="86"/>
  <c r="AU60" i="86" s="1"/>
  <c r="AR68" i="92"/>
  <c r="AS43" i="86"/>
  <c r="AL43" i="86"/>
  <c r="AU43" i="86" s="1"/>
  <c r="AH60" i="83"/>
  <c r="AQ60" i="83" s="1"/>
  <c r="W59" i="94"/>
  <c r="AE58" i="94"/>
  <c r="AG58" i="94"/>
  <c r="AP58" i="94" s="1"/>
  <c r="AF58" i="94"/>
  <c r="AO58" i="94" s="1"/>
  <c r="Y70" i="13"/>
  <c r="X70" i="13"/>
  <c r="AS20" i="86"/>
  <c r="AL20" i="86"/>
  <c r="AU20" i="86" s="1"/>
  <c r="AL56" i="86"/>
  <c r="AU56" i="86" s="1"/>
  <c r="AS56" i="86"/>
  <c r="AS20" i="93"/>
  <c r="AL20" i="93"/>
  <c r="AU20" i="93" s="1"/>
  <c r="Y70" i="44"/>
  <c r="X70" i="44"/>
  <c r="Z70" i="44" s="1"/>
  <c r="W59" i="85"/>
  <c r="AG58" i="85"/>
  <c r="AP58" i="85" s="1"/>
  <c r="AF58" i="85"/>
  <c r="AO58" i="85" s="1"/>
  <c r="AE58" i="85"/>
  <c r="AS33" i="86"/>
  <c r="AL33" i="86"/>
  <c r="AU33" i="86" s="1"/>
  <c r="AS51" i="86"/>
  <c r="AL51" i="86"/>
  <c r="AU51" i="86" s="1"/>
  <c r="AS22" i="93"/>
  <c r="AL22" i="93"/>
  <c r="AU22" i="93" s="1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K22" i="53"/>
  <c r="AT22" i="53" s="1"/>
  <c r="AJ22" i="53"/>
  <c r="AJ16" i="53"/>
  <c r="AK16" i="53"/>
  <c r="AT16" i="53" s="1"/>
  <c r="AK10" i="53"/>
  <c r="AT10" i="53" s="1"/>
  <c r="AJ10" i="53"/>
  <c r="AJ69" i="53"/>
  <c r="AS69" i="53" s="1"/>
  <c r="AK69" i="53"/>
  <c r="AT69" i="53" s="1"/>
  <c r="AR57" i="85"/>
  <c r="AS28" i="86"/>
  <c r="AL28" i="86"/>
  <c r="AU28" i="86" s="1"/>
  <c r="AR66" i="32"/>
  <c r="AR64" i="51"/>
  <c r="Y63" i="88"/>
  <c r="X63" i="88"/>
  <c r="Y65" i="84"/>
  <c r="X65" i="84"/>
  <c r="Y65" i="91"/>
  <c r="X65" i="91"/>
  <c r="AI69" i="53"/>
  <c r="AN69" i="53"/>
  <c r="AN71" i="53" s="1"/>
  <c r="AG59" i="82"/>
  <c r="AP59" i="82" s="1"/>
  <c r="AE59" i="82"/>
  <c r="AF59" i="82"/>
  <c r="AO59" i="82" s="1"/>
  <c r="W60" i="82"/>
  <c r="AS11" i="86"/>
  <c r="AL11" i="86"/>
  <c r="AU11" i="86" s="1"/>
  <c r="AH69" i="20"/>
  <c r="AQ69" i="20" s="1"/>
  <c r="AS7" i="93"/>
  <c r="AL7" i="93"/>
  <c r="AU7" i="93" s="1"/>
  <c r="AS17" i="86"/>
  <c r="AL17" i="86"/>
  <c r="AU17" i="86" s="1"/>
  <c r="AS35" i="86"/>
  <c r="AL35" i="86"/>
  <c r="AU35" i="86" s="1"/>
  <c r="AH59" i="82"/>
  <c r="AQ59" i="82" s="1"/>
  <c r="AR68" i="20"/>
  <c r="AG65" i="103"/>
  <c r="AP65" i="103" s="1"/>
  <c r="W66" i="103"/>
  <c r="AF65" i="103"/>
  <c r="AO65" i="103" s="1"/>
  <c r="AE65" i="103"/>
  <c r="AJ3" i="86"/>
  <c r="AB4" i="86"/>
  <c r="AS33" i="93"/>
  <c r="AL33" i="93"/>
  <c r="AU33" i="93" s="1"/>
  <c r="AR57" i="10"/>
  <c r="AS6" i="86"/>
  <c r="AL6" i="86"/>
  <c r="AU6" i="86" s="1"/>
  <c r="AS25" i="86"/>
  <c r="AL25" i="86"/>
  <c r="AU25" i="86" s="1"/>
  <c r="AS61" i="86"/>
  <c r="AL61" i="86"/>
  <c r="AU61" i="86" s="1"/>
  <c r="AS34" i="93"/>
  <c r="AL34" i="93"/>
  <c r="AU34" i="93" s="1"/>
  <c r="Z60" i="83"/>
  <c r="AS26" i="93"/>
  <c r="AL26" i="93"/>
  <c r="AU26" i="93" s="1"/>
  <c r="AR61" i="48"/>
  <c r="AS38" i="86"/>
  <c r="AL38" i="86"/>
  <c r="AU38" i="86" s="1"/>
  <c r="AS21" i="86"/>
  <c r="AL21" i="86"/>
  <c r="AU21" i="86" s="1"/>
  <c r="Y69" i="54"/>
  <c r="X69" i="54"/>
  <c r="AK63" i="53"/>
  <c r="AT63" i="53" s="1"/>
  <c r="AJ63" i="53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K5" i="53"/>
  <c r="AT5" i="53" s="1"/>
  <c r="AJ5" i="53"/>
  <c r="Y63" i="18"/>
  <c r="X63" i="18"/>
  <c r="AL16" i="86"/>
  <c r="AU16" i="86" s="1"/>
  <c r="AS16" i="86"/>
  <c r="AS52" i="86"/>
  <c r="AL52" i="86"/>
  <c r="AU52" i="86" s="1"/>
  <c r="AI58" i="42"/>
  <c r="AN58" i="42"/>
  <c r="Y65" i="95"/>
  <c r="X65" i="95"/>
  <c r="Z65" i="95" s="1"/>
  <c r="AS16" i="93"/>
  <c r="AL16" i="93"/>
  <c r="AU16" i="93" s="1"/>
  <c r="AI62" i="87"/>
  <c r="AN62" i="87"/>
  <c r="AG60" i="102"/>
  <c r="AP60" i="102" s="1"/>
  <c r="AE60" i="102"/>
  <c r="AF60" i="102"/>
  <c r="AO60" i="102" s="1"/>
  <c r="W61" i="102"/>
  <c r="Y65" i="45"/>
  <c r="X65" i="45"/>
  <c r="AS9" i="93"/>
  <c r="AL9" i="93"/>
  <c r="AU9" i="93" s="1"/>
  <c r="AH62" i="55"/>
  <c r="AQ62" i="55" s="1"/>
  <c r="AS39" i="86"/>
  <c r="AL39" i="86"/>
  <c r="AU39" i="86" s="1"/>
  <c r="AS57" i="86"/>
  <c r="AL57" i="86"/>
  <c r="AU57" i="86" s="1"/>
  <c r="AR56" i="50"/>
  <c r="AJ62" i="53"/>
  <c r="AK62" i="53"/>
  <c r="AT62" i="53" s="1"/>
  <c r="AK56" i="53"/>
  <c r="AT56" i="53" s="1"/>
  <c r="AJ56" i="53"/>
  <c r="AJ44" i="53"/>
  <c r="AK44" i="53"/>
  <c r="AT44" i="53" s="1"/>
  <c r="AJ38" i="53"/>
  <c r="AK38" i="53"/>
  <c r="AT38" i="53" s="1"/>
  <c r="AJ20" i="53"/>
  <c r="AK20" i="53"/>
  <c r="AT20" i="53" s="1"/>
  <c r="AX13" i="53"/>
  <c r="S13" i="53" s="1"/>
  <c r="AC13" i="53" s="1"/>
  <c r="AB14" i="53" s="1"/>
  <c r="AX7" i="53"/>
  <c r="S7" i="53" s="1"/>
  <c r="AC7" i="53" s="1"/>
  <c r="AB8" i="53" s="1"/>
  <c r="AS14" i="93"/>
  <c r="AL14" i="93"/>
  <c r="AU14" i="93" s="1"/>
  <c r="AI62" i="18"/>
  <c r="AN62" i="18"/>
  <c r="AR61" i="55"/>
  <c r="AS34" i="86"/>
  <c r="AL34" i="86"/>
  <c r="AU34" i="86" s="1"/>
  <c r="AH57" i="50"/>
  <c r="AQ57" i="50" s="1"/>
  <c r="AI69" i="86"/>
  <c r="AN69" i="86"/>
  <c r="AN71" i="86" s="1"/>
  <c r="AI65" i="49"/>
  <c r="AN65" i="49"/>
  <c r="Y65" i="41"/>
  <c r="X65" i="41"/>
  <c r="AS65" i="86"/>
  <c r="AL65" i="86"/>
  <c r="AU65" i="86" s="1"/>
  <c r="AH69" i="92"/>
  <c r="AQ69" i="92" s="1"/>
  <c r="AI69" i="13"/>
  <c r="AP69" i="13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28" i="93"/>
  <c r="AL28" i="93"/>
  <c r="AU28" i="93" s="1"/>
  <c r="AG62" i="48"/>
  <c r="AP62" i="48" s="1"/>
  <c r="W63" i="48"/>
  <c r="AE62" i="48"/>
  <c r="AF62" i="48"/>
  <c r="AO62" i="48" s="1"/>
  <c r="AS4" i="101"/>
  <c r="AL4" i="101"/>
  <c r="AU4" i="101" s="1"/>
  <c r="AU71" i="101" s="1"/>
  <c r="C11" i="101" s="1"/>
  <c r="F45" i="57" s="1"/>
  <c r="AJ66" i="53"/>
  <c r="AK66" i="53"/>
  <c r="AT66" i="53" s="1"/>
  <c r="AJ50" i="53"/>
  <c r="AK50" i="53"/>
  <c r="AT50" i="53" s="1"/>
  <c r="AK26" i="53"/>
  <c r="AT26" i="53" s="1"/>
  <c r="AJ26" i="53"/>
  <c r="AR59" i="83"/>
  <c r="AS14" i="86"/>
  <c r="AL14" i="86"/>
  <c r="AU14" i="86" s="1"/>
  <c r="AL59" i="86"/>
  <c r="AU59" i="86" s="1"/>
  <c r="AS59" i="86"/>
  <c r="AH65" i="51"/>
  <c r="AQ65" i="51" s="1"/>
  <c r="AR59" i="90"/>
  <c r="Z62" i="55"/>
  <c r="AS30" i="86"/>
  <c r="AL30" i="86"/>
  <c r="AU30" i="86" s="1"/>
  <c r="AS66" i="86"/>
  <c r="AL66" i="86"/>
  <c r="AU66" i="86" s="1"/>
  <c r="AL3" i="93"/>
  <c r="AU3" i="93" s="1"/>
  <c r="AS3" i="93"/>
  <c r="AF60" i="35"/>
  <c r="AO60" i="35" s="1"/>
  <c r="W61" i="35"/>
  <c r="AG60" i="35"/>
  <c r="AP60" i="35" s="1"/>
  <c r="AE60" i="35"/>
  <c r="AI64" i="41"/>
  <c r="AN64" i="41"/>
  <c r="AS12" i="86"/>
  <c r="AL12" i="86"/>
  <c r="AU12" i="86" s="1"/>
  <c r="AS31" i="86"/>
  <c r="AL31" i="86"/>
  <c r="AU31" i="86" s="1"/>
  <c r="AS49" i="86"/>
  <c r="AL49" i="86"/>
  <c r="AU49" i="86" s="1"/>
  <c r="AH64" i="43"/>
  <c r="AQ64" i="43" s="1"/>
  <c r="Z69" i="92"/>
  <c r="AI69" i="44"/>
  <c r="AN69" i="44"/>
  <c r="AH58" i="10"/>
  <c r="AQ58" i="10" s="1"/>
  <c r="AS27" i="86"/>
  <c r="AL27" i="86"/>
  <c r="AU27" i="86" s="1"/>
  <c r="AS63" i="86"/>
  <c r="AL63" i="86"/>
  <c r="AU63" i="86" s="1"/>
  <c r="AH67" i="32"/>
  <c r="AQ67" i="32" s="1"/>
  <c r="AI68" i="54"/>
  <c r="AN68" i="54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S71" i="101"/>
  <c r="AS5" i="86"/>
  <c r="AL5" i="86"/>
  <c r="AU5" i="86" s="1"/>
  <c r="AS22" i="86"/>
  <c r="AL22" i="86"/>
  <c r="AU22" i="86" s="1"/>
  <c r="Z57" i="50"/>
  <c r="AI64" i="45"/>
  <c r="AN64" i="45"/>
  <c r="AI64" i="91"/>
  <c r="AN64" i="91"/>
  <c r="Y66" i="49"/>
  <c r="X66" i="49"/>
  <c r="Z65" i="45" l="1"/>
  <c r="Z70" i="13"/>
  <c r="Z63" i="18"/>
  <c r="Z65" i="41"/>
  <c r="Z63" i="87"/>
  <c r="W64" i="87" s="1"/>
  <c r="Z66" i="49"/>
  <c r="AG66" i="49" s="1"/>
  <c r="AP66" i="49" s="1"/>
  <c r="AE69" i="92"/>
  <c r="W70" i="92"/>
  <c r="AF69" i="92"/>
  <c r="AO69" i="92" s="1"/>
  <c r="AG69" i="92"/>
  <c r="AP69" i="92" s="1"/>
  <c r="AS50" i="53"/>
  <c r="AL50" i="53"/>
  <c r="AU50" i="53" s="1"/>
  <c r="W66" i="41"/>
  <c r="AE65" i="41"/>
  <c r="AF65" i="41"/>
  <c r="AO65" i="41" s="1"/>
  <c r="AG65" i="41"/>
  <c r="AP65" i="41" s="1"/>
  <c r="AS38" i="53"/>
  <c r="AL38" i="53"/>
  <c r="AU38" i="53" s="1"/>
  <c r="AS62" i="53"/>
  <c r="AL62" i="53"/>
  <c r="AU62" i="53" s="1"/>
  <c r="Y61" i="102"/>
  <c r="X61" i="102"/>
  <c r="Z61" i="102" s="1"/>
  <c r="AR58" i="42"/>
  <c r="AE63" i="18"/>
  <c r="W64" i="18"/>
  <c r="AF63" i="18"/>
  <c r="AO63" i="18" s="1"/>
  <c r="AG63" i="18"/>
  <c r="AP63" i="18" s="1"/>
  <c r="AS15" i="53"/>
  <c r="AL15" i="53"/>
  <c r="AU15" i="53" s="1"/>
  <c r="AS33" i="53"/>
  <c r="AL33" i="53"/>
  <c r="AU33" i="53" s="1"/>
  <c r="Z69" i="54"/>
  <c r="AH69" i="54"/>
  <c r="AQ69" i="54" s="1"/>
  <c r="AL3" i="86"/>
  <c r="AU3" i="86" s="1"/>
  <c r="AS3" i="86"/>
  <c r="AH65" i="84"/>
  <c r="AQ65" i="84" s="1"/>
  <c r="AS34" i="53"/>
  <c r="AL34" i="53"/>
  <c r="AU34" i="53" s="1"/>
  <c r="AS52" i="53"/>
  <c r="AL52" i="53"/>
  <c r="AU52" i="53" s="1"/>
  <c r="AF70" i="44"/>
  <c r="AO70" i="44" s="1"/>
  <c r="AG70" i="44"/>
  <c r="AP70" i="44" s="1"/>
  <c r="AE70" i="44"/>
  <c r="W71" i="44"/>
  <c r="AS29" i="53"/>
  <c r="AL29" i="53"/>
  <c r="AU29" i="53" s="1"/>
  <c r="AS47" i="53"/>
  <c r="AL47" i="53"/>
  <c r="AU47" i="53" s="1"/>
  <c r="AJ6" i="53"/>
  <c r="AK6" i="53"/>
  <c r="AT6" i="53" s="1"/>
  <c r="AS24" i="53"/>
  <c r="AL24" i="53"/>
  <c r="AU24" i="53" s="1"/>
  <c r="AS42" i="53"/>
  <c r="AL42" i="53"/>
  <c r="AU42" i="53" s="1"/>
  <c r="Y67" i="100"/>
  <c r="X67" i="100"/>
  <c r="Y70" i="104"/>
  <c r="X70" i="104"/>
  <c r="AI67" i="32"/>
  <c r="AN67" i="32"/>
  <c r="AI64" i="43"/>
  <c r="AN64" i="43"/>
  <c r="AK13" i="53"/>
  <c r="AT13" i="53" s="1"/>
  <c r="AJ13" i="53"/>
  <c r="AR64" i="41"/>
  <c r="AE62" i="55"/>
  <c r="AF62" i="55"/>
  <c r="AO62" i="55" s="1"/>
  <c r="W63" i="55"/>
  <c r="AG62" i="55"/>
  <c r="AP62" i="55" s="1"/>
  <c r="AI62" i="48"/>
  <c r="AN62" i="48"/>
  <c r="AK8" i="53"/>
  <c r="AT8" i="53" s="1"/>
  <c r="AJ8" i="53"/>
  <c r="AS51" i="53"/>
  <c r="AL51" i="53"/>
  <c r="AU51" i="53" s="1"/>
  <c r="Z65" i="84"/>
  <c r="AS16" i="53"/>
  <c r="AL16" i="53"/>
  <c r="AU16" i="53" s="1"/>
  <c r="AI58" i="85"/>
  <c r="AN58" i="85"/>
  <c r="AS11" i="53"/>
  <c r="AL11" i="53"/>
  <c r="AU11" i="53" s="1"/>
  <c r="AS68" i="53"/>
  <c r="AL68" i="53"/>
  <c r="AU68" i="53" s="1"/>
  <c r="AR64" i="84"/>
  <c r="AJ12" i="53"/>
  <c r="AS30" i="53"/>
  <c r="AL30" i="53"/>
  <c r="AU30" i="53" s="1"/>
  <c r="AS65" i="53"/>
  <c r="AL65" i="53"/>
  <c r="AU65" i="53" s="1"/>
  <c r="AR59" i="98"/>
  <c r="Y70" i="20"/>
  <c r="X70" i="20"/>
  <c r="Z70" i="20" s="1"/>
  <c r="AI65" i="51"/>
  <c r="AN65" i="51"/>
  <c r="Y65" i="43"/>
  <c r="X65" i="43"/>
  <c r="AS55" i="53"/>
  <c r="AL55" i="53"/>
  <c r="AU55" i="53" s="1"/>
  <c r="AR64" i="91"/>
  <c r="AS66" i="53"/>
  <c r="AL66" i="53"/>
  <c r="AU66" i="53" s="1"/>
  <c r="Y63" i="48"/>
  <c r="X63" i="48"/>
  <c r="AK14" i="53"/>
  <c r="AT14" i="53" s="1"/>
  <c r="AJ14" i="53"/>
  <c r="AS44" i="53"/>
  <c r="AL44" i="53"/>
  <c r="AU44" i="53" s="1"/>
  <c r="AH65" i="45"/>
  <c r="AQ65" i="45" s="1"/>
  <c r="AI60" i="102"/>
  <c r="AN60" i="102"/>
  <c r="AH65" i="95"/>
  <c r="AQ65" i="95" s="1"/>
  <c r="AS5" i="53"/>
  <c r="AL5" i="53"/>
  <c r="AU5" i="53" s="1"/>
  <c r="AS21" i="53"/>
  <c r="AL21" i="53"/>
  <c r="AU21" i="53" s="1"/>
  <c r="AS57" i="53"/>
  <c r="AL57" i="53"/>
  <c r="AU57" i="53" s="1"/>
  <c r="AI65" i="103"/>
  <c r="AN65" i="103"/>
  <c r="AR69" i="53"/>
  <c r="AR71" i="53" s="1"/>
  <c r="AL69" i="53"/>
  <c r="AU69" i="53" s="1"/>
  <c r="AS22" i="53"/>
  <c r="AL22" i="53"/>
  <c r="AU22" i="53" s="1"/>
  <c r="AL40" i="53"/>
  <c r="AU40" i="53" s="1"/>
  <c r="AS40" i="53"/>
  <c r="AS58" i="53"/>
  <c r="AL58" i="53"/>
  <c r="AU58" i="53" s="1"/>
  <c r="AH70" i="13"/>
  <c r="AQ70" i="13" s="1"/>
  <c r="AI58" i="94"/>
  <c r="AN58" i="94"/>
  <c r="AR64" i="95"/>
  <c r="AS53" i="53"/>
  <c r="AL53" i="53"/>
  <c r="AU53" i="53" s="1"/>
  <c r="AH63" i="87"/>
  <c r="AQ63" i="87" s="1"/>
  <c r="AS48" i="53"/>
  <c r="AL48" i="53"/>
  <c r="AU48" i="53" s="1"/>
  <c r="AI69" i="104"/>
  <c r="AN69" i="104"/>
  <c r="Y66" i="51"/>
  <c r="X66" i="51"/>
  <c r="Z66" i="51" s="1"/>
  <c r="Y68" i="32"/>
  <c r="X68" i="32"/>
  <c r="Y59" i="10"/>
  <c r="X59" i="10"/>
  <c r="Y65" i="16"/>
  <c r="X65" i="16"/>
  <c r="AJ19" i="53"/>
  <c r="AK19" i="53"/>
  <c r="AT19" i="53" s="1"/>
  <c r="AR68" i="54"/>
  <c r="AI60" i="35"/>
  <c r="AN60" i="35"/>
  <c r="AS26" i="53"/>
  <c r="AL26" i="53"/>
  <c r="AU26" i="53" s="1"/>
  <c r="AR69" i="13"/>
  <c r="AR65" i="49"/>
  <c r="AS56" i="53"/>
  <c r="AL56" i="53"/>
  <c r="AU56" i="53" s="1"/>
  <c r="AE65" i="45"/>
  <c r="AF65" i="45"/>
  <c r="AO65" i="45" s="1"/>
  <c r="W66" i="45"/>
  <c r="AG65" i="45"/>
  <c r="AP65" i="45" s="1"/>
  <c r="AF65" i="95"/>
  <c r="AO65" i="95" s="1"/>
  <c r="AG65" i="95"/>
  <c r="AP65" i="95" s="1"/>
  <c r="W66" i="95"/>
  <c r="AE65" i="95"/>
  <c r="AS39" i="53"/>
  <c r="AL39" i="53"/>
  <c r="AU39" i="53" s="1"/>
  <c r="Y60" i="82"/>
  <c r="X60" i="82"/>
  <c r="AH65" i="91"/>
  <c r="AQ65" i="91" s="1"/>
  <c r="AH63" i="88"/>
  <c r="AQ63" i="88" s="1"/>
  <c r="AG70" i="13"/>
  <c r="AP70" i="13" s="1"/>
  <c r="AE70" i="13"/>
  <c r="AF70" i="13"/>
  <c r="AO70" i="13" s="1"/>
  <c r="W71" i="13"/>
  <c r="Y59" i="94"/>
  <c r="X59" i="94"/>
  <c r="AH59" i="42"/>
  <c r="AQ59" i="42" s="1"/>
  <c r="AS17" i="53"/>
  <c r="AL17" i="53"/>
  <c r="AU17" i="53" s="1"/>
  <c r="AS35" i="53"/>
  <c r="AL35" i="53"/>
  <c r="AU35" i="53" s="1"/>
  <c r="Z60" i="98"/>
  <c r="AH60" i="98"/>
  <c r="AQ60" i="98" s="1"/>
  <c r="AS4" i="93"/>
  <c r="AS71" i="93" s="1"/>
  <c r="AL4" i="93"/>
  <c r="AU4" i="93" s="1"/>
  <c r="AU71" i="93" s="1"/>
  <c r="C11" i="93" s="1"/>
  <c r="F37" i="57" s="1"/>
  <c r="AS36" i="53"/>
  <c r="AL36" i="53"/>
  <c r="AU36" i="53" s="1"/>
  <c r="AI66" i="100"/>
  <c r="AN66" i="100"/>
  <c r="Y66" i="11"/>
  <c r="X66" i="11"/>
  <c r="AI64" i="16"/>
  <c r="AN64" i="16"/>
  <c r="AS25" i="53"/>
  <c r="AL25" i="53"/>
  <c r="AU25" i="53" s="1"/>
  <c r="AS43" i="53"/>
  <c r="AL43" i="53"/>
  <c r="AU43" i="53" s="1"/>
  <c r="AS61" i="53"/>
  <c r="AL61" i="53"/>
  <c r="AU61" i="53" s="1"/>
  <c r="AH66" i="49"/>
  <c r="AQ66" i="49" s="1"/>
  <c r="AR64" i="45"/>
  <c r="AS31" i="53"/>
  <c r="AL31" i="53"/>
  <c r="AU31" i="53" s="1"/>
  <c r="AS67" i="53"/>
  <c r="AL67" i="53"/>
  <c r="AU67" i="53" s="1"/>
  <c r="AR62" i="18"/>
  <c r="AS20" i="53"/>
  <c r="AL20" i="53"/>
  <c r="AU20" i="53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AG60" i="83"/>
  <c r="AP60" i="83" s="1"/>
  <c r="W61" i="83"/>
  <c r="AF60" i="83"/>
  <c r="AO60" i="83" s="1"/>
  <c r="AE60" i="83"/>
  <c r="Y66" i="103"/>
  <c r="X66" i="103"/>
  <c r="Z65" i="91"/>
  <c r="Z63" i="88"/>
  <c r="AS10" i="53"/>
  <c r="AL10" i="53"/>
  <c r="AU10" i="53" s="1"/>
  <c r="AL64" i="53"/>
  <c r="AU64" i="53" s="1"/>
  <c r="AS64" i="53"/>
  <c r="Y59" i="85"/>
  <c r="X59" i="85"/>
  <c r="AI65" i="96"/>
  <c r="AN65" i="96"/>
  <c r="AR62" i="88"/>
  <c r="Z59" i="42"/>
  <c r="AS23" i="53"/>
  <c r="AL23" i="53"/>
  <c r="AU23" i="53" s="1"/>
  <c r="AS59" i="53"/>
  <c r="AL59" i="53"/>
  <c r="AU59" i="53" s="1"/>
  <c r="AJ18" i="53"/>
  <c r="AS54" i="53"/>
  <c r="AL54" i="53"/>
  <c r="AU54" i="53" s="1"/>
  <c r="AS32" i="53"/>
  <c r="AL32" i="53"/>
  <c r="AU32" i="53" s="1"/>
  <c r="AI69" i="20"/>
  <c r="AN69" i="20"/>
  <c r="Y61" i="90"/>
  <c r="X61" i="90"/>
  <c r="Y63" i="99"/>
  <c r="X63" i="99"/>
  <c r="AI65" i="11"/>
  <c r="AN65" i="11"/>
  <c r="AS37" i="53"/>
  <c r="AL37" i="53"/>
  <c r="AU37" i="53" s="1"/>
  <c r="AE57" i="50"/>
  <c r="AN57" i="50" s="1"/>
  <c r="W58" i="50"/>
  <c r="AF57" i="50"/>
  <c r="AO57" i="50" s="1"/>
  <c r="AG57" i="50"/>
  <c r="AK7" i="53"/>
  <c r="AT7" i="53" s="1"/>
  <c r="AJ7" i="53"/>
  <c r="AS49" i="53"/>
  <c r="AL49" i="53"/>
  <c r="AU49" i="53" s="1"/>
  <c r="AR69" i="44"/>
  <c r="Y61" i="35"/>
  <c r="X61" i="35"/>
  <c r="AH65" i="41"/>
  <c r="AQ65" i="41" s="1"/>
  <c r="AR69" i="86"/>
  <c r="AR71" i="86" s="1"/>
  <c r="AL69" i="86"/>
  <c r="AU69" i="86" s="1"/>
  <c r="AR62" i="87"/>
  <c r="AH63" i="18"/>
  <c r="AQ63" i="18" s="1"/>
  <c r="AJ4" i="86"/>
  <c r="AK4" i="86"/>
  <c r="AT4" i="86" s="1"/>
  <c r="AT71" i="86" s="1"/>
  <c r="AI59" i="82"/>
  <c r="AN59" i="82"/>
  <c r="AS28" i="53"/>
  <c r="AL28" i="53"/>
  <c r="AU28" i="53" s="1"/>
  <c r="AS46" i="53"/>
  <c r="AL46" i="53"/>
  <c r="AU46" i="53" s="1"/>
  <c r="AH70" i="44"/>
  <c r="AQ70" i="44" s="1"/>
  <c r="Y66" i="96"/>
  <c r="X66" i="96"/>
  <c r="AB4" i="53"/>
  <c r="AJ3" i="53"/>
  <c r="AS41" i="53"/>
  <c r="AL41" i="53"/>
  <c r="AU41" i="53" s="1"/>
  <c r="AL60" i="53"/>
  <c r="AU60" i="53" s="1"/>
  <c r="AS60" i="53"/>
  <c r="AI60" i="90"/>
  <c r="AN60" i="90"/>
  <c r="AI62" i="99"/>
  <c r="AN62" i="99"/>
  <c r="AI58" i="10"/>
  <c r="AN58" i="10"/>
  <c r="Z61" i="90" l="1"/>
  <c r="Z59" i="10"/>
  <c r="Z67" i="100"/>
  <c r="AG63" i="87"/>
  <c r="AP63" i="87" s="1"/>
  <c r="AE66" i="49"/>
  <c r="AI66" i="49" s="1"/>
  <c r="AE63" i="87"/>
  <c r="AF66" i="49"/>
  <c r="AO66" i="49" s="1"/>
  <c r="AF63" i="87"/>
  <c r="AO63" i="87" s="1"/>
  <c r="W67" i="49"/>
  <c r="Z65" i="16"/>
  <c r="Z70" i="104"/>
  <c r="AF70" i="104" s="1"/>
  <c r="AO70" i="104" s="1"/>
  <c r="Z60" i="82"/>
  <c r="AE60" i="82" s="1"/>
  <c r="Z66" i="11"/>
  <c r="Z59" i="94"/>
  <c r="AF59" i="94" s="1"/>
  <c r="AO59" i="94" s="1"/>
  <c r="Z68" i="32"/>
  <c r="AF68" i="32" s="1"/>
  <c r="AO68" i="32" s="1"/>
  <c r="W60" i="94"/>
  <c r="AG59" i="94"/>
  <c r="AP59" i="94" s="1"/>
  <c r="AE68" i="32"/>
  <c r="AE65" i="16"/>
  <c r="AG65" i="16"/>
  <c r="AP65" i="16" s="1"/>
  <c r="AF65" i="16"/>
  <c r="AO65" i="16" s="1"/>
  <c r="W66" i="16"/>
  <c r="W61" i="82"/>
  <c r="AF60" i="82"/>
  <c r="AO60" i="82" s="1"/>
  <c r="AF66" i="11"/>
  <c r="AO66" i="11" s="1"/>
  <c r="AE66" i="11"/>
  <c r="W67" i="11"/>
  <c r="AG66" i="11"/>
  <c r="AP66" i="11" s="1"/>
  <c r="AS3" i="53"/>
  <c r="AL3" i="53"/>
  <c r="AU3" i="53" s="1"/>
  <c r="AH63" i="99"/>
  <c r="AQ63" i="99" s="1"/>
  <c r="AH61" i="90"/>
  <c r="AQ61" i="90" s="1"/>
  <c r="AR65" i="96"/>
  <c r="AR64" i="16"/>
  <c r="Y64" i="87"/>
  <c r="X64" i="87"/>
  <c r="Z64" i="87" s="1"/>
  <c r="AH59" i="94"/>
  <c r="AQ59" i="94" s="1"/>
  <c r="AI70" i="13"/>
  <c r="AN70" i="13"/>
  <c r="AH60" i="82"/>
  <c r="AQ60" i="82" s="1"/>
  <c r="AI65" i="95"/>
  <c r="AN65" i="95"/>
  <c r="Y66" i="45"/>
  <c r="X66" i="45"/>
  <c r="AR60" i="35"/>
  <c r="AR69" i="104"/>
  <c r="AH70" i="20"/>
  <c r="AQ70" i="20" s="1"/>
  <c r="AF69" i="54"/>
  <c r="AO69" i="54" s="1"/>
  <c r="AG69" i="54"/>
  <c r="AP69" i="54" s="1"/>
  <c r="W70" i="54"/>
  <c r="AE69" i="54"/>
  <c r="AH61" i="102"/>
  <c r="AQ61" i="102" s="1"/>
  <c r="AI69" i="92"/>
  <c r="AN69" i="92"/>
  <c r="AI57" i="50"/>
  <c r="AP57" i="50"/>
  <c r="W62" i="90"/>
  <c r="AF61" i="90"/>
  <c r="AO61" i="90" s="1"/>
  <c r="AG61" i="90"/>
  <c r="AE61" i="90"/>
  <c r="AN61" i="90" s="1"/>
  <c r="AH59" i="85"/>
  <c r="AQ59" i="85" s="1"/>
  <c r="AH66" i="11"/>
  <c r="AQ66" i="11" s="1"/>
  <c r="Y66" i="95"/>
  <c r="X66" i="95"/>
  <c r="AR58" i="94"/>
  <c r="AS14" i="53"/>
  <c r="AL14" i="53"/>
  <c r="AU14" i="53" s="1"/>
  <c r="AH65" i="43"/>
  <c r="AQ65" i="43" s="1"/>
  <c r="W71" i="20"/>
  <c r="AE70" i="20"/>
  <c r="AG70" i="20"/>
  <c r="AP70" i="20" s="1"/>
  <c r="AF70" i="20"/>
  <c r="AO70" i="20" s="1"/>
  <c r="AI62" i="55"/>
  <c r="AN62" i="55"/>
  <c r="AE61" i="102"/>
  <c r="AG61" i="102"/>
  <c r="AP61" i="102" s="1"/>
  <c r="W62" i="102"/>
  <c r="AF61" i="102"/>
  <c r="AO61" i="102" s="1"/>
  <c r="AR65" i="11"/>
  <c r="AG59" i="42"/>
  <c r="AP59" i="42" s="1"/>
  <c r="AE59" i="42"/>
  <c r="W60" i="42"/>
  <c r="AF59" i="42"/>
  <c r="AO59" i="42" s="1"/>
  <c r="Z59" i="85"/>
  <c r="AG63" i="88"/>
  <c r="AP63" i="88" s="1"/>
  <c r="AF63" i="88"/>
  <c r="AO63" i="88" s="1"/>
  <c r="AE63" i="88"/>
  <c r="W64" i="88"/>
  <c r="AI60" i="83"/>
  <c r="AN60" i="83"/>
  <c r="AE60" i="98"/>
  <c r="W61" i="98"/>
  <c r="AF60" i="98"/>
  <c r="AO60" i="98" s="1"/>
  <c r="AG60" i="98"/>
  <c r="AP60" i="98" s="1"/>
  <c r="AI65" i="45"/>
  <c r="AN65" i="45"/>
  <c r="AH59" i="10"/>
  <c r="AQ59" i="10" s="1"/>
  <c r="AH66" i="51"/>
  <c r="AQ66" i="51" s="1"/>
  <c r="Z65" i="43"/>
  <c r="W66" i="84"/>
  <c r="AF65" i="84"/>
  <c r="AO65" i="84" s="1"/>
  <c r="AE65" i="84"/>
  <c r="AG65" i="84"/>
  <c r="AP65" i="84" s="1"/>
  <c r="AR62" i="48"/>
  <c r="AR64" i="43"/>
  <c r="AH67" i="100"/>
  <c r="AQ67" i="100" s="1"/>
  <c r="Y64" i="18"/>
  <c r="X64" i="18"/>
  <c r="AN66" i="49"/>
  <c r="AL4" i="86"/>
  <c r="AU4" i="86" s="1"/>
  <c r="AU71" i="86" s="1"/>
  <c r="C11" i="86" s="1"/>
  <c r="F29" i="57" s="1"/>
  <c r="AS4" i="86"/>
  <c r="AS18" i="53"/>
  <c r="AL18" i="53"/>
  <c r="AU18" i="53" s="1"/>
  <c r="W66" i="91"/>
  <c r="AE65" i="91"/>
  <c r="AF65" i="91"/>
  <c r="AO65" i="91" s="1"/>
  <c r="AG65" i="91"/>
  <c r="AP65" i="91" s="1"/>
  <c r="AG59" i="10"/>
  <c r="AP59" i="10" s="1"/>
  <c r="W60" i="10"/>
  <c r="AE59" i="10"/>
  <c r="AN59" i="10" s="1"/>
  <c r="AF59" i="10"/>
  <c r="AG66" i="51"/>
  <c r="AP66" i="51" s="1"/>
  <c r="AE66" i="51"/>
  <c r="AF66" i="51"/>
  <c r="AO66" i="51" s="1"/>
  <c r="W67" i="51"/>
  <c r="AH63" i="48"/>
  <c r="AQ63" i="48" s="1"/>
  <c r="AS12" i="53"/>
  <c r="AL12" i="53"/>
  <c r="AU12" i="53" s="1"/>
  <c r="AF67" i="100"/>
  <c r="AO67" i="100" s="1"/>
  <c r="AE67" i="100"/>
  <c r="AG67" i="100"/>
  <c r="AP67" i="100" s="1"/>
  <c r="W68" i="100"/>
  <c r="AI63" i="18"/>
  <c r="AN63" i="18"/>
  <c r="Y58" i="50"/>
  <c r="X58" i="50"/>
  <c r="AH66" i="96"/>
  <c r="AQ66" i="96" s="1"/>
  <c r="Z61" i="35"/>
  <c r="AH61" i="35"/>
  <c r="AQ61" i="35" s="1"/>
  <c r="AS7" i="53"/>
  <c r="AL7" i="53"/>
  <c r="AU7" i="53" s="1"/>
  <c r="Z63" i="99"/>
  <c r="AR69" i="20"/>
  <c r="AH66" i="103"/>
  <c r="AQ66" i="103" s="1"/>
  <c r="Y61" i="83"/>
  <c r="X61" i="83"/>
  <c r="AI63" i="87"/>
  <c r="AN63" i="87"/>
  <c r="Y71" i="13"/>
  <c r="X71" i="13"/>
  <c r="AS19" i="53"/>
  <c r="AL19" i="53"/>
  <c r="AU19" i="53" s="1"/>
  <c r="AR65" i="103"/>
  <c r="Z63" i="48"/>
  <c r="AR67" i="32"/>
  <c r="AS6" i="53"/>
  <c r="AL6" i="53"/>
  <c r="AU6" i="53" s="1"/>
  <c r="Y71" i="44"/>
  <c r="X71" i="44"/>
  <c r="Z71" i="44" s="1"/>
  <c r="AI65" i="41"/>
  <c r="AR65" i="41" s="1"/>
  <c r="AN65" i="41"/>
  <c r="Y67" i="49"/>
  <c r="X67" i="49"/>
  <c r="AR62" i="99"/>
  <c r="AR60" i="90"/>
  <c r="AK4" i="53"/>
  <c r="AT4" i="53" s="1"/>
  <c r="AT71" i="53" s="1"/>
  <c r="AJ4" i="53"/>
  <c r="AR58" i="10"/>
  <c r="Z66" i="96"/>
  <c r="AR59" i="82"/>
  <c r="Z66" i="103"/>
  <c r="AR66" i="100"/>
  <c r="AH65" i="16"/>
  <c r="AQ65" i="16" s="1"/>
  <c r="AH68" i="32"/>
  <c r="AQ68" i="32" s="1"/>
  <c r="AR60" i="102"/>
  <c r="AR65" i="51"/>
  <c r="AR58" i="85"/>
  <c r="AS8" i="53"/>
  <c r="AL8" i="53"/>
  <c r="AU8" i="53" s="1"/>
  <c r="Y63" i="55"/>
  <c r="X63" i="55"/>
  <c r="AL13" i="53"/>
  <c r="AU13" i="53" s="1"/>
  <c r="AS13" i="53"/>
  <c r="AH70" i="104"/>
  <c r="AQ70" i="104" s="1"/>
  <c r="AI70" i="44"/>
  <c r="AN70" i="44"/>
  <c r="AS71" i="86"/>
  <c r="Y66" i="41"/>
  <c r="X66" i="41"/>
  <c r="Y70" i="92"/>
  <c r="X70" i="92"/>
  <c r="Z71" i="13" l="1"/>
  <c r="AG70" i="104"/>
  <c r="AP70" i="104" s="1"/>
  <c r="W71" i="104"/>
  <c r="AG60" i="82"/>
  <c r="AP60" i="82" s="1"/>
  <c r="AE70" i="104"/>
  <c r="AI70" i="104" s="1"/>
  <c r="W69" i="32"/>
  <c r="AG68" i="32"/>
  <c r="AP68" i="32" s="1"/>
  <c r="Z58" i="50"/>
  <c r="Z61" i="83"/>
  <c r="AF61" i="83" s="1"/>
  <c r="AO61" i="83" s="1"/>
  <c r="AE59" i="94"/>
  <c r="Z66" i="41"/>
  <c r="W67" i="41" s="1"/>
  <c r="AE61" i="83"/>
  <c r="AN61" i="83" s="1"/>
  <c r="AE58" i="50"/>
  <c r="W59" i="50"/>
  <c r="AF58" i="50"/>
  <c r="AO58" i="50" s="1"/>
  <c r="AG58" i="50"/>
  <c r="AP58" i="50" s="1"/>
  <c r="AR70" i="44"/>
  <c r="AH71" i="44"/>
  <c r="AQ71" i="44" s="1"/>
  <c r="AH71" i="13"/>
  <c r="AQ71" i="13" s="1"/>
  <c r="X60" i="10"/>
  <c r="Y60" i="10"/>
  <c r="Y66" i="91"/>
  <c r="X66" i="91"/>
  <c r="AR66" i="49"/>
  <c r="AF65" i="43"/>
  <c r="AO65" i="43" s="1"/>
  <c r="AE65" i="43"/>
  <c r="AG65" i="43"/>
  <c r="AP65" i="43" s="1"/>
  <c r="W66" i="43"/>
  <c r="AR65" i="45"/>
  <c r="AH66" i="95"/>
  <c r="AQ66" i="95" s="1"/>
  <c r="AH66" i="45"/>
  <c r="AQ66" i="45" s="1"/>
  <c r="AF64" i="87"/>
  <c r="AO64" i="87" s="1"/>
  <c r="W65" i="87"/>
  <c r="AG64" i="87"/>
  <c r="AP64" i="87" s="1"/>
  <c r="AE64" i="87"/>
  <c r="Y71" i="104"/>
  <c r="Z71" i="104" s="1"/>
  <c r="X71" i="104"/>
  <c r="W67" i="103"/>
  <c r="AG66" i="103"/>
  <c r="AP66" i="103" s="1"/>
  <c r="AF66" i="103"/>
  <c r="AO66" i="103" s="1"/>
  <c r="AE66" i="103"/>
  <c r="AS4" i="53"/>
  <c r="AL4" i="53"/>
  <c r="AU4" i="53" s="1"/>
  <c r="AH67" i="49"/>
  <c r="AQ67" i="49" s="1"/>
  <c r="W72" i="44"/>
  <c r="AF71" i="44"/>
  <c r="AO71" i="44" s="1"/>
  <c r="AE71" i="44"/>
  <c r="AG71" i="44"/>
  <c r="AP71" i="44" s="1"/>
  <c r="AE63" i="48"/>
  <c r="AN63" i="48" s="1"/>
  <c r="AG63" i="48"/>
  <c r="AF63" i="48"/>
  <c r="AO63" i="48" s="1"/>
  <c r="W64" i="48"/>
  <c r="W72" i="13"/>
  <c r="AG71" i="13"/>
  <c r="AP71" i="13" s="1"/>
  <c r="AE71" i="13"/>
  <c r="AF71" i="13"/>
  <c r="AO71" i="13" s="1"/>
  <c r="AI67" i="100"/>
  <c r="AN67" i="100"/>
  <c r="AI66" i="51"/>
  <c r="AN66" i="51"/>
  <c r="AH64" i="18"/>
  <c r="AQ64" i="18" s="1"/>
  <c r="AR60" i="83"/>
  <c r="AE59" i="85"/>
  <c r="W60" i="85"/>
  <c r="AG59" i="85"/>
  <c r="AP59" i="85" s="1"/>
  <c r="AF59" i="85"/>
  <c r="AO59" i="85" s="1"/>
  <c r="AI61" i="102"/>
  <c r="AN61" i="102"/>
  <c r="AI70" i="20"/>
  <c r="AN70" i="20"/>
  <c r="Z66" i="95"/>
  <c r="AR57" i="50"/>
  <c r="Z66" i="45"/>
  <c r="AI60" i="82"/>
  <c r="AN60" i="82"/>
  <c r="AI65" i="16"/>
  <c r="AN65" i="16"/>
  <c r="Z64" i="18"/>
  <c r="Y71" i="20"/>
  <c r="X71" i="20"/>
  <c r="Z71" i="20" s="1"/>
  <c r="Y67" i="11"/>
  <c r="X67" i="11"/>
  <c r="AI59" i="94"/>
  <c r="AN59" i="94"/>
  <c r="AH63" i="55"/>
  <c r="AQ63" i="55" s="1"/>
  <c r="Z67" i="49"/>
  <c r="W64" i="99"/>
  <c r="AE63" i="99"/>
  <c r="AF63" i="99"/>
  <c r="AO63" i="99" s="1"/>
  <c r="AG63" i="99"/>
  <c r="AP63" i="99" s="1"/>
  <c r="AI65" i="84"/>
  <c r="AN65" i="84"/>
  <c r="Y64" i="88"/>
  <c r="X64" i="88"/>
  <c r="AR62" i="55"/>
  <c r="AI61" i="90"/>
  <c r="AP61" i="90"/>
  <c r="AR69" i="92"/>
  <c r="AI66" i="11"/>
  <c r="AN66" i="11"/>
  <c r="Y61" i="82"/>
  <c r="X61" i="82"/>
  <c r="Y69" i="32"/>
  <c r="X69" i="32"/>
  <c r="Z69" i="32" s="1"/>
  <c r="AR63" i="18"/>
  <c r="AH70" i="92"/>
  <c r="AQ70" i="92" s="1"/>
  <c r="W67" i="96"/>
  <c r="AE66" i="96"/>
  <c r="AF66" i="96"/>
  <c r="AO66" i="96" s="1"/>
  <c r="AG66" i="96"/>
  <c r="AP66" i="96" s="1"/>
  <c r="AR63" i="87"/>
  <c r="AI59" i="10"/>
  <c r="AO59" i="10"/>
  <c r="Y61" i="98"/>
  <c r="X61" i="98"/>
  <c r="AI63" i="88"/>
  <c r="AN63" i="88"/>
  <c r="Y60" i="42"/>
  <c r="X60" i="42"/>
  <c r="AI69" i="54"/>
  <c r="AN69" i="54"/>
  <c r="AR65" i="95"/>
  <c r="AU71" i="53"/>
  <c r="C11" i="53" s="1"/>
  <c r="Y66" i="16"/>
  <c r="X66" i="16"/>
  <c r="AH66" i="41"/>
  <c r="AQ66" i="41" s="1"/>
  <c r="Z63" i="55"/>
  <c r="Z70" i="92"/>
  <c r="AH61" i="83"/>
  <c r="AQ61" i="83" s="1"/>
  <c r="AF61" i="35"/>
  <c r="AO61" i="35" s="1"/>
  <c r="AE61" i="35"/>
  <c r="AN61" i="35" s="1"/>
  <c r="W62" i="35"/>
  <c r="AG61" i="35"/>
  <c r="AH58" i="50"/>
  <c r="AQ58" i="50" s="1"/>
  <c r="Y68" i="100"/>
  <c r="X68" i="100"/>
  <c r="X67" i="51"/>
  <c r="Y67" i="51"/>
  <c r="AI65" i="91"/>
  <c r="AN65" i="91"/>
  <c r="Y66" i="84"/>
  <c r="X66" i="84"/>
  <c r="Z66" i="84" s="1"/>
  <c r="AI60" i="98"/>
  <c r="AN60" i="98"/>
  <c r="AI59" i="42"/>
  <c r="AN59" i="42"/>
  <c r="Y62" i="102"/>
  <c r="X62" i="102"/>
  <c r="Y62" i="90"/>
  <c r="Z62" i="90" s="1"/>
  <c r="X62" i="90"/>
  <c r="Y70" i="54"/>
  <c r="X70" i="54"/>
  <c r="AR70" i="13"/>
  <c r="AH64" i="87"/>
  <c r="AQ64" i="87" s="1"/>
  <c r="AS71" i="53"/>
  <c r="AI68" i="32"/>
  <c r="AR68" i="32" s="1"/>
  <c r="AN68" i="32"/>
  <c r="Y60" i="94"/>
  <c r="X60" i="94"/>
  <c r="Z60" i="42" l="1"/>
  <c r="AN70" i="104"/>
  <c r="AE66" i="41"/>
  <c r="AF66" i="41"/>
  <c r="AO66" i="41" s="1"/>
  <c r="AG66" i="41"/>
  <c r="AP66" i="41" s="1"/>
  <c r="W62" i="83"/>
  <c r="Z67" i="51"/>
  <c r="AG61" i="83"/>
  <c r="Z61" i="98"/>
  <c r="AF61" i="98" s="1"/>
  <c r="AO61" i="98" s="1"/>
  <c r="Z66" i="16"/>
  <c r="W67" i="16" s="1"/>
  <c r="Z60" i="10"/>
  <c r="W61" i="10" s="1"/>
  <c r="AG61" i="98"/>
  <c r="AP61" i="98" s="1"/>
  <c r="W62" i="98"/>
  <c r="AF60" i="10"/>
  <c r="AO60" i="10" s="1"/>
  <c r="AE60" i="10"/>
  <c r="AF62" i="90"/>
  <c r="AO62" i="90" s="1"/>
  <c r="AE62" i="90"/>
  <c r="AG62" i="90"/>
  <c r="AP62" i="90" s="1"/>
  <c r="W63" i="90"/>
  <c r="AE66" i="84"/>
  <c r="W67" i="84"/>
  <c r="AG66" i="84"/>
  <c r="AP66" i="84" s="1"/>
  <c r="AF66" i="84"/>
  <c r="AO66" i="84" s="1"/>
  <c r="W72" i="104"/>
  <c r="AF71" i="104"/>
  <c r="AO71" i="104" s="1"/>
  <c r="AG71" i="104"/>
  <c r="AP71" i="104" s="1"/>
  <c r="AE71" i="104"/>
  <c r="AF66" i="16"/>
  <c r="AO66" i="16" s="1"/>
  <c r="AE66" i="16"/>
  <c r="AH60" i="94"/>
  <c r="AQ60" i="94" s="1"/>
  <c r="AR65" i="91"/>
  <c r="Z60" i="94"/>
  <c r="AH62" i="102"/>
  <c r="AQ62" i="102" s="1"/>
  <c r="AR59" i="42"/>
  <c r="AR69" i="54"/>
  <c r="AH61" i="98"/>
  <c r="AQ61" i="98" s="1"/>
  <c r="AR61" i="90"/>
  <c r="Y64" i="99"/>
  <c r="X64" i="99"/>
  <c r="AH71" i="20"/>
  <c r="AQ71" i="20" s="1"/>
  <c r="AH71" i="104"/>
  <c r="AQ71" i="104" s="1"/>
  <c r="Y65" i="87"/>
  <c r="X65" i="87"/>
  <c r="Y59" i="50"/>
  <c r="X59" i="50"/>
  <c r="Y67" i="41"/>
  <c r="X67" i="41"/>
  <c r="AI61" i="35"/>
  <c r="AP61" i="35"/>
  <c r="AH60" i="42"/>
  <c r="AQ60" i="42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6" i="32"/>
  <c r="S6" i="32" s="1"/>
  <c r="AC6" i="32" s="1"/>
  <c r="AB7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5" i="32"/>
  <c r="S65" i="32" s="1"/>
  <c r="AC65" i="32" s="1"/>
  <c r="AB66" i="32" s="1"/>
  <c r="AX66" i="32"/>
  <c r="S66" i="32" s="1"/>
  <c r="AC66" i="32" s="1"/>
  <c r="AB67" i="32" s="1"/>
  <c r="AX64" i="32"/>
  <c r="S64" i="32" s="1"/>
  <c r="AC64" i="32" s="1"/>
  <c r="AB65" i="32" s="1"/>
  <c r="AX68" i="32"/>
  <c r="S68" i="32" s="1"/>
  <c r="AC68" i="32" s="1"/>
  <c r="AB69" i="32" s="1"/>
  <c r="AR65" i="84"/>
  <c r="W68" i="49"/>
  <c r="AE67" i="49"/>
  <c r="AF67" i="49"/>
  <c r="AO67" i="49" s="1"/>
  <c r="AG67" i="49"/>
  <c r="AP67" i="49" s="1"/>
  <c r="AE71" i="20"/>
  <c r="AN71" i="20" s="1"/>
  <c r="AG71" i="20"/>
  <c r="AP71" i="20" s="1"/>
  <c r="W72" i="20"/>
  <c r="AF71" i="20"/>
  <c r="AR70" i="104"/>
  <c r="AF66" i="95"/>
  <c r="AO66" i="95" s="1"/>
  <c r="AG66" i="95"/>
  <c r="AP66" i="95" s="1"/>
  <c r="W67" i="95"/>
  <c r="AE66" i="95"/>
  <c r="AR66" i="51"/>
  <c r="Y72" i="13"/>
  <c r="X72" i="13"/>
  <c r="Z72" i="13" s="1"/>
  <c r="AI58" i="50"/>
  <c r="AN58" i="50"/>
  <c r="Y62" i="35"/>
  <c r="X62" i="35"/>
  <c r="AG60" i="42"/>
  <c r="AP60" i="42" s="1"/>
  <c r="AF60" i="42"/>
  <c r="AO60" i="42" s="1"/>
  <c r="W61" i="42"/>
  <c r="AE60" i="42"/>
  <c r="AG69" i="32"/>
  <c r="AP69" i="32" s="1"/>
  <c r="AP71" i="32" s="1"/>
  <c r="AE69" i="32"/>
  <c r="AX69" i="32"/>
  <c r="S69" i="32" s="1"/>
  <c r="AC69" i="32" s="1"/>
  <c r="AF69" i="32"/>
  <c r="AO69" i="32" s="1"/>
  <c r="AO71" i="32" s="1"/>
  <c r="AR66" i="11"/>
  <c r="AR59" i="94"/>
  <c r="AI66" i="103"/>
  <c r="AN66" i="103"/>
  <c r="AH60" i="10"/>
  <c r="AQ60" i="10" s="1"/>
  <c r="Y62" i="83"/>
  <c r="X62" i="83"/>
  <c r="AH67" i="11"/>
  <c r="AQ67" i="11" s="1"/>
  <c r="AG64" i="18"/>
  <c r="AP64" i="18" s="1"/>
  <c r="W65" i="18"/>
  <c r="AF64" i="18"/>
  <c r="AE64" i="18"/>
  <c r="AN64" i="18" s="1"/>
  <c r="AR60" i="82"/>
  <c r="AR70" i="20"/>
  <c r="Y60" i="85"/>
  <c r="X60" i="85"/>
  <c r="Z60" i="85" s="1"/>
  <c r="AR67" i="100"/>
  <c r="X64" i="48"/>
  <c r="Z64" i="48" s="1"/>
  <c r="Y64" i="48"/>
  <c r="AI71" i="44"/>
  <c r="AN71" i="44"/>
  <c r="X66" i="43"/>
  <c r="Y66" i="43"/>
  <c r="AH66" i="91"/>
  <c r="AQ66" i="91" s="1"/>
  <c r="AH70" i="54"/>
  <c r="AQ70" i="54" s="1"/>
  <c r="W68" i="51"/>
  <c r="AF67" i="51"/>
  <c r="AO67" i="51" s="1"/>
  <c r="AG67" i="51"/>
  <c r="AP67" i="51" s="1"/>
  <c r="AE67" i="51"/>
  <c r="AH64" i="88"/>
  <c r="AQ64" i="88" s="1"/>
  <c r="AH68" i="100"/>
  <c r="AQ68" i="100" s="1"/>
  <c r="W71" i="92"/>
  <c r="AF70" i="92"/>
  <c r="AO70" i="92" s="1"/>
  <c r="AE70" i="92"/>
  <c r="AG70" i="92"/>
  <c r="AP70" i="92" s="1"/>
  <c r="AR59" i="10"/>
  <c r="AI66" i="96"/>
  <c r="AN66" i="96"/>
  <c r="AH61" i="82"/>
  <c r="AQ61" i="82" s="1"/>
  <c r="Z64" i="88"/>
  <c r="Z67" i="11"/>
  <c r="AG66" i="45"/>
  <c r="AP66" i="45" s="1"/>
  <c r="AF66" i="45"/>
  <c r="AO66" i="45" s="1"/>
  <c r="AE66" i="45"/>
  <c r="W67" i="45"/>
  <c r="AI59" i="85"/>
  <c r="AN59" i="85"/>
  <c r="AI64" i="87"/>
  <c r="AN64" i="87"/>
  <c r="Z66" i="91"/>
  <c r="AI66" i="41"/>
  <c r="AN66" i="41"/>
  <c r="AI61" i="83"/>
  <c r="AP61" i="83"/>
  <c r="AR60" i="98"/>
  <c r="Z70" i="54"/>
  <c r="Z62" i="102"/>
  <c r="AH66" i="84"/>
  <c r="AQ66" i="84" s="1"/>
  <c r="AH67" i="51"/>
  <c r="AQ67" i="51" s="1"/>
  <c r="AH62" i="90"/>
  <c r="AQ62" i="90" s="1"/>
  <c r="Z68" i="100"/>
  <c r="AE63" i="55"/>
  <c r="W64" i="55"/>
  <c r="AF63" i="55"/>
  <c r="AO63" i="55" s="1"/>
  <c r="AG63" i="55"/>
  <c r="AP63" i="55" s="1"/>
  <c r="AH66" i="16"/>
  <c r="AQ66" i="16" s="1"/>
  <c r="AR63" i="88"/>
  <c r="Y67" i="96"/>
  <c r="X67" i="96"/>
  <c r="Z67" i="96" s="1"/>
  <c r="Z61" i="82"/>
  <c r="AI63" i="99"/>
  <c r="AN63" i="99"/>
  <c r="AR65" i="16"/>
  <c r="AR61" i="102"/>
  <c r="AI71" i="13"/>
  <c r="AN71" i="13"/>
  <c r="AI63" i="48"/>
  <c r="AP63" i="48"/>
  <c r="Y72" i="44"/>
  <c r="X72" i="44"/>
  <c r="Z72" i="44" s="1"/>
  <c r="Y67" i="103"/>
  <c r="X67" i="103"/>
  <c r="Z67" i="103" s="1"/>
  <c r="AI65" i="43"/>
  <c r="AN65" i="43"/>
  <c r="AG60" i="10" l="1"/>
  <c r="AP60" i="10" s="1"/>
  <c r="AG66" i="16"/>
  <c r="AP66" i="16" s="1"/>
  <c r="AE61" i="98"/>
  <c r="AX9" i="32"/>
  <c r="S9" i="32" s="1"/>
  <c r="AC9" i="32" s="1"/>
  <c r="AB10" i="32" s="1"/>
  <c r="Z59" i="50"/>
  <c r="AG59" i="50" s="1"/>
  <c r="AP59" i="50" s="1"/>
  <c r="AE72" i="44"/>
  <c r="AN72" i="44" s="1"/>
  <c r="AG72" i="44"/>
  <c r="AP72" i="44" s="1"/>
  <c r="AF72" i="44"/>
  <c r="W73" i="44"/>
  <c r="W60" i="50"/>
  <c r="AE59" i="50"/>
  <c r="AF59" i="50"/>
  <c r="AO59" i="50" s="1"/>
  <c r="W68" i="96"/>
  <c r="AF67" i="96"/>
  <c r="AO67" i="96" s="1"/>
  <c r="AE67" i="96"/>
  <c r="AN67" i="96" s="1"/>
  <c r="AG67" i="96"/>
  <c r="AR63" i="48"/>
  <c r="AR71" i="13"/>
  <c r="AH67" i="103"/>
  <c r="AQ67" i="103" s="1"/>
  <c r="Y64" i="55"/>
  <c r="X64" i="55"/>
  <c r="W63" i="102"/>
  <c r="AE62" i="102"/>
  <c r="AF62" i="102"/>
  <c r="AO62" i="102" s="1"/>
  <c r="AG62" i="102"/>
  <c r="AP62" i="102" s="1"/>
  <c r="AR59" i="85"/>
  <c r="AG67" i="11"/>
  <c r="AP67" i="11" s="1"/>
  <c r="AE67" i="11"/>
  <c r="W68" i="11"/>
  <c r="AF67" i="11"/>
  <c r="AO67" i="11" s="1"/>
  <c r="Y68" i="51"/>
  <c r="X68" i="51"/>
  <c r="AH64" i="48"/>
  <c r="AQ64" i="48" s="1"/>
  <c r="AI64" i="18"/>
  <c r="AO64" i="18"/>
  <c r="AI69" i="32"/>
  <c r="AN69" i="32"/>
  <c r="AN71" i="32" s="1"/>
  <c r="AH72" i="13"/>
  <c r="AQ72" i="13" s="1"/>
  <c r="AI66" i="95"/>
  <c r="AN66" i="95"/>
  <c r="AJ69" i="32"/>
  <c r="AS69" i="32" s="1"/>
  <c r="AK69" i="32"/>
  <c r="AT69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I71" i="104"/>
  <c r="AN71" i="104"/>
  <c r="AI62" i="90"/>
  <c r="AN62" i="90"/>
  <c r="Y61" i="10"/>
  <c r="X61" i="10"/>
  <c r="AE67" i="103"/>
  <c r="AF67" i="103"/>
  <c r="AO67" i="103" s="1"/>
  <c r="W68" i="103"/>
  <c r="AG67" i="103"/>
  <c r="AP67" i="103" s="1"/>
  <c r="AI63" i="55"/>
  <c r="AN63" i="55"/>
  <c r="W71" i="54"/>
  <c r="AF70" i="54"/>
  <c r="AO70" i="54" s="1"/>
  <c r="AG70" i="54"/>
  <c r="AP70" i="54" s="1"/>
  <c r="AE70" i="54"/>
  <c r="AR66" i="41"/>
  <c r="AF64" i="88"/>
  <c r="AO64" i="88" s="1"/>
  <c r="AG64" i="88"/>
  <c r="AP64" i="88" s="1"/>
  <c r="AE64" i="88"/>
  <c r="W65" i="88"/>
  <c r="AI70" i="92"/>
  <c r="AN70" i="92"/>
  <c r="AH66" i="43"/>
  <c r="AQ66" i="43" s="1"/>
  <c r="X65" i="18"/>
  <c r="Y65" i="18"/>
  <c r="Z65" i="18" s="1"/>
  <c r="AH62" i="35"/>
  <c r="AQ62" i="35" s="1"/>
  <c r="AF72" i="13"/>
  <c r="AO72" i="13" s="1"/>
  <c r="AE72" i="13"/>
  <c r="W73" i="13"/>
  <c r="AG72" i="13"/>
  <c r="AP72" i="13" s="1"/>
  <c r="X67" i="95"/>
  <c r="Y67" i="95"/>
  <c r="AI71" i="20"/>
  <c r="AO71" i="20"/>
  <c r="AJ65" i="32"/>
  <c r="AK65" i="32"/>
  <c r="AT65" i="32" s="1"/>
  <c r="AK62" i="32"/>
  <c r="AT62" i="32" s="1"/>
  <c r="AJ62" i="32"/>
  <c r="AK56" i="32"/>
  <c r="AT56" i="32" s="1"/>
  <c r="AJ56" i="32"/>
  <c r="AJ50" i="32"/>
  <c r="AK50" i="32"/>
  <c r="AT50" i="32" s="1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K7" i="32"/>
  <c r="AT7" i="32" s="1"/>
  <c r="AJ7" i="32"/>
  <c r="AR61" i="35"/>
  <c r="AI66" i="16"/>
  <c r="AN66" i="16"/>
  <c r="Y67" i="84"/>
  <c r="X67" i="84"/>
  <c r="Z67" i="84" s="1"/>
  <c r="AG68" i="100"/>
  <c r="AP68" i="100" s="1"/>
  <c r="AE68" i="100"/>
  <c r="AF68" i="100"/>
  <c r="AO68" i="100" s="1"/>
  <c r="W69" i="100"/>
  <c r="W67" i="91"/>
  <c r="AE66" i="91"/>
  <c r="AG66" i="91"/>
  <c r="AP66" i="91" s="1"/>
  <c r="AF66" i="91"/>
  <c r="AO66" i="91" s="1"/>
  <c r="Y67" i="45"/>
  <c r="X67" i="45"/>
  <c r="AR66" i="96"/>
  <c r="AH62" i="83"/>
  <c r="AQ62" i="83" s="1"/>
  <c r="Z62" i="35"/>
  <c r="Y72" i="20"/>
  <c r="X72" i="20"/>
  <c r="AI67" i="49"/>
  <c r="AN67" i="49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K13" i="32"/>
  <c r="AT13" i="32" s="1"/>
  <c r="AJ13" i="32"/>
  <c r="AJ3" i="32"/>
  <c r="AB4" i="32"/>
  <c r="AH67" i="41"/>
  <c r="AQ67" i="41" s="1"/>
  <c r="AH65" i="87"/>
  <c r="AQ65" i="87" s="1"/>
  <c r="AI66" i="84"/>
  <c r="AN66" i="84"/>
  <c r="Y62" i="98"/>
  <c r="X62" i="98"/>
  <c r="AI66" i="45"/>
  <c r="AN66" i="45"/>
  <c r="Y71" i="92"/>
  <c r="X71" i="92"/>
  <c r="AI67" i="51"/>
  <c r="AN67" i="51"/>
  <c r="AR71" i="44"/>
  <c r="AH60" i="85"/>
  <c r="AQ60" i="85" s="1"/>
  <c r="Z62" i="83"/>
  <c r="AI60" i="42"/>
  <c r="AN60" i="42"/>
  <c r="Y68" i="49"/>
  <c r="X68" i="49"/>
  <c r="Z68" i="49" s="1"/>
  <c r="AK66" i="32"/>
  <c r="AT66" i="32" s="1"/>
  <c r="AJ66" i="32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K36" i="32"/>
  <c r="AT36" i="32" s="1"/>
  <c r="AJ36" i="32"/>
  <c r="AJ30" i="32"/>
  <c r="AK30" i="32"/>
  <c r="AT30" i="32" s="1"/>
  <c r="AK24" i="32"/>
  <c r="AT24" i="32" s="1"/>
  <c r="AJ24" i="32"/>
  <c r="AJ18" i="32"/>
  <c r="AK18" i="32"/>
  <c r="AT18" i="32" s="1"/>
  <c r="AK12" i="32"/>
  <c r="AT12" i="32" s="1"/>
  <c r="AJ12" i="32"/>
  <c r="AK5" i="32"/>
  <c r="AT5" i="32" s="1"/>
  <c r="Z67" i="41"/>
  <c r="Z65" i="87"/>
  <c r="AH64" i="99"/>
  <c r="AQ64" i="99" s="1"/>
  <c r="Y72" i="104"/>
  <c r="X72" i="104"/>
  <c r="AI60" i="10"/>
  <c r="AN60" i="10"/>
  <c r="AI61" i="98"/>
  <c r="AN61" i="98"/>
  <c r="AF61" i="82"/>
  <c r="AO61" i="82" s="1"/>
  <c r="W62" i="82"/>
  <c r="AG61" i="82"/>
  <c r="AP61" i="82" s="1"/>
  <c r="AE61" i="82"/>
  <c r="AR64" i="87"/>
  <c r="AG64" i="48"/>
  <c r="AP64" i="48" s="1"/>
  <c r="W65" i="48"/>
  <c r="AE64" i="48"/>
  <c r="AF64" i="48"/>
  <c r="AO64" i="48" s="1"/>
  <c r="AG60" i="85"/>
  <c r="AP60" i="85" s="1"/>
  <c r="W61" i="85"/>
  <c r="AE60" i="85"/>
  <c r="AF60" i="85"/>
  <c r="AO60" i="85" s="1"/>
  <c r="X61" i="42"/>
  <c r="Y61" i="42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K8" i="32"/>
  <c r="AT8" i="32" s="1"/>
  <c r="AJ8" i="32"/>
  <c r="Z64" i="99"/>
  <c r="AF60" i="94"/>
  <c r="AO60" i="94" s="1"/>
  <c r="AE60" i="94"/>
  <c r="W61" i="94"/>
  <c r="AG60" i="94"/>
  <c r="AP60" i="94" s="1"/>
  <c r="Y67" i="16"/>
  <c r="X67" i="16"/>
  <c r="Y63" i="90"/>
  <c r="X63" i="90"/>
  <c r="Z63" i="90" s="1"/>
  <c r="AH72" i="44"/>
  <c r="AQ72" i="44" s="1"/>
  <c r="AR63" i="99"/>
  <c r="AR65" i="43"/>
  <c r="AH67" i="96"/>
  <c r="AQ67" i="96" s="1"/>
  <c r="AR61" i="83"/>
  <c r="Z66" i="43"/>
  <c r="AR66" i="103"/>
  <c r="AR58" i="50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X5" i="32"/>
  <c r="S5" i="32" s="1"/>
  <c r="AC5" i="32" s="1"/>
  <c r="AB6" i="32" s="1"/>
  <c r="AH59" i="50"/>
  <c r="AQ59" i="50" s="1"/>
  <c r="Z71" i="92" l="1"/>
  <c r="Z68" i="51"/>
  <c r="Z72" i="20"/>
  <c r="Z61" i="10"/>
  <c r="AF61" i="10" s="1"/>
  <c r="AO61" i="10" s="1"/>
  <c r="Z62" i="98"/>
  <c r="Z67" i="95"/>
  <c r="W68" i="84"/>
  <c r="AG67" i="84"/>
  <c r="AP67" i="84" s="1"/>
  <c r="AF67" i="84"/>
  <c r="AO67" i="84" s="1"/>
  <c r="AE67" i="84"/>
  <c r="AG61" i="10"/>
  <c r="AP61" i="10" s="1"/>
  <c r="AE63" i="90"/>
  <c r="AF63" i="90"/>
  <c r="AO63" i="90" s="1"/>
  <c r="AG63" i="90"/>
  <c r="AP63" i="90" s="1"/>
  <c r="W64" i="90"/>
  <c r="AE62" i="98"/>
  <c r="W63" i="98"/>
  <c r="AG62" i="98"/>
  <c r="AP62" i="98" s="1"/>
  <c r="AF62" i="98"/>
  <c r="AO62" i="98" s="1"/>
  <c r="AG72" i="20"/>
  <c r="AP72" i="20" s="1"/>
  <c r="W73" i="20"/>
  <c r="AE72" i="20"/>
  <c r="AF72" i="20"/>
  <c r="AO72" i="20" s="1"/>
  <c r="AF67" i="95"/>
  <c r="AO67" i="95" s="1"/>
  <c r="AG67" i="95"/>
  <c r="AP67" i="95" s="1"/>
  <c r="W68" i="95"/>
  <c r="AE67" i="95"/>
  <c r="AJ6" i="32"/>
  <c r="AK6" i="32"/>
  <c r="AT6" i="32" s="1"/>
  <c r="Y61" i="94"/>
  <c r="X61" i="94"/>
  <c r="AL68" i="32"/>
  <c r="AU68" i="32" s="1"/>
  <c r="AS68" i="32"/>
  <c r="AL58" i="32"/>
  <c r="AU58" i="32" s="1"/>
  <c r="AS58" i="32"/>
  <c r="AF64" i="99"/>
  <c r="AO64" i="99" s="1"/>
  <c r="AE64" i="99"/>
  <c r="W65" i="99"/>
  <c r="AG64" i="99"/>
  <c r="AP64" i="99" s="1"/>
  <c r="AS53" i="32"/>
  <c r="AL53" i="32"/>
  <c r="AU53" i="32" s="1"/>
  <c r="AH61" i="42"/>
  <c r="AQ61" i="42" s="1"/>
  <c r="W66" i="87"/>
  <c r="AF65" i="87"/>
  <c r="AO65" i="87" s="1"/>
  <c r="AG65" i="87"/>
  <c r="AP65" i="87" s="1"/>
  <c r="AE65" i="87"/>
  <c r="AS36" i="32"/>
  <c r="AL36" i="32"/>
  <c r="AU36" i="32" s="1"/>
  <c r="AS54" i="32"/>
  <c r="AL54" i="32"/>
  <c r="AU54" i="32" s="1"/>
  <c r="AH68" i="49"/>
  <c r="AQ68" i="49" s="1"/>
  <c r="AR66" i="84"/>
  <c r="AS3" i="32"/>
  <c r="AL3" i="32"/>
  <c r="AU3" i="32" s="1"/>
  <c r="AS25" i="32"/>
  <c r="AL25" i="32"/>
  <c r="AU25" i="32" s="1"/>
  <c r="AS7" i="32"/>
  <c r="AL7" i="32"/>
  <c r="AU7" i="32" s="1"/>
  <c r="AL26" i="32"/>
  <c r="AU26" i="32" s="1"/>
  <c r="AS26" i="32"/>
  <c r="AS44" i="32"/>
  <c r="AL44" i="32"/>
  <c r="AU44" i="32" s="1"/>
  <c r="AS62" i="32"/>
  <c r="AL62" i="32"/>
  <c r="AU62" i="32" s="1"/>
  <c r="AI72" i="13"/>
  <c r="AN72" i="13"/>
  <c r="AI64" i="88"/>
  <c r="AN64" i="88"/>
  <c r="AI70" i="54"/>
  <c r="AN70" i="54"/>
  <c r="AK9" i="32"/>
  <c r="AT9" i="32" s="1"/>
  <c r="AJ9" i="32"/>
  <c r="AR64" i="18"/>
  <c r="AH68" i="51"/>
  <c r="AQ68" i="51" s="1"/>
  <c r="AI67" i="11"/>
  <c r="AN67" i="11"/>
  <c r="Y60" i="50"/>
  <c r="Z60" i="50"/>
  <c r="X60" i="50"/>
  <c r="AS59" i="32"/>
  <c r="AL59" i="32"/>
  <c r="AU59" i="32" s="1"/>
  <c r="AS13" i="32"/>
  <c r="AL13" i="32"/>
  <c r="AU13" i="32" s="1"/>
  <c r="AS22" i="32"/>
  <c r="AL22" i="32"/>
  <c r="AU22" i="32" s="1"/>
  <c r="AS40" i="32"/>
  <c r="AL40" i="32"/>
  <c r="AU40" i="32" s="1"/>
  <c r="AS23" i="32"/>
  <c r="AL23" i="32"/>
  <c r="AU23" i="32" s="1"/>
  <c r="Y69" i="100"/>
  <c r="Z69" i="100" s="1"/>
  <c r="X69" i="100"/>
  <c r="AG65" i="18"/>
  <c r="AP65" i="18" s="1"/>
  <c r="AE65" i="18"/>
  <c r="W66" i="18"/>
  <c r="AF65" i="18"/>
  <c r="AO65" i="18" s="1"/>
  <c r="AS33" i="32"/>
  <c r="AL33" i="32"/>
  <c r="AU33" i="32" s="1"/>
  <c r="AF68" i="51"/>
  <c r="AO68" i="51" s="1"/>
  <c r="W69" i="51"/>
  <c r="AG68" i="51"/>
  <c r="AP68" i="51" s="1"/>
  <c r="AE68" i="51"/>
  <c r="Y68" i="96"/>
  <c r="Z68" i="96" s="1"/>
  <c r="X68" i="96"/>
  <c r="AS28" i="32"/>
  <c r="AL28" i="32"/>
  <c r="AU28" i="32" s="1"/>
  <c r="AE66" i="43"/>
  <c r="AG66" i="43"/>
  <c r="AP66" i="43" s="1"/>
  <c r="AF66" i="43"/>
  <c r="AO66" i="43" s="1"/>
  <c r="W67" i="43"/>
  <c r="AI64" i="48"/>
  <c r="AN64" i="48"/>
  <c r="AI61" i="82"/>
  <c r="AR61" i="82" s="1"/>
  <c r="AN61" i="82"/>
  <c r="AJ5" i="32"/>
  <c r="AS24" i="32"/>
  <c r="AL24" i="32"/>
  <c r="AU24" i="32" s="1"/>
  <c r="AR67" i="51"/>
  <c r="AH62" i="98"/>
  <c r="AQ62" i="98" s="1"/>
  <c r="AS67" i="32"/>
  <c r="AL67" i="32"/>
  <c r="AU67" i="32" s="1"/>
  <c r="W63" i="35"/>
  <c r="AE62" i="35"/>
  <c r="AG62" i="35"/>
  <c r="AP62" i="35" s="1"/>
  <c r="AF62" i="35"/>
  <c r="AO62" i="35" s="1"/>
  <c r="AS14" i="32"/>
  <c r="AL14" i="32"/>
  <c r="AU14" i="32" s="1"/>
  <c r="AS32" i="32"/>
  <c r="AL32" i="32"/>
  <c r="AU32" i="32" s="1"/>
  <c r="AH67" i="95"/>
  <c r="AQ67" i="95" s="1"/>
  <c r="AH65" i="18"/>
  <c r="AQ65" i="18" s="1"/>
  <c r="Y68" i="103"/>
  <c r="X68" i="103"/>
  <c r="AS15" i="32"/>
  <c r="AL15" i="32"/>
  <c r="AU15" i="32" s="1"/>
  <c r="AS51" i="32"/>
  <c r="AL51" i="32"/>
  <c r="AU51" i="32" s="1"/>
  <c r="Y63" i="102"/>
  <c r="X63" i="102"/>
  <c r="Y73" i="44"/>
  <c r="X73" i="44"/>
  <c r="AS10" i="32"/>
  <c r="AL10" i="32"/>
  <c r="AU10" i="32" s="1"/>
  <c r="AS11" i="32"/>
  <c r="AL11" i="32"/>
  <c r="AU11" i="32" s="1"/>
  <c r="AS29" i="32"/>
  <c r="AL29" i="32"/>
  <c r="AU29" i="32" s="1"/>
  <c r="AI60" i="85"/>
  <c r="AN60" i="85"/>
  <c r="Y65" i="48"/>
  <c r="X65" i="48"/>
  <c r="AR60" i="10"/>
  <c r="AS42" i="32"/>
  <c r="AL42" i="32"/>
  <c r="AU42" i="32" s="1"/>
  <c r="AS60" i="32"/>
  <c r="AL60" i="32"/>
  <c r="AU60" i="32" s="1"/>
  <c r="AH71" i="92"/>
  <c r="AQ71" i="92" s="1"/>
  <c r="AS19" i="32"/>
  <c r="AL19" i="32"/>
  <c r="AU19" i="32" s="1"/>
  <c r="AS55" i="32"/>
  <c r="AL55" i="32"/>
  <c r="AU55" i="32" s="1"/>
  <c r="AI68" i="100"/>
  <c r="AN68" i="100"/>
  <c r="AR66" i="16"/>
  <c r="AS50" i="32"/>
  <c r="AL50" i="32"/>
  <c r="AU50" i="32" s="1"/>
  <c r="AS65" i="32"/>
  <c r="AL65" i="32"/>
  <c r="AU65" i="32" s="1"/>
  <c r="AR70" i="92"/>
  <c r="Y71" i="54"/>
  <c r="X71" i="54"/>
  <c r="AR62" i="90"/>
  <c r="AS21" i="32"/>
  <c r="AL21" i="32"/>
  <c r="AU21" i="32" s="1"/>
  <c r="AS57" i="32"/>
  <c r="AL57" i="32"/>
  <c r="AU57" i="32" s="1"/>
  <c r="AH64" i="55"/>
  <c r="AQ64" i="55" s="1"/>
  <c r="AI72" i="44"/>
  <c r="AO72" i="44"/>
  <c r="AS49" i="32"/>
  <c r="AL49" i="32"/>
  <c r="AU49" i="32" s="1"/>
  <c r="AS46" i="32"/>
  <c r="AL46" i="32"/>
  <c r="AU46" i="32" s="1"/>
  <c r="AS52" i="32"/>
  <c r="AL52" i="32"/>
  <c r="AU52" i="32" s="1"/>
  <c r="AH67" i="16"/>
  <c r="AQ67" i="16" s="1"/>
  <c r="AI60" i="94"/>
  <c r="AN60" i="94"/>
  <c r="AS47" i="32"/>
  <c r="AL47" i="32"/>
  <c r="AU47" i="32" s="1"/>
  <c r="Y61" i="85"/>
  <c r="X61" i="85"/>
  <c r="Y62" i="82"/>
  <c r="X62" i="82"/>
  <c r="AH72" i="104"/>
  <c r="AQ72" i="104" s="1"/>
  <c r="AS12" i="32"/>
  <c r="AL12" i="32"/>
  <c r="AU12" i="32" s="1"/>
  <c r="AS66" i="32"/>
  <c r="AL66" i="32"/>
  <c r="AU66" i="32" s="1"/>
  <c r="AR60" i="42"/>
  <c r="AE71" i="92"/>
  <c r="W72" i="92"/>
  <c r="AG71" i="92"/>
  <c r="AP71" i="92" s="1"/>
  <c r="AF71" i="92"/>
  <c r="AO71" i="92" s="1"/>
  <c r="AS37" i="32"/>
  <c r="AL37" i="32"/>
  <c r="AU37" i="32" s="1"/>
  <c r="AR67" i="49"/>
  <c r="AH67" i="45"/>
  <c r="AQ67" i="45" s="1"/>
  <c r="AI66" i="91"/>
  <c r="AN66" i="91"/>
  <c r="AS38" i="32"/>
  <c r="AL38" i="32"/>
  <c r="AU38" i="32" s="1"/>
  <c r="AS56" i="32"/>
  <c r="AL56" i="32"/>
  <c r="AU56" i="32" s="1"/>
  <c r="AI67" i="103"/>
  <c r="AN67" i="103"/>
  <c r="AS39" i="32"/>
  <c r="AL39" i="32"/>
  <c r="AU39" i="32" s="1"/>
  <c r="AR66" i="95"/>
  <c r="AR69" i="32"/>
  <c r="AR71" i="32" s="1"/>
  <c r="AL69" i="32"/>
  <c r="AU69" i="32" s="1"/>
  <c r="Z64" i="55"/>
  <c r="AI67" i="96"/>
  <c r="AP67" i="96"/>
  <c r="AH63" i="90"/>
  <c r="AQ63" i="90" s="1"/>
  <c r="AS8" i="32"/>
  <c r="AL8" i="32"/>
  <c r="AU8" i="32" s="1"/>
  <c r="AS41" i="32"/>
  <c r="AL41" i="32"/>
  <c r="AU41" i="32" s="1"/>
  <c r="AR61" i="98"/>
  <c r="AE67" i="41"/>
  <c r="W68" i="41"/>
  <c r="AF67" i="41"/>
  <c r="AO67" i="41" s="1"/>
  <c r="AG67" i="41"/>
  <c r="AP67" i="41" s="1"/>
  <c r="AS18" i="32"/>
  <c r="AL18" i="32"/>
  <c r="AU18" i="32" s="1"/>
  <c r="AE68" i="49"/>
  <c r="AF68" i="49"/>
  <c r="AO68" i="49" s="1"/>
  <c r="AG68" i="49"/>
  <c r="AP68" i="49" s="1"/>
  <c r="W69" i="49"/>
  <c r="AR66" i="45"/>
  <c r="AS31" i="32"/>
  <c r="AL31" i="32"/>
  <c r="AU31" i="32" s="1"/>
  <c r="AI62" i="102"/>
  <c r="AN62" i="102"/>
  <c r="AS64" i="32"/>
  <c r="AL64" i="32"/>
  <c r="AU64" i="32" s="1"/>
  <c r="AS16" i="32"/>
  <c r="AL16" i="32"/>
  <c r="AU16" i="32" s="1"/>
  <c r="AS34" i="32"/>
  <c r="AL34" i="32"/>
  <c r="AU34" i="32" s="1"/>
  <c r="Z67" i="16"/>
  <c r="AS17" i="32"/>
  <c r="AL17" i="32"/>
  <c r="AU17" i="32" s="1"/>
  <c r="AS35" i="32"/>
  <c r="AL35" i="32"/>
  <c r="AU35" i="32" s="1"/>
  <c r="Z61" i="42"/>
  <c r="Z72" i="104"/>
  <c r="AS30" i="32"/>
  <c r="AL30" i="32"/>
  <c r="AU30" i="32" s="1"/>
  <c r="AS48" i="32"/>
  <c r="AL48" i="32"/>
  <c r="AU48" i="32" s="1"/>
  <c r="AF62" i="83"/>
  <c r="AO62" i="83" s="1"/>
  <c r="AG62" i="83"/>
  <c r="AP62" i="83" s="1"/>
  <c r="W63" i="83"/>
  <c r="AE62" i="83"/>
  <c r="AJ4" i="32"/>
  <c r="AK4" i="32"/>
  <c r="AT4" i="32" s="1"/>
  <c r="AT71" i="32" s="1"/>
  <c r="AS43" i="32"/>
  <c r="AL43" i="32"/>
  <c r="AU43" i="32" s="1"/>
  <c r="AS61" i="32"/>
  <c r="AL61" i="32"/>
  <c r="AU61" i="32" s="1"/>
  <c r="AH72" i="20"/>
  <c r="AQ72" i="20" s="1"/>
  <c r="Z67" i="45"/>
  <c r="Y67" i="91"/>
  <c r="X67" i="91"/>
  <c r="Z67" i="91" s="1"/>
  <c r="AH67" i="84"/>
  <c r="AQ67" i="84" s="1"/>
  <c r="AS20" i="32"/>
  <c r="AL20" i="32"/>
  <c r="AU20" i="32" s="1"/>
  <c r="AR71" i="20"/>
  <c r="Y73" i="13"/>
  <c r="X73" i="13"/>
  <c r="Z73" i="13" s="1"/>
  <c r="Y65" i="88"/>
  <c r="X65" i="88"/>
  <c r="AR63" i="55"/>
  <c r="AH61" i="10"/>
  <c r="AQ61" i="10" s="1"/>
  <c r="AR71" i="104"/>
  <c r="AL27" i="32"/>
  <c r="AU27" i="32" s="1"/>
  <c r="AS27" i="32"/>
  <c r="AS45" i="32"/>
  <c r="AL45" i="32"/>
  <c r="AU45" i="32" s="1"/>
  <c r="AS63" i="32"/>
  <c r="AL63" i="32"/>
  <c r="AU63" i="32" s="1"/>
  <c r="Y68" i="11"/>
  <c r="X68" i="11"/>
  <c r="AI59" i="50"/>
  <c r="AN59" i="50"/>
  <c r="Z65" i="88" l="1"/>
  <c r="AE61" i="10"/>
  <c r="Z68" i="11"/>
  <c r="Z62" i="82"/>
  <c r="W62" i="10"/>
  <c r="Z65" i="48"/>
  <c r="AE65" i="48" s="1"/>
  <c r="Z68" i="103"/>
  <c r="Z61" i="85"/>
  <c r="AF61" i="85" s="1"/>
  <c r="AO61" i="85" s="1"/>
  <c r="Z71" i="54"/>
  <c r="W72" i="54" s="1"/>
  <c r="AE71" i="54"/>
  <c r="AF69" i="100"/>
  <c r="AO69" i="100" s="1"/>
  <c r="AE69" i="100"/>
  <c r="W70" i="100"/>
  <c r="AG69" i="100"/>
  <c r="AP69" i="100" s="1"/>
  <c r="AF65" i="48"/>
  <c r="AO65" i="48" s="1"/>
  <c r="W66" i="48"/>
  <c r="AF68" i="103"/>
  <c r="AO68" i="103" s="1"/>
  <c r="W69" i="103"/>
  <c r="AE68" i="103"/>
  <c r="AG68" i="103"/>
  <c r="AP68" i="103" s="1"/>
  <c r="AF68" i="96"/>
  <c r="AO68" i="96" s="1"/>
  <c r="AE68" i="96"/>
  <c r="W69" i="96"/>
  <c r="AG68" i="96"/>
  <c r="AP68" i="96" s="1"/>
  <c r="AE61" i="85"/>
  <c r="W62" i="85"/>
  <c r="AG61" i="85"/>
  <c r="AP61" i="85" s="1"/>
  <c r="AE67" i="91"/>
  <c r="AG67" i="91"/>
  <c r="AP67" i="91" s="1"/>
  <c r="AF67" i="91"/>
  <c r="AO67" i="91" s="1"/>
  <c r="W68" i="91"/>
  <c r="AR59" i="50"/>
  <c r="AH68" i="11"/>
  <c r="AQ68" i="11" s="1"/>
  <c r="AH65" i="88"/>
  <c r="AQ65" i="88" s="1"/>
  <c r="AE67" i="45"/>
  <c r="W68" i="45"/>
  <c r="AG67" i="45"/>
  <c r="AP67" i="45" s="1"/>
  <c r="AF67" i="45"/>
  <c r="AO67" i="45" s="1"/>
  <c r="AH61" i="85"/>
  <c r="AQ61" i="85" s="1"/>
  <c r="AR60" i="94"/>
  <c r="AI65" i="18"/>
  <c r="AN65" i="18"/>
  <c r="AR70" i="54"/>
  <c r="Y65" i="99"/>
  <c r="X65" i="99"/>
  <c r="AI61" i="10"/>
  <c r="AN61" i="10"/>
  <c r="W74" i="13"/>
  <c r="AG73" i="13"/>
  <c r="AP73" i="13" s="1"/>
  <c r="AF73" i="13"/>
  <c r="AO73" i="13" s="1"/>
  <c r="AE73" i="13"/>
  <c r="AG65" i="88"/>
  <c r="AP65" i="88" s="1"/>
  <c r="AF65" i="88"/>
  <c r="AO65" i="88" s="1"/>
  <c r="AE65" i="88"/>
  <c r="W66" i="88"/>
  <c r="AI62" i="83"/>
  <c r="AN62" i="83"/>
  <c r="AR67" i="103"/>
  <c r="AR66" i="91"/>
  <c r="AR72" i="44"/>
  <c r="AH71" i="54"/>
  <c r="AQ71" i="54" s="1"/>
  <c r="AR68" i="100"/>
  <c r="AH63" i="102"/>
  <c r="AQ63" i="102" s="1"/>
  <c r="AR67" i="11"/>
  <c r="AI64" i="99"/>
  <c r="AN64" i="99"/>
  <c r="AH61" i="94"/>
  <c r="AQ61" i="94" s="1"/>
  <c r="AI67" i="95"/>
  <c r="AN67" i="95"/>
  <c r="AI72" i="20"/>
  <c r="AN72" i="20"/>
  <c r="Y63" i="98"/>
  <c r="X63" i="98"/>
  <c r="AI63" i="90"/>
  <c r="AN63" i="90"/>
  <c r="W69" i="11"/>
  <c r="AG68" i="11"/>
  <c r="AP68" i="11" s="1"/>
  <c r="AF68" i="11"/>
  <c r="AO68" i="11" s="1"/>
  <c r="AE68" i="11"/>
  <c r="Y63" i="83"/>
  <c r="X63" i="83"/>
  <c r="AI68" i="49"/>
  <c r="AN68" i="49"/>
  <c r="Y68" i="41"/>
  <c r="X68" i="41"/>
  <c r="Y72" i="92"/>
  <c r="X72" i="92"/>
  <c r="Z63" i="102"/>
  <c r="AH68" i="103"/>
  <c r="AQ68" i="103" s="1"/>
  <c r="AI66" i="43"/>
  <c r="AN66" i="43"/>
  <c r="AH69" i="100"/>
  <c r="AQ69" i="100" s="1"/>
  <c r="AR64" i="88"/>
  <c r="Y66" i="87"/>
  <c r="X66" i="87"/>
  <c r="Z61" i="94"/>
  <c r="Y68" i="95"/>
  <c r="X68" i="95"/>
  <c r="Y73" i="20"/>
  <c r="Z73" i="20" s="1"/>
  <c r="X73" i="20"/>
  <c r="AI62" i="98"/>
  <c r="AR62" i="98" s="1"/>
  <c r="AN62" i="98"/>
  <c r="AI67" i="84"/>
  <c r="AN67" i="84"/>
  <c r="AH73" i="13"/>
  <c r="AQ73" i="13" s="1"/>
  <c r="AH67" i="91"/>
  <c r="AQ67" i="91" s="1"/>
  <c r="W73" i="104"/>
  <c r="AG72" i="104"/>
  <c r="AP72" i="104" s="1"/>
  <c r="AF72" i="104"/>
  <c r="AO72" i="104" s="1"/>
  <c r="AE72" i="104"/>
  <c r="AE67" i="16"/>
  <c r="W68" i="16"/>
  <c r="AF67" i="16"/>
  <c r="AO67" i="16" s="1"/>
  <c r="AG67" i="16"/>
  <c r="AP67" i="16" s="1"/>
  <c r="AI67" i="41"/>
  <c r="AN67" i="41"/>
  <c r="AI71" i="92"/>
  <c r="AN71" i="92"/>
  <c r="AH62" i="82"/>
  <c r="AQ62" i="82" s="1"/>
  <c r="AR60" i="85"/>
  <c r="AR64" i="48"/>
  <c r="AI68" i="51"/>
  <c r="AN68" i="51"/>
  <c r="AH60" i="50"/>
  <c r="AQ60" i="50" s="1"/>
  <c r="AS9" i="32"/>
  <c r="AL9" i="32"/>
  <c r="AU9" i="32" s="1"/>
  <c r="Y62" i="10"/>
  <c r="X62" i="10"/>
  <c r="Z62" i="10" s="1"/>
  <c r="AR67" i="96"/>
  <c r="AF62" i="82"/>
  <c r="AO62" i="82" s="1"/>
  <c r="W63" i="82"/>
  <c r="AE62" i="82"/>
  <c r="AG62" i="82"/>
  <c r="AP62" i="82" s="1"/>
  <c r="AH73" i="44"/>
  <c r="AQ73" i="44" s="1"/>
  <c r="AI62" i="35"/>
  <c r="AN62" i="35"/>
  <c r="AE60" i="50"/>
  <c r="W61" i="50"/>
  <c r="AG60" i="50"/>
  <c r="AP60" i="50" s="1"/>
  <c r="AF60" i="50"/>
  <c r="AO60" i="50" s="1"/>
  <c r="AR72" i="13"/>
  <c r="Y64" i="90"/>
  <c r="X64" i="90"/>
  <c r="W62" i="42"/>
  <c r="AF61" i="42"/>
  <c r="AO61" i="42" s="1"/>
  <c r="AE61" i="42"/>
  <c r="AG61" i="42"/>
  <c r="AP61" i="42" s="1"/>
  <c r="AL4" i="32"/>
  <c r="AU4" i="32" s="1"/>
  <c r="AS4" i="32"/>
  <c r="AR62" i="102"/>
  <c r="Y69" i="49"/>
  <c r="X69" i="49"/>
  <c r="Z69" i="49" s="1"/>
  <c r="W65" i="55"/>
  <c r="AG64" i="55"/>
  <c r="AP64" i="55" s="1"/>
  <c r="AE64" i="55"/>
  <c r="AF64" i="55"/>
  <c r="AO64" i="55" s="1"/>
  <c r="AH65" i="48"/>
  <c r="AQ65" i="48" s="1"/>
  <c r="Z73" i="44"/>
  <c r="Y63" i="35"/>
  <c r="X63" i="35"/>
  <c r="AS5" i="32"/>
  <c r="AL5" i="32"/>
  <c r="AU5" i="32" s="1"/>
  <c r="Y67" i="43"/>
  <c r="X67" i="43"/>
  <c r="AH68" i="96"/>
  <c r="AQ68" i="96" s="1"/>
  <c r="Y69" i="51"/>
  <c r="X69" i="51"/>
  <c r="Y66" i="18"/>
  <c r="X66" i="18"/>
  <c r="AI65" i="87"/>
  <c r="AN65" i="87"/>
  <c r="AS6" i="32"/>
  <c r="AL6" i="32"/>
  <c r="AU6" i="32" s="1"/>
  <c r="Y68" i="84"/>
  <c r="X68" i="84"/>
  <c r="Z72" i="92" l="1"/>
  <c r="AG65" i="48"/>
  <c r="AP65" i="48" s="1"/>
  <c r="Z66" i="18"/>
  <c r="Z69" i="51"/>
  <c r="AF69" i="51" s="1"/>
  <c r="AO69" i="51" s="1"/>
  <c r="Z64" i="90"/>
  <c r="Z66" i="87"/>
  <c r="W67" i="87" s="1"/>
  <c r="AF71" i="54"/>
  <c r="AO71" i="54" s="1"/>
  <c r="AG71" i="54"/>
  <c r="AP71" i="54" s="1"/>
  <c r="AF73" i="20"/>
  <c r="AO73" i="20" s="1"/>
  <c r="W74" i="20"/>
  <c r="AE73" i="20"/>
  <c r="AG73" i="20"/>
  <c r="AP73" i="20" s="1"/>
  <c r="W70" i="51"/>
  <c r="AE69" i="51"/>
  <c r="AI62" i="82"/>
  <c r="AN62" i="82"/>
  <c r="AF62" i="10"/>
  <c r="AO62" i="10" s="1"/>
  <c r="AG62" i="10"/>
  <c r="AP62" i="10" s="1"/>
  <c r="AE62" i="10"/>
  <c r="W63" i="10"/>
  <c r="AI72" i="104"/>
  <c r="AN72" i="104"/>
  <c r="AH66" i="87"/>
  <c r="AQ66" i="87" s="1"/>
  <c r="AH72" i="92"/>
  <c r="AQ72" i="92" s="1"/>
  <c r="AI68" i="11"/>
  <c r="AN68" i="11"/>
  <c r="AH63" i="98"/>
  <c r="AQ63" i="98" s="1"/>
  <c r="AR67" i="95"/>
  <c r="AI73" i="13"/>
  <c r="AN73" i="13"/>
  <c r="AH65" i="99"/>
  <c r="AQ65" i="99" s="1"/>
  <c r="AR65" i="18"/>
  <c r="AI67" i="45"/>
  <c r="AN67" i="45"/>
  <c r="AI68" i="103"/>
  <c r="AN68" i="103"/>
  <c r="Y61" i="50"/>
  <c r="X61" i="50"/>
  <c r="Y63" i="82"/>
  <c r="X63" i="82"/>
  <c r="AF66" i="87"/>
  <c r="AO66" i="87" s="1"/>
  <c r="AE66" i="87"/>
  <c r="AF72" i="92"/>
  <c r="AO72" i="92" s="1"/>
  <c r="W73" i="92"/>
  <c r="AE72" i="92"/>
  <c r="AG72" i="92"/>
  <c r="AP72" i="92" s="1"/>
  <c r="AR68" i="49"/>
  <c r="Z63" i="98"/>
  <c r="AR64" i="99"/>
  <c r="Y66" i="88"/>
  <c r="Z66" i="88" s="1"/>
  <c r="X66" i="88"/>
  <c r="Z65" i="99"/>
  <c r="Y69" i="96"/>
  <c r="X69" i="96"/>
  <c r="Z69" i="96" s="1"/>
  <c r="Y69" i="103"/>
  <c r="X69" i="103"/>
  <c r="AI65" i="48"/>
  <c r="AN65" i="48"/>
  <c r="AF69" i="49"/>
  <c r="AO69" i="49" s="1"/>
  <c r="AE69" i="49"/>
  <c r="W70" i="49"/>
  <c r="AG69" i="49"/>
  <c r="AP69" i="49" s="1"/>
  <c r="AI64" i="55"/>
  <c r="AN64" i="55"/>
  <c r="AI61" i="42"/>
  <c r="AN61" i="42"/>
  <c r="AI60" i="50"/>
  <c r="AN60" i="50"/>
  <c r="AR67" i="84"/>
  <c r="AH68" i="95"/>
  <c r="AQ68" i="95" s="1"/>
  <c r="AH63" i="83"/>
  <c r="AQ63" i="83" s="1"/>
  <c r="AI65" i="88"/>
  <c r="AN65" i="88"/>
  <c r="Y68" i="91"/>
  <c r="X68" i="91"/>
  <c r="Y62" i="85"/>
  <c r="X62" i="85"/>
  <c r="AI68" i="96"/>
  <c r="AN68" i="96"/>
  <c r="AH63" i="35"/>
  <c r="AQ63" i="35" s="1"/>
  <c r="AR71" i="92"/>
  <c r="Y68" i="16"/>
  <c r="Z68" i="16" s="1"/>
  <c r="X68" i="16"/>
  <c r="Y73" i="104"/>
  <c r="X73" i="104"/>
  <c r="Z68" i="95"/>
  <c r="AH68" i="41"/>
  <c r="AQ68" i="41" s="1"/>
  <c r="Z63" i="83"/>
  <c r="Y69" i="11"/>
  <c r="X69" i="11"/>
  <c r="Y74" i="13"/>
  <c r="X74" i="13"/>
  <c r="AI61" i="85"/>
  <c r="AN61" i="85"/>
  <c r="Y72" i="54"/>
  <c r="X72" i="54"/>
  <c r="W67" i="18"/>
  <c r="AE66" i="18"/>
  <c r="AG66" i="18"/>
  <c r="AP66" i="18" s="1"/>
  <c r="AF66" i="18"/>
  <c r="AO66" i="18" s="1"/>
  <c r="AG64" i="90"/>
  <c r="AP64" i="90" s="1"/>
  <c r="AF64" i="90"/>
  <c r="AO64" i="90" s="1"/>
  <c r="AE64" i="90"/>
  <c r="W65" i="90"/>
  <c r="AR65" i="87"/>
  <c r="Y65" i="55"/>
  <c r="X65" i="55"/>
  <c r="AS71" i="32"/>
  <c r="Y62" i="42"/>
  <c r="X62" i="42"/>
  <c r="Z62" i="42" s="1"/>
  <c r="AR62" i="35"/>
  <c r="AR68" i="51"/>
  <c r="AI67" i="16"/>
  <c r="AN67" i="16"/>
  <c r="Z68" i="41"/>
  <c r="AR72" i="20"/>
  <c r="Y66" i="48"/>
  <c r="X66" i="48"/>
  <c r="Z66" i="48" s="1"/>
  <c r="Y70" i="100"/>
  <c r="X70" i="100"/>
  <c r="Z70" i="100" s="1"/>
  <c r="AE73" i="44"/>
  <c r="AG73" i="44"/>
  <c r="AP73" i="44" s="1"/>
  <c r="AF73" i="44"/>
  <c r="AO73" i="44" s="1"/>
  <c r="W74" i="44"/>
  <c r="AH69" i="51"/>
  <c r="AQ69" i="51" s="1"/>
  <c r="AH68" i="84"/>
  <c r="AQ68" i="84" s="1"/>
  <c r="AH67" i="43"/>
  <c r="AQ67" i="43" s="1"/>
  <c r="Z63" i="35"/>
  <c r="Z68" i="84"/>
  <c r="AH66" i="18"/>
  <c r="AQ66" i="18" s="1"/>
  <c r="Z67" i="43"/>
  <c r="AH69" i="49"/>
  <c r="AQ69" i="49" s="1"/>
  <c r="AU71" i="32"/>
  <c r="C11" i="32" s="1"/>
  <c r="AH64" i="90"/>
  <c r="AQ64" i="90" s="1"/>
  <c r="AH62" i="10"/>
  <c r="AQ62" i="10" s="1"/>
  <c r="AR67" i="41"/>
  <c r="AH73" i="20"/>
  <c r="AQ73" i="20" s="1"/>
  <c r="W62" i="94"/>
  <c r="AG61" i="94"/>
  <c r="AP61" i="94" s="1"/>
  <c r="AF61" i="94"/>
  <c r="AO61" i="94" s="1"/>
  <c r="AE61" i="94"/>
  <c r="AR66" i="43"/>
  <c r="W64" i="102"/>
  <c r="AE63" i="102"/>
  <c r="AF63" i="102"/>
  <c r="AO63" i="102" s="1"/>
  <c r="AG63" i="102"/>
  <c r="AP63" i="102" s="1"/>
  <c r="AR63" i="90"/>
  <c r="AR62" i="83"/>
  <c r="AR61" i="10"/>
  <c r="Y68" i="45"/>
  <c r="X68" i="45"/>
  <c r="AI67" i="91"/>
  <c r="AR67" i="91" s="1"/>
  <c r="AN67" i="91"/>
  <c r="AI69" i="100"/>
  <c r="AN69" i="100"/>
  <c r="AI71" i="54"/>
  <c r="AN71" i="54"/>
  <c r="Z74" i="13" l="1"/>
  <c r="AG66" i="87"/>
  <c r="AP66" i="87" s="1"/>
  <c r="AG69" i="51"/>
  <c r="AP69" i="51" s="1"/>
  <c r="Z65" i="55"/>
  <c r="W66" i="55" s="1"/>
  <c r="Z69" i="11"/>
  <c r="AE69" i="11" s="1"/>
  <c r="Z62" i="85"/>
  <c r="AE62" i="85" s="1"/>
  <c r="AE70" i="100"/>
  <c r="AG70" i="100"/>
  <c r="AP70" i="100" s="1"/>
  <c r="W71" i="100"/>
  <c r="AF70" i="100"/>
  <c r="AO70" i="100" s="1"/>
  <c r="W67" i="88"/>
  <c r="AG66" i="88"/>
  <c r="AP66" i="88" s="1"/>
  <c r="AF66" i="88"/>
  <c r="AO66" i="88" s="1"/>
  <c r="AE66" i="88"/>
  <c r="AE65" i="55"/>
  <c r="AF65" i="55"/>
  <c r="AO65" i="55" s="1"/>
  <c r="W70" i="11"/>
  <c r="AF69" i="11"/>
  <c r="AO69" i="11" s="1"/>
  <c r="AG69" i="11"/>
  <c r="AP69" i="11" s="1"/>
  <c r="AE68" i="16"/>
  <c r="AG68" i="16"/>
  <c r="AP68" i="16" s="1"/>
  <c r="W69" i="16"/>
  <c r="AF68" i="16"/>
  <c r="AO68" i="16" s="1"/>
  <c r="W63" i="85"/>
  <c r="AF62" i="85"/>
  <c r="AO62" i="85" s="1"/>
  <c r="AR69" i="100"/>
  <c r="AH68" i="45"/>
  <c r="AQ68" i="45" s="1"/>
  <c r="AI63" i="102"/>
  <c r="AN63" i="102"/>
  <c r="AR71" i="54"/>
  <c r="Z68" i="45"/>
  <c r="Y64" i="102"/>
  <c r="X64" i="102"/>
  <c r="AH65" i="55"/>
  <c r="AQ65" i="55" s="1"/>
  <c r="Y65" i="90"/>
  <c r="X65" i="90"/>
  <c r="AH68" i="16"/>
  <c r="AQ68" i="16" s="1"/>
  <c r="AH62" i="85"/>
  <c r="AQ62" i="85" s="1"/>
  <c r="AH69" i="96"/>
  <c r="AQ69" i="96" s="1"/>
  <c r="AI66" i="87"/>
  <c r="AN66" i="87"/>
  <c r="AR67" i="45"/>
  <c r="AR68" i="11"/>
  <c r="AR72" i="104"/>
  <c r="Y62" i="94"/>
  <c r="X62" i="94"/>
  <c r="Z62" i="94" s="1"/>
  <c r="AE67" i="43"/>
  <c r="AF67" i="43"/>
  <c r="AO67" i="43" s="1"/>
  <c r="AG67" i="43"/>
  <c r="AP67" i="43" s="1"/>
  <c r="W68" i="43"/>
  <c r="W69" i="84"/>
  <c r="AE68" i="84"/>
  <c r="AF68" i="84"/>
  <c r="AO68" i="84" s="1"/>
  <c r="AG68" i="84"/>
  <c r="AP68" i="84" s="1"/>
  <c r="Y74" i="44"/>
  <c r="X74" i="44"/>
  <c r="AF68" i="41"/>
  <c r="AO68" i="41" s="1"/>
  <c r="AE68" i="41"/>
  <c r="AG68" i="41"/>
  <c r="AP68" i="41" s="1"/>
  <c r="W69" i="41"/>
  <c r="AI64" i="90"/>
  <c r="AN64" i="90"/>
  <c r="AI66" i="18"/>
  <c r="AN66" i="18"/>
  <c r="AR61" i="85"/>
  <c r="AR65" i="88"/>
  <c r="AR64" i="55"/>
  <c r="AE69" i="96"/>
  <c r="AG69" i="96"/>
  <c r="AP69" i="96" s="1"/>
  <c r="AF69" i="96"/>
  <c r="AO69" i="96" s="1"/>
  <c r="W70" i="96"/>
  <c r="Z61" i="50"/>
  <c r="AH61" i="50"/>
  <c r="AQ61" i="50" s="1"/>
  <c r="AR62" i="82"/>
  <c r="AF63" i="35"/>
  <c r="AO63" i="35" s="1"/>
  <c r="W64" i="35"/>
  <c r="AG63" i="35"/>
  <c r="AP63" i="35" s="1"/>
  <c r="AE63" i="35"/>
  <c r="AH66" i="48"/>
  <c r="AQ66" i="48" s="1"/>
  <c r="AH62" i="42"/>
  <c r="AQ62" i="42" s="1"/>
  <c r="Y67" i="18"/>
  <c r="X67" i="18"/>
  <c r="AH74" i="13"/>
  <c r="AQ74" i="13" s="1"/>
  <c r="AE63" i="83"/>
  <c r="AG63" i="83"/>
  <c r="AP63" i="83" s="1"/>
  <c r="AF63" i="83"/>
  <c r="AO63" i="83" s="1"/>
  <c r="W64" i="83"/>
  <c r="W69" i="95"/>
  <c r="AF68" i="95"/>
  <c r="AO68" i="95" s="1"/>
  <c r="AG68" i="95"/>
  <c r="AP68" i="95" s="1"/>
  <c r="AE68" i="95"/>
  <c r="AR65" i="48"/>
  <c r="AI72" i="92"/>
  <c r="AN72" i="92"/>
  <c r="X63" i="10"/>
  <c r="Y63" i="10"/>
  <c r="Z63" i="10" s="1"/>
  <c r="AF66" i="48"/>
  <c r="AO66" i="48" s="1"/>
  <c r="W67" i="48"/>
  <c r="AE66" i="48"/>
  <c r="AN66" i="48" s="1"/>
  <c r="AG66" i="48"/>
  <c r="AR67" i="16"/>
  <c r="AG62" i="42"/>
  <c r="AP62" i="42" s="1"/>
  <c r="W63" i="42"/>
  <c r="AE62" i="42"/>
  <c r="AF62" i="42"/>
  <c r="AO62" i="42" s="1"/>
  <c r="AH72" i="54"/>
  <c r="AQ72" i="54" s="1"/>
  <c r="W75" i="13"/>
  <c r="AF74" i="13"/>
  <c r="AO74" i="13" s="1"/>
  <c r="AE74" i="13"/>
  <c r="AG74" i="13"/>
  <c r="AP74" i="13" s="1"/>
  <c r="AH73" i="104"/>
  <c r="AQ73" i="104" s="1"/>
  <c r="AH68" i="91"/>
  <c r="AQ68" i="91" s="1"/>
  <c r="AR60" i="50"/>
  <c r="AH69" i="103"/>
  <c r="AQ69" i="103" s="1"/>
  <c r="W66" i="99"/>
  <c r="AE65" i="99"/>
  <c r="AG65" i="99"/>
  <c r="AP65" i="99" s="1"/>
  <c r="AF65" i="99"/>
  <c r="AO65" i="99" s="1"/>
  <c r="W64" i="98"/>
  <c r="AF63" i="98"/>
  <c r="AO63" i="98" s="1"/>
  <c r="AG63" i="98"/>
  <c r="AP63" i="98" s="1"/>
  <c r="AE63" i="98"/>
  <c r="Y73" i="92"/>
  <c r="X73" i="92"/>
  <c r="Y67" i="87"/>
  <c r="X67" i="87"/>
  <c r="Z67" i="87" s="1"/>
  <c r="AR73" i="13"/>
  <c r="AI62" i="10"/>
  <c r="AN62" i="10"/>
  <c r="AI69" i="51"/>
  <c r="AN69" i="51"/>
  <c r="AI73" i="20"/>
  <c r="AN73" i="20"/>
  <c r="AI61" i="94"/>
  <c r="AN61" i="94"/>
  <c r="AI73" i="44"/>
  <c r="AN73" i="44"/>
  <c r="Z72" i="54"/>
  <c r="Z73" i="104"/>
  <c r="Z68" i="91"/>
  <c r="Y70" i="49"/>
  <c r="X70" i="49"/>
  <c r="Z69" i="103"/>
  <c r="AH66" i="88"/>
  <c r="AQ66" i="88" s="1"/>
  <c r="AH63" i="82"/>
  <c r="AQ63" i="82" s="1"/>
  <c r="AR68" i="103"/>
  <c r="Y70" i="51"/>
  <c r="X70" i="51"/>
  <c r="X74" i="20"/>
  <c r="Y74" i="20"/>
  <c r="AH70" i="100"/>
  <c r="AQ70" i="100" s="1"/>
  <c r="AH69" i="11"/>
  <c r="AQ69" i="11" s="1"/>
  <c r="AR68" i="96"/>
  <c r="AR61" i="42"/>
  <c r="AI69" i="49"/>
  <c r="AN69" i="49"/>
  <c r="Z63" i="82"/>
  <c r="AG62" i="85" l="1"/>
  <c r="AP62" i="85" s="1"/>
  <c r="AG65" i="55"/>
  <c r="AP65" i="55" s="1"/>
  <c r="Z70" i="51"/>
  <c r="AE70" i="51" s="1"/>
  <c r="Z70" i="49"/>
  <c r="Z73" i="92"/>
  <c r="AE73" i="92" s="1"/>
  <c r="Z74" i="44"/>
  <c r="AE74" i="44" s="1"/>
  <c r="AF73" i="92"/>
  <c r="AO73" i="92" s="1"/>
  <c r="W71" i="51"/>
  <c r="AF70" i="51"/>
  <c r="AO70" i="51" s="1"/>
  <c r="AG70" i="51"/>
  <c r="AP70" i="51" s="1"/>
  <c r="W75" i="44"/>
  <c r="AH74" i="20"/>
  <c r="AQ74" i="20" s="1"/>
  <c r="W74" i="104"/>
  <c r="AG73" i="104"/>
  <c r="AP73" i="104" s="1"/>
  <c r="AF73" i="104"/>
  <c r="AO73" i="104" s="1"/>
  <c r="AE73" i="104"/>
  <c r="Y64" i="98"/>
  <c r="X64" i="98"/>
  <c r="Y63" i="42"/>
  <c r="X63" i="42"/>
  <c r="AH67" i="18"/>
  <c r="AQ67" i="18" s="1"/>
  <c r="AI69" i="96"/>
  <c r="AN69" i="96"/>
  <c r="Y69" i="41"/>
  <c r="X69" i="41"/>
  <c r="AE62" i="94"/>
  <c r="AG62" i="94"/>
  <c r="AP62" i="94" s="1"/>
  <c r="W63" i="94"/>
  <c r="AF62" i="94"/>
  <c r="AO62" i="94" s="1"/>
  <c r="AF68" i="45"/>
  <c r="AO68" i="45" s="1"/>
  <c r="AG68" i="45"/>
  <c r="AP68" i="45" s="1"/>
  <c r="AE68" i="45"/>
  <c r="W69" i="45"/>
  <c r="AI65" i="55"/>
  <c r="AN65" i="55"/>
  <c r="Y67" i="88"/>
  <c r="X67" i="88"/>
  <c r="Z74" i="20"/>
  <c r="AF69" i="103"/>
  <c r="AO69" i="103" s="1"/>
  <c r="W70" i="103"/>
  <c r="AE69" i="103"/>
  <c r="AG69" i="103"/>
  <c r="AP69" i="103" s="1"/>
  <c r="AE72" i="54"/>
  <c r="AG72" i="54"/>
  <c r="AP72" i="54" s="1"/>
  <c r="W73" i="54"/>
  <c r="AF72" i="54"/>
  <c r="AO72" i="54" s="1"/>
  <c r="AR73" i="20"/>
  <c r="AI74" i="13"/>
  <c r="AN74" i="13"/>
  <c r="Y67" i="48"/>
  <c r="X67" i="48"/>
  <c r="AR72" i="92"/>
  <c r="AI63" i="83"/>
  <c r="AN63" i="83"/>
  <c r="Z67" i="18"/>
  <c r="AG61" i="50"/>
  <c r="AP61" i="50" s="1"/>
  <c r="W62" i="50"/>
  <c r="AF61" i="50"/>
  <c r="AO61" i="50" s="1"/>
  <c r="AE61" i="50"/>
  <c r="Y68" i="43"/>
  <c r="X68" i="43"/>
  <c r="AH65" i="90"/>
  <c r="AQ65" i="90" s="1"/>
  <c r="Y69" i="16"/>
  <c r="X69" i="16"/>
  <c r="Y70" i="11"/>
  <c r="X70" i="11"/>
  <c r="Y66" i="55"/>
  <c r="X66" i="55"/>
  <c r="W64" i="82"/>
  <c r="AE63" i="82"/>
  <c r="AG63" i="82"/>
  <c r="AP63" i="82" s="1"/>
  <c r="AF63" i="82"/>
  <c r="AO63" i="82" s="1"/>
  <c r="AH70" i="49"/>
  <c r="AQ70" i="49" s="1"/>
  <c r="AH67" i="87"/>
  <c r="AQ67" i="87" s="1"/>
  <c r="Y69" i="95"/>
  <c r="X69" i="95"/>
  <c r="AI63" i="35"/>
  <c r="AN63" i="35"/>
  <c r="AR66" i="18"/>
  <c r="AI68" i="41"/>
  <c r="AN68" i="41"/>
  <c r="Z65" i="90"/>
  <c r="AI69" i="11"/>
  <c r="AN69" i="11"/>
  <c r="AF70" i="49"/>
  <c r="AO70" i="49" s="1"/>
  <c r="AG70" i="49"/>
  <c r="AP70" i="49" s="1"/>
  <c r="W71" i="49"/>
  <c r="AE70" i="49"/>
  <c r="AG67" i="87"/>
  <c r="AP67" i="87" s="1"/>
  <c r="AF67" i="87"/>
  <c r="AO67" i="87" s="1"/>
  <c r="AE67" i="87"/>
  <c r="W68" i="87"/>
  <c r="AI63" i="98"/>
  <c r="AN63" i="98"/>
  <c r="Y75" i="13"/>
  <c r="X75" i="13"/>
  <c r="AG63" i="10"/>
  <c r="AP63" i="10" s="1"/>
  <c r="W64" i="10"/>
  <c r="AF63" i="10"/>
  <c r="AO63" i="10" s="1"/>
  <c r="AE63" i="10"/>
  <c r="Y70" i="96"/>
  <c r="X70" i="96"/>
  <c r="AR66" i="87"/>
  <c r="AH64" i="102"/>
  <c r="AQ64" i="102" s="1"/>
  <c r="Y63" i="85"/>
  <c r="X63" i="85"/>
  <c r="AI68" i="16"/>
  <c r="AN68" i="16"/>
  <c r="AI66" i="88"/>
  <c r="AN66" i="88"/>
  <c r="Y71" i="100"/>
  <c r="X71" i="100"/>
  <c r="AR69" i="51"/>
  <c r="AH70" i="51"/>
  <c r="AQ70" i="51" s="1"/>
  <c r="AI65" i="99"/>
  <c r="AN65" i="99"/>
  <c r="Y64" i="83"/>
  <c r="X64" i="83"/>
  <c r="Y64" i="35"/>
  <c r="X64" i="35"/>
  <c r="AR64" i="90"/>
  <c r="AH74" i="44"/>
  <c r="AQ74" i="44" s="1"/>
  <c r="AI68" i="84"/>
  <c r="AN68" i="84"/>
  <c r="AI67" i="43"/>
  <c r="AN67" i="43"/>
  <c r="Z64" i="102"/>
  <c r="AR63" i="102"/>
  <c r="AI62" i="85"/>
  <c r="AN62" i="85"/>
  <c r="AR73" i="44"/>
  <c r="AR69" i="49"/>
  <c r="W69" i="91"/>
  <c r="AG68" i="91"/>
  <c r="AP68" i="91" s="1"/>
  <c r="AE68" i="91"/>
  <c r="AF68" i="91"/>
  <c r="AO68" i="91" s="1"/>
  <c r="AR61" i="94"/>
  <c r="AR62" i="10"/>
  <c r="AH73" i="92"/>
  <c r="AQ73" i="92" s="1"/>
  <c r="Y66" i="99"/>
  <c r="X66" i="99"/>
  <c r="AI62" i="42"/>
  <c r="AN62" i="42"/>
  <c r="AI66" i="48"/>
  <c r="AP66" i="48"/>
  <c r="AH63" i="10"/>
  <c r="AQ63" i="10" s="1"/>
  <c r="AI68" i="95"/>
  <c r="AN68" i="95"/>
  <c r="Y69" i="84"/>
  <c r="X69" i="84"/>
  <c r="AH62" i="94"/>
  <c r="AQ62" i="94" s="1"/>
  <c r="AI70" i="100"/>
  <c r="AN70" i="100"/>
  <c r="AG74" i="44" l="1"/>
  <c r="AP74" i="44" s="1"/>
  <c r="AF74" i="44"/>
  <c r="AO74" i="44" s="1"/>
  <c r="AG73" i="92"/>
  <c r="AP73" i="92" s="1"/>
  <c r="W74" i="92"/>
  <c r="Z70" i="11"/>
  <c r="Z64" i="98"/>
  <c r="Z67" i="48"/>
  <c r="Z67" i="88"/>
  <c r="AG67" i="88" s="1"/>
  <c r="AP67" i="88" s="1"/>
  <c r="Z64" i="35"/>
  <c r="AE64" i="35" s="1"/>
  <c r="AF64" i="35"/>
  <c r="AO64" i="35" s="1"/>
  <c r="AG64" i="35"/>
  <c r="AP64" i="35" s="1"/>
  <c r="W65" i="35"/>
  <c r="AF67" i="88"/>
  <c r="AO67" i="88" s="1"/>
  <c r="AE67" i="88"/>
  <c r="W68" i="88"/>
  <c r="AG67" i="48"/>
  <c r="AP67" i="48" s="1"/>
  <c r="W68" i="48"/>
  <c r="AE67" i="48"/>
  <c r="AF67" i="48"/>
  <c r="AO67" i="48" s="1"/>
  <c r="AR68" i="95"/>
  <c r="AI68" i="91"/>
  <c r="AR68" i="91" s="1"/>
  <c r="AN68" i="91"/>
  <c r="AR65" i="99"/>
  <c r="AR66" i="88"/>
  <c r="AH70" i="11"/>
  <c r="AQ70" i="11" s="1"/>
  <c r="AG67" i="18"/>
  <c r="AP67" i="18" s="1"/>
  <c r="AE67" i="18"/>
  <c r="W68" i="18"/>
  <c r="AF67" i="18"/>
  <c r="AO67" i="18" s="1"/>
  <c r="AI68" i="45"/>
  <c r="AN68" i="45"/>
  <c r="AR69" i="96"/>
  <c r="Z63" i="42"/>
  <c r="AH63" i="42"/>
  <c r="AQ63" i="42" s="1"/>
  <c r="AI73" i="104"/>
  <c r="AN73" i="104"/>
  <c r="Y71" i="51"/>
  <c r="X71" i="51"/>
  <c r="Z71" i="51" s="1"/>
  <c r="AR67" i="43"/>
  <c r="AH70" i="96"/>
  <c r="AQ70" i="96" s="1"/>
  <c r="Y64" i="10"/>
  <c r="X64" i="10"/>
  <c r="AR63" i="98"/>
  <c r="AR69" i="11"/>
  <c r="AI63" i="82"/>
  <c r="AN63" i="82"/>
  <c r="AG70" i="11"/>
  <c r="AP70" i="11" s="1"/>
  <c r="AF70" i="11"/>
  <c r="AO70" i="11" s="1"/>
  <c r="W71" i="11"/>
  <c r="AE70" i="11"/>
  <c r="AI69" i="103"/>
  <c r="AR69" i="103" s="1"/>
  <c r="AN69" i="103"/>
  <c r="AI62" i="94"/>
  <c r="AN62" i="94"/>
  <c r="AI74" i="44"/>
  <c r="AN74" i="44"/>
  <c r="Y69" i="91"/>
  <c r="X69" i="91"/>
  <c r="AR62" i="85"/>
  <c r="AH64" i="83"/>
  <c r="AQ64" i="83" s="1"/>
  <c r="AH71" i="100"/>
  <c r="AQ71" i="100" s="1"/>
  <c r="AR68" i="16"/>
  <c r="Z70" i="96"/>
  <c r="AI70" i="49"/>
  <c r="AN70" i="49"/>
  <c r="W66" i="90"/>
  <c r="AG65" i="90"/>
  <c r="AP65" i="90" s="1"/>
  <c r="AF65" i="90"/>
  <c r="AO65" i="90" s="1"/>
  <c r="AE65" i="90"/>
  <c r="AR63" i="35"/>
  <c r="Y64" i="82"/>
  <c r="X64" i="82"/>
  <c r="AI61" i="50"/>
  <c r="AR61" i="50" s="1"/>
  <c r="AN61" i="50"/>
  <c r="AR63" i="83"/>
  <c r="Y73" i="54"/>
  <c r="X73" i="54"/>
  <c r="Y70" i="103"/>
  <c r="X70" i="103"/>
  <c r="AH69" i="41"/>
  <c r="AQ69" i="41" s="1"/>
  <c r="AH64" i="98"/>
  <c r="AQ64" i="98" s="1"/>
  <c r="AR68" i="84"/>
  <c r="Z64" i="83"/>
  <c r="Z71" i="100"/>
  <c r="AH63" i="85"/>
  <c r="AQ63" i="85" s="1"/>
  <c r="AH75" i="13"/>
  <c r="AQ75" i="13" s="1"/>
  <c r="Y68" i="87"/>
  <c r="X68" i="87"/>
  <c r="Y71" i="49"/>
  <c r="X71" i="49"/>
  <c r="AH69" i="95"/>
  <c r="AQ69" i="95" s="1"/>
  <c r="AH66" i="55"/>
  <c r="AQ66" i="55" s="1"/>
  <c r="Z69" i="16"/>
  <c r="AH69" i="16"/>
  <c r="AQ69" i="16" s="1"/>
  <c r="AR74" i="13"/>
  <c r="AR65" i="55"/>
  <c r="Z69" i="41"/>
  <c r="AF64" i="98"/>
  <c r="AO64" i="98" s="1"/>
  <c r="AE64" i="98"/>
  <c r="W65" i="98"/>
  <c r="AG64" i="98"/>
  <c r="AP64" i="98" s="1"/>
  <c r="Y74" i="104"/>
  <c r="X74" i="104"/>
  <c r="Z74" i="104" s="1"/>
  <c r="AR66" i="48"/>
  <c r="AR70" i="100"/>
  <c r="AH69" i="84"/>
  <c r="AQ69" i="84" s="1"/>
  <c r="AH66" i="99"/>
  <c r="AQ66" i="99" s="1"/>
  <c r="Z63" i="85"/>
  <c r="Z75" i="13"/>
  <c r="AI67" i="87"/>
  <c r="AN67" i="87"/>
  <c r="AR68" i="41"/>
  <c r="Z69" i="95"/>
  <c r="Z66" i="55"/>
  <c r="AH68" i="43"/>
  <c r="AQ68" i="43" s="1"/>
  <c r="Y62" i="50"/>
  <c r="X62" i="50"/>
  <c r="AI72" i="54"/>
  <c r="AN72" i="54"/>
  <c r="W75" i="20"/>
  <c r="AE74" i="20"/>
  <c r="AF74" i="20"/>
  <c r="AO74" i="20" s="1"/>
  <c r="AG74" i="20"/>
  <c r="AP74" i="20" s="1"/>
  <c r="Y75" i="44"/>
  <c r="X75" i="44"/>
  <c r="AI70" i="51"/>
  <c r="AN70" i="51"/>
  <c r="Y74" i="92"/>
  <c r="X74" i="92"/>
  <c r="Z69" i="84"/>
  <c r="AR62" i="42"/>
  <c r="Z66" i="99"/>
  <c r="W65" i="102"/>
  <c r="AF64" i="102"/>
  <c r="AO64" i="102" s="1"/>
  <c r="AE64" i="102"/>
  <c r="AG64" i="102"/>
  <c r="AP64" i="102" s="1"/>
  <c r="AH64" i="35"/>
  <c r="AQ64" i="35" s="1"/>
  <c r="AI63" i="10"/>
  <c r="AN63" i="10"/>
  <c r="Z68" i="43"/>
  <c r="AH67" i="48"/>
  <c r="AQ67" i="48" s="1"/>
  <c r="AH67" i="88"/>
  <c r="AQ67" i="88" s="1"/>
  <c r="Y69" i="45"/>
  <c r="X69" i="45"/>
  <c r="Y63" i="94"/>
  <c r="X63" i="94"/>
  <c r="AI73" i="92"/>
  <c r="AN73" i="92"/>
  <c r="Z62" i="50" l="1"/>
  <c r="Z69" i="91"/>
  <c r="Z71" i="49"/>
  <c r="Z70" i="103"/>
  <c r="W71" i="103" s="1"/>
  <c r="AG62" i="50"/>
  <c r="AP62" i="50" s="1"/>
  <c r="W63" i="50"/>
  <c r="AE62" i="50"/>
  <c r="AF62" i="50"/>
  <c r="AO62" i="50" s="1"/>
  <c r="AG70" i="103"/>
  <c r="AP70" i="103" s="1"/>
  <c r="AF70" i="103"/>
  <c r="AO70" i="103" s="1"/>
  <c r="AE70" i="103"/>
  <c r="AH63" i="94"/>
  <c r="AQ63" i="94" s="1"/>
  <c r="AR70" i="51"/>
  <c r="AR67" i="87"/>
  <c r="AI74" i="20"/>
  <c r="AN74" i="20"/>
  <c r="AR73" i="92"/>
  <c r="W67" i="99"/>
  <c r="AG66" i="99"/>
  <c r="AP66" i="99" s="1"/>
  <c r="AF66" i="99"/>
  <c r="AO66" i="99" s="1"/>
  <c r="AE66" i="99"/>
  <c r="AR72" i="54"/>
  <c r="Y65" i="98"/>
  <c r="X65" i="98"/>
  <c r="AH71" i="49"/>
  <c r="AQ71" i="49" s="1"/>
  <c r="Y66" i="90"/>
  <c r="X66" i="90"/>
  <c r="AH69" i="91"/>
  <c r="AQ69" i="91" s="1"/>
  <c r="AR62" i="94"/>
  <c r="AH71" i="51"/>
  <c r="AQ71" i="51" s="1"/>
  <c r="AI67" i="18"/>
  <c r="AN67" i="18"/>
  <c r="Y68" i="48"/>
  <c r="X68" i="48"/>
  <c r="AR63" i="10"/>
  <c r="AH74" i="104"/>
  <c r="AQ74" i="104" s="1"/>
  <c r="AI64" i="98"/>
  <c r="AN64" i="98"/>
  <c r="W70" i="16"/>
  <c r="AF69" i="16"/>
  <c r="AO69" i="16" s="1"/>
  <c r="AG69" i="16"/>
  <c r="AP69" i="16" s="1"/>
  <c r="AE69" i="16"/>
  <c r="AE71" i="49"/>
  <c r="W72" i="49"/>
  <c r="AF71" i="49"/>
  <c r="AO71" i="49" s="1"/>
  <c r="AG71" i="49"/>
  <c r="AP71" i="49" s="1"/>
  <c r="AF69" i="91"/>
  <c r="AO69" i="91" s="1"/>
  <c r="AE69" i="91"/>
  <c r="W70" i="91"/>
  <c r="AG69" i="91"/>
  <c r="AP69" i="91" s="1"/>
  <c r="AE71" i="51"/>
  <c r="AG71" i="51"/>
  <c r="AP71" i="51" s="1"/>
  <c r="AF71" i="51"/>
  <c r="AO71" i="51" s="1"/>
  <c r="W72" i="51"/>
  <c r="W75" i="104"/>
  <c r="AG74" i="104"/>
  <c r="AP74" i="104" s="1"/>
  <c r="AF74" i="104"/>
  <c r="AO74" i="104" s="1"/>
  <c r="AE74" i="104"/>
  <c r="AH73" i="54"/>
  <c r="AQ73" i="54" s="1"/>
  <c r="AR70" i="49"/>
  <c r="AH64" i="10"/>
  <c r="AQ64" i="10" s="1"/>
  <c r="AR68" i="45"/>
  <c r="AI64" i="35"/>
  <c r="AN64" i="35"/>
  <c r="AH68" i="87"/>
  <c r="AQ68" i="87" s="1"/>
  <c r="AG71" i="100"/>
  <c r="AP71" i="100" s="1"/>
  <c r="W72" i="100"/>
  <c r="AE71" i="100"/>
  <c r="AF71" i="100"/>
  <c r="AO71" i="100" s="1"/>
  <c r="Z73" i="54"/>
  <c r="AH64" i="82"/>
  <c r="AQ64" i="82" s="1"/>
  <c r="AI65" i="90"/>
  <c r="AN65" i="90"/>
  <c r="W71" i="96"/>
  <c r="AG70" i="96"/>
  <c r="AP70" i="96" s="1"/>
  <c r="AF70" i="96"/>
  <c r="AO70" i="96" s="1"/>
  <c r="AE70" i="96"/>
  <c r="AR63" i="82"/>
  <c r="Z64" i="10"/>
  <c r="Y68" i="88"/>
  <c r="X68" i="88"/>
  <c r="Y65" i="35"/>
  <c r="X65" i="35"/>
  <c r="AI64" i="102"/>
  <c r="AN64" i="102"/>
  <c r="AH75" i="44"/>
  <c r="AQ75" i="44" s="1"/>
  <c r="W76" i="13"/>
  <c r="AG75" i="13"/>
  <c r="AP75" i="13" s="1"/>
  <c r="AF75" i="13"/>
  <c r="AO75" i="13" s="1"/>
  <c r="AE75" i="13"/>
  <c r="AH74" i="92"/>
  <c r="AQ74" i="92" s="1"/>
  <c r="Z75" i="44"/>
  <c r="Y75" i="20"/>
  <c r="X75" i="20"/>
  <c r="AF69" i="95"/>
  <c r="AO69" i="95" s="1"/>
  <c r="AE69" i="95"/>
  <c r="AG69" i="95"/>
  <c r="AP69" i="95" s="1"/>
  <c r="W70" i="95"/>
  <c r="AG63" i="85"/>
  <c r="AP63" i="85" s="1"/>
  <c r="W64" i="85"/>
  <c r="AE63" i="85"/>
  <c r="AF63" i="85"/>
  <c r="AO63" i="85" s="1"/>
  <c r="Z68" i="87"/>
  <c r="AF64" i="83"/>
  <c r="AO64" i="83" s="1"/>
  <c r="AE64" i="83"/>
  <c r="AG64" i="83"/>
  <c r="AP64" i="83" s="1"/>
  <c r="W65" i="83"/>
  <c r="Z64" i="82"/>
  <c r="AR74" i="44"/>
  <c r="AI70" i="11"/>
  <c r="AN70" i="11"/>
  <c r="AR73" i="104"/>
  <c r="W64" i="42"/>
  <c r="AE63" i="42"/>
  <c r="AF63" i="42"/>
  <c r="AO63" i="42" s="1"/>
  <c r="AG63" i="42"/>
  <c r="AP63" i="42" s="1"/>
  <c r="AI67" i="88"/>
  <c r="AN67" i="88"/>
  <c r="AH62" i="50"/>
  <c r="AQ62" i="50" s="1"/>
  <c r="Z63" i="94"/>
  <c r="W70" i="84"/>
  <c r="AF69" i="84"/>
  <c r="AO69" i="84" s="1"/>
  <c r="AG69" i="84"/>
  <c r="AP69" i="84" s="1"/>
  <c r="AE69" i="84"/>
  <c r="AF66" i="55"/>
  <c r="AO66" i="55" s="1"/>
  <c r="W67" i="55"/>
  <c r="AG66" i="55"/>
  <c r="AP66" i="55" s="1"/>
  <c r="AE66" i="55"/>
  <c r="AE69" i="41"/>
  <c r="AG69" i="41"/>
  <c r="AP69" i="41" s="1"/>
  <c r="W70" i="41"/>
  <c r="AF69" i="41"/>
  <c r="AO69" i="41" s="1"/>
  <c r="AH69" i="45"/>
  <c r="AQ69" i="45" s="1"/>
  <c r="Z69" i="45"/>
  <c r="AG68" i="43"/>
  <c r="AP68" i="43" s="1"/>
  <c r="AF68" i="43"/>
  <c r="AO68" i="43" s="1"/>
  <c r="W69" i="43"/>
  <c r="AE68" i="43"/>
  <c r="Y65" i="102"/>
  <c r="X65" i="102"/>
  <c r="Z74" i="92"/>
  <c r="AH70" i="103"/>
  <c r="AQ70" i="103" s="1"/>
  <c r="Y71" i="11"/>
  <c r="X71" i="11"/>
  <c r="Y68" i="18"/>
  <c r="X68" i="18"/>
  <c r="AI67" i="48"/>
  <c r="AN67" i="48"/>
  <c r="Z65" i="102" l="1"/>
  <c r="Z71" i="11"/>
  <c r="AE71" i="11"/>
  <c r="AF71" i="11"/>
  <c r="AO71" i="11" s="1"/>
  <c r="W72" i="11"/>
  <c r="AG71" i="11"/>
  <c r="AP71" i="11" s="1"/>
  <c r="AE65" i="102"/>
  <c r="AG65" i="102"/>
  <c r="AP65" i="102" s="1"/>
  <c r="W66" i="102"/>
  <c r="AF65" i="102"/>
  <c r="AO65" i="102" s="1"/>
  <c r="AE69" i="45"/>
  <c r="AG69" i="45"/>
  <c r="AP69" i="45" s="1"/>
  <c r="AF69" i="45"/>
  <c r="AO69" i="45" s="1"/>
  <c r="W70" i="45"/>
  <c r="AI68" i="43"/>
  <c r="AN68" i="43"/>
  <c r="Y70" i="41"/>
  <c r="X70" i="41"/>
  <c r="Y67" i="55"/>
  <c r="X67" i="55"/>
  <c r="Y70" i="84"/>
  <c r="X70" i="84"/>
  <c r="AI63" i="42"/>
  <c r="AN63" i="42"/>
  <c r="AI64" i="83"/>
  <c r="AN64" i="83"/>
  <c r="Y64" i="85"/>
  <c r="X64" i="85"/>
  <c r="Z64" i="85" s="1"/>
  <c r="AR64" i="98"/>
  <c r="AR67" i="18"/>
  <c r="Y67" i="99"/>
  <c r="X67" i="99"/>
  <c r="Y71" i="103"/>
  <c r="X71" i="103"/>
  <c r="AG74" i="92"/>
  <c r="AP74" i="92" s="1"/>
  <c r="AE74" i="92"/>
  <c r="W75" i="92"/>
  <c r="AF74" i="92"/>
  <c r="AO74" i="92" s="1"/>
  <c r="Y69" i="43"/>
  <c r="X69" i="43"/>
  <c r="Z69" i="43" s="1"/>
  <c r="AG63" i="94"/>
  <c r="AP63" i="94" s="1"/>
  <c r="AE63" i="94"/>
  <c r="W64" i="94"/>
  <c r="AF63" i="94"/>
  <c r="AO63" i="94" s="1"/>
  <c r="Y64" i="42"/>
  <c r="X64" i="42"/>
  <c r="AH75" i="20"/>
  <c r="AQ75" i="20" s="1"/>
  <c r="AH68" i="88"/>
  <c r="AQ68" i="88" s="1"/>
  <c r="AR65" i="90"/>
  <c r="AE73" i="54"/>
  <c r="AF73" i="54"/>
  <c r="AO73" i="54" s="1"/>
  <c r="W74" i="54"/>
  <c r="AG73" i="54"/>
  <c r="AP73" i="54" s="1"/>
  <c r="AR64" i="35"/>
  <c r="AI71" i="51"/>
  <c r="AN71" i="51"/>
  <c r="AI69" i="16"/>
  <c r="AN69" i="16"/>
  <c r="AH66" i="90"/>
  <c r="AQ66" i="90" s="1"/>
  <c r="AH68" i="18"/>
  <c r="AQ68" i="18" s="1"/>
  <c r="AI69" i="41"/>
  <c r="AN69" i="41"/>
  <c r="AR67" i="88"/>
  <c r="AE64" i="82"/>
  <c r="AF64" i="82"/>
  <c r="AO64" i="82" s="1"/>
  <c r="W65" i="82"/>
  <c r="AG64" i="82"/>
  <c r="AP64" i="82" s="1"/>
  <c r="W69" i="87"/>
  <c r="AE68" i="87"/>
  <c r="AG68" i="87"/>
  <c r="AP68" i="87" s="1"/>
  <c r="AF68" i="87"/>
  <c r="AO68" i="87" s="1"/>
  <c r="Z75" i="20"/>
  <c r="Y76" i="13"/>
  <c r="X76" i="13"/>
  <c r="Z76" i="13" s="1"/>
  <c r="Z68" i="88"/>
  <c r="AI70" i="96"/>
  <c r="AN70" i="96"/>
  <c r="Y75" i="104"/>
  <c r="X75" i="104"/>
  <c r="AH68" i="48"/>
  <c r="AQ68" i="48" s="1"/>
  <c r="Z66" i="90"/>
  <c r="Y70" i="95"/>
  <c r="X70" i="95"/>
  <c r="AR64" i="102"/>
  <c r="Z68" i="48"/>
  <c r="AH65" i="98"/>
  <c r="AQ65" i="98" s="1"/>
  <c r="AI66" i="99"/>
  <c r="AN66" i="99"/>
  <c r="AI70" i="103"/>
  <c r="AR70" i="103" s="1"/>
  <c r="AN70" i="103"/>
  <c r="AI62" i="50"/>
  <c r="AN62" i="50"/>
  <c r="AR67" i="48"/>
  <c r="AH65" i="102"/>
  <c r="AQ65" i="102" s="1"/>
  <c r="Z68" i="18"/>
  <c r="AI66" i="55"/>
  <c r="AN66" i="55"/>
  <c r="Y65" i="83"/>
  <c r="X65" i="83"/>
  <c r="AE75" i="44"/>
  <c r="AG75" i="44"/>
  <c r="AP75" i="44" s="1"/>
  <c r="AF75" i="44"/>
  <c r="AO75" i="44" s="1"/>
  <c r="W76" i="44"/>
  <c r="AH65" i="35"/>
  <c r="AQ65" i="35" s="1"/>
  <c r="AE64" i="10"/>
  <c r="AN64" i="10" s="1"/>
  <c r="W65" i="10"/>
  <c r="AG64" i="10"/>
  <c r="AF64" i="10"/>
  <c r="AO64" i="10" s="1"/>
  <c r="AI71" i="100"/>
  <c r="AN71" i="100"/>
  <c r="X72" i="51"/>
  <c r="Y72" i="51"/>
  <c r="Y70" i="91"/>
  <c r="Z70" i="91"/>
  <c r="X70" i="91"/>
  <c r="Y72" i="49"/>
  <c r="X72" i="49"/>
  <c r="X70" i="16"/>
  <c r="Y70" i="16"/>
  <c r="Z65" i="98"/>
  <c r="AR74" i="20"/>
  <c r="Y63" i="50"/>
  <c r="X63" i="50"/>
  <c r="Z63" i="50" s="1"/>
  <c r="AI69" i="84"/>
  <c r="AN69" i="84"/>
  <c r="AH71" i="11"/>
  <c r="AQ71" i="11" s="1"/>
  <c r="AR70" i="11"/>
  <c r="AI63" i="85"/>
  <c r="AN63" i="85"/>
  <c r="AI69" i="95"/>
  <c r="AR69" i="95" s="1"/>
  <c r="AN69" i="95"/>
  <c r="AI75" i="13"/>
  <c r="AN75" i="13"/>
  <c r="Z65" i="35"/>
  <c r="Y71" i="96"/>
  <c r="X71" i="96"/>
  <c r="Y72" i="100"/>
  <c r="X72" i="100"/>
  <c r="AI74" i="104"/>
  <c r="AN74" i="104"/>
  <c r="AI69" i="91"/>
  <c r="AN69" i="91"/>
  <c r="AI71" i="49"/>
  <c r="AN71" i="49"/>
  <c r="Z71" i="103" l="1"/>
  <c r="W77" i="13"/>
  <c r="AG76" i="13"/>
  <c r="AP76" i="13" s="1"/>
  <c r="AE76" i="13"/>
  <c r="AF76" i="13"/>
  <c r="AO76" i="13" s="1"/>
  <c r="AE71" i="103"/>
  <c r="AG71" i="103"/>
  <c r="AP71" i="103" s="1"/>
  <c r="W72" i="103"/>
  <c r="AF71" i="103"/>
  <c r="AO71" i="103" s="1"/>
  <c r="AH65" i="83"/>
  <c r="AQ65" i="83" s="1"/>
  <c r="Y70" i="45"/>
  <c r="X70" i="45"/>
  <c r="W64" i="50"/>
  <c r="AF63" i="50"/>
  <c r="AO63" i="50" s="1"/>
  <c r="AE63" i="50"/>
  <c r="AG63" i="50"/>
  <c r="AP63" i="50" s="1"/>
  <c r="AF70" i="91"/>
  <c r="AO70" i="91" s="1"/>
  <c r="W71" i="91"/>
  <c r="AE70" i="91"/>
  <c r="AG70" i="91"/>
  <c r="AP70" i="91" s="1"/>
  <c r="AR71" i="100"/>
  <c r="Y76" i="44"/>
  <c r="X76" i="44"/>
  <c r="AR62" i="50"/>
  <c r="Y69" i="87"/>
  <c r="X69" i="87"/>
  <c r="Z69" i="87" s="1"/>
  <c r="AI73" i="54"/>
  <c r="AN73" i="54"/>
  <c r="Y64" i="94"/>
  <c r="X64" i="94"/>
  <c r="Z64" i="94" s="1"/>
  <c r="AI65" i="102"/>
  <c r="AR65" i="102" s="1"/>
  <c r="AN65" i="102"/>
  <c r="Y65" i="10"/>
  <c r="Z65" i="10" s="1"/>
  <c r="X65" i="10"/>
  <c r="AE68" i="48"/>
  <c r="AF68" i="48"/>
  <c r="AO68" i="48" s="1"/>
  <c r="AG68" i="48"/>
  <c r="AP68" i="48" s="1"/>
  <c r="W69" i="48"/>
  <c r="AE69" i="43"/>
  <c r="AG69" i="43"/>
  <c r="AP69" i="43" s="1"/>
  <c r="AF69" i="43"/>
  <c r="AO69" i="43" s="1"/>
  <c r="W70" i="43"/>
  <c r="W65" i="85"/>
  <c r="AG64" i="85"/>
  <c r="AP64" i="85" s="1"/>
  <c r="AF64" i="85"/>
  <c r="AO64" i="85" s="1"/>
  <c r="AE64" i="85"/>
  <c r="AR74" i="104"/>
  <c r="AF65" i="35"/>
  <c r="AO65" i="35" s="1"/>
  <c r="AG65" i="35"/>
  <c r="AP65" i="35" s="1"/>
  <c r="AE65" i="35"/>
  <c r="W66" i="35"/>
  <c r="AH70" i="16"/>
  <c r="AQ70" i="16" s="1"/>
  <c r="AH70" i="95"/>
  <c r="AQ70" i="95" s="1"/>
  <c r="W76" i="20"/>
  <c r="AG75" i="20"/>
  <c r="AP75" i="20" s="1"/>
  <c r="AF75" i="20"/>
  <c r="AO75" i="20" s="1"/>
  <c r="AE75" i="20"/>
  <c r="AH64" i="42"/>
  <c r="AQ64" i="42" s="1"/>
  <c r="AI63" i="94"/>
  <c r="AN63" i="94"/>
  <c r="AR64" i="83"/>
  <c r="AH67" i="55"/>
  <c r="AQ67" i="55" s="1"/>
  <c r="AI69" i="45"/>
  <c r="AN69" i="45"/>
  <c r="AH71" i="96"/>
  <c r="AQ71" i="96" s="1"/>
  <c r="AG65" i="98"/>
  <c r="AP65" i="98" s="1"/>
  <c r="AF65" i="98"/>
  <c r="AO65" i="98" s="1"/>
  <c r="AE65" i="98"/>
  <c r="W66" i="98"/>
  <c r="AH72" i="51"/>
  <c r="AQ72" i="51" s="1"/>
  <c r="Y74" i="54"/>
  <c r="X74" i="54"/>
  <c r="AR66" i="55"/>
  <c r="Z70" i="95"/>
  <c r="AR70" i="96"/>
  <c r="Z64" i="42"/>
  <c r="Y75" i="92"/>
  <c r="X75" i="92"/>
  <c r="AH67" i="99"/>
  <c r="AQ67" i="99" s="1"/>
  <c r="Z67" i="55"/>
  <c r="AR68" i="43"/>
  <c r="AR69" i="91"/>
  <c r="AR69" i="84"/>
  <c r="AF66" i="90"/>
  <c r="AO66" i="90" s="1"/>
  <c r="AE66" i="90"/>
  <c r="W67" i="90"/>
  <c r="AG66" i="90"/>
  <c r="AP66" i="90" s="1"/>
  <c r="AH76" i="13"/>
  <c r="AQ76" i="13" s="1"/>
  <c r="AH70" i="84"/>
  <c r="AQ70" i="84" s="1"/>
  <c r="AH70" i="41"/>
  <c r="AQ70" i="41" s="1"/>
  <c r="AH72" i="100"/>
  <c r="AQ72" i="100" s="1"/>
  <c r="AR63" i="85"/>
  <c r="AR71" i="49"/>
  <c r="Z72" i="100"/>
  <c r="AH72" i="49"/>
  <c r="AQ72" i="49" s="1"/>
  <c r="AR75" i="13"/>
  <c r="Z72" i="49"/>
  <c r="Z72" i="51"/>
  <c r="AI64" i="10"/>
  <c r="AP64" i="10"/>
  <c r="AI75" i="44"/>
  <c r="AN75" i="44"/>
  <c r="AG68" i="18"/>
  <c r="AP68" i="18" s="1"/>
  <c r="AF68" i="18"/>
  <c r="AO68" i="18" s="1"/>
  <c r="W69" i="18"/>
  <c r="AE68" i="18"/>
  <c r="AG68" i="88"/>
  <c r="AP68" i="88" s="1"/>
  <c r="AF68" i="88"/>
  <c r="AO68" i="88" s="1"/>
  <c r="AE68" i="88"/>
  <c r="W69" i="88"/>
  <c r="Y65" i="82"/>
  <c r="X65" i="82"/>
  <c r="AR69" i="41"/>
  <c r="AR69" i="16"/>
  <c r="AH69" i="43"/>
  <c r="AQ69" i="43" s="1"/>
  <c r="AI74" i="92"/>
  <c r="AN74" i="92"/>
  <c r="Z67" i="99"/>
  <c r="AH64" i="85"/>
  <c r="AQ64" i="85" s="1"/>
  <c r="AR63" i="42"/>
  <c r="Y72" i="11"/>
  <c r="X72" i="11"/>
  <c r="Z72" i="11" s="1"/>
  <c r="AR66" i="99"/>
  <c r="AH75" i="104"/>
  <c r="AQ75" i="104" s="1"/>
  <c r="Y66" i="102"/>
  <c r="X66" i="102"/>
  <c r="Z71" i="96"/>
  <c r="AH63" i="50"/>
  <c r="AQ63" i="50" s="1"/>
  <c r="Z70" i="16"/>
  <c r="AH70" i="91"/>
  <c r="AQ70" i="91" s="1"/>
  <c r="Z65" i="83"/>
  <c r="Z75" i="104"/>
  <c r="AI68" i="87"/>
  <c r="AN68" i="87"/>
  <c r="AI64" i="82"/>
  <c r="AN64" i="82"/>
  <c r="AR71" i="51"/>
  <c r="AH71" i="103"/>
  <c r="AQ71" i="103" s="1"/>
  <c r="Z70" i="84"/>
  <c r="Z70" i="41"/>
  <c r="AI71" i="11"/>
  <c r="AN71" i="11"/>
  <c r="Z70" i="45" l="1"/>
  <c r="Z75" i="92"/>
  <c r="AG75" i="92" s="1"/>
  <c r="AP75" i="92" s="1"/>
  <c r="W76" i="92"/>
  <c r="AG64" i="94"/>
  <c r="AP64" i="94" s="1"/>
  <c r="W65" i="94"/>
  <c r="AE64" i="94"/>
  <c r="AF64" i="94"/>
  <c r="AO64" i="94" s="1"/>
  <c r="AH66" i="102"/>
  <c r="AQ66" i="102" s="1"/>
  <c r="Y69" i="88"/>
  <c r="X69" i="88"/>
  <c r="X69" i="18"/>
  <c r="Z69" i="18" s="1"/>
  <c r="Y69" i="18"/>
  <c r="AR64" i="10"/>
  <c r="AI75" i="20"/>
  <c r="AN75" i="20"/>
  <c r="AI69" i="43"/>
  <c r="AN69" i="43"/>
  <c r="AH65" i="10"/>
  <c r="AQ65" i="10" s="1"/>
  <c r="AH70" i="45"/>
  <c r="AQ70" i="45" s="1"/>
  <c r="AI71" i="103"/>
  <c r="AN71" i="103"/>
  <c r="AI68" i="88"/>
  <c r="AN68" i="88"/>
  <c r="AE72" i="51"/>
  <c r="AF72" i="51"/>
  <c r="AO72" i="51" s="1"/>
  <c r="AG72" i="51"/>
  <c r="AP72" i="51" s="1"/>
  <c r="W73" i="51"/>
  <c r="Y67" i="90"/>
  <c r="X67" i="90"/>
  <c r="AG64" i="42"/>
  <c r="AP64" i="42" s="1"/>
  <c r="AF64" i="42"/>
  <c r="AO64" i="42" s="1"/>
  <c r="W65" i="42"/>
  <c r="AE64" i="42"/>
  <c r="AH74" i="54"/>
  <c r="AQ74" i="54" s="1"/>
  <c r="Y65" i="85"/>
  <c r="X65" i="85"/>
  <c r="AE65" i="10"/>
  <c r="AF65" i="10"/>
  <c r="AO65" i="10" s="1"/>
  <c r="AG65" i="10"/>
  <c r="AP65" i="10" s="1"/>
  <c r="W66" i="10"/>
  <c r="AF70" i="45"/>
  <c r="AO70" i="45" s="1"/>
  <c r="W71" i="45"/>
  <c r="AE70" i="45"/>
  <c r="AG70" i="45"/>
  <c r="AP70" i="45" s="1"/>
  <c r="AE70" i="16"/>
  <c r="AF70" i="16"/>
  <c r="AO70" i="16" s="1"/>
  <c r="W71" i="16"/>
  <c r="AG70" i="16"/>
  <c r="AP70" i="16" s="1"/>
  <c r="AE67" i="99"/>
  <c r="W68" i="99"/>
  <c r="AG67" i="99"/>
  <c r="AP67" i="99" s="1"/>
  <c r="AF67" i="99"/>
  <c r="AO67" i="99" s="1"/>
  <c r="AH65" i="82"/>
  <c r="AQ65" i="82" s="1"/>
  <c r="AE72" i="49"/>
  <c r="AG72" i="49"/>
  <c r="AP72" i="49" s="1"/>
  <c r="AF72" i="49"/>
  <c r="AO72" i="49" s="1"/>
  <c r="W73" i="49"/>
  <c r="AI66" i="90"/>
  <c r="AR66" i="90" s="1"/>
  <c r="AN66" i="90"/>
  <c r="Z74" i="54"/>
  <c r="AR69" i="45"/>
  <c r="Y69" i="48"/>
  <c r="X69" i="48"/>
  <c r="AR64" i="82"/>
  <c r="Z65" i="82"/>
  <c r="Y76" i="20"/>
  <c r="Z76" i="20" s="1"/>
  <c r="X76" i="20"/>
  <c r="Y66" i="35"/>
  <c r="X66" i="35"/>
  <c r="Y70" i="43"/>
  <c r="X70" i="43"/>
  <c r="AR73" i="54"/>
  <c r="AH76" i="44"/>
  <c r="AQ76" i="44" s="1"/>
  <c r="AI63" i="50"/>
  <c r="AN63" i="50"/>
  <c r="AI76" i="13"/>
  <c r="AN76" i="13"/>
  <c r="Z66" i="102"/>
  <c r="AR71" i="11"/>
  <c r="W71" i="41"/>
  <c r="AE70" i="41"/>
  <c r="AF70" i="41"/>
  <c r="AO70" i="41" s="1"/>
  <c r="AG70" i="41"/>
  <c r="AP70" i="41" s="1"/>
  <c r="AR68" i="87"/>
  <c r="AF70" i="84"/>
  <c r="AO70" i="84" s="1"/>
  <c r="AG70" i="84"/>
  <c r="AP70" i="84" s="1"/>
  <c r="AE70" i="84"/>
  <c r="W71" i="84"/>
  <c r="AG75" i="104"/>
  <c r="AP75" i="104" s="1"/>
  <c r="AE75" i="104"/>
  <c r="AF75" i="104"/>
  <c r="AO75" i="104" s="1"/>
  <c r="W76" i="104"/>
  <c r="AH72" i="11"/>
  <c r="AQ72" i="11" s="1"/>
  <c r="AR74" i="92"/>
  <c r="AR75" i="44"/>
  <c r="AF72" i="100"/>
  <c r="AO72" i="100" s="1"/>
  <c r="AG72" i="100"/>
  <c r="AP72" i="100" s="1"/>
  <c r="W73" i="100"/>
  <c r="AE72" i="100"/>
  <c r="AF67" i="55"/>
  <c r="AO67" i="55" s="1"/>
  <c r="AG67" i="55"/>
  <c r="AP67" i="55" s="1"/>
  <c r="W68" i="55"/>
  <c r="AE67" i="55"/>
  <c r="AH75" i="92"/>
  <c r="AQ75" i="92" s="1"/>
  <c r="AF70" i="95"/>
  <c r="AO70" i="95" s="1"/>
  <c r="AE70" i="95"/>
  <c r="W71" i="95"/>
  <c r="AG70" i="95"/>
  <c r="AP70" i="95" s="1"/>
  <c r="Y66" i="98"/>
  <c r="X66" i="98"/>
  <c r="Z66" i="98" s="1"/>
  <c r="AI65" i="35"/>
  <c r="AR65" i="35" s="1"/>
  <c r="AN65" i="35"/>
  <c r="AI64" i="85"/>
  <c r="AN64" i="85"/>
  <c r="AH69" i="87"/>
  <c r="AQ69" i="87" s="1"/>
  <c r="Z76" i="44"/>
  <c r="AI70" i="91"/>
  <c r="AN70" i="91"/>
  <c r="Y72" i="103"/>
  <c r="X72" i="103"/>
  <c r="AE65" i="83"/>
  <c r="W66" i="83"/>
  <c r="AG65" i="83"/>
  <c r="AP65" i="83" s="1"/>
  <c r="AF65" i="83"/>
  <c r="AO65" i="83" s="1"/>
  <c r="W72" i="96"/>
  <c r="AG71" i="96"/>
  <c r="AP71" i="96" s="1"/>
  <c r="AF71" i="96"/>
  <c r="AO71" i="96" s="1"/>
  <c r="AE71" i="96"/>
  <c r="AE72" i="11"/>
  <c r="AG72" i="11"/>
  <c r="AP72" i="11" s="1"/>
  <c r="W73" i="11"/>
  <c r="AF72" i="11"/>
  <c r="AO72" i="11" s="1"/>
  <c r="AI68" i="18"/>
  <c r="AN68" i="18"/>
  <c r="AI65" i="98"/>
  <c r="AN65" i="98"/>
  <c r="AR63" i="94"/>
  <c r="AI68" i="48"/>
  <c r="AN68" i="48"/>
  <c r="AH64" i="94"/>
  <c r="AQ64" i="94" s="1"/>
  <c r="AF69" i="87"/>
  <c r="AO69" i="87" s="1"/>
  <c r="W70" i="87"/>
  <c r="AE69" i="87"/>
  <c r="AG69" i="87"/>
  <c r="AP69" i="87" s="1"/>
  <c r="Y71" i="91"/>
  <c r="X71" i="91"/>
  <c r="Y64" i="50"/>
  <c r="X64" i="50"/>
  <c r="Y77" i="13"/>
  <c r="X77" i="13"/>
  <c r="Z71" i="91" l="1"/>
  <c r="AE75" i="92"/>
  <c r="Z72" i="103"/>
  <c r="AF75" i="92"/>
  <c r="AO75" i="92" s="1"/>
  <c r="Z67" i="90"/>
  <c r="Z64" i="50"/>
  <c r="Z70" i="43"/>
  <c r="Z66" i="35"/>
  <c r="Z69" i="48"/>
  <c r="W67" i="98"/>
  <c r="AF66" i="98"/>
  <c r="AO66" i="98" s="1"/>
  <c r="AG66" i="98"/>
  <c r="AP66" i="98" s="1"/>
  <c r="AE66" i="98"/>
  <c r="AI72" i="100"/>
  <c r="AN72" i="100"/>
  <c r="AR63" i="50"/>
  <c r="AG66" i="35"/>
  <c r="AP66" i="35" s="1"/>
  <c r="W67" i="35"/>
  <c r="AE66" i="35"/>
  <c r="AF66" i="35"/>
  <c r="AO66" i="35" s="1"/>
  <c r="AI67" i="99"/>
  <c r="AR67" i="99" s="1"/>
  <c r="AN67" i="99"/>
  <c r="Y66" i="10"/>
  <c r="X66" i="10"/>
  <c r="AG67" i="90"/>
  <c r="AP67" i="90" s="1"/>
  <c r="AF67" i="90"/>
  <c r="AO67" i="90" s="1"/>
  <c r="AE67" i="90"/>
  <c r="W68" i="90"/>
  <c r="AI72" i="51"/>
  <c r="AN72" i="51"/>
  <c r="AR75" i="20"/>
  <c r="AH69" i="88"/>
  <c r="AQ69" i="88" s="1"/>
  <c r="AR70" i="91"/>
  <c r="AI69" i="87"/>
  <c r="AN69" i="87"/>
  <c r="Y73" i="11"/>
  <c r="Z73" i="11" s="1"/>
  <c r="X73" i="11"/>
  <c r="AI65" i="83"/>
  <c r="AN65" i="83"/>
  <c r="AG76" i="44"/>
  <c r="AP76" i="44" s="1"/>
  <c r="AE76" i="44"/>
  <c r="W77" i="44"/>
  <c r="AF76" i="44"/>
  <c r="AO76" i="44" s="1"/>
  <c r="AI67" i="55"/>
  <c r="AN67" i="55"/>
  <c r="Y73" i="100"/>
  <c r="X73" i="100"/>
  <c r="Y71" i="84"/>
  <c r="Z71" i="84" s="1"/>
  <c r="X71" i="84"/>
  <c r="AF74" i="54"/>
  <c r="AO74" i="54" s="1"/>
  <c r="AE74" i="54"/>
  <c r="AG74" i="54"/>
  <c r="AP74" i="54" s="1"/>
  <c r="W75" i="54"/>
  <c r="AI64" i="42"/>
  <c r="AR64" i="42" s="1"/>
  <c r="AN64" i="42"/>
  <c r="Z69" i="88"/>
  <c r="Y66" i="83"/>
  <c r="X66" i="83"/>
  <c r="AH77" i="13"/>
  <c r="AQ77" i="13" s="1"/>
  <c r="AH71" i="91"/>
  <c r="AQ71" i="91" s="1"/>
  <c r="X70" i="87"/>
  <c r="Z70" i="87"/>
  <c r="Y70" i="87"/>
  <c r="AR65" i="98"/>
  <c r="Y72" i="96"/>
  <c r="X72" i="96"/>
  <c r="AH72" i="103"/>
  <c r="AQ72" i="103" s="1"/>
  <c r="AR64" i="85"/>
  <c r="Y68" i="55"/>
  <c r="Z68" i="55" s="1"/>
  <c r="X68" i="55"/>
  <c r="X76" i="104"/>
  <c r="Y76" i="104"/>
  <c r="AI70" i="84"/>
  <c r="AN70" i="84"/>
  <c r="W67" i="102"/>
  <c r="AG66" i="102"/>
  <c r="AP66" i="102" s="1"/>
  <c r="AE66" i="102"/>
  <c r="AF66" i="102"/>
  <c r="AO66" i="102" s="1"/>
  <c r="AH70" i="43"/>
  <c r="AQ70" i="43" s="1"/>
  <c r="AH76" i="20"/>
  <c r="AQ76" i="20" s="1"/>
  <c r="AH69" i="48"/>
  <c r="AQ69" i="48" s="1"/>
  <c r="AI72" i="49"/>
  <c r="AN72" i="49"/>
  <c r="AI70" i="45"/>
  <c r="AN70" i="45"/>
  <c r="Y65" i="42"/>
  <c r="Z65" i="42" s="1"/>
  <c r="X65" i="42"/>
  <c r="AR68" i="88"/>
  <c r="Y76" i="92"/>
  <c r="X76" i="92"/>
  <c r="AF72" i="103"/>
  <c r="AO72" i="103" s="1"/>
  <c r="AG72" i="103"/>
  <c r="AP72" i="103" s="1"/>
  <c r="AE72" i="103"/>
  <c r="W73" i="103"/>
  <c r="AG70" i="43"/>
  <c r="AP70" i="43" s="1"/>
  <c r="AE70" i="43"/>
  <c r="W71" i="43"/>
  <c r="AF70" i="43"/>
  <c r="AO70" i="43" s="1"/>
  <c r="W77" i="20"/>
  <c r="AG76" i="20"/>
  <c r="AP76" i="20" s="1"/>
  <c r="AE76" i="20"/>
  <c r="AF76" i="20"/>
  <c r="AO76" i="20" s="1"/>
  <c r="AF69" i="48"/>
  <c r="AO69" i="48" s="1"/>
  <c r="AG69" i="48"/>
  <c r="AP69" i="48" s="1"/>
  <c r="W70" i="48"/>
  <c r="AE69" i="48"/>
  <c r="Y71" i="16"/>
  <c r="X71" i="16"/>
  <c r="Y71" i="45"/>
  <c r="X71" i="45"/>
  <c r="AI65" i="10"/>
  <c r="AN65" i="10"/>
  <c r="Y73" i="51"/>
  <c r="X73" i="51"/>
  <c r="AF69" i="18"/>
  <c r="AO69" i="18" s="1"/>
  <c r="AG69" i="18"/>
  <c r="AP69" i="18" s="1"/>
  <c r="AE69" i="18"/>
  <c r="W70" i="18"/>
  <c r="AI75" i="92"/>
  <c r="AN75" i="92"/>
  <c r="AI72" i="11"/>
  <c r="AN72" i="11"/>
  <c r="Z77" i="13"/>
  <c r="AR68" i="48"/>
  <c r="AR68" i="18"/>
  <c r="Y71" i="95"/>
  <c r="X71" i="95"/>
  <c r="AI75" i="104"/>
  <c r="AN75" i="104"/>
  <c r="AI70" i="41"/>
  <c r="AN70" i="41"/>
  <c r="AR76" i="13"/>
  <c r="AH65" i="85"/>
  <c r="AQ65" i="85" s="1"/>
  <c r="AR71" i="103"/>
  <c r="AR69" i="43"/>
  <c r="AI64" i="94"/>
  <c r="AN64" i="94"/>
  <c r="AG64" i="50"/>
  <c r="AP64" i="50" s="1"/>
  <c r="AF64" i="50"/>
  <c r="AO64" i="50" s="1"/>
  <c r="W65" i="50"/>
  <c r="AE64" i="50"/>
  <c r="AF71" i="91"/>
  <c r="AO71" i="91" s="1"/>
  <c r="AG71" i="91"/>
  <c r="AP71" i="91" s="1"/>
  <c r="AE71" i="91"/>
  <c r="W72" i="91"/>
  <c r="AH64" i="50"/>
  <c r="AQ64" i="50" s="1"/>
  <c r="AI71" i="96"/>
  <c r="AN71" i="96"/>
  <c r="AH66" i="98"/>
  <c r="AQ66" i="98" s="1"/>
  <c r="AI70" i="95"/>
  <c r="AN70" i="95"/>
  <c r="Y71" i="41"/>
  <c r="Z71" i="41" s="1"/>
  <c r="X71" i="41"/>
  <c r="AH66" i="35"/>
  <c r="AQ66" i="35" s="1"/>
  <c r="AG65" i="82"/>
  <c r="AP65" i="82" s="1"/>
  <c r="AF65" i="82"/>
  <c r="AO65" i="82" s="1"/>
  <c r="W66" i="82"/>
  <c r="AE65" i="82"/>
  <c r="Y73" i="49"/>
  <c r="X73" i="49"/>
  <c r="Y68" i="99"/>
  <c r="X68" i="99"/>
  <c r="Z68" i="99" s="1"/>
  <c r="AI70" i="16"/>
  <c r="AR70" i="16" s="1"/>
  <c r="AN70" i="16"/>
  <c r="Z65" i="85"/>
  <c r="AH67" i="90"/>
  <c r="AQ67" i="90" s="1"/>
  <c r="AH69" i="18"/>
  <c r="AQ69" i="18" s="1"/>
  <c r="Y65" i="94"/>
  <c r="X65" i="94"/>
  <c r="Z73" i="51" l="1"/>
  <c r="Z71" i="16"/>
  <c r="Z71" i="45"/>
  <c r="Z76" i="104"/>
  <c r="Z66" i="10"/>
  <c r="Z73" i="100"/>
  <c r="W74" i="100" s="1"/>
  <c r="W72" i="41"/>
  <c r="AE71" i="41"/>
  <c r="AF71" i="41"/>
  <c r="AO71" i="41" s="1"/>
  <c r="AG71" i="41"/>
  <c r="AP71" i="41" s="1"/>
  <c r="W69" i="55"/>
  <c r="AE68" i="55"/>
  <c r="AF68" i="55"/>
  <c r="AO68" i="55" s="1"/>
  <c r="AG68" i="55"/>
  <c r="AP68" i="55" s="1"/>
  <c r="AE71" i="45"/>
  <c r="AN71" i="45" s="1"/>
  <c r="AF71" i="45"/>
  <c r="AO71" i="45" s="1"/>
  <c r="W72" i="45"/>
  <c r="AG71" i="45"/>
  <c r="AE73" i="11"/>
  <c r="W74" i="11"/>
  <c r="AG73" i="11"/>
  <c r="AP73" i="11" s="1"/>
  <c r="AF73" i="11"/>
  <c r="AO73" i="11" s="1"/>
  <c r="AE68" i="99"/>
  <c r="W69" i="99"/>
  <c r="AG68" i="99"/>
  <c r="AP68" i="99" s="1"/>
  <c r="AF68" i="99"/>
  <c r="AO68" i="99" s="1"/>
  <c r="AF71" i="16"/>
  <c r="AO71" i="16" s="1"/>
  <c r="AG71" i="16"/>
  <c r="AP71" i="16" s="1"/>
  <c r="AE71" i="16"/>
  <c r="W72" i="16"/>
  <c r="W77" i="104"/>
  <c r="AF76" i="104"/>
  <c r="AO76" i="104" s="1"/>
  <c r="AG76" i="104"/>
  <c r="AP76" i="104" s="1"/>
  <c r="AE76" i="104"/>
  <c r="W67" i="10"/>
  <c r="AG66" i="10"/>
  <c r="AP66" i="10" s="1"/>
  <c r="AF66" i="10"/>
  <c r="AO66" i="10" s="1"/>
  <c r="AE66" i="10"/>
  <c r="AF73" i="51"/>
  <c r="AO73" i="51" s="1"/>
  <c r="AE73" i="51"/>
  <c r="AN73" i="51" s="1"/>
  <c r="W74" i="51"/>
  <c r="AG73" i="51"/>
  <c r="AG71" i="84"/>
  <c r="AP71" i="84" s="1"/>
  <c r="AE71" i="84"/>
  <c r="W72" i="84"/>
  <c r="AF71" i="84"/>
  <c r="AO71" i="84" s="1"/>
  <c r="AE73" i="100"/>
  <c r="AG73" i="100"/>
  <c r="AP73" i="100" s="1"/>
  <c r="AI71" i="91"/>
  <c r="AN71" i="91"/>
  <c r="AR75" i="104"/>
  <c r="AR75" i="92"/>
  <c r="AH73" i="51"/>
  <c r="AQ73" i="51" s="1"/>
  <c r="AI69" i="48"/>
  <c r="AN69" i="48"/>
  <c r="AI76" i="20"/>
  <c r="AN76" i="20"/>
  <c r="AI70" i="43"/>
  <c r="AN70" i="43"/>
  <c r="AH65" i="42"/>
  <c r="AQ65" i="42" s="1"/>
  <c r="AR72" i="49"/>
  <c r="AI66" i="102"/>
  <c r="AN66" i="102"/>
  <c r="AH72" i="96"/>
  <c r="AQ72" i="96" s="1"/>
  <c r="AG70" i="87"/>
  <c r="AP70" i="87" s="1"/>
  <c r="AF70" i="87"/>
  <c r="AO70" i="87" s="1"/>
  <c r="AE70" i="87"/>
  <c r="W71" i="87"/>
  <c r="AH66" i="83"/>
  <c r="AQ66" i="83" s="1"/>
  <c r="AR67" i="55"/>
  <c r="AR69" i="87"/>
  <c r="AI66" i="35"/>
  <c r="AN66" i="35"/>
  <c r="AR72" i="100"/>
  <c r="AH71" i="95"/>
  <c r="AQ71" i="95" s="1"/>
  <c r="Y70" i="48"/>
  <c r="X70" i="48"/>
  <c r="AH76" i="92"/>
  <c r="AQ76" i="92" s="1"/>
  <c r="W66" i="42"/>
  <c r="AE65" i="42"/>
  <c r="AG65" i="42"/>
  <c r="AP65" i="42" s="1"/>
  <c r="AF65" i="42"/>
  <c r="AO65" i="42" s="1"/>
  <c r="AH76" i="104"/>
  <c r="AQ76" i="104" s="1"/>
  <c r="Z72" i="96"/>
  <c r="AH70" i="87"/>
  <c r="AQ70" i="87" s="1"/>
  <c r="Z66" i="83"/>
  <c r="X75" i="54"/>
  <c r="Y75" i="54"/>
  <c r="Z75" i="54" s="1"/>
  <c r="AR65" i="83"/>
  <c r="Y68" i="90"/>
  <c r="X68" i="90"/>
  <c r="Y67" i="35"/>
  <c r="X67" i="35"/>
  <c r="Z71" i="95"/>
  <c r="AF77" i="13"/>
  <c r="AO77" i="13" s="1"/>
  <c r="W78" i="13"/>
  <c r="AE77" i="13"/>
  <c r="AG77" i="13"/>
  <c r="AP77" i="13" s="1"/>
  <c r="Y70" i="18"/>
  <c r="X70" i="18"/>
  <c r="AH71" i="16"/>
  <c r="AQ71" i="16" s="1"/>
  <c r="Y77" i="20"/>
  <c r="X77" i="20"/>
  <c r="Z76" i="92"/>
  <c r="Y67" i="102"/>
  <c r="X67" i="102"/>
  <c r="Z67" i="102" s="1"/>
  <c r="AH68" i="55"/>
  <c r="AQ68" i="55" s="1"/>
  <c r="AH73" i="100"/>
  <c r="AQ73" i="100" s="1"/>
  <c r="AH73" i="11"/>
  <c r="AQ73" i="11" s="1"/>
  <c r="AI67" i="90"/>
  <c r="AN67" i="90"/>
  <c r="AI66" i="98"/>
  <c r="AR66" i="98" s="1"/>
  <c r="AN66" i="98"/>
  <c r="AR70" i="95"/>
  <c r="AR64" i="94"/>
  <c r="AI69" i="18"/>
  <c r="AN69" i="18"/>
  <c r="Y73" i="103"/>
  <c r="X73" i="103"/>
  <c r="AG69" i="88"/>
  <c r="AP69" i="88" s="1"/>
  <c r="AE69" i="88"/>
  <c r="AF69" i="88"/>
  <c r="AO69" i="88" s="1"/>
  <c r="W70" i="88"/>
  <c r="AI74" i="54"/>
  <c r="AN74" i="54"/>
  <c r="Y77" i="44"/>
  <c r="X77" i="44"/>
  <c r="AI65" i="82"/>
  <c r="AR65" i="82" s="1"/>
  <c r="AN65" i="82"/>
  <c r="AH65" i="94"/>
  <c r="AQ65" i="94" s="1"/>
  <c r="X66" i="82"/>
  <c r="Y66" i="82"/>
  <c r="AR71" i="96"/>
  <c r="AI64" i="50"/>
  <c r="AN64" i="50"/>
  <c r="AR70" i="41"/>
  <c r="AR72" i="11"/>
  <c r="AR65" i="10"/>
  <c r="AI72" i="103"/>
  <c r="AN72" i="103"/>
  <c r="AR70" i="45"/>
  <c r="AR70" i="84"/>
  <c r="AI76" i="44"/>
  <c r="AN76" i="44"/>
  <c r="AH68" i="99"/>
  <c r="AQ68" i="99" s="1"/>
  <c r="Z65" i="94"/>
  <c r="AG65" i="85"/>
  <c r="AP65" i="85" s="1"/>
  <c r="W66" i="85"/>
  <c r="AE65" i="85"/>
  <c r="AF65" i="85"/>
  <c r="AO65" i="85" s="1"/>
  <c r="AH73" i="49"/>
  <c r="AQ73" i="49" s="1"/>
  <c r="Z73" i="49"/>
  <c r="AH71" i="41"/>
  <c r="AQ71" i="41" s="1"/>
  <c r="Y72" i="91"/>
  <c r="X72" i="91"/>
  <c r="Y65" i="50"/>
  <c r="X65" i="50"/>
  <c r="AH71" i="45"/>
  <c r="AQ71" i="45" s="1"/>
  <c r="X71" i="43"/>
  <c r="Y71" i="43"/>
  <c r="Z71" i="43" s="1"/>
  <c r="AH71" i="84"/>
  <c r="AQ71" i="84" s="1"/>
  <c r="AR72" i="51"/>
  <c r="AH66" i="10"/>
  <c r="AQ66" i="10" s="1"/>
  <c r="Y67" i="98"/>
  <c r="X67" i="98"/>
  <c r="Z67" i="98" l="1"/>
  <c r="Z67" i="35"/>
  <c r="AF73" i="100"/>
  <c r="AO73" i="100" s="1"/>
  <c r="Z66" i="82"/>
  <c r="Z73" i="103"/>
  <c r="AF73" i="103" s="1"/>
  <c r="AO73" i="103" s="1"/>
  <c r="Z65" i="50"/>
  <c r="W66" i="50" s="1"/>
  <c r="Z72" i="91"/>
  <c r="AF72" i="91" s="1"/>
  <c r="AO72" i="91" s="1"/>
  <c r="AE75" i="54"/>
  <c r="W76" i="54"/>
  <c r="AG75" i="54"/>
  <c r="AP75" i="54" s="1"/>
  <c r="AF75" i="54"/>
  <c r="AO75" i="54" s="1"/>
  <c r="AE72" i="91"/>
  <c r="AG72" i="91"/>
  <c r="AP72" i="91" s="1"/>
  <c r="W73" i="91"/>
  <c r="W74" i="103"/>
  <c r="AE73" i="103"/>
  <c r="AG73" i="103"/>
  <c r="AP73" i="103" s="1"/>
  <c r="AE71" i="43"/>
  <c r="AG71" i="43"/>
  <c r="AP71" i="43" s="1"/>
  <c r="AF71" i="43"/>
  <c r="AO71" i="43" s="1"/>
  <c r="W72" i="43"/>
  <c r="Y66" i="85"/>
  <c r="X66" i="85"/>
  <c r="AH77" i="44"/>
  <c r="AQ77" i="44" s="1"/>
  <c r="Y70" i="88"/>
  <c r="X70" i="88"/>
  <c r="AH77" i="20"/>
  <c r="AQ77" i="20" s="1"/>
  <c r="AF67" i="35"/>
  <c r="AO67" i="35" s="1"/>
  <c r="AG67" i="35"/>
  <c r="AP67" i="35" s="1"/>
  <c r="W68" i="35"/>
  <c r="AE67" i="35"/>
  <c r="Y71" i="87"/>
  <c r="X71" i="87"/>
  <c r="Y72" i="84"/>
  <c r="X72" i="84"/>
  <c r="Y67" i="10"/>
  <c r="X67" i="10"/>
  <c r="Y69" i="55"/>
  <c r="X69" i="55"/>
  <c r="Z77" i="44"/>
  <c r="Z77" i="20"/>
  <c r="AI77" i="13"/>
  <c r="AN77" i="13"/>
  <c r="AI65" i="42"/>
  <c r="AN65" i="42"/>
  <c r="AR66" i="35"/>
  <c r="AI70" i="87"/>
  <c r="AN70" i="87"/>
  <c r="AR70" i="43"/>
  <c r="Y74" i="100"/>
  <c r="X74" i="100"/>
  <c r="AI71" i="84"/>
  <c r="AN71" i="84"/>
  <c r="Y72" i="16"/>
  <c r="X72" i="16"/>
  <c r="X74" i="11"/>
  <c r="Y74" i="11"/>
  <c r="AE65" i="94"/>
  <c r="W66" i="94"/>
  <c r="AF65" i="94"/>
  <c r="AO65" i="94" s="1"/>
  <c r="AG65" i="94"/>
  <c r="AP65" i="94" s="1"/>
  <c r="AG66" i="82"/>
  <c r="AP66" i="82" s="1"/>
  <c r="AF66" i="82"/>
  <c r="AO66" i="82" s="1"/>
  <c r="AE66" i="82"/>
  <c r="W67" i="82"/>
  <c r="AI69" i="88"/>
  <c r="AN69" i="88"/>
  <c r="AR69" i="18"/>
  <c r="AH67" i="102"/>
  <c r="AQ67" i="102" s="1"/>
  <c r="AH70" i="18"/>
  <c r="AQ70" i="18" s="1"/>
  <c r="Y78" i="13"/>
  <c r="X78" i="13"/>
  <c r="Z78" i="13" s="1"/>
  <c r="AH68" i="90"/>
  <c r="AQ68" i="90" s="1"/>
  <c r="Y66" i="42"/>
  <c r="X66" i="42"/>
  <c r="AH70" i="48"/>
  <c r="AQ70" i="48" s="1"/>
  <c r="AI73" i="100"/>
  <c r="AN73" i="100"/>
  <c r="AI76" i="104"/>
  <c r="AN76" i="104"/>
  <c r="AI71" i="16"/>
  <c r="AN71" i="16"/>
  <c r="Y69" i="99"/>
  <c r="X69" i="99"/>
  <c r="Z69" i="99" s="1"/>
  <c r="AI73" i="11"/>
  <c r="AN73" i="11"/>
  <c r="AE73" i="49"/>
  <c r="AF73" i="49"/>
  <c r="AO73" i="49" s="1"/>
  <c r="AG73" i="49"/>
  <c r="AP73" i="49" s="1"/>
  <c r="W74" i="49"/>
  <c r="AR76" i="44"/>
  <c r="AR72" i="103"/>
  <c r="W68" i="102"/>
  <c r="AE67" i="102"/>
  <c r="AF67" i="102"/>
  <c r="AO67" i="102" s="1"/>
  <c r="AG67" i="102"/>
  <c r="AP67" i="102" s="1"/>
  <c r="Z70" i="18"/>
  <c r="Z68" i="90"/>
  <c r="AH75" i="54"/>
  <c r="AQ75" i="54" s="1"/>
  <c r="Z70" i="48"/>
  <c r="AR76" i="20"/>
  <c r="AI66" i="10"/>
  <c r="AN66" i="10"/>
  <c r="AI68" i="99"/>
  <c r="AN68" i="99"/>
  <c r="AF67" i="98"/>
  <c r="AO67" i="98" s="1"/>
  <c r="AG67" i="98"/>
  <c r="AP67" i="98" s="1"/>
  <c r="W68" i="98"/>
  <c r="AE67" i="98"/>
  <c r="AH72" i="91"/>
  <c r="AQ72" i="91" s="1"/>
  <c r="AH71" i="43"/>
  <c r="AQ71" i="43" s="1"/>
  <c r="AH65" i="50"/>
  <c r="AQ65" i="50" s="1"/>
  <c r="AH66" i="82"/>
  <c r="AQ66" i="82" s="1"/>
  <c r="AR74" i="54"/>
  <c r="AH73" i="103"/>
  <c r="AQ73" i="103" s="1"/>
  <c r="AR67" i="90"/>
  <c r="AF71" i="95"/>
  <c r="AO71" i="95" s="1"/>
  <c r="W72" i="95"/>
  <c r="AE71" i="95"/>
  <c r="AG71" i="95"/>
  <c r="AP71" i="95" s="1"/>
  <c r="W67" i="83"/>
  <c r="AF66" i="83"/>
  <c r="AO66" i="83" s="1"/>
  <c r="AE66" i="83"/>
  <c r="AG66" i="83"/>
  <c r="AP66" i="83" s="1"/>
  <c r="W73" i="96"/>
  <c r="AG72" i="96"/>
  <c r="AP72" i="96" s="1"/>
  <c r="AF72" i="96"/>
  <c r="AO72" i="96" s="1"/>
  <c r="AE72" i="96"/>
  <c r="AR66" i="102"/>
  <c r="AR71" i="91"/>
  <c r="AI73" i="51"/>
  <c r="AP73" i="51"/>
  <c r="AI71" i="45"/>
  <c r="AP71" i="45"/>
  <c r="AI71" i="41"/>
  <c r="AN71" i="41"/>
  <c r="AH67" i="98"/>
  <c r="AQ67" i="98" s="1"/>
  <c r="AI65" i="85"/>
  <c r="AN65" i="85"/>
  <c r="AR64" i="50"/>
  <c r="W77" i="92"/>
  <c r="AG76" i="92"/>
  <c r="AP76" i="92" s="1"/>
  <c r="AF76" i="92"/>
  <c r="AO76" i="92" s="1"/>
  <c r="AE76" i="92"/>
  <c r="AH67" i="35"/>
  <c r="AQ67" i="35" s="1"/>
  <c r="AR69" i="48"/>
  <c r="Y74" i="51"/>
  <c r="X74" i="51"/>
  <c r="Z74" i="51" s="1"/>
  <c r="Y77" i="104"/>
  <c r="X77" i="104"/>
  <c r="Z77" i="104" s="1"/>
  <c r="Y72" i="45"/>
  <c r="X72" i="45"/>
  <c r="AI68" i="55"/>
  <c r="AN68" i="55"/>
  <c r="Y72" i="41"/>
  <c r="X72" i="41"/>
  <c r="Z72" i="16" l="1"/>
  <c r="Z67" i="10"/>
  <c r="AF65" i="50"/>
  <c r="AO65" i="50" s="1"/>
  <c r="AG65" i="50"/>
  <c r="AP65" i="50" s="1"/>
  <c r="AE65" i="50"/>
  <c r="Z74" i="11"/>
  <c r="Z70" i="88"/>
  <c r="Z74" i="100"/>
  <c r="Z71" i="87"/>
  <c r="AE72" i="16"/>
  <c r="AN72" i="16" s="1"/>
  <c r="AG72" i="16"/>
  <c r="AF72" i="16"/>
  <c r="AO72" i="16" s="1"/>
  <c r="W73" i="16"/>
  <c r="W68" i="10"/>
  <c r="AG67" i="10"/>
  <c r="AP67" i="10" s="1"/>
  <c r="AF67" i="10"/>
  <c r="AO67" i="10" s="1"/>
  <c r="AE67" i="10"/>
  <c r="AG74" i="100"/>
  <c r="AP74" i="100" s="1"/>
  <c r="AF74" i="100"/>
  <c r="AO74" i="100" s="1"/>
  <c r="AE74" i="100"/>
  <c r="W75" i="100"/>
  <c r="W72" i="87"/>
  <c r="AF71" i="87"/>
  <c r="AO71" i="87" s="1"/>
  <c r="AE71" i="87"/>
  <c r="AG71" i="87"/>
  <c r="AP71" i="87" s="1"/>
  <c r="AF74" i="51"/>
  <c r="AO74" i="51" s="1"/>
  <c r="AE74" i="51"/>
  <c r="AG74" i="51"/>
  <c r="AP74" i="51" s="1"/>
  <c r="W75" i="51"/>
  <c r="AH77" i="104"/>
  <c r="AQ77" i="104" s="1"/>
  <c r="AR71" i="45"/>
  <c r="AR71" i="16"/>
  <c r="AH78" i="13"/>
  <c r="AQ78" i="13" s="1"/>
  <c r="Y67" i="82"/>
  <c r="X67" i="82"/>
  <c r="AH72" i="16"/>
  <c r="AQ72" i="16" s="1"/>
  <c r="AE77" i="20"/>
  <c r="AN77" i="20" s="1"/>
  <c r="AF77" i="20"/>
  <c r="AO77" i="20" s="1"/>
  <c r="W78" i="20"/>
  <c r="AG77" i="20"/>
  <c r="AH70" i="88"/>
  <c r="AQ70" i="88" s="1"/>
  <c r="Y72" i="43"/>
  <c r="X72" i="43"/>
  <c r="Y74" i="103"/>
  <c r="X74" i="103"/>
  <c r="AI71" i="95"/>
  <c r="AN71" i="95"/>
  <c r="AI67" i="102"/>
  <c r="AN67" i="102"/>
  <c r="AR73" i="11"/>
  <c r="AI66" i="82"/>
  <c r="AN66" i="82"/>
  <c r="Y66" i="94"/>
  <c r="X66" i="94"/>
  <c r="AE77" i="44"/>
  <c r="AF77" i="44"/>
  <c r="AO77" i="44" s="1"/>
  <c r="AG77" i="44"/>
  <c r="AP77" i="44" s="1"/>
  <c r="W78" i="44"/>
  <c r="AF70" i="88"/>
  <c r="AO70" i="88" s="1"/>
  <c r="W71" i="88"/>
  <c r="AE70" i="88"/>
  <c r="AG70" i="88"/>
  <c r="AP70" i="88" s="1"/>
  <c r="AI65" i="50"/>
  <c r="AN65" i="50"/>
  <c r="AG77" i="104"/>
  <c r="AP77" i="104" s="1"/>
  <c r="AF77" i="104"/>
  <c r="AO77" i="104" s="1"/>
  <c r="AE77" i="104"/>
  <c r="W78" i="104"/>
  <c r="AR73" i="51"/>
  <c r="AI72" i="96"/>
  <c r="AN72" i="96"/>
  <c r="AI66" i="83"/>
  <c r="AN66" i="83"/>
  <c r="Y72" i="95"/>
  <c r="X72" i="95"/>
  <c r="Z72" i="95" s="1"/>
  <c r="AE70" i="48"/>
  <c r="AG70" i="48"/>
  <c r="AP70" i="48" s="1"/>
  <c r="AF70" i="48"/>
  <c r="AO70" i="48" s="1"/>
  <c r="W71" i="48"/>
  <c r="AF68" i="90"/>
  <c r="AO68" i="90" s="1"/>
  <c r="W69" i="90"/>
  <c r="AE68" i="90"/>
  <c r="AG68" i="90"/>
  <c r="AP68" i="90" s="1"/>
  <c r="Y68" i="102"/>
  <c r="X68" i="102"/>
  <c r="Y74" i="49"/>
  <c r="X74" i="49"/>
  <c r="AH69" i="99"/>
  <c r="AQ69" i="99" s="1"/>
  <c r="AR76" i="104"/>
  <c r="AG78" i="13"/>
  <c r="AP78" i="13" s="1"/>
  <c r="AF78" i="13"/>
  <c r="AO78" i="13" s="1"/>
  <c r="AE78" i="13"/>
  <c r="W79" i="13"/>
  <c r="AI65" i="94"/>
  <c r="AN65" i="94"/>
  <c r="AH69" i="55"/>
  <c r="AQ69" i="55" s="1"/>
  <c r="AH72" i="84"/>
  <c r="AQ72" i="84" s="1"/>
  <c r="AH66" i="85"/>
  <c r="AQ66" i="85" s="1"/>
  <c r="Y66" i="50"/>
  <c r="X66" i="50"/>
  <c r="Z66" i="50" s="1"/>
  <c r="AR65" i="85"/>
  <c r="AR68" i="99"/>
  <c r="AF70" i="18"/>
  <c r="AO70" i="18" s="1"/>
  <c r="AE70" i="18"/>
  <c r="AG70" i="18"/>
  <c r="AP70" i="18" s="1"/>
  <c r="W71" i="18"/>
  <c r="W70" i="99"/>
  <c r="AG69" i="99"/>
  <c r="AP69" i="99" s="1"/>
  <c r="AF69" i="99"/>
  <c r="AO69" i="99" s="1"/>
  <c r="AE69" i="99"/>
  <c r="AG74" i="11"/>
  <c r="AP74" i="11" s="1"/>
  <c r="W75" i="11"/>
  <c r="AE74" i="11"/>
  <c r="AF74" i="11"/>
  <c r="AO74" i="11" s="1"/>
  <c r="AR65" i="42"/>
  <c r="Z69" i="55"/>
  <c r="Z72" i="84"/>
  <c r="AI67" i="35"/>
  <c r="AN67" i="35"/>
  <c r="Z66" i="85"/>
  <c r="AI71" i="43"/>
  <c r="AN71" i="43"/>
  <c r="Y73" i="91"/>
  <c r="X73" i="91"/>
  <c r="AR68" i="55"/>
  <c r="AI76" i="92"/>
  <c r="AN76" i="92"/>
  <c r="AH72" i="45"/>
  <c r="AQ72" i="45" s="1"/>
  <c r="Z72" i="45"/>
  <c r="AR71" i="41"/>
  <c r="Y67" i="83"/>
  <c r="X67" i="83"/>
  <c r="AI67" i="98"/>
  <c r="AN67" i="98"/>
  <c r="AR73" i="100"/>
  <c r="AH66" i="42"/>
  <c r="AQ66" i="42" s="1"/>
  <c r="AR69" i="88"/>
  <c r="AR71" i="84"/>
  <c r="Y68" i="35"/>
  <c r="X68" i="35"/>
  <c r="Z68" i="35" s="1"/>
  <c r="Y76" i="54"/>
  <c r="X76" i="54"/>
  <c r="AH74" i="51"/>
  <c r="AQ74" i="51" s="1"/>
  <c r="AH72" i="41"/>
  <c r="AQ72" i="41" s="1"/>
  <c r="Z72" i="41"/>
  <c r="Y77" i="92"/>
  <c r="X77" i="92"/>
  <c r="Y73" i="96"/>
  <c r="X73" i="96"/>
  <c r="Z73" i="96" s="1"/>
  <c r="Y68" i="98"/>
  <c r="X68" i="98"/>
  <c r="AR66" i="10"/>
  <c r="AI73" i="49"/>
  <c r="AN73" i="49"/>
  <c r="Z66" i="42"/>
  <c r="AH74" i="11"/>
  <c r="AQ74" i="11" s="1"/>
  <c r="AH74" i="100"/>
  <c r="AQ74" i="100" s="1"/>
  <c r="AR70" i="87"/>
  <c r="AR77" i="13"/>
  <c r="AH67" i="10"/>
  <c r="AQ67" i="10" s="1"/>
  <c r="AH71" i="87"/>
  <c r="AQ71" i="87" s="1"/>
  <c r="AI73" i="103"/>
  <c r="AN73" i="103"/>
  <c r="AI72" i="91"/>
  <c r="AN72" i="91"/>
  <c r="AI75" i="54"/>
  <c r="AN75" i="54"/>
  <c r="Z67" i="82" l="1"/>
  <c r="Z72" i="43"/>
  <c r="Z67" i="83"/>
  <c r="AG67" i="83" s="1"/>
  <c r="AP67" i="83" s="1"/>
  <c r="W68" i="83"/>
  <c r="AF67" i="83"/>
  <c r="AO67" i="83" s="1"/>
  <c r="AE67" i="83"/>
  <c r="AR73" i="103"/>
  <c r="AH68" i="35"/>
  <c r="AQ68" i="35" s="1"/>
  <c r="W67" i="85"/>
  <c r="AE66" i="85"/>
  <c r="AG66" i="85"/>
  <c r="AP66" i="85" s="1"/>
  <c r="AF66" i="85"/>
  <c r="AO66" i="85" s="1"/>
  <c r="Y71" i="18"/>
  <c r="X71" i="18"/>
  <c r="AI78" i="13"/>
  <c r="AN78" i="13"/>
  <c r="AI68" i="90"/>
  <c r="AN68" i="90"/>
  <c r="AR66" i="83"/>
  <c r="Y78" i="104"/>
  <c r="X78" i="104"/>
  <c r="Y78" i="44"/>
  <c r="X78" i="44"/>
  <c r="AR67" i="102"/>
  <c r="AH72" i="43"/>
  <c r="AQ72" i="43" s="1"/>
  <c r="AH67" i="82"/>
  <c r="AQ67" i="82" s="1"/>
  <c r="Y75" i="51"/>
  <c r="X75" i="51"/>
  <c r="AI71" i="87"/>
  <c r="AN71" i="87"/>
  <c r="Y68" i="10"/>
  <c r="X68" i="10"/>
  <c r="AH68" i="98"/>
  <c r="AQ68" i="98" s="1"/>
  <c r="AH77" i="92"/>
  <c r="AQ77" i="92" s="1"/>
  <c r="W69" i="35"/>
  <c r="AF68" i="35"/>
  <c r="AO68" i="35" s="1"/>
  <c r="AG68" i="35"/>
  <c r="AP68" i="35" s="1"/>
  <c r="AE68" i="35"/>
  <c r="AH73" i="91"/>
  <c r="AQ73" i="91" s="1"/>
  <c r="AI69" i="99"/>
  <c r="AN69" i="99"/>
  <c r="AH68" i="102"/>
  <c r="AQ68" i="102" s="1"/>
  <c r="Y69" i="90"/>
  <c r="X69" i="90"/>
  <c r="AI70" i="48"/>
  <c r="AN70" i="48"/>
  <c r="AI77" i="104"/>
  <c r="AN77" i="104"/>
  <c r="AE72" i="43"/>
  <c r="AF72" i="43"/>
  <c r="AO72" i="43" s="1"/>
  <c r="AG72" i="43"/>
  <c r="AP72" i="43" s="1"/>
  <c r="W73" i="43"/>
  <c r="W68" i="82"/>
  <c r="AE67" i="82"/>
  <c r="AF67" i="82"/>
  <c r="AO67" i="82" s="1"/>
  <c r="AG67" i="82"/>
  <c r="AP67" i="82" s="1"/>
  <c r="AF66" i="42"/>
  <c r="AO66" i="42" s="1"/>
  <c r="AG66" i="42"/>
  <c r="AP66" i="42" s="1"/>
  <c r="W67" i="42"/>
  <c r="AE66" i="42"/>
  <c r="Z68" i="98"/>
  <c r="Z77" i="92"/>
  <c r="Z73" i="91"/>
  <c r="AR67" i="35"/>
  <c r="AI70" i="18"/>
  <c r="AN70" i="18"/>
  <c r="AH66" i="50"/>
  <c r="AQ66" i="50" s="1"/>
  <c r="Z68" i="102"/>
  <c r="AH72" i="95"/>
  <c r="AQ72" i="95" s="1"/>
  <c r="AR72" i="96"/>
  <c r="AI70" i="88"/>
  <c r="AN70" i="88"/>
  <c r="AR66" i="82"/>
  <c r="AR71" i="95"/>
  <c r="AI74" i="51"/>
  <c r="AN74" i="51"/>
  <c r="Y72" i="87"/>
  <c r="X72" i="87"/>
  <c r="Y73" i="16"/>
  <c r="X73" i="16"/>
  <c r="AH76" i="54"/>
  <c r="AQ76" i="54" s="1"/>
  <c r="AR67" i="98"/>
  <c r="AF72" i="45"/>
  <c r="AO72" i="45" s="1"/>
  <c r="AG72" i="45"/>
  <c r="AP72" i="45" s="1"/>
  <c r="W73" i="45"/>
  <c r="AE72" i="45"/>
  <c r="AF72" i="84"/>
  <c r="AO72" i="84" s="1"/>
  <c r="AE72" i="84"/>
  <c r="W73" i="84"/>
  <c r="AG72" i="84"/>
  <c r="AP72" i="84" s="1"/>
  <c r="AI74" i="11"/>
  <c r="AN74" i="11"/>
  <c r="AE66" i="50"/>
  <c r="AF66" i="50"/>
  <c r="AO66" i="50" s="1"/>
  <c r="W67" i="50"/>
  <c r="AG66" i="50"/>
  <c r="AP66" i="50" s="1"/>
  <c r="AR65" i="94"/>
  <c r="AF72" i="95"/>
  <c r="AO72" i="95" s="1"/>
  <c r="AE72" i="95"/>
  <c r="W73" i="95"/>
  <c r="AG72" i="95"/>
  <c r="AP72" i="95" s="1"/>
  <c r="Y71" i="88"/>
  <c r="X71" i="88"/>
  <c r="AI77" i="44"/>
  <c r="AN77" i="44"/>
  <c r="AH74" i="103"/>
  <c r="AQ74" i="103" s="1"/>
  <c r="AI77" i="20"/>
  <c r="AP77" i="20"/>
  <c r="AI67" i="10"/>
  <c r="AN67" i="10"/>
  <c r="AR75" i="54"/>
  <c r="AR73" i="49"/>
  <c r="AH73" i="96"/>
  <c r="AQ73" i="96" s="1"/>
  <c r="AG72" i="41"/>
  <c r="AP72" i="41" s="1"/>
  <c r="W73" i="41"/>
  <c r="AE72" i="41"/>
  <c r="AF72" i="41"/>
  <c r="AO72" i="41" s="1"/>
  <c r="Z76" i="54"/>
  <c r="AH67" i="83"/>
  <c r="AQ67" i="83" s="1"/>
  <c r="AR76" i="92"/>
  <c r="AE69" i="55"/>
  <c r="W70" i="55"/>
  <c r="AF69" i="55"/>
  <c r="AO69" i="55" s="1"/>
  <c r="AG69" i="55"/>
  <c r="AP69" i="55" s="1"/>
  <c r="X75" i="11"/>
  <c r="Z75" i="11" s="1"/>
  <c r="Y75" i="11"/>
  <c r="Y70" i="99"/>
  <c r="X70" i="99"/>
  <c r="AH74" i="49"/>
  <c r="AQ74" i="49" s="1"/>
  <c r="Y71" i="48"/>
  <c r="X71" i="48"/>
  <c r="Z71" i="48" s="1"/>
  <c r="AH66" i="94"/>
  <c r="AQ66" i="94" s="1"/>
  <c r="Z74" i="103"/>
  <c r="Y78" i="20"/>
  <c r="X78" i="20"/>
  <c r="Z78" i="20" s="1"/>
  <c r="Y75" i="100"/>
  <c r="X75" i="100"/>
  <c r="AI72" i="16"/>
  <c r="AP72" i="16"/>
  <c r="AR72" i="91"/>
  <c r="AF73" i="96"/>
  <c r="AO73" i="96" s="1"/>
  <c r="W74" i="96"/>
  <c r="AG73" i="96"/>
  <c r="AP73" i="96" s="1"/>
  <c r="AE73" i="96"/>
  <c r="AR71" i="43"/>
  <c r="Y79" i="13"/>
  <c r="X79" i="13"/>
  <c r="Z74" i="49"/>
  <c r="AR65" i="50"/>
  <c r="Z66" i="94"/>
  <c r="AI74" i="100"/>
  <c r="AN74" i="100"/>
  <c r="Z70" i="99" l="1"/>
  <c r="AF70" i="99" s="1"/>
  <c r="AO70" i="99" s="1"/>
  <c r="AE70" i="99"/>
  <c r="AG70" i="99"/>
  <c r="AP70" i="99" s="1"/>
  <c r="W71" i="99"/>
  <c r="W72" i="48"/>
  <c r="AF71" i="48"/>
  <c r="AO71" i="48" s="1"/>
  <c r="AE71" i="48"/>
  <c r="AG71" i="48"/>
  <c r="AP71" i="48" s="1"/>
  <c r="AI73" i="96"/>
  <c r="AN73" i="96"/>
  <c r="AH71" i="88"/>
  <c r="AQ71" i="88" s="1"/>
  <c r="AI72" i="95"/>
  <c r="AN72" i="95"/>
  <c r="Y67" i="50"/>
  <c r="X67" i="50"/>
  <c r="Y73" i="45"/>
  <c r="X73" i="45"/>
  <c r="AF77" i="92"/>
  <c r="AO77" i="92" s="1"/>
  <c r="AG77" i="92"/>
  <c r="AP77" i="92" s="1"/>
  <c r="AE77" i="92"/>
  <c r="W78" i="92"/>
  <c r="AR77" i="104"/>
  <c r="AR69" i="99"/>
  <c r="AR72" i="16"/>
  <c r="AF75" i="11"/>
  <c r="AO75" i="11" s="1"/>
  <c r="AE75" i="11"/>
  <c r="W76" i="11"/>
  <c r="AG75" i="11"/>
  <c r="AP75" i="11" s="1"/>
  <c r="Y70" i="55"/>
  <c r="X70" i="55"/>
  <c r="AI72" i="41"/>
  <c r="AN72" i="41"/>
  <c r="Z71" i="88"/>
  <c r="Y73" i="84"/>
  <c r="X73" i="84"/>
  <c r="AH72" i="87"/>
  <c r="AQ72" i="87" s="1"/>
  <c r="AF68" i="102"/>
  <c r="AO68" i="102" s="1"/>
  <c r="AE68" i="102"/>
  <c r="W69" i="102"/>
  <c r="AG68" i="102"/>
  <c r="AP68" i="102" s="1"/>
  <c r="AF68" i="98"/>
  <c r="AO68" i="98" s="1"/>
  <c r="W69" i="98"/>
  <c r="AE68" i="98"/>
  <c r="AG68" i="98"/>
  <c r="AP68" i="98" s="1"/>
  <c r="Y73" i="43"/>
  <c r="X73" i="43"/>
  <c r="AI68" i="35"/>
  <c r="AN68" i="35"/>
  <c r="AR71" i="87"/>
  <c r="AH78" i="104"/>
  <c r="AQ78" i="104" s="1"/>
  <c r="AR68" i="90"/>
  <c r="AG78" i="20"/>
  <c r="AP78" i="20" s="1"/>
  <c r="AE78" i="20"/>
  <c r="W79" i="20"/>
  <c r="AF78" i="20"/>
  <c r="AO78" i="20" s="1"/>
  <c r="AH75" i="100"/>
  <c r="AQ75" i="100" s="1"/>
  <c r="AI69" i="55"/>
  <c r="AN69" i="55"/>
  <c r="Y73" i="41"/>
  <c r="X73" i="41"/>
  <c r="AR67" i="10"/>
  <c r="AI66" i="50"/>
  <c r="AN66" i="50"/>
  <c r="AI72" i="84"/>
  <c r="AN72" i="84"/>
  <c r="Z72" i="87"/>
  <c r="AR70" i="18"/>
  <c r="AR70" i="48"/>
  <c r="Z75" i="51"/>
  <c r="AH75" i="51"/>
  <c r="AQ75" i="51" s="1"/>
  <c r="Z78" i="104"/>
  <c r="AI67" i="83"/>
  <c r="AN67" i="83"/>
  <c r="AR74" i="100"/>
  <c r="Y74" i="96"/>
  <c r="X74" i="96"/>
  <c r="Z75" i="100"/>
  <c r="AI66" i="42"/>
  <c r="AN66" i="42"/>
  <c r="AH69" i="90"/>
  <c r="AQ69" i="90" s="1"/>
  <c r="AH68" i="10"/>
  <c r="AQ68" i="10" s="1"/>
  <c r="AR78" i="13"/>
  <c r="AH79" i="13"/>
  <c r="AQ79" i="13" s="1"/>
  <c r="AQ81" i="13" s="1"/>
  <c r="AZ3" i="13"/>
  <c r="AX71" i="13" s="1"/>
  <c r="S71" i="13" s="1"/>
  <c r="AC71" i="13" s="1"/>
  <c r="AB72" i="13" s="1"/>
  <c r="AX13" i="13"/>
  <c r="S13" i="13" s="1"/>
  <c r="AC13" i="13" s="1"/>
  <c r="AB14" i="13" s="1"/>
  <c r="AX18" i="13"/>
  <c r="S18" i="13" s="1"/>
  <c r="AC18" i="13" s="1"/>
  <c r="AB19" i="13" s="1"/>
  <c r="AX19" i="13"/>
  <c r="S19" i="13" s="1"/>
  <c r="AC19" i="13" s="1"/>
  <c r="AB20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5" i="13"/>
  <c r="S75" i="13" s="1"/>
  <c r="AC75" i="13" s="1"/>
  <c r="AB76" i="13" s="1"/>
  <c r="AX78" i="13"/>
  <c r="S78" i="13" s="1"/>
  <c r="AC78" i="13" s="1"/>
  <c r="AB79" i="13" s="1"/>
  <c r="AX77" i="13"/>
  <c r="S77" i="13" s="1"/>
  <c r="AC77" i="13" s="1"/>
  <c r="AB78" i="13" s="1"/>
  <c r="AX74" i="13"/>
  <c r="S74" i="13" s="1"/>
  <c r="AC74" i="13" s="1"/>
  <c r="AB75" i="13" s="1"/>
  <c r="AE66" i="94"/>
  <c r="AG66" i="94"/>
  <c r="AP66" i="94" s="1"/>
  <c r="W67" i="94"/>
  <c r="AF66" i="94"/>
  <c r="AO66" i="94" s="1"/>
  <c r="W75" i="103"/>
  <c r="AF74" i="103"/>
  <c r="AO74" i="103" s="1"/>
  <c r="AE74" i="103"/>
  <c r="AG74" i="103"/>
  <c r="AP74" i="103" s="1"/>
  <c r="AH71" i="48"/>
  <c r="AQ71" i="48" s="1"/>
  <c r="AH75" i="11"/>
  <c r="AQ75" i="11" s="1"/>
  <c r="AH70" i="99"/>
  <c r="AQ70" i="99" s="1"/>
  <c r="AE76" i="54"/>
  <c r="W77" i="54"/>
  <c r="AF76" i="54"/>
  <c r="AO76" i="54" s="1"/>
  <c r="AG76" i="54"/>
  <c r="AP76" i="54" s="1"/>
  <c r="AR77" i="20"/>
  <c r="AR74" i="11"/>
  <c r="AH73" i="16"/>
  <c r="AQ73" i="16" s="1"/>
  <c r="Y67" i="42"/>
  <c r="X67" i="42"/>
  <c r="AI67" i="82"/>
  <c r="AN67" i="82"/>
  <c r="AI72" i="43"/>
  <c r="AN72" i="43"/>
  <c r="Z69" i="90"/>
  <c r="Y69" i="35"/>
  <c r="X69" i="35"/>
  <c r="Z68" i="10"/>
  <c r="AH78" i="44"/>
  <c r="AQ78" i="44" s="1"/>
  <c r="AH71" i="18"/>
  <c r="AQ71" i="18" s="1"/>
  <c r="AI66" i="85"/>
  <c r="AN66" i="85"/>
  <c r="Y68" i="83"/>
  <c r="Z68" i="83" s="1"/>
  <c r="X68" i="83"/>
  <c r="Z79" i="13"/>
  <c r="W75" i="49"/>
  <c r="AF74" i="49"/>
  <c r="AO74" i="49" s="1"/>
  <c r="AG74" i="49"/>
  <c r="AP74" i="49" s="1"/>
  <c r="AE74" i="49"/>
  <c r="AH78" i="20"/>
  <c r="AQ78" i="20" s="1"/>
  <c r="AR77" i="44"/>
  <c r="Y73" i="95"/>
  <c r="X73" i="95"/>
  <c r="AI72" i="45"/>
  <c r="AN72" i="45"/>
  <c r="Z73" i="16"/>
  <c r="AR74" i="51"/>
  <c r="AR70" i="88"/>
  <c r="AF73" i="91"/>
  <c r="AO73" i="91" s="1"/>
  <c r="AE73" i="91"/>
  <c r="AG73" i="91"/>
  <c r="AP73" i="91" s="1"/>
  <c r="W74" i="91"/>
  <c r="Y68" i="82"/>
  <c r="X68" i="82"/>
  <c r="Z78" i="44"/>
  <c r="Z71" i="18"/>
  <c r="Y67" i="85"/>
  <c r="Z67" i="85" s="1"/>
  <c r="X67" i="85"/>
  <c r="AX12" i="13" l="1"/>
  <c r="S12" i="13" s="1"/>
  <c r="AC12" i="13" s="1"/>
  <c r="AB13" i="13" s="1"/>
  <c r="AX17" i="13"/>
  <c r="S17" i="13" s="1"/>
  <c r="AC17" i="13" s="1"/>
  <c r="AB18" i="13" s="1"/>
  <c r="AX11" i="13"/>
  <c r="S11" i="13" s="1"/>
  <c r="AC11" i="13" s="1"/>
  <c r="AB12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20" i="13"/>
  <c r="S20" i="13" s="1"/>
  <c r="AC20" i="13" s="1"/>
  <c r="AB21" i="13" s="1"/>
  <c r="AX14" i="13"/>
  <c r="S14" i="13" s="1"/>
  <c r="AC14" i="13" s="1"/>
  <c r="AB15" i="13" s="1"/>
  <c r="AX7" i="13"/>
  <c r="S7" i="13" s="1"/>
  <c r="AC7" i="13" s="1"/>
  <c r="AB8" i="13" s="1"/>
  <c r="Z67" i="42"/>
  <c r="AX6" i="13"/>
  <c r="S6" i="13" s="1"/>
  <c r="AC6" i="13" s="1"/>
  <c r="AB7" i="13" s="1"/>
  <c r="Z73" i="45"/>
  <c r="AX5" i="13"/>
  <c r="S5" i="13" s="1"/>
  <c r="AC5" i="13" s="1"/>
  <c r="AB6" i="13" s="1"/>
  <c r="Z68" i="82"/>
  <c r="AX3" i="13"/>
  <c r="S3" i="13" s="1"/>
  <c r="AC3" i="13" s="1"/>
  <c r="AX8" i="13"/>
  <c r="S8" i="13" s="1"/>
  <c r="AC8" i="13" s="1"/>
  <c r="AB9" i="13" s="1"/>
  <c r="AX4" i="13"/>
  <c r="S4" i="13" s="1"/>
  <c r="AC4" i="13" s="1"/>
  <c r="AB5" i="13" s="1"/>
  <c r="AE67" i="42"/>
  <c r="AN67" i="42" s="1"/>
  <c r="AG67" i="42"/>
  <c r="AF67" i="42"/>
  <c r="AO67" i="42" s="1"/>
  <c r="W68" i="42"/>
  <c r="AE67" i="85"/>
  <c r="W68" i="85"/>
  <c r="AG67" i="85"/>
  <c r="AP67" i="85" s="1"/>
  <c r="AF67" i="85"/>
  <c r="AO67" i="85" s="1"/>
  <c r="AF68" i="83"/>
  <c r="AO68" i="83" s="1"/>
  <c r="AG68" i="83"/>
  <c r="AP68" i="83" s="1"/>
  <c r="AE68" i="83"/>
  <c r="W69" i="83"/>
  <c r="AE73" i="45"/>
  <c r="AF73" i="45"/>
  <c r="AO73" i="45" s="1"/>
  <c r="AG73" i="45"/>
  <c r="AP73" i="45" s="1"/>
  <c r="W74" i="45"/>
  <c r="W69" i="82"/>
  <c r="AG68" i="82"/>
  <c r="AP68" i="82" s="1"/>
  <c r="AF68" i="82"/>
  <c r="AO68" i="82" s="1"/>
  <c r="AE68" i="82"/>
  <c r="AR72" i="45"/>
  <c r="AI74" i="49"/>
  <c r="AN74" i="49"/>
  <c r="AE69" i="90"/>
  <c r="W70" i="90"/>
  <c r="AG69" i="90"/>
  <c r="AP69" i="90" s="1"/>
  <c r="AF69" i="90"/>
  <c r="AO69" i="90" s="1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J6" i="13"/>
  <c r="AG75" i="100"/>
  <c r="AP75" i="100" s="1"/>
  <c r="AF75" i="100"/>
  <c r="AO75" i="100" s="1"/>
  <c r="AE75" i="100"/>
  <c r="W76" i="100"/>
  <c r="AR69" i="55"/>
  <c r="AR72" i="95"/>
  <c r="Y72" i="48"/>
  <c r="X72" i="48"/>
  <c r="AH73" i="95"/>
  <c r="AQ73" i="95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AH74" i="96"/>
  <c r="AQ74" i="96" s="1"/>
  <c r="AR67" i="83"/>
  <c r="AF72" i="87"/>
  <c r="AO72" i="87" s="1"/>
  <c r="AE72" i="87"/>
  <c r="W73" i="87"/>
  <c r="AG72" i="87"/>
  <c r="AP72" i="87" s="1"/>
  <c r="W72" i="88"/>
  <c r="AF71" i="88"/>
  <c r="AO71" i="88" s="1"/>
  <c r="AE71" i="88"/>
  <c r="AG71" i="88"/>
  <c r="AP71" i="88" s="1"/>
  <c r="Y78" i="92"/>
  <c r="X78" i="92"/>
  <c r="AR73" i="96"/>
  <c r="AG68" i="10"/>
  <c r="AP68" i="10" s="1"/>
  <c r="AE68" i="10"/>
  <c r="AF68" i="10"/>
  <c r="AO68" i="10" s="1"/>
  <c r="W69" i="10"/>
  <c r="AR72" i="43"/>
  <c r="Y77" i="54"/>
  <c r="X77" i="54"/>
  <c r="Y67" i="94"/>
  <c r="X67" i="94"/>
  <c r="AJ76" i="13"/>
  <c r="AK76" i="13"/>
  <c r="AT76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K5" i="13"/>
  <c r="AT5" i="13" s="1"/>
  <c r="AJ5" i="13"/>
  <c r="Z74" i="96"/>
  <c r="W79" i="104"/>
  <c r="AG78" i="104"/>
  <c r="AP78" i="104" s="1"/>
  <c r="AF78" i="104"/>
  <c r="AO78" i="104" s="1"/>
  <c r="AE78" i="104"/>
  <c r="AF75" i="51"/>
  <c r="AO75" i="51" s="1"/>
  <c r="AG75" i="51"/>
  <c r="AP75" i="51" s="1"/>
  <c r="W76" i="51"/>
  <c r="AE75" i="51"/>
  <c r="AH73" i="41"/>
  <c r="AQ73" i="41" s="1"/>
  <c r="Y79" i="20"/>
  <c r="X79" i="20"/>
  <c r="Y69" i="102"/>
  <c r="Z69" i="102"/>
  <c r="X69" i="102"/>
  <c r="AI77" i="92"/>
  <c r="AN77" i="92"/>
  <c r="AH67" i="50"/>
  <c r="AQ67" i="50" s="1"/>
  <c r="Y71" i="99"/>
  <c r="Z71" i="99"/>
  <c r="X71" i="99"/>
  <c r="AR66" i="85"/>
  <c r="AI76" i="54"/>
  <c r="AN76" i="54"/>
  <c r="AI74" i="103"/>
  <c r="AN74" i="103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AR72" i="84"/>
  <c r="Z73" i="41"/>
  <c r="AI78" i="20"/>
  <c r="AN78" i="20"/>
  <c r="AR68" i="35"/>
  <c r="AI68" i="98"/>
  <c r="AN68" i="98"/>
  <c r="AI68" i="102"/>
  <c r="AN68" i="102"/>
  <c r="AR72" i="41"/>
  <c r="Y76" i="11"/>
  <c r="X76" i="11"/>
  <c r="Z67" i="50"/>
  <c r="Z73" i="95"/>
  <c r="Y75" i="49"/>
  <c r="X75" i="49"/>
  <c r="AH69" i="35"/>
  <c r="AQ69" i="35" s="1"/>
  <c r="AH68" i="82"/>
  <c r="AQ68" i="82" s="1"/>
  <c r="AI73" i="91"/>
  <c r="AN73" i="91"/>
  <c r="AE73" i="16"/>
  <c r="AF73" i="16"/>
  <c r="AO73" i="16" s="1"/>
  <c r="AG73" i="16"/>
  <c r="AP73" i="16" s="1"/>
  <c r="W74" i="16"/>
  <c r="AX79" i="13"/>
  <c r="S79" i="13" s="1"/>
  <c r="AC79" i="13" s="1"/>
  <c r="AJ79" i="13" s="1"/>
  <c r="AS79" i="13" s="1"/>
  <c r="AE79" i="13"/>
  <c r="AG79" i="13"/>
  <c r="AP79" i="13" s="1"/>
  <c r="AP81" i="13" s="1"/>
  <c r="AF79" i="13"/>
  <c r="AO79" i="13" s="1"/>
  <c r="AO81" i="13" s="1"/>
  <c r="Z69" i="35"/>
  <c r="AR67" i="82"/>
  <c r="AI66" i="94"/>
  <c r="AN66" i="94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K25" i="13"/>
  <c r="AT25" i="13" s="1"/>
  <c r="AJ25" i="13"/>
  <c r="AK19" i="13"/>
  <c r="AT19" i="13" s="1"/>
  <c r="AJ19" i="13"/>
  <c r="AK13" i="13"/>
  <c r="AT13" i="13" s="1"/>
  <c r="AJ13" i="13"/>
  <c r="AK7" i="13"/>
  <c r="AT7" i="13" s="1"/>
  <c r="AJ7" i="13"/>
  <c r="AH73" i="43"/>
  <c r="AQ73" i="43" s="1"/>
  <c r="Y69" i="98"/>
  <c r="X69" i="98"/>
  <c r="AH73" i="84"/>
  <c r="AQ73" i="84" s="1"/>
  <c r="AH70" i="55"/>
  <c r="AQ70" i="55" s="1"/>
  <c r="AI75" i="11"/>
  <c r="AN75" i="11"/>
  <c r="AI71" i="48"/>
  <c r="AN71" i="48"/>
  <c r="AI70" i="99"/>
  <c r="AN70" i="99"/>
  <c r="W72" i="18"/>
  <c r="AG71" i="18"/>
  <c r="AP71" i="18" s="1"/>
  <c r="AE71" i="18"/>
  <c r="AF71" i="18"/>
  <c r="AO71" i="18" s="1"/>
  <c r="Y74" i="91"/>
  <c r="X74" i="91"/>
  <c r="AE78" i="44"/>
  <c r="AF78" i="44"/>
  <c r="AO78" i="44" s="1"/>
  <c r="AG78" i="44"/>
  <c r="AP78" i="44" s="1"/>
  <c r="W79" i="44"/>
  <c r="AH67" i="85"/>
  <c r="AQ67" i="85" s="1"/>
  <c r="AH68" i="83"/>
  <c r="AQ68" i="83" s="1"/>
  <c r="AH67" i="42"/>
  <c r="AQ67" i="42" s="1"/>
  <c r="Y75" i="103"/>
  <c r="Z75" i="103"/>
  <c r="X75" i="103"/>
  <c r="AJ75" i="13"/>
  <c r="AK75" i="13"/>
  <c r="AT75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J72" i="13"/>
  <c r="AK72" i="13"/>
  <c r="AT72" i="13" s="1"/>
  <c r="AR66" i="42"/>
  <c r="AR66" i="50"/>
  <c r="Z73" i="43"/>
  <c r="Z73" i="84"/>
  <c r="Z70" i="55"/>
  <c r="AH73" i="45"/>
  <c r="AQ73" i="45" s="1"/>
  <c r="Z72" i="48" l="1"/>
  <c r="Z67" i="94"/>
  <c r="Z75" i="49"/>
  <c r="Z69" i="98"/>
  <c r="AE69" i="98" s="1"/>
  <c r="W70" i="98"/>
  <c r="W76" i="49"/>
  <c r="AG75" i="49"/>
  <c r="AP75" i="49" s="1"/>
  <c r="AE75" i="49"/>
  <c r="AF75" i="49"/>
  <c r="AO75" i="49" s="1"/>
  <c r="AE75" i="103"/>
  <c r="AF75" i="103"/>
  <c r="AO75" i="103" s="1"/>
  <c r="AG75" i="103"/>
  <c r="AP75" i="103" s="1"/>
  <c r="W76" i="103"/>
  <c r="AS25" i="13"/>
  <c r="AL25" i="13"/>
  <c r="AU25" i="13" s="1"/>
  <c r="W74" i="84"/>
  <c r="AF73" i="84"/>
  <c r="AO73" i="84" s="1"/>
  <c r="AG73" i="84"/>
  <c r="AP73" i="84" s="1"/>
  <c r="AE73" i="84"/>
  <c r="AS24" i="13"/>
  <c r="AL24" i="13"/>
  <c r="AU24" i="13" s="1"/>
  <c r="AS60" i="13"/>
  <c r="AL60" i="13"/>
  <c r="AU60" i="13" s="1"/>
  <c r="AI78" i="44"/>
  <c r="AN78" i="44"/>
  <c r="AI71" i="18"/>
  <c r="AN71" i="18"/>
  <c r="AR71" i="48"/>
  <c r="AS49" i="13"/>
  <c r="AL49" i="13"/>
  <c r="AU49" i="13" s="1"/>
  <c r="AS67" i="13"/>
  <c r="AL67" i="13"/>
  <c r="AU67" i="13" s="1"/>
  <c r="AR73" i="91"/>
  <c r="AR68" i="98"/>
  <c r="AH69" i="102"/>
  <c r="AQ69" i="102" s="1"/>
  <c r="AI75" i="51"/>
  <c r="AN75" i="51"/>
  <c r="AS9" i="13"/>
  <c r="AL9" i="13"/>
  <c r="AU9" i="13" s="1"/>
  <c r="AS27" i="13"/>
  <c r="AL27" i="13"/>
  <c r="AU27" i="13" s="1"/>
  <c r="AH67" i="94"/>
  <c r="AQ67" i="94" s="1"/>
  <c r="AL3" i="13"/>
  <c r="AU3" i="13" s="1"/>
  <c r="AS3" i="13"/>
  <c r="AS58" i="13"/>
  <c r="AL58" i="13"/>
  <c r="AU58" i="13" s="1"/>
  <c r="AH72" i="48"/>
  <c r="AQ72" i="48" s="1"/>
  <c r="AS6" i="13"/>
  <c r="AL6" i="13"/>
  <c r="AU6" i="13" s="1"/>
  <c r="AS23" i="13"/>
  <c r="AL23" i="13"/>
  <c r="AU23" i="13" s="1"/>
  <c r="AS41" i="13"/>
  <c r="AL41" i="13"/>
  <c r="AU41" i="13" s="1"/>
  <c r="AI69" i="90"/>
  <c r="AN69" i="90"/>
  <c r="AI68" i="82"/>
  <c r="AN68" i="82"/>
  <c r="AI67" i="85"/>
  <c r="AN67" i="85"/>
  <c r="AS42" i="13"/>
  <c r="AL42" i="13"/>
  <c r="AU42" i="13" s="1"/>
  <c r="AH74" i="91"/>
  <c r="AQ74" i="91" s="1"/>
  <c r="Y74" i="16"/>
  <c r="X74" i="16"/>
  <c r="Y76" i="51"/>
  <c r="X76" i="51"/>
  <c r="AS45" i="13"/>
  <c r="AL45" i="13"/>
  <c r="AU45" i="13" s="1"/>
  <c r="W68" i="94"/>
  <c r="AG67" i="94"/>
  <c r="AP67" i="94" s="1"/>
  <c r="AF67" i="94"/>
  <c r="AO67" i="94" s="1"/>
  <c r="AE67" i="94"/>
  <c r="Y73" i="87"/>
  <c r="X73" i="87"/>
  <c r="Z73" i="87" s="1"/>
  <c r="AS10" i="13"/>
  <c r="AL10" i="13"/>
  <c r="AU10" i="13" s="1"/>
  <c r="AS28" i="13"/>
  <c r="AL28" i="13"/>
  <c r="AU28" i="13" s="1"/>
  <c r="AS46" i="13"/>
  <c r="AL46" i="13"/>
  <c r="AU46" i="13" s="1"/>
  <c r="AE72" i="48"/>
  <c r="AG72" i="48"/>
  <c r="AP72" i="48" s="1"/>
  <c r="W73" i="48"/>
  <c r="AF72" i="48"/>
  <c r="AO72" i="48" s="1"/>
  <c r="AS59" i="13"/>
  <c r="AL59" i="13"/>
  <c r="AU59" i="13" s="1"/>
  <c r="AS78" i="13"/>
  <c r="AL78" i="13"/>
  <c r="AU78" i="13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63" i="13"/>
  <c r="AL63" i="13"/>
  <c r="AU63" i="13" s="1"/>
  <c r="AS12" i="13"/>
  <c r="AL12" i="13"/>
  <c r="AU12" i="13" s="1"/>
  <c r="AS30" i="13"/>
  <c r="AL30" i="13"/>
  <c r="AU30" i="13" s="1"/>
  <c r="AS66" i="13"/>
  <c r="AL66" i="13"/>
  <c r="AU66" i="13" s="1"/>
  <c r="AH75" i="103"/>
  <c r="AQ75" i="103" s="1"/>
  <c r="Z74" i="91"/>
  <c r="Y72" i="18"/>
  <c r="X72" i="18"/>
  <c r="AR75" i="11"/>
  <c r="AS55" i="13"/>
  <c r="AL55" i="13"/>
  <c r="AU55" i="13" s="1"/>
  <c r="AS74" i="13"/>
  <c r="AL74" i="13"/>
  <c r="AU74" i="13" s="1"/>
  <c r="AF73" i="95"/>
  <c r="AO73" i="95" s="1"/>
  <c r="W74" i="95"/>
  <c r="AE73" i="95"/>
  <c r="AG73" i="95"/>
  <c r="AP73" i="95" s="1"/>
  <c r="AS8" i="13"/>
  <c r="AL8" i="13"/>
  <c r="AU8" i="13" s="1"/>
  <c r="AH71" i="99"/>
  <c r="AQ71" i="99" s="1"/>
  <c r="Y79" i="104"/>
  <c r="X79" i="104"/>
  <c r="AS33" i="13"/>
  <c r="AL33" i="13"/>
  <c r="AU33" i="13" s="1"/>
  <c r="AS51" i="13"/>
  <c r="AL51" i="13"/>
  <c r="AU51" i="13" s="1"/>
  <c r="AI71" i="88"/>
  <c r="AN71" i="88"/>
  <c r="AI72" i="87"/>
  <c r="AN72" i="87"/>
  <c r="AS64" i="13"/>
  <c r="AL64" i="13"/>
  <c r="AU64" i="13" s="1"/>
  <c r="Y76" i="100"/>
  <c r="X76" i="100"/>
  <c r="Z76" i="100" s="1"/>
  <c r="AS11" i="13"/>
  <c r="AL11" i="13"/>
  <c r="AU11" i="13" s="1"/>
  <c r="AS47" i="13"/>
  <c r="AL47" i="13"/>
  <c r="AU47" i="13" s="1"/>
  <c r="AR74" i="49"/>
  <c r="AI73" i="45"/>
  <c r="AN73" i="45"/>
  <c r="Y68" i="42"/>
  <c r="X68" i="42"/>
  <c r="AH69" i="98"/>
  <c r="AQ69" i="98" s="1"/>
  <c r="AS19" i="13"/>
  <c r="AL19" i="13"/>
  <c r="AU19" i="13" s="1"/>
  <c r="AS7" i="13"/>
  <c r="AL7" i="13"/>
  <c r="AU7" i="13" s="1"/>
  <c r="AS26" i="13"/>
  <c r="AL26" i="13"/>
  <c r="AU26" i="13" s="1"/>
  <c r="AS44" i="13"/>
  <c r="AL44" i="13"/>
  <c r="AU44" i="13" s="1"/>
  <c r="AR74" i="103"/>
  <c r="W72" i="99"/>
  <c r="AF71" i="99"/>
  <c r="AO71" i="99" s="1"/>
  <c r="AG71" i="99"/>
  <c r="AP71" i="99" s="1"/>
  <c r="AE71" i="99"/>
  <c r="AH79" i="20"/>
  <c r="AQ79" i="20" s="1"/>
  <c r="AQ81" i="20" s="1"/>
  <c r="AZ3" i="20"/>
  <c r="AX7" i="20" s="1"/>
  <c r="S7" i="20" s="1"/>
  <c r="AC7" i="20" s="1"/>
  <c r="AB8" i="20" s="1"/>
  <c r="AX15" i="20"/>
  <c r="S15" i="20" s="1"/>
  <c r="AC15" i="20" s="1"/>
  <c r="AB16" i="20" s="1"/>
  <c r="AX17" i="20"/>
  <c r="S17" i="20" s="1"/>
  <c r="AC17" i="20" s="1"/>
  <c r="AB18" i="20" s="1"/>
  <c r="AX19" i="20"/>
  <c r="S19" i="20" s="1"/>
  <c r="AC19" i="20" s="1"/>
  <c r="AB20" i="20" s="1"/>
  <c r="AX20" i="20"/>
  <c r="S20" i="20" s="1"/>
  <c r="AC20" i="20" s="1"/>
  <c r="AB21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5" i="20"/>
  <c r="S75" i="20" s="1"/>
  <c r="AC75" i="20" s="1"/>
  <c r="AB76" i="20" s="1"/>
  <c r="AX76" i="20"/>
  <c r="S76" i="20" s="1"/>
  <c r="AC76" i="20" s="1"/>
  <c r="AB77" i="20" s="1"/>
  <c r="AX74" i="20"/>
  <c r="S74" i="20" s="1"/>
  <c r="AC74" i="20" s="1"/>
  <c r="AB75" i="20" s="1"/>
  <c r="AX78" i="20"/>
  <c r="S78" i="20" s="1"/>
  <c r="AC78" i="20" s="1"/>
  <c r="AB79" i="20" s="1"/>
  <c r="AX77" i="20"/>
  <c r="S77" i="20" s="1"/>
  <c r="AC77" i="20" s="1"/>
  <c r="AB78" i="20" s="1"/>
  <c r="W75" i="96"/>
  <c r="AG74" i="96"/>
  <c r="AP74" i="96" s="1"/>
  <c r="AF74" i="96"/>
  <c r="AO74" i="96" s="1"/>
  <c r="AE74" i="96"/>
  <c r="AS15" i="13"/>
  <c r="AL15" i="13"/>
  <c r="AU15" i="13" s="1"/>
  <c r="AS69" i="13"/>
  <c r="AL69" i="13"/>
  <c r="AU69" i="13" s="1"/>
  <c r="AH77" i="54"/>
  <c r="AQ77" i="54" s="1"/>
  <c r="Y69" i="10"/>
  <c r="X69" i="10"/>
  <c r="AH78" i="92"/>
  <c r="AQ78" i="92" s="1"/>
  <c r="AS34" i="13"/>
  <c r="AL34" i="13"/>
  <c r="AU34" i="13" s="1"/>
  <c r="AS70" i="13"/>
  <c r="AL70" i="13"/>
  <c r="AU70" i="13" s="1"/>
  <c r="AI75" i="100"/>
  <c r="AN75" i="100"/>
  <c r="AS29" i="13"/>
  <c r="AL29" i="13"/>
  <c r="AU29" i="13" s="1"/>
  <c r="AS65" i="13"/>
  <c r="AL65" i="13"/>
  <c r="AU65" i="13" s="1"/>
  <c r="Y69" i="82"/>
  <c r="X69" i="82"/>
  <c r="AS72" i="13"/>
  <c r="AL72" i="13"/>
  <c r="AU72" i="13" s="1"/>
  <c r="AS75" i="13"/>
  <c r="AL75" i="13"/>
  <c r="AU75" i="13" s="1"/>
  <c r="AF67" i="50"/>
  <c r="AO67" i="50" s="1"/>
  <c r="AG67" i="50"/>
  <c r="AP67" i="50" s="1"/>
  <c r="W68" i="50"/>
  <c r="AE67" i="50"/>
  <c r="AR70" i="99"/>
  <c r="AS43" i="13"/>
  <c r="AL43" i="13"/>
  <c r="AU43" i="13" s="1"/>
  <c r="AS61" i="13"/>
  <c r="AL61" i="13"/>
  <c r="AU61" i="13" s="1"/>
  <c r="AR66" i="94"/>
  <c r="AI79" i="13"/>
  <c r="AN79" i="13"/>
  <c r="AN81" i="13" s="1"/>
  <c r="AI73" i="16"/>
  <c r="AN73" i="16"/>
  <c r="AH76" i="11"/>
  <c r="AQ76" i="11" s="1"/>
  <c r="AR68" i="102"/>
  <c r="AR78" i="20"/>
  <c r="AL14" i="13"/>
  <c r="AU14" i="13" s="1"/>
  <c r="AS14" i="13"/>
  <c r="AS32" i="13"/>
  <c r="AL32" i="13"/>
  <c r="AU32" i="13" s="1"/>
  <c r="AS50" i="13"/>
  <c r="AL50" i="13"/>
  <c r="AU50" i="13" s="1"/>
  <c r="Z79" i="20"/>
  <c r="AS5" i="13"/>
  <c r="AL5" i="13"/>
  <c r="AU5" i="13" s="1"/>
  <c r="AS39" i="13"/>
  <c r="AL39" i="13"/>
  <c r="AU39" i="13" s="1"/>
  <c r="Z77" i="54"/>
  <c r="Z78" i="92"/>
  <c r="Y72" i="88"/>
  <c r="X72" i="88"/>
  <c r="AS16" i="13"/>
  <c r="AL16" i="13"/>
  <c r="AU16" i="13" s="1"/>
  <c r="AS52" i="13"/>
  <c r="AL52" i="13"/>
  <c r="AU52" i="13" s="1"/>
  <c r="AS53" i="13"/>
  <c r="AL53" i="13"/>
  <c r="AU53" i="13" s="1"/>
  <c r="Y69" i="83"/>
  <c r="Z69" i="83" s="1"/>
  <c r="X69" i="83"/>
  <c r="AI67" i="42"/>
  <c r="AP67" i="42"/>
  <c r="W74" i="43"/>
  <c r="AG73" i="43"/>
  <c r="AP73" i="43" s="1"/>
  <c r="AF73" i="43"/>
  <c r="AO73" i="43" s="1"/>
  <c r="AE73" i="43"/>
  <c r="AS37" i="13"/>
  <c r="AL37" i="13"/>
  <c r="AU37" i="13" s="1"/>
  <c r="W70" i="35"/>
  <c r="AE69" i="35"/>
  <c r="AG69" i="35"/>
  <c r="AP69" i="35" s="1"/>
  <c r="AF69" i="35"/>
  <c r="AO69" i="35" s="1"/>
  <c r="AG69" i="102"/>
  <c r="AP69" i="102" s="1"/>
  <c r="AF69" i="102"/>
  <c r="AO69" i="102" s="1"/>
  <c r="W70" i="102"/>
  <c r="AE69" i="102"/>
  <c r="AS48" i="13"/>
  <c r="AL48" i="13"/>
  <c r="AU48" i="13" s="1"/>
  <c r="Y79" i="44"/>
  <c r="X79" i="44"/>
  <c r="AS62" i="13"/>
  <c r="AL62" i="13"/>
  <c r="AU62" i="13" s="1"/>
  <c r="AS54" i="13"/>
  <c r="AL54" i="13"/>
  <c r="AU54" i="13" s="1"/>
  <c r="AF70" i="55"/>
  <c r="AO70" i="55" s="1"/>
  <c r="AE70" i="55"/>
  <c r="W71" i="55"/>
  <c r="AG70" i="55"/>
  <c r="AP70" i="55" s="1"/>
  <c r="AS18" i="13"/>
  <c r="AL18" i="13"/>
  <c r="AU18" i="13" s="1"/>
  <c r="AS36" i="13"/>
  <c r="AL36" i="13"/>
  <c r="AU36" i="13" s="1"/>
  <c r="AS73" i="13"/>
  <c r="AL73" i="13"/>
  <c r="AU73" i="13" s="1"/>
  <c r="AS13" i="13"/>
  <c r="AL13" i="13"/>
  <c r="AU13" i="13" s="1"/>
  <c r="AS31" i="13"/>
  <c r="AL31" i="13"/>
  <c r="AU31" i="13" s="1"/>
  <c r="AH75" i="49"/>
  <c r="AQ75" i="49" s="1"/>
  <c r="Z76" i="11"/>
  <c r="AE73" i="41"/>
  <c r="AG73" i="41"/>
  <c r="AP73" i="41" s="1"/>
  <c r="AF73" i="41"/>
  <c r="AO73" i="41" s="1"/>
  <c r="W74" i="41"/>
  <c r="AS68" i="13"/>
  <c r="AL68" i="13"/>
  <c r="AU68" i="13" s="1"/>
  <c r="AR76" i="54"/>
  <c r="AR77" i="92"/>
  <c r="AI78" i="104"/>
  <c r="AN78" i="104"/>
  <c r="AS21" i="13"/>
  <c r="AL21" i="13"/>
  <c r="AU21" i="13" s="1"/>
  <c r="AS57" i="13"/>
  <c r="AL57" i="13"/>
  <c r="AU57" i="13" s="1"/>
  <c r="AS76" i="13"/>
  <c r="AL76" i="13"/>
  <c r="AU76" i="13" s="1"/>
  <c r="AI68" i="10"/>
  <c r="AN68" i="10"/>
  <c r="AJ4" i="13"/>
  <c r="AK4" i="13"/>
  <c r="AT4" i="13" s="1"/>
  <c r="AS22" i="13"/>
  <c r="AL22" i="13"/>
  <c r="AU22" i="13" s="1"/>
  <c r="AS40" i="13"/>
  <c r="AL40" i="13"/>
  <c r="AU40" i="13" s="1"/>
  <c r="AK79" i="13"/>
  <c r="AT79" i="13" s="1"/>
  <c r="AS17" i="13"/>
  <c r="AL17" i="13"/>
  <c r="AU17" i="13" s="1"/>
  <c r="AS35" i="13"/>
  <c r="AL35" i="13"/>
  <c r="AU35" i="13" s="1"/>
  <c r="AS71" i="13"/>
  <c r="AL71" i="13"/>
  <c r="AU71" i="13" s="1"/>
  <c r="Y70" i="90"/>
  <c r="X70" i="90"/>
  <c r="Y74" i="45"/>
  <c r="X74" i="45"/>
  <c r="AI68" i="83"/>
  <c r="AN68" i="83"/>
  <c r="Y68" i="85"/>
  <c r="X68" i="85"/>
  <c r="AX16" i="20" l="1"/>
  <c r="S16" i="20" s="1"/>
  <c r="AC16" i="20" s="1"/>
  <c r="AB17" i="20" s="1"/>
  <c r="AF69" i="98"/>
  <c r="AO69" i="98" s="1"/>
  <c r="AX21" i="20"/>
  <c r="S21" i="20" s="1"/>
  <c r="AC21" i="20" s="1"/>
  <c r="AB22" i="20" s="1"/>
  <c r="AX11" i="20"/>
  <c r="S11" i="20" s="1"/>
  <c r="AC11" i="20" s="1"/>
  <c r="AB12" i="20" s="1"/>
  <c r="Z76" i="51"/>
  <c r="AX10" i="20"/>
  <c r="S10" i="20" s="1"/>
  <c r="AC10" i="20" s="1"/>
  <c r="AB11" i="20" s="1"/>
  <c r="AJ11" i="20" s="1"/>
  <c r="AG69" i="98"/>
  <c r="AP69" i="98" s="1"/>
  <c r="Z79" i="44"/>
  <c r="Z70" i="90"/>
  <c r="AG70" i="90" s="1"/>
  <c r="AP70" i="90" s="1"/>
  <c r="AX18" i="20"/>
  <c r="S18" i="20" s="1"/>
  <c r="AC18" i="20" s="1"/>
  <c r="AB19" i="20" s="1"/>
  <c r="AX9" i="20"/>
  <c r="S9" i="20" s="1"/>
  <c r="AC9" i="20" s="1"/>
  <c r="AB10" i="20" s="1"/>
  <c r="AX79" i="44"/>
  <c r="S79" i="44" s="1"/>
  <c r="AC79" i="44" s="1"/>
  <c r="AE79" i="44"/>
  <c r="AF79" i="44"/>
  <c r="AO79" i="44" s="1"/>
  <c r="AO81" i="44" s="1"/>
  <c r="AG79" i="44"/>
  <c r="AP79" i="44" s="1"/>
  <c r="AP81" i="44" s="1"/>
  <c r="W71" i="90"/>
  <c r="AF70" i="90"/>
  <c r="AO70" i="90" s="1"/>
  <c r="AE70" i="90"/>
  <c r="AE69" i="83"/>
  <c r="AF69" i="83"/>
  <c r="AO69" i="83" s="1"/>
  <c r="AG69" i="83"/>
  <c r="AP69" i="83" s="1"/>
  <c r="W70" i="83"/>
  <c r="AH74" i="45"/>
  <c r="AQ74" i="45" s="1"/>
  <c r="AL4" i="13"/>
  <c r="AU4" i="13" s="1"/>
  <c r="AS4" i="13"/>
  <c r="AR68" i="10"/>
  <c r="AR68" i="83"/>
  <c r="AT81" i="13"/>
  <c r="AI70" i="55"/>
  <c r="AN70" i="55"/>
  <c r="AH79" i="44"/>
  <c r="AQ79" i="44" s="1"/>
  <c r="AQ81" i="44" s="1"/>
  <c r="AZ3" i="44"/>
  <c r="AX8" i="44" s="1"/>
  <c r="S8" i="44" s="1"/>
  <c r="AC8" i="44" s="1"/>
  <c r="AB9" i="44" s="1"/>
  <c r="AX13" i="44"/>
  <c r="S13" i="44" s="1"/>
  <c r="AC13" i="44" s="1"/>
  <c r="AB14" i="44" s="1"/>
  <c r="AX16" i="44"/>
  <c r="S16" i="44" s="1"/>
  <c r="AC16" i="44" s="1"/>
  <c r="AB17" i="44" s="1"/>
  <c r="AX17" i="44"/>
  <c r="S17" i="44" s="1"/>
  <c r="AC17" i="44" s="1"/>
  <c r="AB18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6" i="44"/>
  <c r="S76" i="44" s="1"/>
  <c r="AC76" i="44" s="1"/>
  <c r="AB77" i="44" s="1"/>
  <c r="AX77" i="44"/>
  <c r="S77" i="44" s="1"/>
  <c r="AC77" i="44" s="1"/>
  <c r="AB78" i="44" s="1"/>
  <c r="AX74" i="44"/>
  <c r="S74" i="44" s="1"/>
  <c r="AC74" i="44" s="1"/>
  <c r="AB75" i="44" s="1"/>
  <c r="AX78" i="44"/>
  <c r="S78" i="44" s="1"/>
  <c r="AC78" i="44" s="1"/>
  <c r="AB79" i="44" s="1"/>
  <c r="AI69" i="102"/>
  <c r="AR69" i="102" s="1"/>
  <c r="AN69" i="102"/>
  <c r="AI73" i="43"/>
  <c r="AN73" i="43"/>
  <c r="AH69" i="83"/>
  <c r="AQ69" i="83" s="1"/>
  <c r="AG78" i="92"/>
  <c r="AP78" i="92" s="1"/>
  <c r="AF78" i="92"/>
  <c r="AO78" i="92" s="1"/>
  <c r="AE78" i="92"/>
  <c r="W79" i="92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Y68" i="50"/>
  <c r="X68" i="50"/>
  <c r="AJ78" i="20"/>
  <c r="AK78" i="20"/>
  <c r="AT78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K25" i="20"/>
  <c r="AT25" i="20" s="1"/>
  <c r="AJ25" i="20"/>
  <c r="AJ19" i="20"/>
  <c r="AK19" i="20"/>
  <c r="AT19" i="20" s="1"/>
  <c r="AX12" i="20"/>
  <c r="S12" i="20" s="1"/>
  <c r="AC12" i="20" s="1"/>
  <c r="AB13" i="20" s="1"/>
  <c r="AX5" i="20"/>
  <c r="S5" i="20" s="1"/>
  <c r="AC5" i="20" s="1"/>
  <c r="AB6" i="20" s="1"/>
  <c r="AI71" i="99"/>
  <c r="AN71" i="99"/>
  <c r="AH76" i="100"/>
  <c r="AQ76" i="100" s="1"/>
  <c r="AR72" i="87"/>
  <c r="AI67" i="94"/>
  <c r="AN67" i="94"/>
  <c r="AH76" i="51"/>
  <c r="AQ76" i="51" s="1"/>
  <c r="AR69" i="90"/>
  <c r="Y74" i="84"/>
  <c r="X74" i="84"/>
  <c r="Y76" i="49"/>
  <c r="Z76" i="49" s="1"/>
  <c r="X76" i="49"/>
  <c r="X70" i="102"/>
  <c r="Y70" i="102"/>
  <c r="AI69" i="35"/>
  <c r="AN69" i="35"/>
  <c r="W78" i="54"/>
  <c r="AE77" i="54"/>
  <c r="AF77" i="54"/>
  <c r="AO77" i="54" s="1"/>
  <c r="AG77" i="54"/>
  <c r="AP77" i="54" s="1"/>
  <c r="AR79" i="13"/>
  <c r="AR81" i="13" s="1"/>
  <c r="AL79" i="13"/>
  <c r="AU79" i="13" s="1"/>
  <c r="AH69" i="82"/>
  <c r="AQ69" i="82" s="1"/>
  <c r="AH69" i="10"/>
  <c r="AQ69" i="10" s="1"/>
  <c r="AK79" i="20"/>
  <c r="AT79" i="2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X3" i="20"/>
  <c r="S3" i="20" s="1"/>
  <c r="AC3" i="20" s="1"/>
  <c r="AH68" i="42"/>
  <c r="AQ68" i="42" s="1"/>
  <c r="AG76" i="100"/>
  <c r="AP76" i="100" s="1"/>
  <c r="W77" i="100"/>
  <c r="AF76" i="100"/>
  <c r="AO76" i="100" s="1"/>
  <c r="AE76" i="100"/>
  <c r="AH79" i="104"/>
  <c r="AQ79" i="104" s="1"/>
  <c r="AQ81" i="104" s="1"/>
  <c r="AX4" i="104"/>
  <c r="S4" i="104" s="1"/>
  <c r="AC4" i="104" s="1"/>
  <c r="AB5" i="104" s="1"/>
  <c r="AZ3" i="104"/>
  <c r="AX12" i="104" s="1"/>
  <c r="S12" i="104" s="1"/>
  <c r="AC12" i="104" s="1"/>
  <c r="AB13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7" i="104"/>
  <c r="S77" i="104" s="1"/>
  <c r="AC77" i="104" s="1"/>
  <c r="AB78" i="104" s="1"/>
  <c r="AX75" i="104"/>
  <c r="S75" i="104" s="1"/>
  <c r="AC75" i="104" s="1"/>
  <c r="AB76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I73" i="95"/>
  <c r="AN73" i="95"/>
  <c r="AG74" i="91"/>
  <c r="AP74" i="91" s="1"/>
  <c r="W75" i="91"/>
  <c r="AF74" i="91"/>
  <c r="AO74" i="91" s="1"/>
  <c r="AE74" i="91"/>
  <c r="AI72" i="48"/>
  <c r="AN72" i="48"/>
  <c r="AF76" i="51"/>
  <c r="AO76" i="51" s="1"/>
  <c r="W77" i="51"/>
  <c r="AG76" i="51"/>
  <c r="AP76" i="51" s="1"/>
  <c r="AE76" i="51"/>
  <c r="AR71" i="18"/>
  <c r="AI75" i="103"/>
  <c r="AN75" i="103"/>
  <c r="AH68" i="85"/>
  <c r="AQ68" i="85" s="1"/>
  <c r="Y70" i="35"/>
  <c r="X70" i="35"/>
  <c r="Z69" i="82"/>
  <c r="Z69" i="10"/>
  <c r="AI74" i="96"/>
  <c r="AN74" i="96"/>
  <c r="AK75" i="20"/>
  <c r="AT75" i="20" s="1"/>
  <c r="AJ75" i="20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K29" i="20"/>
  <c r="AT29" i="20" s="1"/>
  <c r="AJ29" i="20"/>
  <c r="AK23" i="20"/>
  <c r="AT23" i="20" s="1"/>
  <c r="AJ23" i="20"/>
  <c r="AK17" i="20"/>
  <c r="AT17" i="20" s="1"/>
  <c r="AJ17" i="20"/>
  <c r="AX4" i="20"/>
  <c r="S4" i="20" s="1"/>
  <c r="AC4" i="20" s="1"/>
  <c r="AB5" i="20" s="1"/>
  <c r="Z68" i="42"/>
  <c r="AR71" i="88"/>
  <c r="Z79" i="104"/>
  <c r="Y74" i="95"/>
  <c r="X74" i="95"/>
  <c r="AH73" i="87"/>
  <c r="AQ73" i="87" s="1"/>
  <c r="AR67" i="85"/>
  <c r="AS81" i="13"/>
  <c r="AR75" i="51"/>
  <c r="AH72" i="88"/>
  <c r="AQ72" i="88" s="1"/>
  <c r="AR75" i="100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K8" i="20"/>
  <c r="AT8" i="20" s="1"/>
  <c r="Y72" i="99"/>
  <c r="X72" i="99"/>
  <c r="AF73" i="87"/>
  <c r="AO73" i="87" s="1"/>
  <c r="W74" i="87"/>
  <c r="AE73" i="87"/>
  <c r="AG73" i="87"/>
  <c r="AP73" i="87" s="1"/>
  <c r="Y68" i="94"/>
  <c r="X68" i="94"/>
  <c r="AH74" i="16"/>
  <c r="AQ74" i="16" s="1"/>
  <c r="AU81" i="13"/>
  <c r="C11" i="13" s="1"/>
  <c r="AR78" i="44"/>
  <c r="AI73" i="84"/>
  <c r="AN73" i="84"/>
  <c r="AI69" i="98"/>
  <c r="AN69" i="98"/>
  <c r="Z74" i="45"/>
  <c r="Y74" i="43"/>
  <c r="X74" i="43"/>
  <c r="AH70" i="90"/>
  <c r="AQ70" i="90" s="1"/>
  <c r="AI73" i="41"/>
  <c r="AN73" i="41"/>
  <c r="Z72" i="88"/>
  <c r="AJ76" i="20"/>
  <c r="AK76" i="20"/>
  <c r="AT76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X14" i="20"/>
  <c r="S14" i="20" s="1"/>
  <c r="AC14" i="20" s="1"/>
  <c r="AB15" i="20" s="1"/>
  <c r="AX8" i="20"/>
  <c r="S8" i="20" s="1"/>
  <c r="AC8" i="20" s="1"/>
  <c r="AB9" i="20" s="1"/>
  <c r="AH72" i="18"/>
  <c r="AQ72" i="18" s="1"/>
  <c r="Z74" i="16"/>
  <c r="AR68" i="82"/>
  <c r="Y76" i="103"/>
  <c r="Z76" i="103" s="1"/>
  <c r="X76" i="103"/>
  <c r="AI75" i="49"/>
  <c r="AN75" i="49"/>
  <c r="Y70" i="98"/>
  <c r="X70" i="98"/>
  <c r="Y74" i="41"/>
  <c r="Z74" i="41" s="1"/>
  <c r="X74" i="41"/>
  <c r="Z68" i="85"/>
  <c r="AR78" i="104"/>
  <c r="W77" i="11"/>
  <c r="AE76" i="11"/>
  <c r="AN76" i="11" s="1"/>
  <c r="AF76" i="11"/>
  <c r="AO76" i="11" s="1"/>
  <c r="AG76" i="11"/>
  <c r="Y71" i="55"/>
  <c r="X71" i="55"/>
  <c r="AR67" i="42"/>
  <c r="AR73" i="16"/>
  <c r="AI67" i="50"/>
  <c r="AN67" i="50"/>
  <c r="Y75" i="96"/>
  <c r="X75" i="96"/>
  <c r="AK74" i="20"/>
  <c r="AT74" i="20" s="1"/>
  <c r="AJ74" i="20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X13" i="20"/>
  <c r="S13" i="20" s="1"/>
  <c r="AC13" i="20" s="1"/>
  <c r="AB14" i="20" s="1"/>
  <c r="AX6" i="20"/>
  <c r="S6" i="20" s="1"/>
  <c r="AC6" i="20" s="1"/>
  <c r="AB7" i="20" s="1"/>
  <c r="AR73" i="45"/>
  <c r="Z72" i="18"/>
  <c r="Y73" i="48"/>
  <c r="X73" i="48"/>
  <c r="AK11" i="20" l="1"/>
  <c r="AT11" i="20" s="1"/>
  <c r="Z68" i="50"/>
  <c r="Z73" i="48"/>
  <c r="AJ10" i="20"/>
  <c r="Z71" i="55"/>
  <c r="AX31" i="44"/>
  <c r="S31" i="44" s="1"/>
  <c r="AC31" i="44" s="1"/>
  <c r="AB32" i="44" s="1"/>
  <c r="AJ32" i="44" s="1"/>
  <c r="AX25" i="44"/>
  <c r="S25" i="44" s="1"/>
  <c r="AC25" i="44" s="1"/>
  <c r="AB26" i="44" s="1"/>
  <c r="AX19" i="44"/>
  <c r="S19" i="44" s="1"/>
  <c r="AC19" i="44" s="1"/>
  <c r="AB20" i="44" s="1"/>
  <c r="Z72" i="99"/>
  <c r="AX3" i="104"/>
  <c r="S3" i="104" s="1"/>
  <c r="AC3" i="104" s="1"/>
  <c r="AX36" i="44"/>
  <c r="S36" i="44" s="1"/>
  <c r="AC36" i="44" s="1"/>
  <c r="AB37" i="44" s="1"/>
  <c r="AX30" i="44"/>
  <c r="S30" i="44" s="1"/>
  <c r="AC30" i="44" s="1"/>
  <c r="AB31" i="44" s="1"/>
  <c r="AJ31" i="44" s="1"/>
  <c r="AX24" i="44"/>
  <c r="S24" i="44" s="1"/>
  <c r="AC24" i="44" s="1"/>
  <c r="AB25" i="44" s="1"/>
  <c r="AX18" i="44"/>
  <c r="S18" i="44" s="1"/>
  <c r="AC18" i="44" s="1"/>
  <c r="AB19" i="44" s="1"/>
  <c r="AX14" i="44"/>
  <c r="S14" i="44" s="1"/>
  <c r="AC14" i="44" s="1"/>
  <c r="AB15" i="44" s="1"/>
  <c r="Z74" i="43"/>
  <c r="W75" i="43" s="1"/>
  <c r="AX12" i="44"/>
  <c r="S12" i="44" s="1"/>
  <c r="AC12" i="44" s="1"/>
  <c r="AB13" i="44" s="1"/>
  <c r="AX7" i="44"/>
  <c r="S7" i="44" s="1"/>
  <c r="AC7" i="44" s="1"/>
  <c r="AB8" i="44" s="1"/>
  <c r="AJ8" i="44" s="1"/>
  <c r="AX15" i="44"/>
  <c r="S15" i="44" s="1"/>
  <c r="AC15" i="44" s="1"/>
  <c r="AB16" i="44" s="1"/>
  <c r="AE73" i="48"/>
  <c r="W74" i="48"/>
  <c r="AF73" i="48"/>
  <c r="AO73" i="48" s="1"/>
  <c r="AG73" i="48"/>
  <c r="AP73" i="48" s="1"/>
  <c r="AE74" i="43"/>
  <c r="AG74" i="43"/>
  <c r="AP74" i="43" s="1"/>
  <c r="AF74" i="43"/>
  <c r="AO74" i="43" s="1"/>
  <c r="AF72" i="99"/>
  <c r="AO72" i="99" s="1"/>
  <c r="AE72" i="99"/>
  <c r="AG72" i="99"/>
  <c r="AP72" i="99" s="1"/>
  <c r="W73" i="99"/>
  <c r="AG71" i="55"/>
  <c r="AP71" i="55" s="1"/>
  <c r="AE71" i="55"/>
  <c r="W72" i="55"/>
  <c r="AF71" i="55"/>
  <c r="AO71" i="55" s="1"/>
  <c r="AG74" i="41"/>
  <c r="AP74" i="41" s="1"/>
  <c r="W75" i="41"/>
  <c r="AE74" i="41"/>
  <c r="AF74" i="41"/>
  <c r="AO74" i="41" s="1"/>
  <c r="AF76" i="103"/>
  <c r="AO76" i="103" s="1"/>
  <c r="AE76" i="103"/>
  <c r="W77" i="103"/>
  <c r="AG76" i="103"/>
  <c r="AP76" i="103" s="1"/>
  <c r="AS38" i="20"/>
  <c r="AL38" i="20"/>
  <c r="AU38" i="20" s="1"/>
  <c r="AS56" i="20"/>
  <c r="AL56" i="20"/>
  <c r="AU56" i="20" s="1"/>
  <c r="AS74" i="20"/>
  <c r="AL74" i="20"/>
  <c r="AU74" i="20" s="1"/>
  <c r="AR67" i="50"/>
  <c r="Y77" i="11"/>
  <c r="X77" i="11"/>
  <c r="AH76" i="103"/>
  <c r="AQ76" i="103" s="1"/>
  <c r="AJ15" i="20"/>
  <c r="AK15" i="20"/>
  <c r="AT15" i="20" s="1"/>
  <c r="AS33" i="20"/>
  <c r="AL33" i="20"/>
  <c r="AU33" i="20" s="1"/>
  <c r="AS51" i="20"/>
  <c r="AL51" i="20"/>
  <c r="AU51" i="20" s="1"/>
  <c r="AS69" i="20"/>
  <c r="AL69" i="20"/>
  <c r="AU69" i="20" s="1"/>
  <c r="AR73" i="84"/>
  <c r="AS70" i="20"/>
  <c r="AL70" i="20"/>
  <c r="AU70" i="2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11" i="20"/>
  <c r="AL11" i="20"/>
  <c r="AU11" i="20" s="1"/>
  <c r="AR74" i="96"/>
  <c r="AR75" i="103"/>
  <c r="Y77" i="51"/>
  <c r="X77" i="51"/>
  <c r="AJ75" i="104"/>
  <c r="AK75" i="104"/>
  <c r="AT75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AS36" i="20"/>
  <c r="AL36" i="20"/>
  <c r="AU36" i="20" s="1"/>
  <c r="AS54" i="20"/>
  <c r="AL54" i="20"/>
  <c r="AU54" i="20" s="1"/>
  <c r="AI77" i="54"/>
  <c r="AN77" i="54"/>
  <c r="AH76" i="49"/>
  <c r="AQ76" i="49" s="1"/>
  <c r="AK6" i="20"/>
  <c r="AT6" i="20" s="1"/>
  <c r="AJ6" i="20"/>
  <c r="AS49" i="20"/>
  <c r="AL49" i="20"/>
  <c r="AU49" i="20" s="1"/>
  <c r="AH68" i="50"/>
  <c r="AQ68" i="50" s="1"/>
  <c r="AR73" i="43"/>
  <c r="AJ77" i="44"/>
  <c r="AK77" i="44"/>
  <c r="AT77" i="44" s="1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K16" i="44"/>
  <c r="AT16" i="44" s="1"/>
  <c r="AJ16" i="44"/>
  <c r="AX9" i="44"/>
  <c r="S9" i="44" s="1"/>
  <c r="AC9" i="44" s="1"/>
  <c r="AB10" i="44" s="1"/>
  <c r="AX4" i="44"/>
  <c r="S4" i="44" s="1"/>
  <c r="AC4" i="44" s="1"/>
  <c r="AB5" i="44" s="1"/>
  <c r="AH70" i="98"/>
  <c r="AQ70" i="98" s="1"/>
  <c r="AS21" i="20"/>
  <c r="AL21" i="20"/>
  <c r="AU21" i="20" s="1"/>
  <c r="AS39" i="20"/>
  <c r="AL39" i="20"/>
  <c r="AU39" i="20" s="1"/>
  <c r="AS57" i="20"/>
  <c r="AL57" i="20"/>
  <c r="AU57" i="20" s="1"/>
  <c r="AS16" i="20"/>
  <c r="AL16" i="20"/>
  <c r="AU16" i="20" s="1"/>
  <c r="AS34" i="20"/>
  <c r="AL34" i="20"/>
  <c r="AU34" i="20" s="1"/>
  <c r="AS52" i="20"/>
  <c r="AL52" i="20"/>
  <c r="AU52" i="20" s="1"/>
  <c r="AS17" i="20"/>
  <c r="AL17" i="20"/>
  <c r="AU17" i="20" s="1"/>
  <c r="AS35" i="20"/>
  <c r="AL35" i="20"/>
  <c r="AU35" i="20" s="1"/>
  <c r="AE69" i="10"/>
  <c r="W70" i="10"/>
  <c r="AG69" i="10"/>
  <c r="AP69" i="10" s="1"/>
  <c r="AF69" i="10"/>
  <c r="AO69" i="10" s="1"/>
  <c r="Y75" i="91"/>
  <c r="X75" i="91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7" i="100"/>
  <c r="X77" i="100"/>
  <c r="AS60" i="20"/>
  <c r="AL60" i="20"/>
  <c r="AU60" i="20" s="1"/>
  <c r="Y78" i="54"/>
  <c r="X78" i="54"/>
  <c r="AE76" i="49"/>
  <c r="AF76" i="49"/>
  <c r="AO76" i="49" s="1"/>
  <c r="AG76" i="49"/>
  <c r="AP76" i="49" s="1"/>
  <c r="W77" i="49"/>
  <c r="AJ13" i="20"/>
  <c r="AK13" i="20"/>
  <c r="AT13" i="20" s="1"/>
  <c r="AS31" i="20"/>
  <c r="AL31" i="20"/>
  <c r="AU31" i="20" s="1"/>
  <c r="AS67" i="20"/>
  <c r="AL67" i="20"/>
  <c r="AU67" i="20" s="1"/>
  <c r="AF68" i="50"/>
  <c r="AO68" i="50" s="1"/>
  <c r="AG68" i="50"/>
  <c r="AP68" i="50" s="1"/>
  <c r="W69" i="50"/>
  <c r="AE68" i="50"/>
  <c r="AJ76" i="44"/>
  <c r="AK76" i="44"/>
  <c r="AT76" i="44" s="1"/>
  <c r="AJ69" i="44"/>
  <c r="AK69" i="44"/>
  <c r="AT69" i="44" s="1"/>
  <c r="AK63" i="44"/>
  <c r="AT63" i="44" s="1"/>
  <c r="AJ63" i="44"/>
  <c r="AK57" i="44"/>
  <c r="AT57" i="44" s="1"/>
  <c r="AJ57" i="44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Y71" i="90"/>
  <c r="X71" i="90"/>
  <c r="AS20" i="20"/>
  <c r="AL20" i="20"/>
  <c r="AU20" i="20" s="1"/>
  <c r="AS76" i="20"/>
  <c r="AL76" i="20"/>
  <c r="AU76" i="20" s="1"/>
  <c r="AF74" i="45"/>
  <c r="AO74" i="45" s="1"/>
  <c r="AE74" i="45"/>
  <c r="W75" i="45"/>
  <c r="AG74" i="45"/>
  <c r="AP74" i="45" s="1"/>
  <c r="AI73" i="87"/>
  <c r="AN73" i="87"/>
  <c r="AJ8" i="20"/>
  <c r="AS58" i="20"/>
  <c r="AL58" i="20"/>
  <c r="AU58" i="20" s="1"/>
  <c r="AS53" i="20"/>
  <c r="AL53" i="20"/>
  <c r="AU53" i="20" s="1"/>
  <c r="AS71" i="20"/>
  <c r="AL71" i="20"/>
  <c r="AU71" i="20" s="1"/>
  <c r="W70" i="82"/>
  <c r="AG69" i="82"/>
  <c r="AP69" i="82" s="1"/>
  <c r="AE69" i="82"/>
  <c r="AF69" i="82"/>
  <c r="AO69" i="82" s="1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5" i="104"/>
  <c r="AT5" i="104" s="1"/>
  <c r="AB4" i="20"/>
  <c r="AJ3" i="20"/>
  <c r="AS24" i="20"/>
  <c r="AL24" i="20"/>
  <c r="AU24" i="20" s="1"/>
  <c r="AS42" i="20"/>
  <c r="AL42" i="20"/>
  <c r="AU42" i="20" s="1"/>
  <c r="AR67" i="94"/>
  <c r="AS73" i="20"/>
  <c r="AL73" i="20"/>
  <c r="AU73" i="20" s="1"/>
  <c r="Y79" i="92"/>
  <c r="X79" i="92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I69" i="83"/>
  <c r="AN69" i="83"/>
  <c r="AS26" i="20"/>
  <c r="AL26" i="20"/>
  <c r="AU26" i="20" s="1"/>
  <c r="AS62" i="20"/>
  <c r="AL62" i="20"/>
  <c r="AU62" i="20" s="1"/>
  <c r="AI76" i="11"/>
  <c r="AP76" i="11"/>
  <c r="W73" i="88"/>
  <c r="AG72" i="88"/>
  <c r="AP72" i="88" s="1"/>
  <c r="AF72" i="88"/>
  <c r="AO72" i="88" s="1"/>
  <c r="AE72" i="88"/>
  <c r="AH68" i="94"/>
  <c r="AQ68" i="94" s="1"/>
  <c r="Y74" i="87"/>
  <c r="Z74" i="87" s="1"/>
  <c r="X74" i="87"/>
  <c r="AS22" i="20"/>
  <c r="AL22" i="20"/>
  <c r="AU22" i="20" s="1"/>
  <c r="AS40" i="20"/>
  <c r="AL40" i="20"/>
  <c r="AU40" i="20" s="1"/>
  <c r="AS77" i="20"/>
  <c r="AL77" i="20"/>
  <c r="AU77" i="20" s="1"/>
  <c r="AH74" i="95"/>
  <c r="AQ74" i="95" s="1"/>
  <c r="W69" i="42"/>
  <c r="AF68" i="42"/>
  <c r="AO68" i="42" s="1"/>
  <c r="AE68" i="42"/>
  <c r="AG68" i="42"/>
  <c r="AP68" i="42" s="1"/>
  <c r="AS23" i="20"/>
  <c r="AL23" i="20"/>
  <c r="AU23" i="20" s="1"/>
  <c r="AS41" i="20"/>
  <c r="AL41" i="20"/>
  <c r="AU41" i="20" s="1"/>
  <c r="AS75" i="20"/>
  <c r="AL75" i="20"/>
  <c r="AU75" i="20" s="1"/>
  <c r="AH70" i="35"/>
  <c r="AQ70" i="35" s="1"/>
  <c r="AR72" i="48"/>
  <c r="AJ78" i="104"/>
  <c r="AK78" i="104"/>
  <c r="AT78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20"/>
  <c r="AL12" i="20"/>
  <c r="AU12" i="20" s="1"/>
  <c r="AS30" i="20"/>
  <c r="AL30" i="20"/>
  <c r="AU30" i="20" s="1"/>
  <c r="AS66" i="20"/>
  <c r="AL66" i="20"/>
  <c r="AU66" i="20" s="1"/>
  <c r="AR69" i="35"/>
  <c r="AH74" i="84"/>
  <c r="AQ74" i="84" s="1"/>
  <c r="AS19" i="20"/>
  <c r="AL19" i="20"/>
  <c r="AU19" i="20" s="1"/>
  <c r="AS37" i="20"/>
  <c r="AL37" i="20"/>
  <c r="AU37" i="20" s="1"/>
  <c r="AS55" i="20"/>
  <c r="AL55" i="20"/>
  <c r="AU55" i="20" s="1"/>
  <c r="AI78" i="92"/>
  <c r="AN78" i="92"/>
  <c r="AJ79" i="44"/>
  <c r="AS79" i="44" s="1"/>
  <c r="AK79" i="44"/>
  <c r="AT79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25" i="44"/>
  <c r="AK25" i="44"/>
  <c r="AT25" i="44" s="1"/>
  <c r="AK19" i="44"/>
  <c r="AT19" i="44" s="1"/>
  <c r="AJ19" i="44"/>
  <c r="AK13" i="44"/>
  <c r="AT13" i="44" s="1"/>
  <c r="AJ13" i="44"/>
  <c r="AJ9" i="44"/>
  <c r="AK9" i="44"/>
  <c r="AT9" i="44" s="1"/>
  <c r="AR70" i="55"/>
  <c r="AH75" i="96"/>
  <c r="AQ75" i="96" s="1"/>
  <c r="Z75" i="96"/>
  <c r="AS45" i="20"/>
  <c r="AL45" i="20"/>
  <c r="AU45" i="20" s="1"/>
  <c r="AH73" i="48"/>
  <c r="AQ73" i="48" s="1"/>
  <c r="AJ7" i="20"/>
  <c r="AK7" i="20"/>
  <c r="AT7" i="20" s="1"/>
  <c r="AS32" i="20"/>
  <c r="AL32" i="20"/>
  <c r="AU32" i="20" s="1"/>
  <c r="AH74" i="41"/>
  <c r="AQ74" i="41" s="1"/>
  <c r="AS27" i="20"/>
  <c r="AL27" i="20"/>
  <c r="AU27" i="20" s="1"/>
  <c r="AS63" i="20"/>
  <c r="AL63" i="20"/>
  <c r="AU63" i="20" s="1"/>
  <c r="AR69" i="98"/>
  <c r="Z68" i="94"/>
  <c r="AS28" i="20"/>
  <c r="AL28" i="20"/>
  <c r="AU28" i="20" s="1"/>
  <c r="Z74" i="95"/>
  <c r="AK5" i="20"/>
  <c r="AT5" i="20" s="1"/>
  <c r="AJ5" i="20"/>
  <c r="AS59" i="20"/>
  <c r="AL59" i="20"/>
  <c r="AU59" i="20" s="1"/>
  <c r="Z70" i="35"/>
  <c r="AI76" i="51"/>
  <c r="AN76" i="51"/>
  <c r="AR73" i="95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48" i="20"/>
  <c r="AL48" i="20"/>
  <c r="AU48" i="20" s="1"/>
  <c r="Z70" i="102"/>
  <c r="Z74" i="84"/>
  <c r="AS25" i="20"/>
  <c r="AL25" i="20"/>
  <c r="AU25" i="20" s="1"/>
  <c r="AS61" i="20"/>
  <c r="AL61" i="20"/>
  <c r="AU61" i="20" s="1"/>
  <c r="AI79" i="20"/>
  <c r="AN79" i="20"/>
  <c r="AN81" i="20" s="1"/>
  <c r="AJ75" i="44"/>
  <c r="AK75" i="44"/>
  <c r="AT75" i="44" s="1"/>
  <c r="AK72" i="44"/>
  <c r="AT72" i="44" s="1"/>
  <c r="AJ72" i="44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K24" i="44"/>
  <c r="AT24" i="44" s="1"/>
  <c r="AJ24" i="44"/>
  <c r="AK18" i="44"/>
  <c r="AT18" i="44" s="1"/>
  <c r="AJ18" i="44"/>
  <c r="AX11" i="44"/>
  <c r="S11" i="44" s="1"/>
  <c r="AC11" i="44" s="1"/>
  <c r="AB12" i="44" s="1"/>
  <c r="AX5" i="44"/>
  <c r="S5" i="44" s="1"/>
  <c r="AC5" i="44" s="1"/>
  <c r="AB6" i="44" s="1"/>
  <c r="AI79" i="44"/>
  <c r="AN79" i="44"/>
  <c r="AN81" i="44" s="1"/>
  <c r="AF72" i="18"/>
  <c r="AO72" i="18" s="1"/>
  <c r="AE72" i="18"/>
  <c r="AG72" i="18"/>
  <c r="AP72" i="18" s="1"/>
  <c r="W73" i="18"/>
  <c r="Z70" i="98"/>
  <c r="AS44" i="20"/>
  <c r="AL44" i="20"/>
  <c r="AU44" i="20" s="1"/>
  <c r="W69" i="85"/>
  <c r="AF68" i="85"/>
  <c r="AO68" i="85" s="1"/>
  <c r="AE68" i="85"/>
  <c r="AG68" i="85"/>
  <c r="AP68" i="85" s="1"/>
  <c r="AJ14" i="20"/>
  <c r="AK14" i="20"/>
  <c r="AT14" i="20" s="1"/>
  <c r="AS50" i="20"/>
  <c r="AL50" i="20"/>
  <c r="AU50" i="20" s="1"/>
  <c r="AS68" i="20"/>
  <c r="AL68" i="20"/>
  <c r="AU68" i="20" s="1"/>
  <c r="AH71" i="55"/>
  <c r="AQ71" i="55" s="1"/>
  <c r="AR75" i="49"/>
  <c r="AE74" i="16"/>
  <c r="AG74" i="16"/>
  <c r="AP74" i="16" s="1"/>
  <c r="W75" i="16"/>
  <c r="AF74" i="16"/>
  <c r="AO74" i="16" s="1"/>
  <c r="AJ9" i="20"/>
  <c r="AK9" i="20"/>
  <c r="AT9" i="20" s="1"/>
  <c r="AR73" i="41"/>
  <c r="AH74" i="43"/>
  <c r="AQ74" i="43" s="1"/>
  <c r="AH72" i="99"/>
  <c r="AQ72" i="99" s="1"/>
  <c r="AS10" i="20"/>
  <c r="AL10" i="20"/>
  <c r="AU10" i="20" s="1"/>
  <c r="AS46" i="20"/>
  <c r="AL46" i="20"/>
  <c r="AU46" i="20" s="1"/>
  <c r="AS64" i="20"/>
  <c r="AL64" i="20"/>
  <c r="AU64" i="20" s="1"/>
  <c r="AS29" i="20"/>
  <c r="AL29" i="20"/>
  <c r="AU29" i="20" s="1"/>
  <c r="AS47" i="20"/>
  <c r="AL47" i="20"/>
  <c r="AU47" i="20" s="1"/>
  <c r="AS65" i="20"/>
  <c r="AL65" i="20"/>
  <c r="AU65" i="20" s="1"/>
  <c r="AI74" i="91"/>
  <c r="AN74" i="91"/>
  <c r="AJ79" i="104"/>
  <c r="AS79" i="104" s="1"/>
  <c r="AK79" i="104"/>
  <c r="AT79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X5" i="104"/>
  <c r="S5" i="104" s="1"/>
  <c r="AC5" i="104" s="1"/>
  <c r="AB6" i="104" s="1"/>
  <c r="AI76" i="100"/>
  <c r="AN76" i="100"/>
  <c r="AS18" i="20"/>
  <c r="AL18" i="20"/>
  <c r="AU18" i="20" s="1"/>
  <c r="AS72" i="20"/>
  <c r="AL72" i="20"/>
  <c r="AU72" i="20" s="1"/>
  <c r="AH70" i="102"/>
  <c r="AQ70" i="102" s="1"/>
  <c r="AR71" i="99"/>
  <c r="AS43" i="20"/>
  <c r="AL43" i="20"/>
  <c r="AU43" i="20" s="1"/>
  <c r="AS78" i="20"/>
  <c r="AL78" i="20"/>
  <c r="AU78" i="20" s="1"/>
  <c r="AK78" i="44"/>
  <c r="AT78" i="44" s="1"/>
  <c r="AJ78" i="44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X10" i="44"/>
  <c r="S10" i="44" s="1"/>
  <c r="AC10" i="44" s="1"/>
  <c r="AB11" i="44" s="1"/>
  <c r="AX3" i="44"/>
  <c r="S3" i="44" s="1"/>
  <c r="AC3" i="44" s="1"/>
  <c r="Y70" i="83"/>
  <c r="X70" i="83"/>
  <c r="Z70" i="83" s="1"/>
  <c r="AI70" i="90"/>
  <c r="AN70" i="90"/>
  <c r="AK32" i="44" l="1"/>
  <c r="AT32" i="44" s="1"/>
  <c r="AJ30" i="44"/>
  <c r="AK31" i="44"/>
  <c r="AT31" i="44" s="1"/>
  <c r="AK8" i="44"/>
  <c r="AT8" i="44" s="1"/>
  <c r="W75" i="87"/>
  <c r="AG74" i="87"/>
  <c r="AP74" i="87" s="1"/>
  <c r="AE74" i="87"/>
  <c r="AF74" i="87"/>
  <c r="AO74" i="87" s="1"/>
  <c r="AS61" i="104"/>
  <c r="AL61" i="104"/>
  <c r="AU61" i="104" s="1"/>
  <c r="AS29" i="44"/>
  <c r="AL29" i="44"/>
  <c r="AU29" i="44" s="1"/>
  <c r="AK11" i="44"/>
  <c r="AT11" i="44" s="1"/>
  <c r="AJ11" i="44"/>
  <c r="AH70" i="83"/>
  <c r="AQ70" i="83" s="1"/>
  <c r="AS17" i="44"/>
  <c r="AL17" i="44"/>
  <c r="AU17" i="44" s="1"/>
  <c r="AS35" i="44"/>
  <c r="AL35" i="44"/>
  <c r="AU35" i="44" s="1"/>
  <c r="AS53" i="44"/>
  <c r="AL53" i="44"/>
  <c r="AU53" i="44" s="1"/>
  <c r="AS71" i="44"/>
  <c r="AL71" i="44"/>
  <c r="AU71" i="44" s="1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9" i="20"/>
  <c r="AL9" i="20"/>
  <c r="AU9" i="20" s="1"/>
  <c r="AS14" i="20"/>
  <c r="AL14" i="20"/>
  <c r="AU14" i="20" s="1"/>
  <c r="AI72" i="18"/>
  <c r="AN72" i="18"/>
  <c r="AS18" i="44"/>
  <c r="AL18" i="44"/>
  <c r="AU18" i="44" s="1"/>
  <c r="AS36" i="44"/>
  <c r="AL36" i="44"/>
  <c r="AU36" i="44" s="1"/>
  <c r="AS72" i="44"/>
  <c r="AL72" i="44"/>
  <c r="AU72" i="44" s="1"/>
  <c r="AS38" i="104"/>
  <c r="AL38" i="104"/>
  <c r="AU38" i="104" s="1"/>
  <c r="AS74" i="104"/>
  <c r="AL74" i="104"/>
  <c r="AU74" i="104" s="1"/>
  <c r="AF75" i="96"/>
  <c r="AO75" i="96" s="1"/>
  <c r="AG75" i="96"/>
  <c r="AP75" i="96" s="1"/>
  <c r="AE75" i="96"/>
  <c r="W76" i="96"/>
  <c r="AS19" i="44"/>
  <c r="AL19" i="44"/>
  <c r="AU19" i="44" s="1"/>
  <c r="AS37" i="44"/>
  <c r="AL37" i="44"/>
  <c r="AU37" i="44" s="1"/>
  <c r="AS55" i="44"/>
  <c r="AL55" i="44"/>
  <c r="AU55" i="44" s="1"/>
  <c r="AS73" i="44"/>
  <c r="AL73" i="44"/>
  <c r="AU73" i="44" s="1"/>
  <c r="AS39" i="104"/>
  <c r="AL39" i="104"/>
  <c r="AU39" i="104" s="1"/>
  <c r="AS57" i="104"/>
  <c r="AL57" i="104"/>
  <c r="AU57" i="104" s="1"/>
  <c r="AS78" i="104"/>
  <c r="AL78" i="104"/>
  <c r="AU78" i="104" s="1"/>
  <c r="Y69" i="42"/>
  <c r="X69" i="42"/>
  <c r="AH74" i="87"/>
  <c r="AQ74" i="87" s="1"/>
  <c r="AS20" i="44"/>
  <c r="AL20" i="44"/>
  <c r="AU20" i="44" s="1"/>
  <c r="AS38" i="44"/>
  <c r="AL38" i="44"/>
  <c r="AU38" i="44" s="1"/>
  <c r="AL3" i="20"/>
  <c r="AU3" i="20" s="1"/>
  <c r="AS3" i="20"/>
  <c r="AS16" i="104"/>
  <c r="AL16" i="104"/>
  <c r="AU16" i="104" s="1"/>
  <c r="AS52" i="104"/>
  <c r="AL52" i="104"/>
  <c r="AU52" i="104" s="1"/>
  <c r="AI69" i="82"/>
  <c r="AN69" i="82"/>
  <c r="AS27" i="44"/>
  <c r="AL27" i="44"/>
  <c r="AU27" i="44" s="1"/>
  <c r="AS63" i="44"/>
  <c r="AL63" i="44"/>
  <c r="AU63" i="44" s="1"/>
  <c r="Y77" i="49"/>
  <c r="X77" i="49"/>
  <c r="AK4" i="104"/>
  <c r="AT4" i="104" s="1"/>
  <c r="AJ4" i="104"/>
  <c r="AS23" i="104"/>
  <c r="AL23" i="104"/>
  <c r="AU23" i="104" s="1"/>
  <c r="AS22" i="44"/>
  <c r="AL22" i="44"/>
  <c r="AU22" i="44" s="1"/>
  <c r="AS58" i="44"/>
  <c r="AL58" i="44"/>
  <c r="AU58" i="44" s="1"/>
  <c r="AS77" i="44"/>
  <c r="AL77" i="44"/>
  <c r="AU77" i="44" s="1"/>
  <c r="AR77" i="54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Y72" i="55"/>
  <c r="X72" i="55"/>
  <c r="AI72" i="99"/>
  <c r="AN72" i="99"/>
  <c r="AI74" i="43"/>
  <c r="AN74" i="43"/>
  <c r="AR76" i="100"/>
  <c r="AS43" i="104"/>
  <c r="AL43" i="104"/>
  <c r="AU43" i="104" s="1"/>
  <c r="AS54" i="44"/>
  <c r="AL54" i="44"/>
  <c r="AU54" i="44" s="1"/>
  <c r="AS26" i="104"/>
  <c r="AL26" i="104"/>
  <c r="AU26" i="104" s="1"/>
  <c r="AS44" i="104"/>
  <c r="AL44" i="104"/>
  <c r="AU44" i="104" s="1"/>
  <c r="AS62" i="104"/>
  <c r="AL62" i="104"/>
  <c r="AU62" i="104" s="1"/>
  <c r="AG68" i="94"/>
  <c r="AP68" i="94" s="1"/>
  <c r="W69" i="94"/>
  <c r="AE68" i="94"/>
  <c r="AF68" i="94"/>
  <c r="AO68" i="94" s="1"/>
  <c r="AS8" i="104"/>
  <c r="AL8" i="104"/>
  <c r="AU8" i="104" s="1"/>
  <c r="AS63" i="104"/>
  <c r="AL63" i="104"/>
  <c r="AU63" i="104" s="1"/>
  <c r="AR76" i="11"/>
  <c r="AR69" i="83"/>
  <c r="AS44" i="44"/>
  <c r="AL44" i="44"/>
  <c r="AU44" i="44" s="1"/>
  <c r="AH79" i="92"/>
  <c r="AQ79" i="92" s="1"/>
  <c r="AQ81" i="92" s="1"/>
  <c r="AZ3" i="92"/>
  <c r="AX13" i="92" s="1"/>
  <c r="S13" i="92" s="1"/>
  <c r="AC13" i="92" s="1"/>
  <c r="AB14" i="92" s="1"/>
  <c r="AX4" i="92"/>
  <c r="S4" i="92" s="1"/>
  <c r="AC4" i="92" s="1"/>
  <c r="AB5" i="92" s="1"/>
  <c r="AX9" i="92"/>
  <c r="S9" i="92" s="1"/>
  <c r="AC9" i="92" s="1"/>
  <c r="AB10" i="92" s="1"/>
  <c r="AX10" i="92"/>
  <c r="S10" i="92" s="1"/>
  <c r="AC10" i="92" s="1"/>
  <c r="AB11" i="92" s="1"/>
  <c r="AX16" i="92"/>
  <c r="S16" i="92" s="1"/>
  <c r="AC16" i="92" s="1"/>
  <c r="AB17" i="92" s="1"/>
  <c r="AX17" i="92"/>
  <c r="S17" i="92" s="1"/>
  <c r="AC17" i="92" s="1"/>
  <c r="AB18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5" i="92"/>
  <c r="S75" i="92" s="1"/>
  <c r="AC75" i="92" s="1"/>
  <c r="AB76" i="92" s="1"/>
  <c r="AX74" i="92"/>
  <c r="S74" i="92" s="1"/>
  <c r="AC74" i="92" s="1"/>
  <c r="AB75" i="92" s="1"/>
  <c r="AX77" i="92"/>
  <c r="S77" i="92" s="1"/>
  <c r="AC77" i="92" s="1"/>
  <c r="AB78" i="92" s="1"/>
  <c r="AX78" i="92"/>
  <c r="S78" i="92" s="1"/>
  <c r="AC78" i="92" s="1"/>
  <c r="AB79" i="92" s="1"/>
  <c r="AK4" i="20"/>
  <c r="AT4" i="20" s="1"/>
  <c r="AT81" i="20" s="1"/>
  <c r="AJ4" i="20"/>
  <c r="AS34" i="104"/>
  <c r="AL34" i="104"/>
  <c r="AU34" i="104" s="1"/>
  <c r="AS70" i="104"/>
  <c r="AL70" i="104"/>
  <c r="AU70" i="104" s="1"/>
  <c r="AS8" i="44"/>
  <c r="AL8" i="44"/>
  <c r="AU8" i="44" s="1"/>
  <c r="AS45" i="44"/>
  <c r="AL45" i="44"/>
  <c r="AU45" i="44" s="1"/>
  <c r="AI68" i="50"/>
  <c r="AN68" i="50"/>
  <c r="AL3" i="104"/>
  <c r="AU3" i="104" s="1"/>
  <c r="AS3" i="104"/>
  <c r="AS41" i="104"/>
  <c r="AL41" i="104"/>
  <c r="AU41" i="104" s="1"/>
  <c r="AS59" i="104"/>
  <c r="AL59" i="104"/>
  <c r="AU59" i="104" s="1"/>
  <c r="AS77" i="104"/>
  <c r="AL77" i="104"/>
  <c r="AU77" i="104" s="1"/>
  <c r="AK5" i="44"/>
  <c r="AT5" i="44" s="1"/>
  <c r="AJ5" i="44"/>
  <c r="AS46" i="44"/>
  <c r="AL46" i="44"/>
  <c r="AU46" i="44" s="1"/>
  <c r="AS48" i="104"/>
  <c r="AL48" i="104"/>
  <c r="AU48" i="104" s="1"/>
  <c r="AS66" i="104"/>
  <c r="AL66" i="104"/>
  <c r="AU66" i="104" s="1"/>
  <c r="AH77" i="51"/>
  <c r="AQ77" i="51" s="1"/>
  <c r="AS15" i="20"/>
  <c r="AL15" i="20"/>
  <c r="AU15" i="20" s="1"/>
  <c r="AH77" i="11"/>
  <c r="AQ77" i="11" s="1"/>
  <c r="AI74" i="41"/>
  <c r="AN74" i="41"/>
  <c r="AI71" i="55"/>
  <c r="AN71" i="55"/>
  <c r="AJ6" i="104"/>
  <c r="AK6" i="104"/>
  <c r="AT6" i="104" s="1"/>
  <c r="W71" i="98"/>
  <c r="AF70" i="98"/>
  <c r="AO70" i="98" s="1"/>
  <c r="AE70" i="98"/>
  <c r="AG70" i="98"/>
  <c r="AP70" i="98" s="1"/>
  <c r="AS24" i="44"/>
  <c r="AL24" i="44"/>
  <c r="AU24" i="44" s="1"/>
  <c r="AS42" i="44"/>
  <c r="AL42" i="44"/>
  <c r="AU42" i="44" s="1"/>
  <c r="AS60" i="44"/>
  <c r="AL60" i="44"/>
  <c r="AU60" i="44" s="1"/>
  <c r="AK7" i="104"/>
  <c r="AT7" i="104" s="1"/>
  <c r="AJ7" i="104"/>
  <c r="AS5" i="20"/>
  <c r="AL5" i="20"/>
  <c r="AU5" i="20" s="1"/>
  <c r="AS61" i="44"/>
  <c r="AL61" i="44"/>
  <c r="AU61" i="44" s="1"/>
  <c r="AS27" i="104"/>
  <c r="AL27" i="104"/>
  <c r="AU27" i="104" s="1"/>
  <c r="AS45" i="104"/>
  <c r="AL45" i="104"/>
  <c r="AU45" i="104" s="1"/>
  <c r="AI72" i="88"/>
  <c r="AN72" i="88"/>
  <c r="AK7" i="44"/>
  <c r="AT7" i="44" s="1"/>
  <c r="AJ7" i="44"/>
  <c r="AS26" i="44"/>
  <c r="AL26" i="44"/>
  <c r="AU26" i="44" s="1"/>
  <c r="AS62" i="44"/>
  <c r="AL62" i="44"/>
  <c r="AU62" i="44" s="1"/>
  <c r="Z79" i="92"/>
  <c r="AJ5" i="104"/>
  <c r="AS22" i="104"/>
  <c r="AL22" i="104"/>
  <c r="AU22" i="104" s="1"/>
  <c r="AS76" i="104"/>
  <c r="AL76" i="104"/>
  <c r="AU76" i="104" s="1"/>
  <c r="Y70" i="82"/>
  <c r="X70" i="82"/>
  <c r="Y75" i="45"/>
  <c r="X75" i="45"/>
  <c r="AS15" i="44"/>
  <c r="AL15" i="44"/>
  <c r="AU15" i="44" s="1"/>
  <c r="AS33" i="44"/>
  <c r="AL33" i="44"/>
  <c r="AU33" i="44" s="1"/>
  <c r="AS51" i="44"/>
  <c r="AL51" i="44"/>
  <c r="AU51" i="44" s="1"/>
  <c r="Y69" i="50"/>
  <c r="X69" i="50"/>
  <c r="AS10" i="104"/>
  <c r="AL10" i="104"/>
  <c r="AU10" i="104" s="1"/>
  <c r="AL29" i="104"/>
  <c r="AU29" i="104" s="1"/>
  <c r="AS29" i="104"/>
  <c r="AH75" i="91"/>
  <c r="AQ75" i="91" s="1"/>
  <c r="Y70" i="10"/>
  <c r="X70" i="10"/>
  <c r="AK10" i="44"/>
  <c r="AT10" i="44" s="1"/>
  <c r="AJ10" i="44"/>
  <c r="AS28" i="44"/>
  <c r="AL28" i="44"/>
  <c r="AU28" i="44" s="1"/>
  <c r="AS64" i="44"/>
  <c r="AL64" i="44"/>
  <c r="AU64" i="44" s="1"/>
  <c r="AS11" i="104"/>
  <c r="AL11" i="104"/>
  <c r="AU11" i="104" s="1"/>
  <c r="AS30" i="104"/>
  <c r="AL30" i="104"/>
  <c r="AU30" i="104" s="1"/>
  <c r="Z77" i="51"/>
  <c r="Z77" i="11"/>
  <c r="Y77" i="103"/>
  <c r="X77" i="103"/>
  <c r="Z77" i="103" s="1"/>
  <c r="Y75" i="41"/>
  <c r="X75" i="41"/>
  <c r="AE70" i="83"/>
  <c r="AF70" i="83"/>
  <c r="AO70" i="83" s="1"/>
  <c r="AG70" i="83"/>
  <c r="AP70" i="83" s="1"/>
  <c r="W71" i="83"/>
  <c r="Y75" i="16"/>
  <c r="X75" i="16"/>
  <c r="AI68" i="85"/>
  <c r="AN68" i="85"/>
  <c r="AR79" i="44"/>
  <c r="AR81" i="44" s="1"/>
  <c r="AL79" i="44"/>
  <c r="AU79" i="44" s="1"/>
  <c r="AS75" i="44"/>
  <c r="AL75" i="44"/>
  <c r="AU75" i="4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S9" i="44"/>
  <c r="AL9" i="44"/>
  <c r="AU9" i="44" s="1"/>
  <c r="AS25" i="44"/>
  <c r="AL25" i="44"/>
  <c r="AU25" i="44" s="1"/>
  <c r="AS43" i="44"/>
  <c r="AL43" i="44"/>
  <c r="AU43" i="44" s="1"/>
  <c r="AS15" i="104"/>
  <c r="AL15" i="104"/>
  <c r="AU15" i="104" s="1"/>
  <c r="AS33" i="104"/>
  <c r="AL33" i="104"/>
  <c r="AU33" i="104" s="1"/>
  <c r="AS14" i="44"/>
  <c r="AL14" i="44"/>
  <c r="AU14" i="44" s="1"/>
  <c r="AS50" i="44"/>
  <c r="AL50" i="44"/>
  <c r="AU50" i="44" s="1"/>
  <c r="AS40" i="104"/>
  <c r="AL40" i="104"/>
  <c r="AU40" i="104" s="1"/>
  <c r="AS58" i="104"/>
  <c r="AL58" i="104"/>
  <c r="AU58" i="104" s="1"/>
  <c r="AS8" i="20"/>
  <c r="AL8" i="20"/>
  <c r="AU8" i="20" s="1"/>
  <c r="AI74" i="45"/>
  <c r="AN74" i="45"/>
  <c r="AH71" i="90"/>
  <c r="AQ71" i="90" s="1"/>
  <c r="AS69" i="44"/>
  <c r="AL69" i="44"/>
  <c r="AU69" i="44" s="1"/>
  <c r="AI76" i="49"/>
  <c r="AN76" i="49"/>
  <c r="AH77" i="100"/>
  <c r="AQ77" i="100" s="1"/>
  <c r="AS47" i="104"/>
  <c r="AL47" i="104"/>
  <c r="AU47" i="104" s="1"/>
  <c r="AS65" i="104"/>
  <c r="AL65" i="104"/>
  <c r="AU65" i="104" s="1"/>
  <c r="Z75" i="91"/>
  <c r="AI69" i="10"/>
  <c r="AN69" i="10"/>
  <c r="AS16" i="44"/>
  <c r="AL16" i="44"/>
  <c r="AU16" i="44" s="1"/>
  <c r="AS34" i="44"/>
  <c r="AL34" i="44"/>
  <c r="AU34" i="44" s="1"/>
  <c r="AS52" i="44"/>
  <c r="AL52" i="44"/>
  <c r="AU52" i="44" s="1"/>
  <c r="AS36" i="104"/>
  <c r="AL36" i="104"/>
  <c r="AU36" i="104" s="1"/>
  <c r="AS72" i="104"/>
  <c r="AL72" i="104"/>
  <c r="AU72" i="104" s="1"/>
  <c r="AI76" i="103"/>
  <c r="AN76" i="103"/>
  <c r="Y75" i="43"/>
  <c r="X75" i="43"/>
  <c r="Z75" i="43" s="1"/>
  <c r="AS41" i="44"/>
  <c r="AL41" i="44"/>
  <c r="AU41" i="44" s="1"/>
  <c r="AS25" i="104"/>
  <c r="AL25" i="104"/>
  <c r="AU25" i="104" s="1"/>
  <c r="AS12" i="104"/>
  <c r="AL12" i="104"/>
  <c r="AU12" i="104" s="1"/>
  <c r="AS49" i="104"/>
  <c r="AL49" i="104"/>
  <c r="AU49" i="104" s="1"/>
  <c r="AS65" i="44"/>
  <c r="AL65" i="44"/>
  <c r="AU65" i="44" s="1"/>
  <c r="AS31" i="104"/>
  <c r="AL31" i="104"/>
  <c r="AU31" i="104" s="1"/>
  <c r="AS67" i="104"/>
  <c r="AL67" i="104"/>
  <c r="AU67" i="104" s="1"/>
  <c r="AR74" i="91"/>
  <c r="Y73" i="18"/>
  <c r="X73" i="18"/>
  <c r="AK6" i="44"/>
  <c r="AT6" i="44" s="1"/>
  <c r="AJ6" i="44"/>
  <c r="AS30" i="44"/>
  <c r="AL30" i="44"/>
  <c r="AU30" i="44" s="1"/>
  <c r="AS48" i="44"/>
  <c r="AL48" i="44"/>
  <c r="AU48" i="44" s="1"/>
  <c r="AS66" i="44"/>
  <c r="AL66" i="44"/>
  <c r="AU66" i="44" s="1"/>
  <c r="AG74" i="84"/>
  <c r="AP74" i="84" s="1"/>
  <c r="AE74" i="84"/>
  <c r="W75" i="84"/>
  <c r="AF74" i="84"/>
  <c r="AO74" i="84" s="1"/>
  <c r="AR76" i="51"/>
  <c r="AE74" i="95"/>
  <c r="W75" i="95"/>
  <c r="AF74" i="95"/>
  <c r="AO74" i="95" s="1"/>
  <c r="AG74" i="95"/>
  <c r="AP74" i="95" s="1"/>
  <c r="AS7" i="20"/>
  <c r="AL7" i="20"/>
  <c r="AU7" i="20" s="1"/>
  <c r="AS13" i="44"/>
  <c r="AL13" i="44"/>
  <c r="AU13" i="44" s="1"/>
  <c r="AS51" i="104"/>
  <c r="AL51" i="104"/>
  <c r="AU51" i="104" s="1"/>
  <c r="AS69" i="104"/>
  <c r="AL69" i="104"/>
  <c r="AU69" i="104" s="1"/>
  <c r="AI68" i="42"/>
  <c r="AN68" i="42"/>
  <c r="AS32" i="44"/>
  <c r="AL32" i="44"/>
  <c r="AU32" i="44" s="1"/>
  <c r="AS68" i="44"/>
  <c r="AL68" i="44"/>
  <c r="AU68" i="44" s="1"/>
  <c r="AS9" i="104"/>
  <c r="AL9" i="104"/>
  <c r="AU9" i="104" s="1"/>
  <c r="AL64" i="104"/>
  <c r="AU64" i="104" s="1"/>
  <c r="AS64" i="104"/>
  <c r="Z71" i="90"/>
  <c r="AS21" i="44"/>
  <c r="AL21" i="44"/>
  <c r="AU21" i="44" s="1"/>
  <c r="AS57" i="44"/>
  <c r="AL57" i="44"/>
  <c r="AU57" i="44" s="1"/>
  <c r="AS13" i="20"/>
  <c r="AL13" i="20"/>
  <c r="AU13" i="20" s="1"/>
  <c r="AH78" i="54"/>
  <c r="AQ78" i="54" s="1"/>
  <c r="Z77" i="100"/>
  <c r="AS70" i="44"/>
  <c r="AL70" i="44"/>
  <c r="AU70" i="44" s="1"/>
  <c r="AS6" i="20"/>
  <c r="AL6" i="20"/>
  <c r="AU6" i="20" s="1"/>
  <c r="AS18" i="104"/>
  <c r="AL18" i="104"/>
  <c r="AU18" i="104" s="1"/>
  <c r="AS54" i="104"/>
  <c r="AL54" i="104"/>
  <c r="AU54" i="104" s="1"/>
  <c r="Y73" i="99"/>
  <c r="X73" i="99"/>
  <c r="Y74" i="48"/>
  <c r="X74" i="48"/>
  <c r="AS78" i="44"/>
  <c r="AL78" i="44"/>
  <c r="AU78" i="44" s="1"/>
  <c r="AS23" i="44"/>
  <c r="AL23" i="44"/>
  <c r="AU23" i="44" s="1"/>
  <c r="AS59" i="44"/>
  <c r="AL59" i="44"/>
  <c r="AU59" i="44" s="1"/>
  <c r="AB4" i="44"/>
  <c r="AJ3" i="44"/>
  <c r="AS47" i="44"/>
  <c r="AL47" i="44"/>
  <c r="AU47" i="44" s="1"/>
  <c r="AR70" i="90"/>
  <c r="AI74" i="16"/>
  <c r="AN74" i="16"/>
  <c r="Y69" i="85"/>
  <c r="Z69" i="85" s="1"/>
  <c r="X69" i="85"/>
  <c r="AJ12" i="44"/>
  <c r="AK12" i="44"/>
  <c r="AT12" i="44" s="1"/>
  <c r="AR79" i="20"/>
  <c r="AR81" i="20" s="1"/>
  <c r="AL79" i="20"/>
  <c r="AU79" i="20" s="1"/>
  <c r="AF70" i="102"/>
  <c r="AO70" i="102" s="1"/>
  <c r="AG70" i="102"/>
  <c r="W71" i="102"/>
  <c r="AE70" i="102"/>
  <c r="AN70" i="102" s="1"/>
  <c r="AS20" i="104"/>
  <c r="AL20" i="104"/>
  <c r="AU20" i="104" s="1"/>
  <c r="AS56" i="104"/>
  <c r="AL56" i="104"/>
  <c r="AU56" i="104" s="1"/>
  <c r="W71" i="35"/>
  <c r="AF70" i="35"/>
  <c r="AO70" i="35" s="1"/>
  <c r="AG70" i="35"/>
  <c r="AP70" i="35" s="1"/>
  <c r="AE70" i="35"/>
  <c r="AS31" i="44"/>
  <c r="AL31" i="44"/>
  <c r="AU31" i="44" s="1"/>
  <c r="AS49" i="44"/>
  <c r="AL49" i="44"/>
  <c r="AU49" i="44" s="1"/>
  <c r="AS67" i="44"/>
  <c r="AL67" i="44"/>
  <c r="AU67" i="44" s="1"/>
  <c r="AR78" i="92"/>
  <c r="AS21" i="104"/>
  <c r="AL21" i="104"/>
  <c r="AU21" i="104" s="1"/>
  <c r="Y73" i="88"/>
  <c r="Z73" i="88"/>
  <c r="X73" i="88"/>
  <c r="AS56" i="44"/>
  <c r="AL56" i="44"/>
  <c r="AU56" i="44" s="1"/>
  <c r="AS74" i="44"/>
  <c r="AL74" i="44"/>
  <c r="AU74" i="44" s="1"/>
  <c r="AS28" i="104"/>
  <c r="AL28" i="104"/>
  <c r="AU28" i="104" s="1"/>
  <c r="AS46" i="104"/>
  <c r="AL46" i="104"/>
  <c r="AU46" i="104" s="1"/>
  <c r="AR73" i="87"/>
  <c r="AS39" i="44"/>
  <c r="AL39" i="44"/>
  <c r="AU39" i="44" s="1"/>
  <c r="AS76" i="44"/>
  <c r="AL76" i="44"/>
  <c r="AU76" i="44" s="1"/>
  <c r="Z78" i="54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S40" i="44"/>
  <c r="AL40" i="44"/>
  <c r="AU40" i="44" s="1"/>
  <c r="AL13" i="104"/>
  <c r="AU13" i="104" s="1"/>
  <c r="AS13" i="104"/>
  <c r="AI79" i="104"/>
  <c r="AN79" i="104"/>
  <c r="AN81" i="104" s="1"/>
  <c r="AI73" i="48"/>
  <c r="AN73" i="48"/>
  <c r="Z75" i="45" l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5" i="92"/>
  <c r="S5" i="92" s="1"/>
  <c r="AC5" i="92" s="1"/>
  <c r="AB6" i="92" s="1"/>
  <c r="AX26" i="92"/>
  <c r="S26" i="92" s="1"/>
  <c r="AC26" i="92" s="1"/>
  <c r="AB27" i="92" s="1"/>
  <c r="AK27" i="92" s="1"/>
  <c r="AT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AX25" i="92"/>
  <c r="S25" i="92" s="1"/>
  <c r="AC25" i="92" s="1"/>
  <c r="AB26" i="92" s="1"/>
  <c r="AX19" i="92"/>
  <c r="S19" i="92" s="1"/>
  <c r="AC19" i="92" s="1"/>
  <c r="AB20" i="92" s="1"/>
  <c r="AX12" i="92"/>
  <c r="S12" i="92" s="1"/>
  <c r="AC12" i="92" s="1"/>
  <c r="AB13" i="92" s="1"/>
  <c r="AJ13" i="92" s="1"/>
  <c r="AX6" i="92"/>
  <c r="S6" i="92" s="1"/>
  <c r="AC6" i="92" s="1"/>
  <c r="AB7" i="92" s="1"/>
  <c r="Z77" i="49"/>
  <c r="AX18" i="92"/>
  <c r="S18" i="92" s="1"/>
  <c r="AC18" i="92" s="1"/>
  <c r="AB19" i="92" s="1"/>
  <c r="AX11" i="92"/>
  <c r="S11" i="92" s="1"/>
  <c r="AC11" i="92" s="1"/>
  <c r="AB12" i="92" s="1"/>
  <c r="AX3" i="92"/>
  <c r="S3" i="92" s="1"/>
  <c r="AC3" i="92" s="1"/>
  <c r="Z73" i="18"/>
  <c r="AG73" i="18" s="1"/>
  <c r="AP73" i="18" s="1"/>
  <c r="AG69" i="85"/>
  <c r="AP69" i="85" s="1"/>
  <c r="AE69" i="85"/>
  <c r="AF69" i="85"/>
  <c r="AO69" i="85" s="1"/>
  <c r="W70" i="85"/>
  <c r="AE75" i="45"/>
  <c r="AF75" i="45"/>
  <c r="AO75" i="45" s="1"/>
  <c r="W76" i="45"/>
  <c r="AG75" i="45"/>
  <c r="AP75" i="45" s="1"/>
  <c r="Y71" i="35"/>
  <c r="X71" i="35"/>
  <c r="AR74" i="16"/>
  <c r="AK4" i="44"/>
  <c r="AT4" i="44" s="1"/>
  <c r="AT81" i="44" s="1"/>
  <c r="AJ4" i="44"/>
  <c r="AH73" i="18"/>
  <c r="AQ73" i="18" s="1"/>
  <c r="AG75" i="91"/>
  <c r="AP75" i="91" s="1"/>
  <c r="W76" i="91"/>
  <c r="AE75" i="91"/>
  <c r="AF75" i="91"/>
  <c r="AO75" i="91" s="1"/>
  <c r="AR68" i="85"/>
  <c r="AH77" i="103"/>
  <c r="AQ77" i="103" s="1"/>
  <c r="AH75" i="45"/>
  <c r="AQ75" i="45" s="1"/>
  <c r="AS6" i="104"/>
  <c r="AL6" i="104"/>
  <c r="AU6" i="104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K40" i="92"/>
  <c r="AT40" i="92" s="1"/>
  <c r="AJ40" i="92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J6" i="92"/>
  <c r="AK6" i="92"/>
  <c r="AT6" i="92" s="1"/>
  <c r="AR74" i="43"/>
  <c r="AL4" i="104"/>
  <c r="AU4" i="104" s="1"/>
  <c r="AS4" i="104"/>
  <c r="AR73" i="48"/>
  <c r="AH73" i="88"/>
  <c r="AQ73" i="88" s="1"/>
  <c r="Y71" i="102"/>
  <c r="X71" i="102"/>
  <c r="AS12" i="44"/>
  <c r="AL12" i="44"/>
  <c r="AU12" i="44" s="1"/>
  <c r="AH74" i="48"/>
  <c r="AQ74" i="48" s="1"/>
  <c r="AR68" i="42"/>
  <c r="Y75" i="95"/>
  <c r="X75" i="95"/>
  <c r="X75" i="84"/>
  <c r="Y75" i="84"/>
  <c r="AH75" i="43"/>
  <c r="AQ75" i="43" s="1"/>
  <c r="AH75" i="16"/>
  <c r="AQ75" i="16" s="1"/>
  <c r="AF77" i="103"/>
  <c r="AO77" i="103" s="1"/>
  <c r="W78" i="103"/>
  <c r="AE77" i="103"/>
  <c r="AG77" i="103"/>
  <c r="AP77" i="103" s="1"/>
  <c r="AS10" i="44"/>
  <c r="AL10" i="44"/>
  <c r="AU10" i="44" s="1"/>
  <c r="AR72" i="88"/>
  <c r="AS4" i="20"/>
  <c r="AS81" i="20" s="1"/>
  <c r="AL4" i="20"/>
  <c r="AU4" i="20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K45" i="92"/>
  <c r="AT45" i="92" s="1"/>
  <c r="AJ45" i="92"/>
  <c r="AJ39" i="92"/>
  <c r="AK39" i="92"/>
  <c r="AT39" i="92" s="1"/>
  <c r="AJ33" i="92"/>
  <c r="AK33" i="92"/>
  <c r="AT33" i="92" s="1"/>
  <c r="AJ27" i="92"/>
  <c r="AJ21" i="92"/>
  <c r="AK21" i="92"/>
  <c r="AT21" i="92" s="1"/>
  <c r="AJ15" i="92"/>
  <c r="AK15" i="92"/>
  <c r="AT15" i="92" s="1"/>
  <c r="AJ8" i="92"/>
  <c r="AK8" i="92"/>
  <c r="AT8" i="92" s="1"/>
  <c r="AT81" i="104"/>
  <c r="AS11" i="44"/>
  <c r="AL11" i="44"/>
  <c r="AU11" i="44" s="1"/>
  <c r="AI70" i="102"/>
  <c r="AP70" i="102"/>
  <c r="AH69" i="85"/>
  <c r="AQ69" i="85" s="1"/>
  <c r="Z74" i="48"/>
  <c r="AI74" i="95"/>
  <c r="AN74" i="95"/>
  <c r="AI74" i="84"/>
  <c r="AN74" i="84"/>
  <c r="AF75" i="43"/>
  <c r="AO75" i="43" s="1"/>
  <c r="AG75" i="43"/>
  <c r="AP75" i="43" s="1"/>
  <c r="W76" i="43"/>
  <c r="AE75" i="43"/>
  <c r="AR74" i="45"/>
  <c r="Z75" i="16"/>
  <c r="AI70" i="83"/>
  <c r="AN70" i="83"/>
  <c r="AI70" i="98"/>
  <c r="AN70" i="98"/>
  <c r="AR71" i="55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K26" i="92"/>
  <c r="AT26" i="92" s="1"/>
  <c r="AJ20" i="92"/>
  <c r="AK20" i="92"/>
  <c r="AT20" i="92" s="1"/>
  <c r="AJ7" i="92"/>
  <c r="AK7" i="92"/>
  <c r="AT7" i="92" s="1"/>
  <c r="AI68" i="94"/>
  <c r="AN68" i="94"/>
  <c r="AR72" i="99"/>
  <c r="AH77" i="49"/>
  <c r="AQ77" i="49" s="1"/>
  <c r="AH69" i="42"/>
  <c r="AQ69" i="42" s="1"/>
  <c r="X76" i="96"/>
  <c r="Y76" i="96"/>
  <c r="AG73" i="88"/>
  <c r="AP73" i="88" s="1"/>
  <c r="AF73" i="88"/>
  <c r="AO73" i="88" s="1"/>
  <c r="AE73" i="88"/>
  <c r="W74" i="88"/>
  <c r="AR79" i="104"/>
  <c r="AR81" i="104" s="1"/>
  <c r="AL79" i="104"/>
  <c r="AU79" i="104" s="1"/>
  <c r="AI70" i="35"/>
  <c r="AN70" i="35"/>
  <c r="AG77" i="100"/>
  <c r="AP77" i="100" s="1"/>
  <c r="W78" i="100"/>
  <c r="AF77" i="100"/>
  <c r="AO77" i="100" s="1"/>
  <c r="AE77" i="100"/>
  <c r="AF71" i="90"/>
  <c r="AO71" i="90" s="1"/>
  <c r="AG71" i="90"/>
  <c r="AP71" i="90" s="1"/>
  <c r="AE71" i="90"/>
  <c r="W72" i="90"/>
  <c r="AH75" i="41"/>
  <c r="AQ75" i="41" s="1"/>
  <c r="AE77" i="11"/>
  <c r="AG77" i="11"/>
  <c r="AP77" i="11" s="1"/>
  <c r="W78" i="11"/>
  <c r="AF77" i="11"/>
  <c r="AO77" i="11" s="1"/>
  <c r="AH70" i="10"/>
  <c r="AQ70" i="10" s="1"/>
  <c r="AH69" i="50"/>
  <c r="AQ69" i="50" s="1"/>
  <c r="AH70" i="82"/>
  <c r="AQ70" i="8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K25" i="92"/>
  <c r="AT25" i="92" s="1"/>
  <c r="AJ25" i="92"/>
  <c r="AJ19" i="92"/>
  <c r="AK19" i="92"/>
  <c r="AT19" i="92" s="1"/>
  <c r="AK12" i="92"/>
  <c r="AT12" i="92" s="1"/>
  <c r="AJ3" i="92"/>
  <c r="AB4" i="92"/>
  <c r="Y69" i="94"/>
  <c r="X69" i="94"/>
  <c r="AH72" i="55"/>
  <c r="AQ72" i="55" s="1"/>
  <c r="AF77" i="49"/>
  <c r="AO77" i="49" s="1"/>
  <c r="AG77" i="49"/>
  <c r="AP77" i="49" s="1"/>
  <c r="W78" i="49"/>
  <c r="AE77" i="49"/>
  <c r="Z69" i="42"/>
  <c r="AI75" i="96"/>
  <c r="AN75" i="96"/>
  <c r="AI74" i="87"/>
  <c r="AN74" i="87"/>
  <c r="Z75" i="41"/>
  <c r="AE77" i="51"/>
  <c r="W78" i="51"/>
  <c r="AG77" i="51"/>
  <c r="AP77" i="51" s="1"/>
  <c r="AF77" i="51"/>
  <c r="AO77" i="51" s="1"/>
  <c r="Z70" i="10"/>
  <c r="Z69" i="50"/>
  <c r="Z70" i="82"/>
  <c r="AS5" i="104"/>
  <c r="AS81" i="104" s="1"/>
  <c r="AL5" i="104"/>
  <c r="AU5" i="104" s="1"/>
  <c r="AS7" i="44"/>
  <c r="AL7" i="44"/>
  <c r="AU7" i="44" s="1"/>
  <c r="AS7" i="104"/>
  <c r="AL7" i="104"/>
  <c r="AU7" i="104" s="1"/>
  <c r="Y71" i="98"/>
  <c r="X71" i="98"/>
  <c r="AR74" i="41"/>
  <c r="AR68" i="50"/>
  <c r="AJ78" i="92"/>
  <c r="AK78" i="92"/>
  <c r="AT78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J24" i="92"/>
  <c r="AK24" i="92"/>
  <c r="AT24" i="92" s="1"/>
  <c r="AK18" i="92"/>
  <c r="AT18" i="92" s="1"/>
  <c r="AJ18" i="92"/>
  <c r="AJ11" i="92"/>
  <c r="AK11" i="92"/>
  <c r="AT11" i="92" s="1"/>
  <c r="AJ5" i="92"/>
  <c r="AK5" i="92"/>
  <c r="AT5" i="92" s="1"/>
  <c r="Z72" i="55"/>
  <c r="AR69" i="82"/>
  <c r="AU81" i="20"/>
  <c r="C11" i="20" s="1"/>
  <c r="AE78" i="54"/>
  <c r="AF78" i="54"/>
  <c r="AO78" i="54" s="1"/>
  <c r="AG78" i="54"/>
  <c r="AP78" i="54" s="1"/>
  <c r="W79" i="54"/>
  <c r="AH73" i="99"/>
  <c r="AQ73" i="99" s="1"/>
  <c r="AL6" i="44"/>
  <c r="AU6" i="44" s="1"/>
  <c r="AS6" i="44"/>
  <c r="AS3" i="44"/>
  <c r="AL3" i="44"/>
  <c r="AU3" i="44" s="1"/>
  <c r="Z73" i="99"/>
  <c r="AR76" i="103"/>
  <c r="AR69" i="10"/>
  <c r="AR76" i="49"/>
  <c r="Y71" i="83"/>
  <c r="X71" i="83"/>
  <c r="AX79" i="92"/>
  <c r="S79" i="92" s="1"/>
  <c r="AC79" i="92" s="1"/>
  <c r="AJ79" i="92" s="1"/>
  <c r="AS79" i="92" s="1"/>
  <c r="AE79" i="92"/>
  <c r="AF79" i="92"/>
  <c r="AO79" i="92" s="1"/>
  <c r="AO81" i="92" s="1"/>
  <c r="AG79" i="92"/>
  <c r="AP79" i="92" s="1"/>
  <c r="AP81" i="92" s="1"/>
  <c r="AS5" i="44"/>
  <c r="AL5" i="44"/>
  <c r="AU5" i="44" s="1"/>
  <c r="AJ75" i="92"/>
  <c r="AK75" i="92"/>
  <c r="AT75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K14" i="92"/>
  <c r="AT14" i="92" s="1"/>
  <c r="AJ14" i="92"/>
  <c r="AR72" i="18"/>
  <c r="Y75" i="87"/>
  <c r="X75" i="87"/>
  <c r="Z76" i="96" l="1"/>
  <c r="W74" i="18"/>
  <c r="AJ12" i="92"/>
  <c r="AJ26" i="92"/>
  <c r="AK13" i="92"/>
  <c r="AT13" i="92" s="1"/>
  <c r="Z75" i="87"/>
  <c r="AG75" i="87" s="1"/>
  <c r="AP75" i="87" s="1"/>
  <c r="AF73" i="18"/>
  <c r="AO73" i="18" s="1"/>
  <c r="AE73" i="18"/>
  <c r="Z75" i="84"/>
  <c r="W76" i="84" s="1"/>
  <c r="Z71" i="35"/>
  <c r="AE71" i="35" s="1"/>
  <c r="AU81" i="104"/>
  <c r="C11" i="104" s="1"/>
  <c r="F48" i="57" s="1"/>
  <c r="Z75" i="95"/>
  <c r="AG75" i="95" s="1"/>
  <c r="AP75" i="95" s="1"/>
  <c r="Z71" i="102"/>
  <c r="W72" i="102" s="1"/>
  <c r="AE71" i="102"/>
  <c r="AG71" i="102"/>
  <c r="AP71" i="102" s="1"/>
  <c r="AG75" i="84"/>
  <c r="AP75" i="84" s="1"/>
  <c r="AF75" i="84"/>
  <c r="AO75" i="84" s="1"/>
  <c r="AE75" i="84"/>
  <c r="AG71" i="35"/>
  <c r="AP71" i="35" s="1"/>
  <c r="AF71" i="35"/>
  <c r="AO71" i="35" s="1"/>
  <c r="W72" i="35"/>
  <c r="AS53" i="92"/>
  <c r="AL53" i="92"/>
  <c r="AU53" i="92" s="1"/>
  <c r="AS17" i="92"/>
  <c r="AL17" i="92"/>
  <c r="AU17" i="92" s="1"/>
  <c r="AI79" i="92"/>
  <c r="AN79" i="92"/>
  <c r="AN81" i="92" s="1"/>
  <c r="AS42" i="92"/>
  <c r="AL42" i="92"/>
  <c r="AU42" i="92" s="1"/>
  <c r="AH71" i="98"/>
  <c r="AQ71" i="98" s="1"/>
  <c r="AS19" i="92"/>
  <c r="AL19" i="92"/>
  <c r="AU19" i="92" s="1"/>
  <c r="AS55" i="92"/>
  <c r="AL55" i="92"/>
  <c r="AU55" i="92" s="1"/>
  <c r="AS73" i="92"/>
  <c r="AL73" i="92"/>
  <c r="AU73" i="92" s="1"/>
  <c r="AI71" i="90"/>
  <c r="AN71" i="90"/>
  <c r="Y78" i="100"/>
  <c r="X78" i="100"/>
  <c r="Z78" i="100" s="1"/>
  <c r="AR70" i="102"/>
  <c r="AS22" i="92"/>
  <c r="AL22" i="92"/>
  <c r="AU22" i="92" s="1"/>
  <c r="AS40" i="92"/>
  <c r="AL40" i="92"/>
  <c r="AU40" i="92" s="1"/>
  <c r="AS76" i="92"/>
  <c r="AL76" i="92"/>
  <c r="AU76" i="92" s="1"/>
  <c r="AI75" i="91"/>
  <c r="AN75" i="91"/>
  <c r="AH71" i="35"/>
  <c r="AQ71" i="35" s="1"/>
  <c r="Y74" i="18"/>
  <c r="X74" i="18"/>
  <c r="Z74" i="18" s="1"/>
  <c r="AF73" i="99"/>
  <c r="AO73" i="99" s="1"/>
  <c r="W74" i="99"/>
  <c r="AE73" i="99"/>
  <c r="AG73" i="99"/>
  <c r="AP73" i="99" s="1"/>
  <c r="AS23" i="92"/>
  <c r="AL23" i="92"/>
  <c r="AU23" i="92" s="1"/>
  <c r="AS41" i="92"/>
  <c r="AL41" i="92"/>
  <c r="AU41" i="92" s="1"/>
  <c r="AS59" i="92"/>
  <c r="AL59" i="92"/>
  <c r="AU59" i="92" s="1"/>
  <c r="AS75" i="92"/>
  <c r="AL75" i="92"/>
  <c r="AU75" i="92" s="1"/>
  <c r="AI78" i="54"/>
  <c r="AN78" i="54"/>
  <c r="AS5" i="92"/>
  <c r="AL5" i="92"/>
  <c r="AU5" i="92" s="1"/>
  <c r="AS24" i="92"/>
  <c r="AL24" i="92"/>
  <c r="AU24" i="92" s="1"/>
  <c r="AS60" i="92"/>
  <c r="AL60" i="92"/>
  <c r="AU60" i="92" s="1"/>
  <c r="AS78" i="92"/>
  <c r="AL78" i="92"/>
  <c r="AU78" i="92" s="1"/>
  <c r="Z71" i="98"/>
  <c r="AR74" i="87"/>
  <c r="AI77" i="49"/>
  <c r="AN77" i="49"/>
  <c r="AJ4" i="92"/>
  <c r="AK4" i="92"/>
  <c r="AT4" i="92" s="1"/>
  <c r="AT81" i="92" s="1"/>
  <c r="AS25" i="92"/>
  <c r="AL25" i="92"/>
  <c r="AU25" i="92" s="1"/>
  <c r="AS61" i="92"/>
  <c r="AL61" i="92"/>
  <c r="AU61" i="92" s="1"/>
  <c r="AK79" i="92"/>
  <c r="AT79" i="92" s="1"/>
  <c r="Y74" i="88"/>
  <c r="X74" i="88"/>
  <c r="AH76" i="96"/>
  <c r="AQ76" i="96" s="1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I77" i="103"/>
  <c r="AN77" i="103"/>
  <c r="AS6" i="92"/>
  <c r="AL6" i="92"/>
  <c r="AU6" i="92" s="1"/>
  <c r="AS58" i="92"/>
  <c r="AL58" i="92"/>
  <c r="AU58" i="92" s="1"/>
  <c r="Y76" i="91"/>
  <c r="X76" i="91"/>
  <c r="AI75" i="45"/>
  <c r="AN75" i="45"/>
  <c r="AS35" i="92"/>
  <c r="AL35" i="92"/>
  <c r="AU35" i="92" s="1"/>
  <c r="AS71" i="92"/>
  <c r="AL71" i="92"/>
  <c r="AU71" i="92" s="1"/>
  <c r="AS10" i="92"/>
  <c r="AL10" i="92"/>
  <c r="AU10" i="92" s="1"/>
  <c r="AS47" i="92"/>
  <c r="AL47" i="92"/>
  <c r="AU47" i="92" s="1"/>
  <c r="AH71" i="83"/>
  <c r="AQ71" i="83" s="1"/>
  <c r="Y78" i="49"/>
  <c r="X78" i="49"/>
  <c r="AS3" i="92"/>
  <c r="AL3" i="92"/>
  <c r="AU3" i="92" s="1"/>
  <c r="AS43" i="92"/>
  <c r="AL43" i="92"/>
  <c r="AU43" i="92" s="1"/>
  <c r="Y78" i="11"/>
  <c r="X78" i="11"/>
  <c r="AI73" i="88"/>
  <c r="AN73" i="88"/>
  <c r="AR70" i="98"/>
  <c r="AR74" i="84"/>
  <c r="Y78" i="103"/>
  <c r="X78" i="103"/>
  <c r="AS9" i="92"/>
  <c r="AL9" i="92"/>
  <c r="AU9" i="92" s="1"/>
  <c r="AS28" i="92"/>
  <c r="AL28" i="92"/>
  <c r="AU28" i="92" s="1"/>
  <c r="AL4" i="44"/>
  <c r="AU4" i="44" s="1"/>
  <c r="AU81" i="44" s="1"/>
  <c r="C11" i="44" s="1"/>
  <c r="AS4" i="44"/>
  <c r="AS81" i="44" s="1"/>
  <c r="Y70" i="85"/>
  <c r="X70" i="85"/>
  <c r="AS14" i="92"/>
  <c r="AL14" i="92"/>
  <c r="AU14" i="92" s="1"/>
  <c r="AH75" i="87"/>
  <c r="AQ75" i="87" s="1"/>
  <c r="AS29" i="92"/>
  <c r="AL29" i="92"/>
  <c r="AU29" i="92" s="1"/>
  <c r="AS65" i="92"/>
  <c r="AL65" i="92"/>
  <c r="AU65" i="92" s="1"/>
  <c r="Z71" i="83"/>
  <c r="AS11" i="92"/>
  <c r="AL11" i="92"/>
  <c r="AU11" i="92" s="1"/>
  <c r="AS30" i="92"/>
  <c r="AL30" i="92"/>
  <c r="AU30" i="92" s="1"/>
  <c r="AS48" i="92"/>
  <c r="AL48" i="92"/>
  <c r="AU48" i="92" s="1"/>
  <c r="AS66" i="92"/>
  <c r="AL66" i="92"/>
  <c r="AU66" i="92" s="1"/>
  <c r="AF70" i="82"/>
  <c r="AO70" i="82" s="1"/>
  <c r="AE70" i="82"/>
  <c r="W71" i="82"/>
  <c r="AG70" i="82"/>
  <c r="AP70" i="82" s="1"/>
  <c r="Y78" i="51"/>
  <c r="X78" i="51"/>
  <c r="AR75" i="96"/>
  <c r="AS12" i="92"/>
  <c r="AL12" i="92"/>
  <c r="AU12" i="92" s="1"/>
  <c r="AS31" i="92"/>
  <c r="AL31" i="92"/>
  <c r="AU31" i="92" s="1"/>
  <c r="AS67" i="92"/>
  <c r="AL67" i="92"/>
  <c r="AU67" i="92" s="1"/>
  <c r="AR70" i="35"/>
  <c r="AR68" i="9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I75" i="43"/>
  <c r="AN75" i="43"/>
  <c r="AS21" i="92"/>
  <c r="AL21" i="92"/>
  <c r="AU21" i="92" s="1"/>
  <c r="AS39" i="92"/>
  <c r="AL39" i="92"/>
  <c r="AU39" i="92" s="1"/>
  <c r="AS57" i="92"/>
  <c r="AL57" i="92"/>
  <c r="AU57" i="92" s="1"/>
  <c r="AS77" i="92"/>
  <c r="AL77" i="92"/>
  <c r="AU77" i="92" s="1"/>
  <c r="AS46" i="92"/>
  <c r="AL46" i="92"/>
  <c r="AU46" i="92" s="1"/>
  <c r="AS64" i="92"/>
  <c r="AL64" i="92"/>
  <c r="AU64" i="92" s="1"/>
  <c r="Y79" i="54"/>
  <c r="X79" i="54"/>
  <c r="AS18" i="92"/>
  <c r="AL18" i="92"/>
  <c r="AU18" i="92" s="1"/>
  <c r="AS54" i="92"/>
  <c r="AL54" i="92"/>
  <c r="AU54" i="92" s="1"/>
  <c r="AG69" i="50"/>
  <c r="AP69" i="50" s="1"/>
  <c r="AE69" i="50"/>
  <c r="W70" i="50"/>
  <c r="AF69" i="50"/>
  <c r="AO69" i="50" s="1"/>
  <c r="AI77" i="51"/>
  <c r="AN77" i="51"/>
  <c r="AE69" i="42"/>
  <c r="W70" i="42"/>
  <c r="AF69" i="42"/>
  <c r="AO69" i="42" s="1"/>
  <c r="AG69" i="42"/>
  <c r="AP69" i="42" s="1"/>
  <c r="AH69" i="94"/>
  <c r="AQ69" i="94" s="1"/>
  <c r="AS49" i="92"/>
  <c r="AL49" i="92"/>
  <c r="AU49" i="92" s="1"/>
  <c r="AI77" i="11"/>
  <c r="AN77" i="11"/>
  <c r="AI77" i="100"/>
  <c r="AN77" i="100"/>
  <c r="AR70" i="83"/>
  <c r="Y76" i="43"/>
  <c r="X76" i="43"/>
  <c r="AR74" i="95"/>
  <c r="AS45" i="92"/>
  <c r="AL45" i="92"/>
  <c r="AU45" i="92" s="1"/>
  <c r="AH75" i="84"/>
  <c r="AQ75" i="84" s="1"/>
  <c r="AS34" i="92"/>
  <c r="AL34" i="92"/>
  <c r="AU34" i="92" s="1"/>
  <c r="AI69" i="85"/>
  <c r="AN69" i="85"/>
  <c r="AE72" i="55"/>
  <c r="AF72" i="55"/>
  <c r="AO72" i="55" s="1"/>
  <c r="W73" i="55"/>
  <c r="AG72" i="55"/>
  <c r="AP72" i="55" s="1"/>
  <c r="AS36" i="92"/>
  <c r="AL36" i="92"/>
  <c r="AU36" i="92" s="1"/>
  <c r="AS72" i="92"/>
  <c r="AL72" i="92"/>
  <c r="AU72" i="92" s="1"/>
  <c r="AE70" i="10"/>
  <c r="W71" i="10"/>
  <c r="AG70" i="10"/>
  <c r="AP70" i="10" s="1"/>
  <c r="AF70" i="10"/>
  <c r="AO70" i="10" s="1"/>
  <c r="AF75" i="41"/>
  <c r="AO75" i="41" s="1"/>
  <c r="AG75" i="41"/>
  <c r="AP75" i="41" s="1"/>
  <c r="W76" i="41"/>
  <c r="AE75" i="41"/>
  <c r="Z69" i="94"/>
  <c r="AS37" i="92"/>
  <c r="AL37" i="92"/>
  <c r="AU37" i="92" s="1"/>
  <c r="Y72" i="90"/>
  <c r="X72" i="90"/>
  <c r="AG76" i="96"/>
  <c r="AP76" i="96" s="1"/>
  <c r="W77" i="96"/>
  <c r="AF76" i="96"/>
  <c r="AO76" i="96" s="1"/>
  <c r="AE76" i="96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E75" i="16"/>
  <c r="AF75" i="16"/>
  <c r="AO75" i="16" s="1"/>
  <c r="AG75" i="16"/>
  <c r="AP75" i="16" s="1"/>
  <c r="W76" i="16"/>
  <c r="AE74" i="48"/>
  <c r="AF74" i="48"/>
  <c r="AO74" i="48" s="1"/>
  <c r="AG74" i="48"/>
  <c r="AP74" i="48" s="1"/>
  <c r="W75" i="48"/>
  <c r="AS8" i="92"/>
  <c r="AL8" i="92"/>
  <c r="AU8" i="92" s="1"/>
  <c r="AS27" i="92"/>
  <c r="AL27" i="92"/>
  <c r="AU27" i="92" s="1"/>
  <c r="AS63" i="92"/>
  <c r="AL63" i="92"/>
  <c r="AU63" i="92" s="1"/>
  <c r="AH75" i="95"/>
  <c r="AQ75" i="95" s="1"/>
  <c r="AH71" i="102"/>
  <c r="AQ71" i="102" s="1"/>
  <c r="AS16" i="92"/>
  <c r="AL16" i="92"/>
  <c r="AU16" i="92" s="1"/>
  <c r="AS52" i="92"/>
  <c r="AL52" i="92"/>
  <c r="AU52" i="92" s="1"/>
  <c r="AS70" i="92"/>
  <c r="AL70" i="92"/>
  <c r="AU70" i="92" s="1"/>
  <c r="Y76" i="45"/>
  <c r="X76" i="45"/>
  <c r="Z76" i="45" s="1"/>
  <c r="AI73" i="18"/>
  <c r="AN73" i="18"/>
  <c r="Z72" i="90" l="1"/>
  <c r="W76" i="87"/>
  <c r="AE75" i="95"/>
  <c r="AF75" i="87"/>
  <c r="AO75" i="87" s="1"/>
  <c r="AE75" i="87"/>
  <c r="AF75" i="95"/>
  <c r="AO75" i="95" s="1"/>
  <c r="Z78" i="103"/>
  <c r="AF71" i="102"/>
  <c r="AO71" i="102" s="1"/>
  <c r="W76" i="95"/>
  <c r="Z76" i="91"/>
  <c r="W77" i="91" s="1"/>
  <c r="AE74" i="18"/>
  <c r="W75" i="18"/>
  <c r="AF74" i="18"/>
  <c r="AO74" i="18" s="1"/>
  <c r="AG74" i="18"/>
  <c r="AP74" i="18" s="1"/>
  <c r="AF78" i="100"/>
  <c r="AO78" i="100" s="1"/>
  <c r="AE78" i="100"/>
  <c r="W79" i="100"/>
  <c r="AG78" i="100"/>
  <c r="AP78" i="100" s="1"/>
  <c r="AE72" i="90"/>
  <c r="W73" i="90"/>
  <c r="AG72" i="90"/>
  <c r="AP72" i="90" s="1"/>
  <c r="AF72" i="90"/>
  <c r="AO72" i="90" s="1"/>
  <c r="W77" i="45"/>
  <c r="AE76" i="45"/>
  <c r="AG76" i="45"/>
  <c r="AP76" i="45" s="1"/>
  <c r="AF76" i="45"/>
  <c r="AO76" i="45" s="1"/>
  <c r="AI76" i="96"/>
  <c r="AN76" i="96"/>
  <c r="AR73" i="18"/>
  <c r="AH76" i="45"/>
  <c r="AQ76" i="45" s="1"/>
  <c r="AI75" i="41"/>
  <c r="AN75" i="41"/>
  <c r="AR77" i="100"/>
  <c r="AR75" i="43"/>
  <c r="AR73" i="88"/>
  <c r="AR75" i="45"/>
  <c r="AR77" i="49"/>
  <c r="AR79" i="92"/>
  <c r="AR81" i="92" s="1"/>
  <c r="AL79" i="92"/>
  <c r="AU79" i="92" s="1"/>
  <c r="Y72" i="35"/>
  <c r="X72" i="35"/>
  <c r="AI75" i="84"/>
  <c r="AN75" i="84"/>
  <c r="Y76" i="41"/>
  <c r="X76" i="41"/>
  <c r="Y71" i="10"/>
  <c r="X71" i="10"/>
  <c r="AR69" i="85"/>
  <c r="Z76" i="43"/>
  <c r="AH76" i="43"/>
  <c r="AQ76" i="43" s="1"/>
  <c r="Y70" i="42"/>
  <c r="X70" i="42"/>
  <c r="Y70" i="50"/>
  <c r="X70" i="50"/>
  <c r="AG71" i="83"/>
  <c r="AP71" i="83" s="1"/>
  <c r="AF71" i="83"/>
  <c r="AO71" i="83" s="1"/>
  <c r="W72" i="83"/>
  <c r="AE71" i="83"/>
  <c r="AH70" i="85"/>
  <c r="AQ70" i="85" s="1"/>
  <c r="Z78" i="11"/>
  <c r="AH78" i="11"/>
  <c r="AQ78" i="11" s="1"/>
  <c r="AH78" i="49"/>
  <c r="AQ78" i="49" s="1"/>
  <c r="AH76" i="91"/>
  <c r="AQ76" i="91" s="1"/>
  <c r="AH74" i="88"/>
  <c r="AQ74" i="88" s="1"/>
  <c r="AR78" i="54"/>
  <c r="Y75" i="48"/>
  <c r="X75" i="48"/>
  <c r="AI70" i="10"/>
  <c r="AN70" i="10"/>
  <c r="AR77" i="11"/>
  <c r="AI69" i="42"/>
  <c r="AN69" i="42"/>
  <c r="AI69" i="50"/>
  <c r="AN69" i="50"/>
  <c r="AH79" i="54"/>
  <c r="AQ79" i="54" s="1"/>
  <c r="AQ81" i="54" s="1"/>
  <c r="AZ3" i="54"/>
  <c r="AX3" i="54" s="1"/>
  <c r="S3" i="54" s="1"/>
  <c r="AC3" i="54" s="1"/>
  <c r="AX42" i="54"/>
  <c r="S42" i="54" s="1"/>
  <c r="AC42" i="54" s="1"/>
  <c r="AB43" i="54" s="1"/>
  <c r="AX48" i="54"/>
  <c r="S48" i="54" s="1"/>
  <c r="AC48" i="54" s="1"/>
  <c r="AB49" i="54" s="1"/>
  <c r="AX54" i="54"/>
  <c r="S54" i="54" s="1"/>
  <c r="AC54" i="54" s="1"/>
  <c r="AB55" i="54" s="1"/>
  <c r="AX60" i="54"/>
  <c r="S60" i="54" s="1"/>
  <c r="AC60" i="54" s="1"/>
  <c r="AB61" i="54" s="1"/>
  <c r="AX66" i="54"/>
  <c r="S66" i="54" s="1"/>
  <c r="AC66" i="54" s="1"/>
  <c r="AB67" i="54" s="1"/>
  <c r="AX72" i="54"/>
  <c r="S72" i="54" s="1"/>
  <c r="AC72" i="54" s="1"/>
  <c r="AB73" i="54" s="1"/>
  <c r="AX78" i="54"/>
  <c r="S78" i="54" s="1"/>
  <c r="AC78" i="54" s="1"/>
  <c r="AB79" i="54" s="1"/>
  <c r="Y71" i="82"/>
  <c r="X71" i="82"/>
  <c r="Z70" i="85"/>
  <c r="Z78" i="49"/>
  <c r="Z74" i="88"/>
  <c r="AI73" i="99"/>
  <c r="AR73" i="99" s="1"/>
  <c r="AN73" i="99"/>
  <c r="AR75" i="91"/>
  <c r="AN75" i="95"/>
  <c r="Y73" i="55"/>
  <c r="X73" i="55"/>
  <c r="Z79" i="54"/>
  <c r="AH78" i="51"/>
  <c r="AQ78" i="51" s="1"/>
  <c r="AI70" i="82"/>
  <c r="AR70" i="82" s="1"/>
  <c r="AN70" i="82"/>
  <c r="AR77" i="103"/>
  <c r="W72" i="98"/>
  <c r="AE71" i="98"/>
  <c r="AF71" i="98"/>
  <c r="AO71" i="98" s="1"/>
  <c r="AG71" i="98"/>
  <c r="AP71" i="98" s="1"/>
  <c r="Y74" i="99"/>
  <c r="X74" i="99"/>
  <c r="AR71" i="90"/>
  <c r="AI71" i="35"/>
  <c r="AN71" i="35"/>
  <c r="Y72" i="102"/>
  <c r="X72" i="102"/>
  <c r="Y76" i="95"/>
  <c r="X76" i="95"/>
  <c r="Y77" i="96"/>
  <c r="X77" i="96"/>
  <c r="AI75" i="16"/>
  <c r="AN75" i="16"/>
  <c r="W70" i="94"/>
  <c r="AF69" i="94"/>
  <c r="AO69" i="94" s="1"/>
  <c r="AG69" i="94"/>
  <c r="AP69" i="94" s="1"/>
  <c r="AE69" i="94"/>
  <c r="AR77" i="51"/>
  <c r="Z78" i="51"/>
  <c r="AH78" i="103"/>
  <c r="AQ78" i="103" s="1"/>
  <c r="AL4" i="92"/>
  <c r="AU4" i="92" s="1"/>
  <c r="AU81" i="92" s="1"/>
  <c r="C11" i="92" s="1"/>
  <c r="F36" i="57" s="1"/>
  <c r="AS4" i="92"/>
  <c r="AS81" i="92" s="1"/>
  <c r="Y76" i="87"/>
  <c r="X76" i="87"/>
  <c r="Y76" i="16"/>
  <c r="X76" i="16"/>
  <c r="AI74" i="48"/>
  <c r="AN74" i="48"/>
  <c r="AH72" i="90"/>
  <c r="AQ72" i="90" s="1"/>
  <c r="AI72" i="55"/>
  <c r="AN72" i="55"/>
  <c r="AF78" i="103"/>
  <c r="AO78" i="103" s="1"/>
  <c r="AG78" i="103"/>
  <c r="AP78" i="103" s="1"/>
  <c r="AE78" i="103"/>
  <c r="W79" i="103"/>
  <c r="AH74" i="18"/>
  <c r="AQ74" i="18" s="1"/>
  <c r="AH78" i="100"/>
  <c r="AQ78" i="100" s="1"/>
  <c r="Y76" i="84"/>
  <c r="X76" i="84"/>
  <c r="Z76" i="84" s="1"/>
  <c r="AI75" i="87"/>
  <c r="AN75" i="87"/>
  <c r="AI71" i="102"/>
  <c r="AN71" i="102"/>
  <c r="AX36" i="54" l="1"/>
  <c r="S36" i="54" s="1"/>
  <c r="AC36" i="54" s="1"/>
  <c r="AB37" i="54" s="1"/>
  <c r="AX71" i="54"/>
  <c r="S71" i="54" s="1"/>
  <c r="AC71" i="54" s="1"/>
  <c r="AB72" i="54" s="1"/>
  <c r="AX65" i="54"/>
  <c r="S65" i="54" s="1"/>
  <c r="AC65" i="54" s="1"/>
  <c r="AB66" i="54" s="1"/>
  <c r="AX59" i="54"/>
  <c r="S59" i="54" s="1"/>
  <c r="AC59" i="54" s="1"/>
  <c r="AB60" i="54" s="1"/>
  <c r="AX53" i="54"/>
  <c r="S53" i="54" s="1"/>
  <c r="AC53" i="54" s="1"/>
  <c r="AB54" i="54" s="1"/>
  <c r="AX47" i="54"/>
  <c r="S47" i="54" s="1"/>
  <c r="AC47" i="54" s="1"/>
  <c r="AB48" i="54" s="1"/>
  <c r="AJ48" i="54" s="1"/>
  <c r="AX41" i="54"/>
  <c r="S41" i="54" s="1"/>
  <c r="AC41" i="54" s="1"/>
  <c r="AB42" i="54" s="1"/>
  <c r="AX35" i="54"/>
  <c r="S35" i="54" s="1"/>
  <c r="AC35" i="54" s="1"/>
  <c r="AB36" i="54" s="1"/>
  <c r="AX29" i="54"/>
  <c r="S29" i="54" s="1"/>
  <c r="AC29" i="54" s="1"/>
  <c r="AB30" i="54" s="1"/>
  <c r="AX23" i="54"/>
  <c r="S23" i="54" s="1"/>
  <c r="AC23" i="54" s="1"/>
  <c r="AB24" i="54" s="1"/>
  <c r="AX17" i="54"/>
  <c r="S17" i="54" s="1"/>
  <c r="AC17" i="54" s="1"/>
  <c r="AB18" i="54" s="1"/>
  <c r="AX24" i="54"/>
  <c r="S24" i="54" s="1"/>
  <c r="AC24" i="54" s="1"/>
  <c r="AB25" i="54" s="1"/>
  <c r="AK25" i="54" s="1"/>
  <c r="AT25" i="54" s="1"/>
  <c r="AX77" i="54"/>
  <c r="S77" i="54" s="1"/>
  <c r="AC77" i="54" s="1"/>
  <c r="AB78" i="54" s="1"/>
  <c r="Z72" i="102"/>
  <c r="AX76" i="54"/>
  <c r="S76" i="54" s="1"/>
  <c r="AC76" i="54" s="1"/>
  <c r="AB77" i="54" s="1"/>
  <c r="AX70" i="54"/>
  <c r="S70" i="54" s="1"/>
  <c r="AC70" i="54" s="1"/>
  <c r="AB71" i="54" s="1"/>
  <c r="AX64" i="54"/>
  <c r="S64" i="54" s="1"/>
  <c r="AC64" i="54" s="1"/>
  <c r="AB65" i="54" s="1"/>
  <c r="AX58" i="54"/>
  <c r="S58" i="54" s="1"/>
  <c r="AC58" i="54" s="1"/>
  <c r="AB59" i="54" s="1"/>
  <c r="AJ59" i="54" s="1"/>
  <c r="AX52" i="54"/>
  <c r="S52" i="54" s="1"/>
  <c r="AC52" i="54" s="1"/>
  <c r="AB53" i="54" s="1"/>
  <c r="AX46" i="54"/>
  <c r="S46" i="54" s="1"/>
  <c r="AC46" i="54" s="1"/>
  <c r="AB47" i="54" s="1"/>
  <c r="AX40" i="54"/>
  <c r="S40" i="54" s="1"/>
  <c r="AC40" i="54" s="1"/>
  <c r="AB41" i="54" s="1"/>
  <c r="AX34" i="54"/>
  <c r="S34" i="54" s="1"/>
  <c r="AC34" i="54" s="1"/>
  <c r="AB35" i="54" s="1"/>
  <c r="AX28" i="54"/>
  <c r="S28" i="54" s="1"/>
  <c r="AC28" i="54" s="1"/>
  <c r="AB29" i="54" s="1"/>
  <c r="AX22" i="54"/>
  <c r="S22" i="54" s="1"/>
  <c r="AC22" i="54" s="1"/>
  <c r="AB23" i="54" s="1"/>
  <c r="AJ23" i="54" s="1"/>
  <c r="AX16" i="54"/>
  <c r="S16" i="54" s="1"/>
  <c r="AC16" i="54" s="1"/>
  <c r="AB17" i="54" s="1"/>
  <c r="Z76" i="95"/>
  <c r="Z76" i="87"/>
  <c r="AI75" i="95"/>
  <c r="AX75" i="54"/>
  <c r="S75" i="54" s="1"/>
  <c r="AC75" i="54" s="1"/>
  <c r="AB76" i="54" s="1"/>
  <c r="AX69" i="54"/>
  <c r="S69" i="54" s="1"/>
  <c r="AC69" i="54" s="1"/>
  <c r="AB70" i="54" s="1"/>
  <c r="AK70" i="54" s="1"/>
  <c r="AT70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9" i="54"/>
  <c r="S39" i="54" s="1"/>
  <c r="AC39" i="54" s="1"/>
  <c r="AB40" i="54" s="1"/>
  <c r="AX33" i="54"/>
  <c r="S33" i="54" s="1"/>
  <c r="AC33" i="54" s="1"/>
  <c r="AB34" i="54" s="1"/>
  <c r="AK34" i="54" s="1"/>
  <c r="AT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18" i="54"/>
  <c r="S18" i="54" s="1"/>
  <c r="AC18" i="54" s="1"/>
  <c r="AB19" i="54" s="1"/>
  <c r="Z77" i="96"/>
  <c r="AX74" i="54"/>
  <c r="S74" i="54" s="1"/>
  <c r="AC74" i="54" s="1"/>
  <c r="AB75" i="54" s="1"/>
  <c r="AK75" i="54" s="1"/>
  <c r="AT75" i="54" s="1"/>
  <c r="AX68" i="54"/>
  <c r="S68" i="54" s="1"/>
  <c r="AC68" i="54" s="1"/>
  <c r="AB69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J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0" i="54"/>
  <c r="S10" i="54" s="1"/>
  <c r="AC10" i="54" s="1"/>
  <c r="AB11" i="54" s="1"/>
  <c r="AF76" i="91"/>
  <c r="AO76" i="91" s="1"/>
  <c r="AX30" i="54"/>
  <c r="S30" i="54" s="1"/>
  <c r="AC30" i="54" s="1"/>
  <c r="AB31" i="54" s="1"/>
  <c r="AK31" i="54" s="1"/>
  <c r="AT31" i="54" s="1"/>
  <c r="AX73" i="54"/>
  <c r="S73" i="54" s="1"/>
  <c r="AC73" i="54" s="1"/>
  <c r="AB74" i="54" s="1"/>
  <c r="AX67" i="54"/>
  <c r="S67" i="54" s="1"/>
  <c r="AC67" i="54" s="1"/>
  <c r="AB68" i="54" s="1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J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9" i="54"/>
  <c r="S9" i="54" s="1"/>
  <c r="AC9" i="54" s="1"/>
  <c r="AB10" i="54" s="1"/>
  <c r="Z70" i="50"/>
  <c r="AF70" i="50" s="1"/>
  <c r="AO70" i="50" s="1"/>
  <c r="Z71" i="10"/>
  <c r="AE76" i="91"/>
  <c r="Z76" i="41"/>
  <c r="AX4" i="54"/>
  <c r="S4" i="54" s="1"/>
  <c r="AC4" i="54" s="1"/>
  <c r="AB5" i="54" s="1"/>
  <c r="AX5" i="54"/>
  <c r="S5" i="54" s="1"/>
  <c r="AC5" i="54" s="1"/>
  <c r="AB6" i="54" s="1"/>
  <c r="AG76" i="91"/>
  <c r="AP76" i="91" s="1"/>
  <c r="Z76" i="16"/>
  <c r="AF76" i="16" s="1"/>
  <c r="AO76" i="16" s="1"/>
  <c r="AX11" i="54"/>
  <c r="S11" i="54" s="1"/>
  <c r="AC11" i="54" s="1"/>
  <c r="AB12" i="54" s="1"/>
  <c r="AE70" i="50"/>
  <c r="W77" i="95"/>
  <c r="AG76" i="95"/>
  <c r="AP76" i="95" s="1"/>
  <c r="AE76" i="95"/>
  <c r="AF76" i="95"/>
  <c r="AO76" i="95" s="1"/>
  <c r="AE76" i="41"/>
  <c r="AF76" i="41"/>
  <c r="AO76" i="41" s="1"/>
  <c r="AG76" i="41"/>
  <c r="AP76" i="41" s="1"/>
  <c r="W77" i="41"/>
  <c r="AE76" i="16"/>
  <c r="W77" i="16"/>
  <c r="AR71" i="102"/>
  <c r="AH76" i="84"/>
  <c r="AQ76" i="84" s="1"/>
  <c r="AH76" i="87"/>
  <c r="AQ76" i="87" s="1"/>
  <c r="AR71" i="35"/>
  <c r="AF74" i="88"/>
  <c r="AO74" i="88" s="1"/>
  <c r="AG74" i="88"/>
  <c r="AP74" i="88" s="1"/>
  <c r="AE74" i="88"/>
  <c r="W75" i="88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37" i="54"/>
  <c r="AK37" i="54"/>
  <c r="AT37" i="54" s="1"/>
  <c r="AJ25" i="54"/>
  <c r="AJ19" i="54"/>
  <c r="AK19" i="54"/>
  <c r="AT19" i="54" s="1"/>
  <c r="AX12" i="54"/>
  <c r="S12" i="54" s="1"/>
  <c r="AC12" i="54" s="1"/>
  <c r="AB13" i="54" s="1"/>
  <c r="AX6" i="54"/>
  <c r="S6" i="54" s="1"/>
  <c r="AC6" i="54" s="1"/>
  <c r="AB7" i="54" s="1"/>
  <c r="AR69" i="50"/>
  <c r="AR70" i="10"/>
  <c r="AH70" i="50"/>
  <c r="AQ70" i="50" s="1"/>
  <c r="Y77" i="91"/>
  <c r="X77" i="91"/>
  <c r="AF76" i="84"/>
  <c r="AO76" i="84" s="1"/>
  <c r="AG76" i="84"/>
  <c r="AP76" i="84" s="1"/>
  <c r="W77" i="84"/>
  <c r="AE76" i="84"/>
  <c r="AF76" i="87"/>
  <c r="AO76" i="87" s="1"/>
  <c r="AE76" i="87"/>
  <c r="W77" i="87"/>
  <c r="AG76" i="87"/>
  <c r="AP76" i="87" s="1"/>
  <c r="AR75" i="16"/>
  <c r="AR75" i="95"/>
  <c r="AE78" i="49"/>
  <c r="AF78" i="49"/>
  <c r="AO78" i="49" s="1"/>
  <c r="AG78" i="49"/>
  <c r="AP78" i="49" s="1"/>
  <c r="W79" i="49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K48" i="54"/>
  <c r="AT48" i="54" s="1"/>
  <c r="AK42" i="54"/>
  <c r="AT42" i="54" s="1"/>
  <c r="AJ42" i="54"/>
  <c r="AJ36" i="54"/>
  <c r="AK36" i="54"/>
  <c r="AT36" i="54" s="1"/>
  <c r="AK30" i="54"/>
  <c r="AT30" i="54" s="1"/>
  <c r="AK24" i="54"/>
  <c r="AT24" i="54" s="1"/>
  <c r="AJ18" i="54"/>
  <c r="AK18" i="54"/>
  <c r="AT18" i="54" s="1"/>
  <c r="AJ12" i="54"/>
  <c r="AK12" i="54"/>
  <c r="AT12" i="54" s="1"/>
  <c r="AJ3" i="54"/>
  <c r="AB4" i="54"/>
  <c r="AH75" i="48"/>
  <c r="AQ75" i="48" s="1"/>
  <c r="AE78" i="11"/>
  <c r="AF78" i="11"/>
  <c r="AO78" i="11" s="1"/>
  <c r="W79" i="11"/>
  <c r="AG78" i="11"/>
  <c r="AP78" i="11" s="1"/>
  <c r="AR75" i="41"/>
  <c r="Y73" i="90"/>
  <c r="X73" i="90"/>
  <c r="AN76" i="91"/>
  <c r="AI69" i="94"/>
  <c r="AN69" i="94"/>
  <c r="AH77" i="96"/>
  <c r="AQ77" i="96" s="1"/>
  <c r="AH72" i="102"/>
  <c r="AQ72" i="102" s="1"/>
  <c r="AX79" i="54"/>
  <c r="S79" i="54" s="1"/>
  <c r="AC79" i="54" s="1"/>
  <c r="AJ79" i="54" s="1"/>
  <c r="AS79" i="54" s="1"/>
  <c r="AG79" i="54"/>
  <c r="AP79" i="54" s="1"/>
  <c r="AP81" i="54" s="1"/>
  <c r="AE79" i="54"/>
  <c r="AK79" i="54" s="1"/>
  <c r="AT79" i="54" s="1"/>
  <c r="AF79" i="54"/>
  <c r="AO79" i="54" s="1"/>
  <c r="AO81" i="54" s="1"/>
  <c r="AF70" i="85"/>
  <c r="AO70" i="85" s="1"/>
  <c r="AE70" i="85"/>
  <c r="W71" i="85"/>
  <c r="AG70" i="85"/>
  <c r="AP70" i="85" s="1"/>
  <c r="AJ77" i="54"/>
  <c r="AK77" i="54"/>
  <c r="AT77" i="54" s="1"/>
  <c r="AJ71" i="54"/>
  <c r="AK71" i="54"/>
  <c r="AT71" i="54" s="1"/>
  <c r="AK65" i="54"/>
  <c r="AT65" i="54" s="1"/>
  <c r="AJ65" i="54"/>
  <c r="AK53" i="54"/>
  <c r="AT53" i="54" s="1"/>
  <c r="AJ53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K17" i="54"/>
  <c r="AT17" i="54" s="1"/>
  <c r="AJ17" i="54"/>
  <c r="AK11" i="54"/>
  <c r="AT11" i="54" s="1"/>
  <c r="AJ11" i="54"/>
  <c r="AK5" i="54"/>
  <c r="AT5" i="54" s="1"/>
  <c r="AJ5" i="54"/>
  <c r="AR69" i="42"/>
  <c r="Z75" i="48"/>
  <c r="AI71" i="83"/>
  <c r="AN71" i="83"/>
  <c r="AH71" i="10"/>
  <c r="AQ71" i="10" s="1"/>
  <c r="AI76" i="45"/>
  <c r="AN76" i="45"/>
  <c r="AI72" i="90"/>
  <c r="AN72" i="90"/>
  <c r="AE72" i="102"/>
  <c r="W73" i="102"/>
  <c r="AG72" i="102"/>
  <c r="AP72" i="102" s="1"/>
  <c r="AF72" i="102"/>
  <c r="AO72" i="102" s="1"/>
  <c r="AH74" i="99"/>
  <c r="AQ74" i="99" s="1"/>
  <c r="AI71" i="98"/>
  <c r="AN71" i="98"/>
  <c r="AH73" i="55"/>
  <c r="AQ73" i="55" s="1"/>
  <c r="AH71" i="82"/>
  <c r="AQ71" i="82" s="1"/>
  <c r="AJ76" i="54"/>
  <c r="AK76" i="54"/>
  <c r="AT76" i="54" s="1"/>
  <c r="AJ70" i="54"/>
  <c r="AJ64" i="54"/>
  <c r="AK64" i="54"/>
  <c r="AT64" i="54" s="1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J34" i="54"/>
  <c r="AJ28" i="54"/>
  <c r="AK28" i="54"/>
  <c r="AT28" i="54" s="1"/>
  <c r="AK22" i="54"/>
  <c r="AT22" i="54" s="1"/>
  <c r="AJ16" i="54"/>
  <c r="AK16" i="54"/>
  <c r="AT16" i="54" s="1"/>
  <c r="AJ10" i="54"/>
  <c r="AK10" i="54"/>
  <c r="AT10" i="54" s="1"/>
  <c r="AK6" i="54"/>
  <c r="AT6" i="54" s="1"/>
  <c r="Y72" i="83"/>
  <c r="X72" i="83"/>
  <c r="AH70" i="42"/>
  <c r="AQ70" i="42" s="1"/>
  <c r="W72" i="10"/>
  <c r="AF71" i="10"/>
  <c r="AO71" i="10" s="1"/>
  <c r="AE71" i="10"/>
  <c r="AG71" i="10"/>
  <c r="AP71" i="10" s="1"/>
  <c r="AR75" i="84"/>
  <c r="Y77" i="45"/>
  <c r="X77" i="45"/>
  <c r="AR72" i="55"/>
  <c r="AG77" i="96"/>
  <c r="AP77" i="96" s="1"/>
  <c r="AF77" i="96"/>
  <c r="AO77" i="96" s="1"/>
  <c r="W78" i="96"/>
  <c r="AE77" i="96"/>
  <c r="AE78" i="51"/>
  <c r="AF78" i="51"/>
  <c r="AO78" i="51" s="1"/>
  <c r="AG78" i="51"/>
  <c r="AP78" i="51" s="1"/>
  <c r="W79" i="51"/>
  <c r="Z74" i="99"/>
  <c r="Y72" i="98"/>
  <c r="X72" i="98"/>
  <c r="Z73" i="55"/>
  <c r="Z71" i="82"/>
  <c r="AJ75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K33" i="54"/>
  <c r="AT33" i="54" s="1"/>
  <c r="AK27" i="54"/>
  <c r="AT27" i="54" s="1"/>
  <c r="AJ27" i="54"/>
  <c r="AK21" i="54"/>
  <c r="AT21" i="54" s="1"/>
  <c r="AJ21" i="54"/>
  <c r="AX14" i="54"/>
  <c r="S14" i="54" s="1"/>
  <c r="AC14" i="54" s="1"/>
  <c r="AB15" i="54" s="1"/>
  <c r="AX8" i="54"/>
  <c r="S8" i="54" s="1"/>
  <c r="AC8" i="54" s="1"/>
  <c r="AB9" i="54" s="1"/>
  <c r="Z70" i="42"/>
  <c r="Z72" i="35"/>
  <c r="AH72" i="35"/>
  <c r="AQ72" i="35" s="1"/>
  <c r="AR76" i="96"/>
  <c r="Y79" i="100"/>
  <c r="X79" i="100"/>
  <c r="Y75" i="18"/>
  <c r="X75" i="18"/>
  <c r="X79" i="103"/>
  <c r="Y79" i="103"/>
  <c r="AR74" i="48"/>
  <c r="AI78" i="103"/>
  <c r="AN78" i="103"/>
  <c r="AH76" i="16"/>
  <c r="AQ76" i="16" s="1"/>
  <c r="AR75" i="87"/>
  <c r="Y70" i="94"/>
  <c r="X70" i="94"/>
  <c r="AH76" i="95"/>
  <c r="AQ76" i="95" s="1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X13" i="54"/>
  <c r="S13" i="54" s="1"/>
  <c r="AC13" i="54" s="1"/>
  <c r="AB14" i="54" s="1"/>
  <c r="AX7" i="54"/>
  <c r="S7" i="54" s="1"/>
  <c r="AC7" i="54" s="1"/>
  <c r="AB8" i="54" s="1"/>
  <c r="AF76" i="43"/>
  <c r="AO76" i="43" s="1"/>
  <c r="AG76" i="43"/>
  <c r="AP76" i="43" s="1"/>
  <c r="AE76" i="43"/>
  <c r="W77" i="43"/>
  <c r="AH76" i="41"/>
  <c r="AQ76" i="41" s="1"/>
  <c r="AI78" i="100"/>
  <c r="AN78" i="100"/>
  <c r="AI74" i="18"/>
  <c r="AN74" i="18"/>
  <c r="AJ47" i="54" l="1"/>
  <c r="AI76" i="91"/>
  <c r="AJ30" i="54"/>
  <c r="AJ31" i="54"/>
  <c r="AG70" i="50"/>
  <c r="AP70" i="50" s="1"/>
  <c r="Z79" i="103"/>
  <c r="AE79" i="103" s="1"/>
  <c r="AJ22" i="54"/>
  <c r="W71" i="50"/>
  <c r="AJ38" i="54"/>
  <c r="AJ74" i="54"/>
  <c r="AJ6" i="54"/>
  <c r="AJ58" i="54"/>
  <c r="AS58" i="54" s="1"/>
  <c r="AG76" i="16"/>
  <c r="AP76" i="16" s="1"/>
  <c r="AK44" i="54"/>
  <c r="AT44" i="54" s="1"/>
  <c r="AK23" i="54"/>
  <c r="AT23" i="54" s="1"/>
  <c r="AK59" i="54"/>
  <c r="AT59" i="54" s="1"/>
  <c r="AJ24" i="54"/>
  <c r="Z70" i="94"/>
  <c r="AF70" i="94" s="1"/>
  <c r="AO70" i="94" s="1"/>
  <c r="AJ33" i="54"/>
  <c r="AJ69" i="54"/>
  <c r="AJ43" i="54"/>
  <c r="Z75" i="18"/>
  <c r="AF75" i="18" s="1"/>
  <c r="AO75" i="18" s="1"/>
  <c r="AE75" i="18"/>
  <c r="AG75" i="18"/>
  <c r="AP75" i="18" s="1"/>
  <c r="AS26" i="54"/>
  <c r="AL26" i="54"/>
  <c r="AU26" i="54" s="1"/>
  <c r="AH79" i="100"/>
  <c r="AQ79" i="100" s="1"/>
  <c r="AQ81" i="100" s="1"/>
  <c r="AZ3" i="100"/>
  <c r="AX3" i="100" s="1"/>
  <c r="S3" i="100" s="1"/>
  <c r="AC3" i="100" s="1"/>
  <c r="AX11" i="100"/>
  <c r="S11" i="100" s="1"/>
  <c r="AC11" i="100" s="1"/>
  <c r="AB12" i="100" s="1"/>
  <c r="AX16" i="100"/>
  <c r="S16" i="100" s="1"/>
  <c r="AC16" i="100" s="1"/>
  <c r="AB17" i="100" s="1"/>
  <c r="AX17" i="100"/>
  <c r="S17" i="100" s="1"/>
  <c r="AC17" i="100" s="1"/>
  <c r="AB18" i="100" s="1"/>
  <c r="AX22" i="100"/>
  <c r="S22" i="100" s="1"/>
  <c r="AC22" i="100" s="1"/>
  <c r="AB23" i="100" s="1"/>
  <c r="AX23" i="100"/>
  <c r="S23" i="100" s="1"/>
  <c r="AC23" i="100" s="1"/>
  <c r="AB24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7" i="100"/>
  <c r="S77" i="100" s="1"/>
  <c r="AC77" i="100" s="1"/>
  <c r="AB78" i="100" s="1"/>
  <c r="AX78" i="100"/>
  <c r="S78" i="100" s="1"/>
  <c r="AC78" i="100" s="1"/>
  <c r="AB79" i="100" s="1"/>
  <c r="AX75" i="100"/>
  <c r="S75" i="100" s="1"/>
  <c r="AC75" i="100" s="1"/>
  <c r="AB76" i="100" s="1"/>
  <c r="AX76" i="100"/>
  <c r="S76" i="100" s="1"/>
  <c r="AC76" i="100" s="1"/>
  <c r="AB77" i="100" s="1"/>
  <c r="AX74" i="100"/>
  <c r="S74" i="100" s="1"/>
  <c r="AC74" i="100" s="1"/>
  <c r="AB75" i="100" s="1"/>
  <c r="Y77" i="43"/>
  <c r="X77" i="43"/>
  <c r="AL20" i="54"/>
  <c r="AU20" i="54" s="1"/>
  <c r="AS20" i="54"/>
  <c r="AS56" i="54"/>
  <c r="AL56" i="54"/>
  <c r="AU56" i="54" s="1"/>
  <c r="AR78" i="103"/>
  <c r="AH75" i="18"/>
  <c r="AQ75" i="18" s="1"/>
  <c r="AS39" i="54"/>
  <c r="AL39" i="54"/>
  <c r="AU39" i="54" s="1"/>
  <c r="AS57" i="54"/>
  <c r="AL57" i="54"/>
  <c r="AU57" i="54" s="1"/>
  <c r="AG74" i="99"/>
  <c r="AP74" i="99" s="1"/>
  <c r="W75" i="99"/>
  <c r="AE74" i="99"/>
  <c r="AF74" i="99"/>
  <c r="AO74" i="99" s="1"/>
  <c r="AS16" i="54"/>
  <c r="AL16" i="54"/>
  <c r="AU16" i="54" s="1"/>
  <c r="AS52" i="54"/>
  <c r="AL52" i="54"/>
  <c r="AU52" i="54" s="1"/>
  <c r="AI72" i="102"/>
  <c r="AN72" i="102"/>
  <c r="AE75" i="48"/>
  <c r="AF75" i="48"/>
  <c r="AO75" i="48" s="1"/>
  <c r="AG75" i="48"/>
  <c r="AP75" i="48" s="1"/>
  <c r="W76" i="48"/>
  <c r="AS47" i="54"/>
  <c r="AL47" i="54"/>
  <c r="AU47" i="54" s="1"/>
  <c r="AR69" i="94"/>
  <c r="AI78" i="11"/>
  <c r="AN78" i="11"/>
  <c r="AJ4" i="54"/>
  <c r="AK4" i="54"/>
  <c r="AT4" i="54" s="1"/>
  <c r="AS24" i="54"/>
  <c r="AL24" i="54"/>
  <c r="AU24" i="54" s="1"/>
  <c r="AS42" i="54"/>
  <c r="AL42" i="54"/>
  <c r="AU42" i="54" s="1"/>
  <c r="AS60" i="54"/>
  <c r="AL60" i="54"/>
  <c r="AU60" i="54" s="1"/>
  <c r="AI78" i="49"/>
  <c r="AN78" i="49"/>
  <c r="X77" i="84"/>
  <c r="Y77" i="84"/>
  <c r="AS19" i="54"/>
  <c r="AL19" i="54"/>
  <c r="AU19" i="54" s="1"/>
  <c r="AS37" i="54"/>
  <c r="AL37" i="54"/>
  <c r="AU37" i="54" s="1"/>
  <c r="AS55" i="54"/>
  <c r="AL55" i="54"/>
  <c r="AU55" i="54" s="1"/>
  <c r="AI76" i="16"/>
  <c r="AN76" i="16"/>
  <c r="Y77" i="95"/>
  <c r="X77" i="95"/>
  <c r="AI76" i="43"/>
  <c r="AN76" i="43"/>
  <c r="AS38" i="54"/>
  <c r="AL38" i="54"/>
  <c r="AU38" i="54" s="1"/>
  <c r="AS74" i="54"/>
  <c r="AL74" i="54"/>
  <c r="AU74" i="54" s="1"/>
  <c r="AH70" i="94"/>
  <c r="AQ70" i="94" s="1"/>
  <c r="AG72" i="35"/>
  <c r="AP72" i="35" s="1"/>
  <c r="W73" i="35"/>
  <c r="AF72" i="35"/>
  <c r="AO72" i="35" s="1"/>
  <c r="AE72" i="35"/>
  <c r="AS27" i="54"/>
  <c r="AL27" i="54"/>
  <c r="AU27" i="54" s="1"/>
  <c r="AS45" i="54"/>
  <c r="AL45" i="54"/>
  <c r="AU45" i="54" s="1"/>
  <c r="AE71" i="82"/>
  <c r="AG71" i="82"/>
  <c r="AP71" i="82" s="1"/>
  <c r="AF71" i="82"/>
  <c r="AO71" i="82" s="1"/>
  <c r="W72" i="82"/>
  <c r="AI77" i="96"/>
  <c r="AN77" i="96"/>
  <c r="AH77" i="45"/>
  <c r="AQ77" i="45" s="1"/>
  <c r="AS22" i="54"/>
  <c r="AL22" i="54"/>
  <c r="AU22" i="54" s="1"/>
  <c r="AS17" i="54"/>
  <c r="AL17" i="54"/>
  <c r="AU17" i="54" s="1"/>
  <c r="AS35" i="54"/>
  <c r="AL35" i="54"/>
  <c r="AU35" i="54" s="1"/>
  <c r="AS53" i="54"/>
  <c r="AL53" i="54"/>
  <c r="AU53" i="54" s="1"/>
  <c r="Y71" i="85"/>
  <c r="X71" i="85"/>
  <c r="AS3" i="54"/>
  <c r="AL3" i="54"/>
  <c r="AU3" i="54" s="1"/>
  <c r="AS78" i="54"/>
  <c r="AL78" i="54"/>
  <c r="AU78" i="54" s="1"/>
  <c r="Y77" i="87"/>
  <c r="Z77" i="87" s="1"/>
  <c r="X77" i="87"/>
  <c r="AS43" i="54"/>
  <c r="AL43" i="54"/>
  <c r="AU43" i="54" s="1"/>
  <c r="AI76" i="41"/>
  <c r="AN76" i="41"/>
  <c r="W71" i="42"/>
  <c r="AE70" i="42"/>
  <c r="AF70" i="42"/>
  <c r="AO70" i="42" s="1"/>
  <c r="AG70" i="42"/>
  <c r="AP70" i="42" s="1"/>
  <c r="AS63" i="54"/>
  <c r="AL63" i="54"/>
  <c r="AU63" i="54" s="1"/>
  <c r="AF73" i="55"/>
  <c r="AO73" i="55" s="1"/>
  <c r="AE73" i="55"/>
  <c r="AG73" i="55"/>
  <c r="AP73" i="55" s="1"/>
  <c r="W74" i="55"/>
  <c r="Y79" i="51"/>
  <c r="X79" i="51"/>
  <c r="Y78" i="96"/>
  <c r="X78" i="96"/>
  <c r="Z77" i="45"/>
  <c r="AI71" i="10"/>
  <c r="AN71" i="10"/>
  <c r="AS6" i="54"/>
  <c r="AL6" i="54"/>
  <c r="AU6" i="54" s="1"/>
  <c r="AS40" i="54"/>
  <c r="AL40" i="54"/>
  <c r="AU40" i="54" s="1"/>
  <c r="AS76" i="54"/>
  <c r="AL76" i="54"/>
  <c r="AU76" i="54" s="1"/>
  <c r="AR71" i="98"/>
  <c r="AR72" i="90"/>
  <c r="AS71" i="54"/>
  <c r="AL71" i="54"/>
  <c r="AU71" i="54" s="1"/>
  <c r="AI70" i="85"/>
  <c r="AN70" i="85"/>
  <c r="AR76" i="91"/>
  <c r="AS66" i="54"/>
  <c r="AL66" i="54"/>
  <c r="AU66" i="54" s="1"/>
  <c r="AI76" i="87"/>
  <c r="AN76" i="87"/>
  <c r="AS25" i="54"/>
  <c r="AL25" i="54"/>
  <c r="AU25" i="54" s="1"/>
  <c r="AS61" i="54"/>
  <c r="AL61" i="54"/>
  <c r="AU61" i="54" s="1"/>
  <c r="AI70" i="50"/>
  <c r="AN70" i="50"/>
  <c r="AS62" i="54"/>
  <c r="AL62" i="54"/>
  <c r="AU62" i="54" s="1"/>
  <c r="AK9" i="54"/>
  <c r="AT9" i="54" s="1"/>
  <c r="AJ9" i="54"/>
  <c r="AS51" i="54"/>
  <c r="AL51" i="54"/>
  <c r="AU51" i="54" s="1"/>
  <c r="AH72" i="98"/>
  <c r="AQ72" i="98" s="1"/>
  <c r="AS46" i="54"/>
  <c r="AL46" i="54"/>
  <c r="AU46" i="54" s="1"/>
  <c r="AS5" i="54"/>
  <c r="AL5" i="54"/>
  <c r="AU5" i="54" s="1"/>
  <c r="AS41" i="54"/>
  <c r="AL41" i="54"/>
  <c r="AU41" i="54" s="1"/>
  <c r="AH73" i="90"/>
  <c r="AQ73" i="90" s="1"/>
  <c r="AS12" i="54"/>
  <c r="AL12" i="54"/>
  <c r="AU12" i="54" s="1"/>
  <c r="AS30" i="54"/>
  <c r="AL30" i="54"/>
  <c r="AU30" i="54" s="1"/>
  <c r="AS48" i="54"/>
  <c r="AL48" i="54"/>
  <c r="AU48" i="54" s="1"/>
  <c r="Y79" i="49"/>
  <c r="X79" i="49"/>
  <c r="AH77" i="91"/>
  <c r="AQ77" i="91" s="1"/>
  <c r="AJ7" i="54"/>
  <c r="AK7" i="54"/>
  <c r="AT7" i="54" s="1"/>
  <c r="AS31" i="54"/>
  <c r="AL31" i="54"/>
  <c r="AU31" i="54" s="1"/>
  <c r="AS67" i="54"/>
  <c r="AL67" i="54"/>
  <c r="AU67" i="54" s="1"/>
  <c r="AR74" i="18"/>
  <c r="AF79" i="103"/>
  <c r="AO79" i="103" s="1"/>
  <c r="AK8" i="54"/>
  <c r="AT8" i="54" s="1"/>
  <c r="AJ8" i="54"/>
  <c r="AS32" i="54"/>
  <c r="AL32" i="54"/>
  <c r="AU32" i="54" s="1"/>
  <c r="AS50" i="54"/>
  <c r="AL50" i="54"/>
  <c r="AU50" i="54" s="1"/>
  <c r="AS68" i="54"/>
  <c r="AL68" i="54"/>
  <c r="AU68" i="54" s="1"/>
  <c r="Z79" i="100"/>
  <c r="AJ15" i="54"/>
  <c r="AK15" i="54"/>
  <c r="AT15" i="54" s="1"/>
  <c r="AS33" i="54"/>
  <c r="AL33" i="54"/>
  <c r="AU33" i="54" s="1"/>
  <c r="AS69" i="54"/>
  <c r="AL69" i="54"/>
  <c r="AU69" i="54" s="1"/>
  <c r="Z72" i="98"/>
  <c r="Y72" i="10"/>
  <c r="Z72" i="10" s="1"/>
  <c r="X72" i="10"/>
  <c r="AH72" i="83"/>
  <c r="AQ72" i="83" s="1"/>
  <c r="AS10" i="54"/>
  <c r="AL10" i="54"/>
  <c r="AU10" i="54" s="1"/>
  <c r="AS28" i="54"/>
  <c r="AL28" i="54"/>
  <c r="AU28" i="54" s="1"/>
  <c r="AS64" i="54"/>
  <c r="AL64" i="54"/>
  <c r="AU64" i="54" s="1"/>
  <c r="AR76" i="45"/>
  <c r="AS23" i="54"/>
  <c r="AL23" i="54"/>
  <c r="AU23" i="54" s="1"/>
  <c r="AS59" i="54"/>
  <c r="AL59" i="54"/>
  <c r="AU59" i="54" s="1"/>
  <c r="AS77" i="54"/>
  <c r="AL77" i="54"/>
  <c r="AU77" i="54" s="1"/>
  <c r="Z73" i="90"/>
  <c r="Y79" i="11"/>
  <c r="X79" i="11"/>
  <c r="AS72" i="54"/>
  <c r="AL72" i="54"/>
  <c r="AU72" i="54" s="1"/>
  <c r="Z77" i="91"/>
  <c r="AK13" i="54"/>
  <c r="AT13" i="54" s="1"/>
  <c r="AJ13" i="54"/>
  <c r="AS49" i="54"/>
  <c r="AL49" i="54"/>
  <c r="AU49" i="54" s="1"/>
  <c r="Y75" i="88"/>
  <c r="X75" i="88"/>
  <c r="Y77" i="41"/>
  <c r="X77" i="41"/>
  <c r="Z77" i="41" s="1"/>
  <c r="AI76" i="95"/>
  <c r="AN76" i="95"/>
  <c r="Y71" i="50"/>
  <c r="X71" i="50"/>
  <c r="AS44" i="54"/>
  <c r="AL44" i="54"/>
  <c r="AU44" i="54" s="1"/>
  <c r="AR78" i="100"/>
  <c r="AK14" i="54"/>
  <c r="AT14" i="54" s="1"/>
  <c r="AJ14" i="54"/>
  <c r="AH79" i="103"/>
  <c r="AQ79" i="103" s="1"/>
  <c r="AS21" i="54"/>
  <c r="AL21" i="54"/>
  <c r="AU21" i="54" s="1"/>
  <c r="AS75" i="54"/>
  <c r="AL75" i="54"/>
  <c r="AU75" i="54" s="1"/>
  <c r="AI78" i="51"/>
  <c r="AN78" i="51"/>
  <c r="Z72" i="83"/>
  <c r="AS34" i="54"/>
  <c r="AL34" i="54"/>
  <c r="AU34" i="54" s="1"/>
  <c r="AS70" i="54"/>
  <c r="AL70" i="54"/>
  <c r="AU70" i="54" s="1"/>
  <c r="Y73" i="102"/>
  <c r="X73" i="102"/>
  <c r="Z73" i="102" s="1"/>
  <c r="AR71" i="83"/>
  <c r="AS11" i="54"/>
  <c r="AL11" i="54"/>
  <c r="AU11" i="54" s="1"/>
  <c r="AS29" i="54"/>
  <c r="AL29" i="54"/>
  <c r="AU29" i="54" s="1"/>
  <c r="AS65" i="54"/>
  <c r="AL65" i="54"/>
  <c r="AU65" i="54" s="1"/>
  <c r="AI79" i="54"/>
  <c r="AN79" i="54"/>
  <c r="AN81" i="54" s="1"/>
  <c r="AS18" i="54"/>
  <c r="AL18" i="54"/>
  <c r="AU18" i="54" s="1"/>
  <c r="AS36" i="54"/>
  <c r="AL36" i="54"/>
  <c r="AU36" i="54" s="1"/>
  <c r="AS54" i="54"/>
  <c r="AL54" i="54"/>
  <c r="AU54" i="54" s="1"/>
  <c r="AI76" i="84"/>
  <c r="AN76" i="84"/>
  <c r="AS73" i="54"/>
  <c r="AL73" i="54"/>
  <c r="AU73" i="54" s="1"/>
  <c r="AI74" i="88"/>
  <c r="AN74" i="88"/>
  <c r="Y77" i="16"/>
  <c r="X77" i="16"/>
  <c r="AG70" i="94" l="1"/>
  <c r="AP70" i="94" s="1"/>
  <c r="AX21" i="100"/>
  <c r="S21" i="100" s="1"/>
  <c r="AC21" i="100" s="1"/>
  <c r="AB22" i="100" s="1"/>
  <c r="AX15" i="100"/>
  <c r="S15" i="100" s="1"/>
  <c r="AC15" i="100" s="1"/>
  <c r="AB16" i="100" s="1"/>
  <c r="AL58" i="54"/>
  <c r="AU58" i="54" s="1"/>
  <c r="Z79" i="51"/>
  <c r="W71" i="94"/>
  <c r="Y71" i="94" s="1"/>
  <c r="AX26" i="100"/>
  <c r="S26" i="100" s="1"/>
  <c r="AC26" i="100" s="1"/>
  <c r="AB27" i="100" s="1"/>
  <c r="AX20" i="100"/>
  <c r="S20" i="100" s="1"/>
  <c r="AC20" i="100" s="1"/>
  <c r="AB21" i="100" s="1"/>
  <c r="AX14" i="100"/>
  <c r="S14" i="100" s="1"/>
  <c r="AC14" i="100" s="1"/>
  <c r="AB15" i="100" s="1"/>
  <c r="AG79" i="103"/>
  <c r="AP79" i="103" s="1"/>
  <c r="W80" i="103"/>
  <c r="AE70" i="94"/>
  <c r="AI70" i="94" s="1"/>
  <c r="Z77" i="84"/>
  <c r="AX25" i="100"/>
  <c r="S25" i="100" s="1"/>
  <c r="AC25" i="100" s="1"/>
  <c r="AB26" i="100" s="1"/>
  <c r="AX19" i="100"/>
  <c r="S19" i="100" s="1"/>
  <c r="AC19" i="100" s="1"/>
  <c r="AB20" i="100" s="1"/>
  <c r="AX13" i="100"/>
  <c r="S13" i="100" s="1"/>
  <c r="AC13" i="100" s="1"/>
  <c r="AB14" i="100" s="1"/>
  <c r="AX24" i="100"/>
  <c r="S24" i="100" s="1"/>
  <c r="AC24" i="100" s="1"/>
  <c r="AB25" i="100" s="1"/>
  <c r="AX18" i="100"/>
  <c r="S18" i="100" s="1"/>
  <c r="AC18" i="100" s="1"/>
  <c r="AB19" i="100" s="1"/>
  <c r="AJ19" i="100" s="1"/>
  <c r="AX12" i="100"/>
  <c r="S12" i="100" s="1"/>
  <c r="AC12" i="100" s="1"/>
  <c r="AB13" i="100" s="1"/>
  <c r="W76" i="18"/>
  <c r="AX6" i="100"/>
  <c r="S6" i="100" s="1"/>
  <c r="AC6" i="100" s="1"/>
  <c r="AB7" i="100" s="1"/>
  <c r="AX5" i="100"/>
  <c r="S5" i="100" s="1"/>
  <c r="AC5" i="100" s="1"/>
  <c r="AB6" i="100" s="1"/>
  <c r="AX4" i="100"/>
  <c r="S4" i="100" s="1"/>
  <c r="AC4" i="100" s="1"/>
  <c r="AB5" i="100" s="1"/>
  <c r="AX10" i="100"/>
  <c r="S10" i="100" s="1"/>
  <c r="AC10" i="100" s="1"/>
  <c r="AB11" i="100" s="1"/>
  <c r="AJ11" i="100" s="1"/>
  <c r="Z77" i="16"/>
  <c r="AX9" i="100"/>
  <c r="S9" i="100" s="1"/>
  <c r="AC9" i="100" s="1"/>
  <c r="AB10" i="100" s="1"/>
  <c r="AF77" i="84"/>
  <c r="AO77" i="84" s="1"/>
  <c r="W78" i="84"/>
  <c r="AG77" i="84"/>
  <c r="AP77" i="84" s="1"/>
  <c r="AE77" i="84"/>
  <c r="W78" i="87"/>
  <c r="AF77" i="87"/>
  <c r="AO77" i="87" s="1"/>
  <c r="AG77" i="87"/>
  <c r="AP77" i="87" s="1"/>
  <c r="AE77" i="87"/>
  <c r="W73" i="10"/>
  <c r="AE72" i="10"/>
  <c r="AF72" i="10"/>
  <c r="AO72" i="10" s="1"/>
  <c r="AG72" i="10"/>
  <c r="AP72" i="10" s="1"/>
  <c r="W78" i="16"/>
  <c r="AE77" i="16"/>
  <c r="AF77" i="16"/>
  <c r="AO77" i="16" s="1"/>
  <c r="AG77" i="16"/>
  <c r="AP77" i="16" s="1"/>
  <c r="AH73" i="102"/>
  <c r="AQ73" i="102" s="1"/>
  <c r="AH77" i="41"/>
  <c r="AQ77" i="41" s="1"/>
  <c r="AH72" i="10"/>
  <c r="AQ72" i="10" s="1"/>
  <c r="AH79" i="51"/>
  <c r="AQ79" i="51" s="1"/>
  <c r="AQ81" i="51" s="1"/>
  <c r="AZ3" i="51"/>
  <c r="AX8" i="51" s="1"/>
  <c r="S8" i="51" s="1"/>
  <c r="AC8" i="51" s="1"/>
  <c r="AB9" i="51" s="1"/>
  <c r="AX4" i="51"/>
  <c r="S4" i="51" s="1"/>
  <c r="AC4" i="51" s="1"/>
  <c r="AB5" i="51" s="1"/>
  <c r="AX11" i="51"/>
  <c r="S11" i="51" s="1"/>
  <c r="AC11" i="51" s="1"/>
  <c r="AB12" i="51" s="1"/>
  <c r="AX12" i="51"/>
  <c r="S12" i="51" s="1"/>
  <c r="AC12" i="51" s="1"/>
  <c r="AB13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6" i="51"/>
  <c r="S76" i="51" s="1"/>
  <c r="AC76" i="51" s="1"/>
  <c r="AB77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8" i="51"/>
  <c r="S78" i="51" s="1"/>
  <c r="AC78" i="51" s="1"/>
  <c r="AB79" i="51" s="1"/>
  <c r="AI73" i="55"/>
  <c r="AN73" i="55"/>
  <c r="AH77" i="87"/>
  <c r="AQ77" i="87" s="1"/>
  <c r="AR77" i="96"/>
  <c r="AR76" i="16"/>
  <c r="AT81" i="54"/>
  <c r="AI75" i="48"/>
  <c r="AN75" i="48"/>
  <c r="AJ75" i="100"/>
  <c r="AK75" i="100"/>
  <c r="AT75" i="100" s="1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3" i="100"/>
  <c r="AK13" i="100"/>
  <c r="AT13" i="100" s="1"/>
  <c r="AK7" i="100"/>
  <c r="AT7" i="100" s="1"/>
  <c r="W74" i="102"/>
  <c r="AF73" i="102"/>
  <c r="AO73" i="102" s="1"/>
  <c r="AE73" i="102"/>
  <c r="AG73" i="102"/>
  <c r="AP73" i="102" s="1"/>
  <c r="AS14" i="54"/>
  <c r="AL14" i="54"/>
  <c r="AU14" i="54" s="1"/>
  <c r="AH71" i="50"/>
  <c r="AQ71" i="50" s="1"/>
  <c r="AF77" i="41"/>
  <c r="AO77" i="41" s="1"/>
  <c r="W78" i="41"/>
  <c r="AG77" i="41"/>
  <c r="AP77" i="41" s="1"/>
  <c r="AE77" i="41"/>
  <c r="AH79" i="11"/>
  <c r="AQ79" i="11" s="1"/>
  <c r="AS7" i="54"/>
  <c r="AL7" i="54"/>
  <c r="AU7" i="54" s="1"/>
  <c r="AH79" i="49"/>
  <c r="AQ79" i="49" s="1"/>
  <c r="AR71" i="10"/>
  <c r="AX79" i="51"/>
  <c r="S79" i="51" s="1"/>
  <c r="AC79" i="51" s="1"/>
  <c r="AF79" i="51"/>
  <c r="AO79" i="51" s="1"/>
  <c r="AO81" i="51" s="1"/>
  <c r="AE79" i="51"/>
  <c r="AN79" i="51" s="1"/>
  <c r="AN81" i="51" s="1"/>
  <c r="AG79" i="51"/>
  <c r="AI70" i="42"/>
  <c r="AN70" i="42"/>
  <c r="AH71" i="85"/>
  <c r="AQ71" i="85" s="1"/>
  <c r="Y73" i="35"/>
  <c r="X73" i="35"/>
  <c r="AR76" i="43"/>
  <c r="AS4" i="54"/>
  <c r="AL4" i="54"/>
  <c r="AU4" i="54" s="1"/>
  <c r="AK77" i="100"/>
  <c r="AT77" i="100" s="1"/>
  <c r="AJ77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2" i="100"/>
  <c r="AK12" i="100"/>
  <c r="AT12" i="100" s="1"/>
  <c r="AJ6" i="100"/>
  <c r="AK6" i="100"/>
  <c r="AT6" i="100" s="1"/>
  <c r="Z79" i="11"/>
  <c r="Y80" i="103"/>
  <c r="X80" i="103"/>
  <c r="Z79" i="49"/>
  <c r="AE77" i="45"/>
  <c r="AF77" i="45"/>
  <c r="AO77" i="45" s="1"/>
  <c r="W78" i="45"/>
  <c r="AG77" i="45"/>
  <c r="AP77" i="45" s="1"/>
  <c r="Y71" i="42"/>
  <c r="X71" i="42"/>
  <c r="Z71" i="85"/>
  <c r="Y72" i="82"/>
  <c r="X72" i="82"/>
  <c r="AH77" i="95"/>
  <c r="AQ77" i="95" s="1"/>
  <c r="AR72" i="102"/>
  <c r="AK76" i="100"/>
  <c r="AT76" i="100" s="1"/>
  <c r="AJ76" i="100"/>
  <c r="AJ71" i="100"/>
  <c r="AK71" i="100"/>
  <c r="AT71" i="100" s="1"/>
  <c r="AJ65" i="100"/>
  <c r="AK65" i="100"/>
  <c r="AT65" i="100" s="1"/>
  <c r="AK59" i="100"/>
  <c r="AT59" i="100" s="1"/>
  <c r="AJ59" i="100"/>
  <c r="AK53" i="100"/>
  <c r="AT53" i="100" s="1"/>
  <c r="AJ53" i="100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5" i="100"/>
  <c r="AK5" i="100"/>
  <c r="AT5" i="100" s="1"/>
  <c r="Y76" i="18"/>
  <c r="X76" i="18"/>
  <c r="AE72" i="98"/>
  <c r="AF72" i="98"/>
  <c r="AO72" i="98" s="1"/>
  <c r="AG72" i="98"/>
  <c r="AP72" i="98" s="1"/>
  <c r="W73" i="98"/>
  <c r="AS15" i="54"/>
  <c r="AL15" i="54"/>
  <c r="AU15" i="54" s="1"/>
  <c r="AI79" i="103"/>
  <c r="AN79" i="103"/>
  <c r="AR70" i="50"/>
  <c r="AR76" i="87"/>
  <c r="AR70" i="85"/>
  <c r="AH78" i="96"/>
  <c r="AQ78" i="96" s="1"/>
  <c r="AR76" i="41"/>
  <c r="Z77" i="95"/>
  <c r="AH77" i="84"/>
  <c r="AQ77" i="84" s="1"/>
  <c r="AR78" i="11"/>
  <c r="Y76" i="48"/>
  <c r="X76" i="48"/>
  <c r="AI74" i="99"/>
  <c r="AN74" i="99"/>
  <c r="AH77" i="43"/>
  <c r="AQ77" i="43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J3" i="100"/>
  <c r="AB4" i="100"/>
  <c r="AR76" i="84"/>
  <c r="AS13" i="54"/>
  <c r="AL13" i="54"/>
  <c r="AU13" i="54" s="1"/>
  <c r="AR74" i="88"/>
  <c r="AR79" i="54"/>
  <c r="AR81" i="54" s="1"/>
  <c r="AL79" i="54"/>
  <c r="AU79" i="54" s="1"/>
  <c r="AR78" i="51"/>
  <c r="AH75" i="88"/>
  <c r="AQ75" i="88" s="1"/>
  <c r="Z75" i="88"/>
  <c r="AE73" i="90"/>
  <c r="W74" i="90"/>
  <c r="AG73" i="90"/>
  <c r="AP73" i="90" s="1"/>
  <c r="AF73" i="90"/>
  <c r="AO73" i="90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9" i="54"/>
  <c r="AL9" i="54"/>
  <c r="AU9" i="54" s="1"/>
  <c r="Z78" i="96"/>
  <c r="Y74" i="55"/>
  <c r="X74" i="55"/>
  <c r="Y75" i="99"/>
  <c r="X75" i="99"/>
  <c r="Z77" i="43"/>
  <c r="AK78" i="100"/>
  <c r="AT78" i="100" s="1"/>
  <c r="AJ78" i="100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X8" i="100"/>
  <c r="S8" i="100" s="1"/>
  <c r="AC8" i="100" s="1"/>
  <c r="AB9" i="100" s="1"/>
  <c r="AI75" i="18"/>
  <c r="AN75" i="18"/>
  <c r="AF72" i="83"/>
  <c r="AO72" i="83" s="1"/>
  <c r="AE72" i="83"/>
  <c r="AG72" i="83"/>
  <c r="AP72" i="83" s="1"/>
  <c r="W73" i="83"/>
  <c r="Z71" i="50"/>
  <c r="AE77" i="91"/>
  <c r="AF77" i="91"/>
  <c r="AO77" i="91" s="1"/>
  <c r="W78" i="91"/>
  <c r="AG77" i="91"/>
  <c r="AP77" i="91" s="1"/>
  <c r="AH77" i="16"/>
  <c r="AQ77" i="16" s="1"/>
  <c r="AR76" i="95"/>
  <c r="AS8" i="54"/>
  <c r="AL8" i="54"/>
  <c r="AU8" i="54" s="1"/>
  <c r="AU81" i="54" s="1"/>
  <c r="C11" i="54" s="1"/>
  <c r="AI71" i="82"/>
  <c r="AN71" i="82"/>
  <c r="AI72" i="35"/>
  <c r="AN72" i="35"/>
  <c r="AR78" i="49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X7" i="100"/>
  <c r="S7" i="100" s="1"/>
  <c r="AC7" i="100" s="1"/>
  <c r="AB8" i="100" s="1"/>
  <c r="AN70" i="94" l="1"/>
  <c r="AX10" i="51"/>
  <c r="S10" i="51" s="1"/>
  <c r="AC10" i="51" s="1"/>
  <c r="AB11" i="51" s="1"/>
  <c r="AX9" i="51"/>
  <c r="S9" i="51" s="1"/>
  <c r="AC9" i="51" s="1"/>
  <c r="AB10" i="51" s="1"/>
  <c r="X71" i="94"/>
  <c r="AH71" i="94" s="1"/>
  <c r="AQ71" i="94" s="1"/>
  <c r="AK11" i="100"/>
  <c r="AT11" i="100" s="1"/>
  <c r="Z80" i="103"/>
  <c r="AK19" i="100"/>
  <c r="AT19" i="100" s="1"/>
  <c r="AX7" i="51"/>
  <c r="S7" i="51" s="1"/>
  <c r="AC7" i="51" s="1"/>
  <c r="AB8" i="51" s="1"/>
  <c r="AJ18" i="100"/>
  <c r="AX13" i="51"/>
  <c r="S13" i="51" s="1"/>
  <c r="AC13" i="51" s="1"/>
  <c r="AB14" i="51" s="1"/>
  <c r="AK14" i="51" s="1"/>
  <c r="AT14" i="51" s="1"/>
  <c r="AX6" i="51"/>
  <c r="S6" i="51" s="1"/>
  <c r="AC6" i="51" s="1"/>
  <c r="AB7" i="51" s="1"/>
  <c r="AK7" i="51" s="1"/>
  <c r="AT7" i="51" s="1"/>
  <c r="AX5" i="51"/>
  <c r="S5" i="51" s="1"/>
  <c r="AC5" i="51" s="1"/>
  <c r="AB6" i="51" s="1"/>
  <c r="AX3" i="51"/>
  <c r="S3" i="51" s="1"/>
  <c r="AC3" i="51" s="1"/>
  <c r="AS81" i="54"/>
  <c r="Z74" i="55"/>
  <c r="Z76" i="18"/>
  <c r="AG76" i="18" s="1"/>
  <c r="AP76" i="18" s="1"/>
  <c r="Z72" i="82"/>
  <c r="AF72" i="82" s="1"/>
  <c r="AO72" i="82" s="1"/>
  <c r="AE74" i="55"/>
  <c r="W75" i="55"/>
  <c r="AG74" i="55"/>
  <c r="AP74" i="55" s="1"/>
  <c r="AF74" i="55"/>
  <c r="AO74" i="55" s="1"/>
  <c r="AF76" i="18"/>
  <c r="AO76" i="18" s="1"/>
  <c r="W77" i="18"/>
  <c r="AK8" i="100"/>
  <c r="AT8" i="100" s="1"/>
  <c r="AJ8" i="100"/>
  <c r="AS26" i="100"/>
  <c r="AL26" i="100"/>
  <c r="AU26" i="100" s="1"/>
  <c r="AS44" i="100"/>
  <c r="AL44" i="100"/>
  <c r="AU44" i="100" s="1"/>
  <c r="AS62" i="100"/>
  <c r="AL62" i="100"/>
  <c r="AU62" i="100" s="1"/>
  <c r="Y73" i="83"/>
  <c r="X73" i="83"/>
  <c r="AS63" i="100"/>
  <c r="AL63" i="100"/>
  <c r="AU63" i="100" s="1"/>
  <c r="AS38" i="100"/>
  <c r="AL38" i="100"/>
  <c r="AU38" i="100" s="1"/>
  <c r="AS74" i="100"/>
  <c r="AL74" i="100"/>
  <c r="AU74" i="100" s="1"/>
  <c r="AI77" i="91"/>
  <c r="AN77" i="91"/>
  <c r="AS21" i="100"/>
  <c r="AL21" i="100"/>
  <c r="AU21" i="100" s="1"/>
  <c r="AS78" i="100"/>
  <c r="AL78" i="100"/>
  <c r="AU78" i="100" s="1"/>
  <c r="AH74" i="55"/>
  <c r="AQ74" i="55" s="1"/>
  <c r="AI79" i="100"/>
  <c r="AN79" i="100"/>
  <c r="AN81" i="100" s="1"/>
  <c r="AJ4" i="100"/>
  <c r="AK4" i="100"/>
  <c r="AT4" i="100" s="1"/>
  <c r="AK79" i="100"/>
  <c r="AT79" i="100" s="1"/>
  <c r="AL35" i="100"/>
  <c r="AU35" i="100" s="1"/>
  <c r="AS35" i="100"/>
  <c r="AS53" i="100"/>
  <c r="AL53" i="100"/>
  <c r="AU53" i="100" s="1"/>
  <c r="AH80" i="103"/>
  <c r="AQ80" i="103" s="1"/>
  <c r="AS30" i="100"/>
  <c r="AL30" i="100"/>
  <c r="AU30" i="100" s="1"/>
  <c r="AS48" i="100"/>
  <c r="AL48" i="100"/>
  <c r="AU48" i="100" s="1"/>
  <c r="Y74" i="102"/>
  <c r="X74" i="102"/>
  <c r="Z74" i="102" s="1"/>
  <c r="AS19" i="100"/>
  <c r="AL19" i="100"/>
  <c r="AU19" i="100" s="1"/>
  <c r="AS73" i="100"/>
  <c r="AL73" i="100"/>
  <c r="AU73" i="100" s="1"/>
  <c r="AJ77" i="51"/>
  <c r="AK77" i="51"/>
  <c r="AT77" i="51" s="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J8" i="51"/>
  <c r="AK8" i="51"/>
  <c r="AT8" i="51" s="1"/>
  <c r="AI72" i="10"/>
  <c r="AN72" i="10"/>
  <c r="Y78" i="87"/>
  <c r="X78" i="87"/>
  <c r="AS20" i="100"/>
  <c r="AL20" i="100"/>
  <c r="AU20" i="100" s="1"/>
  <c r="AS56" i="100"/>
  <c r="AL56" i="100"/>
  <c r="AU56" i="100" s="1"/>
  <c r="AR71" i="82"/>
  <c r="W72" i="50"/>
  <c r="AE71" i="50"/>
  <c r="AG71" i="50"/>
  <c r="AP71" i="50" s="1"/>
  <c r="AF71" i="50"/>
  <c r="AO71" i="50" s="1"/>
  <c r="AS39" i="100"/>
  <c r="AL39" i="100"/>
  <c r="AU39" i="100" s="1"/>
  <c r="AS57" i="100"/>
  <c r="AL57" i="100"/>
  <c r="AU57" i="100" s="1"/>
  <c r="Y74" i="90"/>
  <c r="Z74" i="90" s="1"/>
  <c r="X74" i="90"/>
  <c r="AL3" i="100"/>
  <c r="AU3" i="100" s="1"/>
  <c r="AS3" i="100"/>
  <c r="AS22" i="100"/>
  <c r="AL22" i="100"/>
  <c r="AU22" i="100" s="1"/>
  <c r="AS40" i="100"/>
  <c r="AL40" i="100"/>
  <c r="AU40" i="100" s="1"/>
  <c r="AS58" i="100"/>
  <c r="AL58" i="100"/>
  <c r="AU58" i="100" s="1"/>
  <c r="AF77" i="95"/>
  <c r="AO77" i="95" s="1"/>
  <c r="AG77" i="95"/>
  <c r="AP77" i="95" s="1"/>
  <c r="AE77" i="95"/>
  <c r="W78" i="95"/>
  <c r="Y73" i="98"/>
  <c r="X73" i="98"/>
  <c r="AS17" i="100"/>
  <c r="AL17" i="100"/>
  <c r="AU17" i="100" s="1"/>
  <c r="AS71" i="100"/>
  <c r="AL71" i="100"/>
  <c r="AU71" i="100" s="1"/>
  <c r="AF80" i="103"/>
  <c r="AO80" i="103" s="1"/>
  <c r="W81" i="103"/>
  <c r="AG80" i="103"/>
  <c r="AP80" i="103" s="1"/>
  <c r="AE80" i="103"/>
  <c r="AS12" i="100"/>
  <c r="AL12" i="100"/>
  <c r="AU12" i="100" s="1"/>
  <c r="AS66" i="100"/>
  <c r="AL66" i="100"/>
  <c r="AU66" i="100" s="1"/>
  <c r="AR70" i="42"/>
  <c r="AS25" i="100"/>
  <c r="AL25" i="100"/>
  <c r="AU25" i="100" s="1"/>
  <c r="AS61" i="100"/>
  <c r="AL61" i="100"/>
  <c r="AU61" i="100" s="1"/>
  <c r="AR73" i="55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I77" i="16"/>
  <c r="AN77" i="16"/>
  <c r="Y73" i="10"/>
  <c r="X73" i="10"/>
  <c r="AS27" i="100"/>
  <c r="AL27" i="100"/>
  <c r="AU27" i="100" s="1"/>
  <c r="AE77" i="43"/>
  <c r="AF77" i="43"/>
  <c r="AO77" i="43" s="1"/>
  <c r="AG77" i="43"/>
  <c r="AP77" i="43" s="1"/>
  <c r="W78" i="43"/>
  <c r="AI73" i="90"/>
  <c r="AN73" i="90"/>
  <c r="AR74" i="99"/>
  <c r="AS59" i="100"/>
  <c r="AL59" i="100"/>
  <c r="AU59" i="100" s="1"/>
  <c r="AS76" i="100"/>
  <c r="AL76" i="100"/>
  <c r="AU76" i="100" s="1"/>
  <c r="W72" i="85"/>
  <c r="AG71" i="85"/>
  <c r="AP71" i="85" s="1"/>
  <c r="AE71" i="85"/>
  <c r="AF71" i="85"/>
  <c r="AO71" i="85" s="1"/>
  <c r="Y78" i="45"/>
  <c r="X78" i="45"/>
  <c r="AS18" i="100"/>
  <c r="AL18" i="100"/>
  <c r="AU18" i="100" s="1"/>
  <c r="AS36" i="100"/>
  <c r="AL36" i="100"/>
  <c r="AU36" i="100" s="1"/>
  <c r="AS72" i="100"/>
  <c r="AL72" i="100"/>
  <c r="AU72" i="100" s="1"/>
  <c r="AI79" i="51"/>
  <c r="AP79" i="51"/>
  <c r="AP81" i="51" s="1"/>
  <c r="AJ7" i="100"/>
  <c r="AS43" i="100"/>
  <c r="AL43" i="100"/>
  <c r="AU43" i="100" s="1"/>
  <c r="AS75" i="100"/>
  <c r="AL75" i="100"/>
  <c r="AU75" i="100" s="1"/>
  <c r="AJ79" i="51"/>
  <c r="AS79" i="51" s="1"/>
  <c r="AK79" i="51"/>
  <c r="AT79" i="51" s="1"/>
  <c r="AJ73" i="51"/>
  <c r="AK73" i="51"/>
  <c r="AT73" i="51" s="1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5" i="51"/>
  <c r="AK5" i="51"/>
  <c r="AT5" i="51" s="1"/>
  <c r="Y78" i="16"/>
  <c r="X78" i="16"/>
  <c r="AI77" i="84"/>
  <c r="AN77" i="84"/>
  <c r="AH75" i="99"/>
  <c r="AQ75" i="99" s="1"/>
  <c r="AE75" i="88"/>
  <c r="AN75" i="88" s="1"/>
  <c r="W76" i="88"/>
  <c r="AF75" i="88"/>
  <c r="AO75" i="88" s="1"/>
  <c r="AG75" i="88"/>
  <c r="AS10" i="100"/>
  <c r="AL10" i="100"/>
  <c r="AU10" i="100" s="1"/>
  <c r="AS46" i="100"/>
  <c r="AL46" i="100"/>
  <c r="AU46" i="100" s="1"/>
  <c r="AS64" i="100"/>
  <c r="AL64" i="100"/>
  <c r="AU64" i="100" s="1"/>
  <c r="AH76" i="48"/>
  <c r="AQ76" i="48" s="1"/>
  <c r="AR79" i="103"/>
  <c r="AS5" i="100"/>
  <c r="AL5" i="100"/>
  <c r="AU5" i="100" s="1"/>
  <c r="AS23" i="100"/>
  <c r="AL23" i="100"/>
  <c r="AU23" i="100" s="1"/>
  <c r="AS41" i="100"/>
  <c r="AL41" i="100"/>
  <c r="AU41" i="100" s="1"/>
  <c r="AH71" i="42"/>
  <c r="AQ71" i="42" s="1"/>
  <c r="AE79" i="11"/>
  <c r="W80" i="11"/>
  <c r="AG79" i="11"/>
  <c r="AP79" i="11" s="1"/>
  <c r="AF79" i="11"/>
  <c r="AO79" i="11" s="1"/>
  <c r="AS54" i="100"/>
  <c r="AL54" i="100"/>
  <c r="AU54" i="100" s="1"/>
  <c r="AI77" i="41"/>
  <c r="AN77" i="41"/>
  <c r="AS31" i="100"/>
  <c r="AL31" i="100"/>
  <c r="AU31" i="100" s="1"/>
  <c r="AS67" i="100"/>
  <c r="AL67" i="100"/>
  <c r="AU67" i="100" s="1"/>
  <c r="AJ75" i="51"/>
  <c r="AK75" i="51"/>
  <c r="AT75" i="51" s="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6" i="51"/>
  <c r="AT6" i="51" s="1"/>
  <c r="AI77" i="87"/>
  <c r="AN77" i="87"/>
  <c r="AK9" i="100"/>
  <c r="AT9" i="100" s="1"/>
  <c r="AJ9" i="100"/>
  <c r="W79" i="96"/>
  <c r="AG78" i="96"/>
  <c r="AP78" i="96" s="1"/>
  <c r="AF78" i="96"/>
  <c r="AO78" i="96" s="1"/>
  <c r="AE78" i="96"/>
  <c r="AS32" i="100"/>
  <c r="AL32" i="100"/>
  <c r="AU32" i="100" s="1"/>
  <c r="Y78" i="91"/>
  <c r="X78" i="91"/>
  <c r="AS51" i="100"/>
  <c r="AL51" i="100"/>
  <c r="AU51" i="100" s="1"/>
  <c r="Z75" i="99"/>
  <c r="AS52" i="100"/>
  <c r="AL52" i="100"/>
  <c r="AU52" i="100" s="1"/>
  <c r="Z76" i="48"/>
  <c r="AI72" i="98"/>
  <c r="AN72" i="98"/>
  <c r="Z71" i="42"/>
  <c r="AI77" i="45"/>
  <c r="AN77" i="45"/>
  <c r="AS42" i="100"/>
  <c r="AL42" i="100"/>
  <c r="AU42" i="100" s="1"/>
  <c r="AS60" i="100"/>
  <c r="AL60" i="100"/>
  <c r="AU60" i="100" s="1"/>
  <c r="AS77" i="100"/>
  <c r="AL77" i="100"/>
  <c r="AU77" i="100" s="1"/>
  <c r="AH73" i="35"/>
  <c r="AQ73" i="35" s="1"/>
  <c r="AI73" i="102"/>
  <c r="AN73" i="102"/>
  <c r="AS13" i="100"/>
  <c r="AL13" i="100"/>
  <c r="AU13" i="100" s="1"/>
  <c r="AS49" i="100"/>
  <c r="AL49" i="100"/>
  <c r="AU49" i="100" s="1"/>
  <c r="AR75" i="48"/>
  <c r="AK78" i="51"/>
  <c r="AT78" i="51" s="1"/>
  <c r="AJ78" i="51"/>
  <c r="AJ71" i="51"/>
  <c r="AK71" i="51"/>
  <c r="AT71" i="51" s="1"/>
  <c r="AK65" i="51"/>
  <c r="AT65" i="51" s="1"/>
  <c r="AJ65" i="51"/>
  <c r="AJ59" i="51"/>
  <c r="AK59" i="51"/>
  <c r="AT59" i="51" s="1"/>
  <c r="AJ53" i="51"/>
  <c r="AK53" i="51"/>
  <c r="AT53" i="51" s="1"/>
  <c r="AJ47" i="51"/>
  <c r="AK47" i="51"/>
  <c r="AT47" i="51" s="1"/>
  <c r="AK41" i="51"/>
  <c r="AT41" i="51" s="1"/>
  <c r="AJ41" i="51"/>
  <c r="AJ35" i="51"/>
  <c r="AK35" i="51"/>
  <c r="AT35" i="51" s="1"/>
  <c r="AK29" i="51"/>
  <c r="AT29" i="51" s="1"/>
  <c r="AJ29" i="51"/>
  <c r="AJ23" i="51"/>
  <c r="AK23" i="51"/>
  <c r="AT23" i="51" s="1"/>
  <c r="AJ17" i="51"/>
  <c r="AK17" i="51"/>
  <c r="AT17" i="51" s="1"/>
  <c r="AK11" i="51"/>
  <c r="AT11" i="51" s="1"/>
  <c r="AJ11" i="51"/>
  <c r="AK9" i="51"/>
  <c r="AT9" i="51" s="1"/>
  <c r="AJ9" i="51"/>
  <c r="Y78" i="84"/>
  <c r="X78" i="84"/>
  <c r="AR75" i="18"/>
  <c r="AS45" i="100"/>
  <c r="AL45" i="100"/>
  <c r="AU45" i="100" s="1"/>
  <c r="AS28" i="100"/>
  <c r="AL28" i="100"/>
  <c r="AU28" i="100" s="1"/>
  <c r="AS14" i="100"/>
  <c r="AL14" i="100"/>
  <c r="AU14" i="100" s="1"/>
  <c r="AS50" i="100"/>
  <c r="AL50" i="100"/>
  <c r="AU50" i="100" s="1"/>
  <c r="AS68" i="100"/>
  <c r="AL68" i="100"/>
  <c r="AU68" i="100" s="1"/>
  <c r="AR72" i="35"/>
  <c r="AI72" i="83"/>
  <c r="AN72" i="83"/>
  <c r="AS15" i="100"/>
  <c r="AL15" i="100"/>
  <c r="AU15" i="100" s="1"/>
  <c r="AS33" i="100"/>
  <c r="AL33" i="100"/>
  <c r="AU33" i="100" s="1"/>
  <c r="AS69" i="100"/>
  <c r="AL69" i="100"/>
  <c r="AU69" i="100" s="1"/>
  <c r="AS16" i="100"/>
  <c r="AL16" i="100"/>
  <c r="AU16" i="100" s="1"/>
  <c r="AS34" i="100"/>
  <c r="AL34" i="100"/>
  <c r="AU34" i="100" s="1"/>
  <c r="AS70" i="100"/>
  <c r="AL70" i="100"/>
  <c r="AU70" i="100" s="1"/>
  <c r="AH76" i="18"/>
  <c r="AQ76" i="18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H72" i="82"/>
  <c r="AQ72" i="82" s="1"/>
  <c r="W80" i="49"/>
  <c r="AE79" i="49"/>
  <c r="AF79" i="49"/>
  <c r="AO79" i="49" s="1"/>
  <c r="AG79" i="49"/>
  <c r="AP79" i="49" s="1"/>
  <c r="AS6" i="100"/>
  <c r="AL6" i="100"/>
  <c r="AU6" i="100" s="1"/>
  <c r="AS24" i="100"/>
  <c r="AL24" i="100"/>
  <c r="AU24" i="100" s="1"/>
  <c r="Z73" i="35"/>
  <c r="Y78" i="41"/>
  <c r="X78" i="41"/>
  <c r="AS37" i="100"/>
  <c r="AL37" i="100"/>
  <c r="AU37" i="100" s="1"/>
  <c r="AS55" i="100"/>
  <c r="AL55" i="100"/>
  <c r="AU55" i="100" s="1"/>
  <c r="AR70" i="94"/>
  <c r="AK76" i="51"/>
  <c r="AT76" i="51" s="1"/>
  <c r="AJ76" i="51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B4" i="51"/>
  <c r="AJ3" i="51"/>
  <c r="AJ6" i="51" l="1"/>
  <c r="AJ14" i="51"/>
  <c r="Z71" i="94"/>
  <c r="AE76" i="18"/>
  <c r="AJ13" i="51"/>
  <c r="AJ7" i="51"/>
  <c r="AS7" i="51" s="1"/>
  <c r="W73" i="82"/>
  <c r="AG72" i="82"/>
  <c r="AP72" i="82" s="1"/>
  <c r="Z78" i="91"/>
  <c r="Z78" i="16"/>
  <c r="AE78" i="16" s="1"/>
  <c r="Z73" i="10"/>
  <c r="AE73" i="10" s="1"/>
  <c r="AE72" i="82"/>
  <c r="AI72" i="82" s="1"/>
  <c r="Z78" i="87"/>
  <c r="AG78" i="87" s="1"/>
  <c r="AP78" i="87" s="1"/>
  <c r="W79" i="16"/>
  <c r="AG78" i="16"/>
  <c r="AP78" i="16" s="1"/>
  <c r="AF78" i="16"/>
  <c r="AO78" i="16" s="1"/>
  <c r="AF73" i="10"/>
  <c r="AO73" i="10" s="1"/>
  <c r="AG73" i="10"/>
  <c r="AP73" i="10" s="1"/>
  <c r="AG74" i="90"/>
  <c r="AP74" i="90" s="1"/>
  <c r="AF74" i="90"/>
  <c r="AO74" i="90" s="1"/>
  <c r="AE74" i="90"/>
  <c r="W75" i="90"/>
  <c r="AF78" i="87"/>
  <c r="AO78" i="87" s="1"/>
  <c r="W79" i="87"/>
  <c r="AE78" i="87"/>
  <c r="AR72" i="83"/>
  <c r="AS9" i="51"/>
  <c r="AL9" i="51"/>
  <c r="AU9" i="51" s="1"/>
  <c r="AS41" i="51"/>
  <c r="AL41" i="51"/>
  <c r="AU41" i="51" s="1"/>
  <c r="AS78" i="51"/>
  <c r="AL78" i="51"/>
  <c r="AU78" i="51" s="1"/>
  <c r="AS9" i="100"/>
  <c r="AL9" i="100"/>
  <c r="AU9" i="100" s="1"/>
  <c r="AI79" i="11"/>
  <c r="AN79" i="11"/>
  <c r="AR77" i="84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R79" i="51"/>
  <c r="AR81" i="51" s="1"/>
  <c r="AL79" i="51"/>
  <c r="AU79" i="51" s="1"/>
  <c r="AI71" i="85"/>
  <c r="AN71" i="85"/>
  <c r="AS32" i="51"/>
  <c r="AL32" i="51"/>
  <c r="AU32" i="51" s="1"/>
  <c r="AI77" i="95"/>
  <c r="AN77" i="95"/>
  <c r="AS69" i="51"/>
  <c r="AL69" i="51"/>
  <c r="AU69" i="51" s="1"/>
  <c r="W72" i="94"/>
  <c r="AG71" i="94"/>
  <c r="AP71" i="94" s="1"/>
  <c r="AE71" i="94"/>
  <c r="AF71" i="94"/>
  <c r="AO71" i="94" s="1"/>
  <c r="AR72" i="98"/>
  <c r="AH78" i="45"/>
  <c r="AQ78" i="45" s="1"/>
  <c r="AS14" i="51"/>
  <c r="AL14" i="51"/>
  <c r="AU14" i="51" s="1"/>
  <c r="AS50" i="51"/>
  <c r="AL50" i="51"/>
  <c r="AU50" i="51" s="1"/>
  <c r="AS68" i="51"/>
  <c r="AL68" i="51"/>
  <c r="AU68" i="51" s="1"/>
  <c r="Y81" i="103"/>
  <c r="X81" i="103"/>
  <c r="AH73" i="98"/>
  <c r="AQ73" i="98" s="1"/>
  <c r="AS15" i="51"/>
  <c r="AL15" i="51"/>
  <c r="AU15" i="51" s="1"/>
  <c r="AS33" i="51"/>
  <c r="AL33" i="51"/>
  <c r="AU33" i="51" s="1"/>
  <c r="AT81" i="100"/>
  <c r="AS8" i="100"/>
  <c r="AL8" i="100"/>
  <c r="AU8" i="100" s="1"/>
  <c r="AS52" i="51"/>
  <c r="AL52" i="51"/>
  <c r="AU52" i="51" s="1"/>
  <c r="AS34" i="51"/>
  <c r="AL34" i="51"/>
  <c r="AU34" i="51" s="1"/>
  <c r="AG73" i="35"/>
  <c r="AP73" i="35" s="1"/>
  <c r="AE73" i="35"/>
  <c r="W74" i="35"/>
  <c r="AF73" i="35"/>
  <c r="AO73" i="35" s="1"/>
  <c r="AS12" i="51"/>
  <c r="AL12" i="51"/>
  <c r="AU12" i="51" s="1"/>
  <c r="AS30" i="51"/>
  <c r="AL30" i="51"/>
  <c r="AU30" i="51" s="1"/>
  <c r="AS51" i="51"/>
  <c r="AL51" i="51"/>
  <c r="AU51" i="51" s="1"/>
  <c r="AS3" i="51"/>
  <c r="AL3" i="51"/>
  <c r="AU3" i="51" s="1"/>
  <c r="AS22" i="51"/>
  <c r="AL22" i="51"/>
  <c r="AU22" i="51" s="1"/>
  <c r="AS58" i="51"/>
  <c r="AL58" i="51"/>
  <c r="AU58" i="51" s="1"/>
  <c r="AS76" i="51"/>
  <c r="AL76" i="51"/>
  <c r="AU76" i="51" s="1"/>
  <c r="AS11" i="51"/>
  <c r="AL11" i="51"/>
  <c r="AU11" i="51" s="1"/>
  <c r="AS29" i="51"/>
  <c r="AL29" i="51"/>
  <c r="AU29" i="51" s="1"/>
  <c r="AS65" i="51"/>
  <c r="AL65" i="51"/>
  <c r="AU65" i="51" s="1"/>
  <c r="AG76" i="48"/>
  <c r="AP76" i="48" s="1"/>
  <c r="AF76" i="48"/>
  <c r="AO76" i="48" s="1"/>
  <c r="AE76" i="48"/>
  <c r="W77" i="48"/>
  <c r="AH78" i="91"/>
  <c r="AQ78" i="91" s="1"/>
  <c r="AI78" i="96"/>
  <c r="AN78" i="96"/>
  <c r="AS54" i="51"/>
  <c r="AL54" i="51"/>
  <c r="AU54" i="51" s="1"/>
  <c r="AI75" i="88"/>
  <c r="AP75" i="88"/>
  <c r="AS19" i="51"/>
  <c r="AL19" i="51"/>
  <c r="AU19" i="51" s="1"/>
  <c r="Z78" i="45"/>
  <c r="Y72" i="85"/>
  <c r="Z72" i="85"/>
  <c r="X72" i="85"/>
  <c r="AI77" i="43"/>
  <c r="AN77" i="43"/>
  <c r="Z73" i="98"/>
  <c r="AS39" i="51"/>
  <c r="AL39" i="51"/>
  <c r="AU39" i="51" s="1"/>
  <c r="AH74" i="102"/>
  <c r="AQ74" i="102" s="1"/>
  <c r="AS4" i="100"/>
  <c r="AL4" i="100"/>
  <c r="AU4" i="100" s="1"/>
  <c r="AH78" i="16"/>
  <c r="AQ78" i="16" s="1"/>
  <c r="AJ4" i="51"/>
  <c r="AK4" i="51"/>
  <c r="AT4" i="51" s="1"/>
  <c r="AT81" i="51" s="1"/>
  <c r="AI79" i="49"/>
  <c r="AN79" i="49"/>
  <c r="AF78" i="91"/>
  <c r="AO78" i="91" s="1"/>
  <c r="AE78" i="91"/>
  <c r="AN78" i="91" s="1"/>
  <c r="W79" i="91"/>
  <c r="AG78" i="91"/>
  <c r="AR77" i="87"/>
  <c r="AS18" i="51"/>
  <c r="AL18" i="51"/>
  <c r="AU18" i="51" s="1"/>
  <c r="AS36" i="51"/>
  <c r="AL36" i="51"/>
  <c r="AU36" i="51" s="1"/>
  <c r="AS72" i="51"/>
  <c r="AL72" i="51"/>
  <c r="AU72" i="51" s="1"/>
  <c r="AS37" i="51"/>
  <c r="AL37" i="51"/>
  <c r="AU37" i="51" s="1"/>
  <c r="AS55" i="51"/>
  <c r="AL55" i="51"/>
  <c r="AU55" i="51" s="1"/>
  <c r="AS73" i="51"/>
  <c r="AL73" i="51"/>
  <c r="AU73" i="51" s="1"/>
  <c r="AR77" i="16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I71" i="50"/>
  <c r="AN71" i="50"/>
  <c r="AR72" i="10"/>
  <c r="AS21" i="51"/>
  <c r="AL21" i="51"/>
  <c r="AU21" i="51" s="1"/>
  <c r="AS57" i="51"/>
  <c r="AL57" i="51"/>
  <c r="AU57" i="51" s="1"/>
  <c r="AS77" i="51"/>
  <c r="AL77" i="51"/>
  <c r="AU77" i="51" s="1"/>
  <c r="AF74" i="102"/>
  <c r="AO74" i="102" s="1"/>
  <c r="AE74" i="102"/>
  <c r="AG74" i="102"/>
  <c r="AP74" i="102" s="1"/>
  <c r="W75" i="102"/>
  <c r="AR77" i="91"/>
  <c r="AS23" i="51"/>
  <c r="AL23" i="51"/>
  <c r="AU23" i="51" s="1"/>
  <c r="AS59" i="51"/>
  <c r="AL59" i="51"/>
  <c r="AU59" i="51" s="1"/>
  <c r="AS48" i="51"/>
  <c r="AL48" i="51"/>
  <c r="AU48" i="51" s="1"/>
  <c r="AH78" i="84"/>
  <c r="AQ78" i="84" s="1"/>
  <c r="AR73" i="102"/>
  <c r="AR77" i="45"/>
  <c r="AS24" i="51"/>
  <c r="AL24" i="51"/>
  <c r="AU24" i="51" s="1"/>
  <c r="Y76" i="88"/>
  <c r="X76" i="88"/>
  <c r="AS43" i="51"/>
  <c r="AL43" i="51"/>
  <c r="AU43" i="51" s="1"/>
  <c r="AS7" i="100"/>
  <c r="AL7" i="100"/>
  <c r="AU7" i="100" s="1"/>
  <c r="AU81" i="100" s="1"/>
  <c r="C11" i="100" s="1"/>
  <c r="F44" i="57" s="1"/>
  <c r="AR73" i="90"/>
  <c r="AS26" i="51"/>
  <c r="AL26" i="51"/>
  <c r="AU26" i="51" s="1"/>
  <c r="AS62" i="51"/>
  <c r="AL62" i="51"/>
  <c r="AU62" i="51" s="1"/>
  <c r="Y72" i="50"/>
  <c r="X72" i="50"/>
  <c r="AS45" i="51"/>
  <c r="AL45" i="51"/>
  <c r="AU45" i="51" s="1"/>
  <c r="AS63" i="51"/>
  <c r="AL63" i="51"/>
  <c r="AU63" i="51" s="1"/>
  <c r="AR79" i="100"/>
  <c r="AR81" i="100" s="1"/>
  <c r="AL79" i="100"/>
  <c r="AU79" i="100" s="1"/>
  <c r="AH73" i="83"/>
  <c r="AQ73" i="83" s="1"/>
  <c r="Y73" i="82"/>
  <c r="X73" i="82"/>
  <c r="AI76" i="18"/>
  <c r="AN76" i="18"/>
  <c r="X75" i="55"/>
  <c r="Y75" i="55"/>
  <c r="Z75" i="55" s="1"/>
  <c r="AS16" i="51"/>
  <c r="AL16" i="51"/>
  <c r="AU16" i="51" s="1"/>
  <c r="AS70" i="51"/>
  <c r="AL70" i="51"/>
  <c r="AU70" i="51" s="1"/>
  <c r="AS66" i="51"/>
  <c r="AL66" i="51"/>
  <c r="AU66" i="51" s="1"/>
  <c r="AS40" i="51"/>
  <c r="AL40" i="51"/>
  <c r="AU40" i="51" s="1"/>
  <c r="AS47" i="51"/>
  <c r="AL47" i="51"/>
  <c r="AU47" i="51" s="1"/>
  <c r="AS10" i="51"/>
  <c r="AL10" i="51"/>
  <c r="AU10" i="51" s="1"/>
  <c r="AH78" i="41"/>
  <c r="AQ78" i="41" s="1"/>
  <c r="Y80" i="49"/>
  <c r="X80" i="49"/>
  <c r="Z78" i="84"/>
  <c r="AS28" i="51"/>
  <c r="AL28" i="51"/>
  <c r="AU28" i="51" s="1"/>
  <c r="AS46" i="51"/>
  <c r="AL46" i="51"/>
  <c r="AU46" i="51" s="1"/>
  <c r="AS64" i="51"/>
  <c r="AL64" i="51"/>
  <c r="AU64" i="51" s="1"/>
  <c r="Z78" i="41"/>
  <c r="AS17" i="51"/>
  <c r="AL17" i="51"/>
  <c r="AU17" i="51" s="1"/>
  <c r="AS35" i="51"/>
  <c r="AL35" i="51"/>
  <c r="AU35" i="51" s="1"/>
  <c r="AS53" i="51"/>
  <c r="AL53" i="51"/>
  <c r="AU53" i="51" s="1"/>
  <c r="AS71" i="51"/>
  <c r="AL71" i="51"/>
  <c r="AU71" i="51" s="1"/>
  <c r="AF71" i="42"/>
  <c r="AO71" i="42" s="1"/>
  <c r="AG71" i="42"/>
  <c r="AP71" i="42" s="1"/>
  <c r="AE71" i="42"/>
  <c r="W72" i="42"/>
  <c r="AF75" i="99"/>
  <c r="AO75" i="99" s="1"/>
  <c r="W76" i="99"/>
  <c r="AE75" i="99"/>
  <c r="AG75" i="99"/>
  <c r="AP75" i="99" s="1"/>
  <c r="Y79" i="96"/>
  <c r="X79" i="96"/>
  <c r="AS6" i="51"/>
  <c r="AL6" i="51"/>
  <c r="AU6" i="51" s="1"/>
  <c r="AS42" i="51"/>
  <c r="AL42" i="51"/>
  <c r="AU42" i="51" s="1"/>
  <c r="AS60" i="51"/>
  <c r="AL60" i="51"/>
  <c r="AU60" i="51" s="1"/>
  <c r="AS75" i="51"/>
  <c r="AL75" i="51"/>
  <c r="AU75" i="51" s="1"/>
  <c r="AR77" i="41"/>
  <c r="Y80" i="11"/>
  <c r="X80" i="11"/>
  <c r="AS5" i="51"/>
  <c r="AL5" i="51"/>
  <c r="AU5" i="51" s="1"/>
  <c r="AS25" i="51"/>
  <c r="AL25" i="51"/>
  <c r="AU25" i="51" s="1"/>
  <c r="AS61" i="51"/>
  <c r="AL61" i="51"/>
  <c r="AU61" i="51" s="1"/>
  <c r="Y78" i="43"/>
  <c r="Z78" i="43" s="1"/>
  <c r="X78" i="43"/>
  <c r="AH73" i="10"/>
  <c r="AQ73" i="10" s="1"/>
  <c r="AS44" i="51"/>
  <c r="AL44" i="51"/>
  <c r="AU44" i="51" s="1"/>
  <c r="AI80" i="103"/>
  <c r="AN80" i="103"/>
  <c r="Y78" i="95"/>
  <c r="X78" i="95"/>
  <c r="AH74" i="90"/>
  <c r="AQ74" i="90" s="1"/>
  <c r="AH78" i="87"/>
  <c r="AQ78" i="87" s="1"/>
  <c r="AS8" i="51"/>
  <c r="AL8" i="51"/>
  <c r="AU8" i="51" s="1"/>
  <c r="AS27" i="51"/>
  <c r="AL27" i="51"/>
  <c r="AU27" i="51" s="1"/>
  <c r="Z73" i="83"/>
  <c r="Y77" i="18"/>
  <c r="X77" i="18"/>
  <c r="AI74" i="55"/>
  <c r="AN74" i="55"/>
  <c r="AN72" i="82" l="1"/>
  <c r="AL7" i="51"/>
  <c r="AU7" i="51" s="1"/>
  <c r="AS81" i="100"/>
  <c r="W74" i="10"/>
  <c r="Z80" i="49"/>
  <c r="AF80" i="49" s="1"/>
  <c r="AO80" i="49" s="1"/>
  <c r="Z77" i="18"/>
  <c r="AE77" i="18" s="1"/>
  <c r="Z78" i="95"/>
  <c r="AE78" i="43"/>
  <c r="W79" i="43"/>
  <c r="AG78" i="43"/>
  <c r="AP78" i="43" s="1"/>
  <c r="AF78" i="43"/>
  <c r="AO78" i="43" s="1"/>
  <c r="AE78" i="95"/>
  <c r="AG78" i="95"/>
  <c r="AP78" i="95" s="1"/>
  <c r="W79" i="95"/>
  <c r="AF78" i="95"/>
  <c r="AO78" i="95" s="1"/>
  <c r="AE80" i="49"/>
  <c r="Y72" i="42"/>
  <c r="X72" i="42"/>
  <c r="AG78" i="41"/>
  <c r="AP78" i="41" s="1"/>
  <c r="W79" i="41"/>
  <c r="AE78" i="41"/>
  <c r="AF78" i="41"/>
  <c r="AO78" i="41" s="1"/>
  <c r="X79" i="91"/>
  <c r="Y79" i="91"/>
  <c r="AS4" i="51"/>
  <c r="AS81" i="51" s="1"/>
  <c r="AL4" i="51"/>
  <c r="AU4" i="51" s="1"/>
  <c r="AU81" i="51" s="1"/>
  <c r="C11" i="51" s="1"/>
  <c r="AH72" i="85"/>
  <c r="AQ72" i="85" s="1"/>
  <c r="Y77" i="48"/>
  <c r="X77" i="48"/>
  <c r="AI78" i="87"/>
  <c r="AN78" i="87"/>
  <c r="AI71" i="42"/>
  <c r="AN71" i="42"/>
  <c r="W79" i="84"/>
  <c r="AG78" i="84"/>
  <c r="AP78" i="84" s="1"/>
  <c r="AF78" i="84"/>
  <c r="AO78" i="84" s="1"/>
  <c r="AE78" i="84"/>
  <c r="AR76" i="18"/>
  <c r="Y75" i="102"/>
  <c r="X75" i="102"/>
  <c r="AG72" i="85"/>
  <c r="AP72" i="85" s="1"/>
  <c r="AF72" i="85"/>
  <c r="AO72" i="85" s="1"/>
  <c r="W73" i="85"/>
  <c r="AE72" i="85"/>
  <c r="AR75" i="88"/>
  <c r="AI76" i="48"/>
  <c r="AN76" i="48"/>
  <c r="Y72" i="94"/>
  <c r="X72" i="94"/>
  <c r="Y79" i="87"/>
  <c r="X79" i="87"/>
  <c r="AH73" i="82"/>
  <c r="AQ73" i="82" s="1"/>
  <c r="AH76" i="88"/>
  <c r="AQ76" i="88" s="1"/>
  <c r="AR71" i="50"/>
  <c r="Y74" i="35"/>
  <c r="X74" i="35"/>
  <c r="AR72" i="82"/>
  <c r="AH79" i="96"/>
  <c r="AQ79" i="96" s="1"/>
  <c r="AQ81" i="96" s="1"/>
  <c r="AZ3" i="96"/>
  <c r="AX76" i="96" s="1"/>
  <c r="S76" i="96" s="1"/>
  <c r="AC76" i="96" s="1"/>
  <c r="AB77" i="96" s="1"/>
  <c r="AX35" i="96"/>
  <c r="S35" i="96" s="1"/>
  <c r="AC35" i="96" s="1"/>
  <c r="AB36" i="96" s="1"/>
  <c r="AX41" i="96"/>
  <c r="S41" i="96" s="1"/>
  <c r="AC41" i="96" s="1"/>
  <c r="AB42" i="96" s="1"/>
  <c r="AX47" i="96"/>
  <c r="S47" i="96" s="1"/>
  <c r="AC47" i="96" s="1"/>
  <c r="AB48" i="96" s="1"/>
  <c r="AX53" i="96"/>
  <c r="S53" i="96" s="1"/>
  <c r="AC53" i="96" s="1"/>
  <c r="AB54" i="96" s="1"/>
  <c r="AX59" i="96"/>
  <c r="S59" i="96" s="1"/>
  <c r="AC59" i="96" s="1"/>
  <c r="AB60" i="96" s="1"/>
  <c r="AX65" i="96"/>
  <c r="S65" i="96" s="1"/>
  <c r="AC65" i="96" s="1"/>
  <c r="AB66" i="96" s="1"/>
  <c r="AX71" i="96"/>
  <c r="S71" i="96" s="1"/>
  <c r="AC71" i="96" s="1"/>
  <c r="AB72" i="96" s="1"/>
  <c r="AX78" i="96"/>
  <c r="S78" i="96" s="1"/>
  <c r="AC78" i="96" s="1"/>
  <c r="AB79" i="96" s="1"/>
  <c r="Z73" i="82"/>
  <c r="Z76" i="88"/>
  <c r="AI74" i="102"/>
  <c r="AN74" i="102"/>
  <c r="AG73" i="98"/>
  <c r="AP73" i="98" s="1"/>
  <c r="AE73" i="98"/>
  <c r="AF73" i="98"/>
  <c r="AO73" i="98" s="1"/>
  <c r="W74" i="98"/>
  <c r="W79" i="45"/>
  <c r="AG78" i="45"/>
  <c r="AP78" i="45" s="1"/>
  <c r="AE78" i="45"/>
  <c r="AF78" i="45"/>
  <c r="AO78" i="45" s="1"/>
  <c r="AI73" i="35"/>
  <c r="AN73" i="35"/>
  <c r="AH81" i="103"/>
  <c r="AQ81" i="103" s="1"/>
  <c r="AR71" i="85"/>
  <c r="AF73" i="83"/>
  <c r="AO73" i="83" s="1"/>
  <c r="AE73" i="83"/>
  <c r="AG73" i="83"/>
  <c r="AP73" i="83" s="1"/>
  <c r="W74" i="83"/>
  <c r="AH80" i="11"/>
  <c r="AQ80" i="11" s="1"/>
  <c r="AI75" i="99"/>
  <c r="AN75" i="99"/>
  <c r="Z80" i="11"/>
  <c r="Z79" i="96"/>
  <c r="AF75" i="55"/>
  <c r="AO75" i="55" s="1"/>
  <c r="AG75" i="55"/>
  <c r="AP75" i="55" s="1"/>
  <c r="W76" i="55"/>
  <c r="AE75" i="55"/>
  <c r="AH72" i="50"/>
  <c r="AQ72" i="50" s="1"/>
  <c r="AR79" i="49"/>
  <c r="Z81" i="103"/>
  <c r="Y75" i="90"/>
  <c r="Z75" i="90" s="1"/>
  <c r="X75" i="90"/>
  <c r="Y74" i="10"/>
  <c r="X74" i="10"/>
  <c r="Y79" i="16"/>
  <c r="Z79" i="16" s="1"/>
  <c r="X79" i="16"/>
  <c r="AH80" i="49"/>
  <c r="AQ80" i="49" s="1"/>
  <c r="AR80" i="103"/>
  <c r="Y76" i="99"/>
  <c r="X76" i="99"/>
  <c r="AR74" i="55"/>
  <c r="AH77" i="18"/>
  <c r="AQ77" i="18" s="1"/>
  <c r="AH78" i="95"/>
  <c r="AQ78" i="95" s="1"/>
  <c r="AH78" i="43"/>
  <c r="AQ78" i="43" s="1"/>
  <c r="AH75" i="55"/>
  <c r="AQ75" i="55" s="1"/>
  <c r="Z72" i="50"/>
  <c r="AI78" i="91"/>
  <c r="AP78" i="91"/>
  <c r="AR77" i="43"/>
  <c r="AR78" i="96"/>
  <c r="AI71" i="94"/>
  <c r="AN71" i="94"/>
  <c r="AR77" i="95"/>
  <c r="AR79" i="11"/>
  <c r="AI74" i="90"/>
  <c r="AN74" i="90"/>
  <c r="AI73" i="10"/>
  <c r="AN73" i="10"/>
  <c r="AI78" i="16"/>
  <c r="AN78" i="16"/>
  <c r="AX70" i="96" l="1"/>
  <c r="S70" i="96" s="1"/>
  <c r="AC70" i="96" s="1"/>
  <c r="AB71" i="96" s="1"/>
  <c r="AX64" i="96"/>
  <c r="S64" i="96" s="1"/>
  <c r="AC64" i="96" s="1"/>
  <c r="AB65" i="96" s="1"/>
  <c r="AX58" i="96"/>
  <c r="S58" i="96" s="1"/>
  <c r="AC58" i="96" s="1"/>
  <c r="AB59" i="96" s="1"/>
  <c r="AX52" i="96"/>
  <c r="S52" i="96" s="1"/>
  <c r="AC52" i="96" s="1"/>
  <c r="AB53" i="96" s="1"/>
  <c r="AX46" i="96"/>
  <c r="S46" i="96" s="1"/>
  <c r="AC46" i="96" s="1"/>
  <c r="AB47" i="96" s="1"/>
  <c r="AX40" i="96"/>
  <c r="S40" i="96" s="1"/>
  <c r="AC40" i="96" s="1"/>
  <c r="AB41" i="96" s="1"/>
  <c r="AX34" i="96"/>
  <c r="S34" i="96" s="1"/>
  <c r="AC34" i="96" s="1"/>
  <c r="AB35" i="96" s="1"/>
  <c r="AX28" i="96"/>
  <c r="S28" i="96" s="1"/>
  <c r="AC28" i="96" s="1"/>
  <c r="AB29" i="96" s="1"/>
  <c r="AX22" i="96"/>
  <c r="S22" i="96" s="1"/>
  <c r="AC22" i="96" s="1"/>
  <c r="AB23" i="96" s="1"/>
  <c r="AX16" i="96"/>
  <c r="S16" i="96" s="1"/>
  <c r="AC16" i="96" s="1"/>
  <c r="AB17" i="96" s="1"/>
  <c r="AX9" i="96"/>
  <c r="S9" i="96" s="1"/>
  <c r="AC9" i="96" s="1"/>
  <c r="AB10" i="96" s="1"/>
  <c r="AX23" i="96"/>
  <c r="S23" i="96" s="1"/>
  <c r="AC23" i="96" s="1"/>
  <c r="AB24" i="96" s="1"/>
  <c r="AX74" i="96"/>
  <c r="S74" i="96" s="1"/>
  <c r="AC74" i="96" s="1"/>
  <c r="AB75" i="96" s="1"/>
  <c r="AX77" i="96"/>
  <c r="S77" i="96" s="1"/>
  <c r="AC77" i="96" s="1"/>
  <c r="AB78" i="96" s="1"/>
  <c r="AX69" i="96"/>
  <c r="S69" i="96" s="1"/>
  <c r="AC69" i="96" s="1"/>
  <c r="AB70" i="96" s="1"/>
  <c r="AX63" i="96"/>
  <c r="S63" i="96" s="1"/>
  <c r="AC63" i="96" s="1"/>
  <c r="AB64" i="96" s="1"/>
  <c r="AX57" i="96"/>
  <c r="S57" i="96" s="1"/>
  <c r="AC57" i="96" s="1"/>
  <c r="AB58" i="96" s="1"/>
  <c r="AX51" i="96"/>
  <c r="S51" i="96" s="1"/>
  <c r="AC51" i="96" s="1"/>
  <c r="AB52" i="96" s="1"/>
  <c r="AX45" i="96"/>
  <c r="S45" i="96" s="1"/>
  <c r="AC45" i="96" s="1"/>
  <c r="AB46" i="96" s="1"/>
  <c r="AX39" i="96"/>
  <c r="S39" i="96" s="1"/>
  <c r="AC39" i="96" s="1"/>
  <c r="AB40" i="96" s="1"/>
  <c r="AX33" i="96"/>
  <c r="S33" i="96" s="1"/>
  <c r="AC33" i="96" s="1"/>
  <c r="AB34" i="96" s="1"/>
  <c r="AX27" i="96"/>
  <c r="S27" i="96" s="1"/>
  <c r="AC27" i="96" s="1"/>
  <c r="AB28" i="96" s="1"/>
  <c r="AX21" i="96"/>
  <c r="S21" i="96" s="1"/>
  <c r="AC21" i="96" s="1"/>
  <c r="AB22" i="96" s="1"/>
  <c r="AX15" i="96"/>
  <c r="S15" i="96" s="1"/>
  <c r="AC15" i="96" s="1"/>
  <c r="AB16" i="96" s="1"/>
  <c r="AX8" i="96"/>
  <c r="S8" i="96" s="1"/>
  <c r="AC8" i="96" s="1"/>
  <c r="AB9" i="96" s="1"/>
  <c r="Z79" i="87"/>
  <c r="AG80" i="49"/>
  <c r="AP80" i="49" s="1"/>
  <c r="AX17" i="96"/>
  <c r="S17" i="96" s="1"/>
  <c r="AC17" i="96" s="1"/>
  <c r="AB18" i="96" s="1"/>
  <c r="AG77" i="18"/>
  <c r="AP77" i="18" s="1"/>
  <c r="AX75" i="96"/>
  <c r="S75" i="96" s="1"/>
  <c r="AC75" i="96" s="1"/>
  <c r="AB76" i="96" s="1"/>
  <c r="AX68" i="96"/>
  <c r="S68" i="96" s="1"/>
  <c r="AC68" i="96" s="1"/>
  <c r="AB69" i="96" s="1"/>
  <c r="AX62" i="96"/>
  <c r="S62" i="96" s="1"/>
  <c r="AC62" i="96" s="1"/>
  <c r="AB63" i="96" s="1"/>
  <c r="AX56" i="96"/>
  <c r="S56" i="96" s="1"/>
  <c r="AC56" i="96" s="1"/>
  <c r="AB57" i="96" s="1"/>
  <c r="AX50" i="96"/>
  <c r="S50" i="96" s="1"/>
  <c r="AC50" i="96" s="1"/>
  <c r="AB51" i="96" s="1"/>
  <c r="AX44" i="96"/>
  <c r="S44" i="96" s="1"/>
  <c r="AC44" i="96" s="1"/>
  <c r="AB45" i="96" s="1"/>
  <c r="AX38" i="96"/>
  <c r="S38" i="96" s="1"/>
  <c r="AC38" i="96" s="1"/>
  <c r="AB39" i="96" s="1"/>
  <c r="AX32" i="96"/>
  <c r="S32" i="96" s="1"/>
  <c r="AC32" i="96" s="1"/>
  <c r="AB33" i="96" s="1"/>
  <c r="AX26" i="96"/>
  <c r="S26" i="96" s="1"/>
  <c r="AC26" i="96" s="1"/>
  <c r="AB27" i="96" s="1"/>
  <c r="AX20" i="96"/>
  <c r="S20" i="96" s="1"/>
  <c r="AC20" i="96" s="1"/>
  <c r="AB21" i="96" s="1"/>
  <c r="AX14" i="96"/>
  <c r="S14" i="96" s="1"/>
  <c r="AC14" i="96" s="1"/>
  <c r="AB15" i="96" s="1"/>
  <c r="AX7" i="96"/>
  <c r="S7" i="96" s="1"/>
  <c r="AC7" i="96" s="1"/>
  <c r="AB8" i="96" s="1"/>
  <c r="W81" i="49"/>
  <c r="W78" i="18"/>
  <c r="AX29" i="96"/>
  <c r="S29" i="96" s="1"/>
  <c r="AC29" i="96" s="1"/>
  <c r="AB30" i="96" s="1"/>
  <c r="AX73" i="96"/>
  <c r="S73" i="96" s="1"/>
  <c r="AC73" i="96" s="1"/>
  <c r="AB74" i="96" s="1"/>
  <c r="AX67" i="96"/>
  <c r="S67" i="96" s="1"/>
  <c r="AC67" i="96" s="1"/>
  <c r="AB68" i="96" s="1"/>
  <c r="AX61" i="96"/>
  <c r="S61" i="96" s="1"/>
  <c r="AC61" i="96" s="1"/>
  <c r="AB62" i="96" s="1"/>
  <c r="AX55" i="96"/>
  <c r="S55" i="96" s="1"/>
  <c r="AC55" i="96" s="1"/>
  <c r="AB56" i="96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X25" i="96"/>
  <c r="S25" i="96" s="1"/>
  <c r="AC25" i="96" s="1"/>
  <c r="AB26" i="96" s="1"/>
  <c r="AX19" i="96"/>
  <c r="S19" i="96" s="1"/>
  <c r="AC19" i="96" s="1"/>
  <c r="AB20" i="96" s="1"/>
  <c r="AX13" i="96"/>
  <c r="S13" i="96" s="1"/>
  <c r="AC13" i="96" s="1"/>
  <c r="AB14" i="96" s="1"/>
  <c r="AX3" i="96"/>
  <c r="S3" i="96" s="1"/>
  <c r="AC3" i="96" s="1"/>
  <c r="AF77" i="18"/>
  <c r="AO77" i="18" s="1"/>
  <c r="AX10" i="96"/>
  <c r="S10" i="96" s="1"/>
  <c r="AC10" i="96" s="1"/>
  <c r="AB11" i="96" s="1"/>
  <c r="AX72" i="96"/>
  <c r="S72" i="96" s="1"/>
  <c r="AC72" i="96" s="1"/>
  <c r="AB73" i="96" s="1"/>
  <c r="AX66" i="96"/>
  <c r="S66" i="96" s="1"/>
  <c r="AC66" i="96" s="1"/>
  <c r="AB67" i="96" s="1"/>
  <c r="AX60" i="96"/>
  <c r="S60" i="96" s="1"/>
  <c r="AC60" i="96" s="1"/>
  <c r="AB61" i="96" s="1"/>
  <c r="AX54" i="96"/>
  <c r="S54" i="96" s="1"/>
  <c r="AC54" i="96" s="1"/>
  <c r="AB55" i="96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4" i="96"/>
  <c r="S4" i="96" s="1"/>
  <c r="AC4" i="96" s="1"/>
  <c r="AB5" i="96" s="1"/>
  <c r="Z75" i="102"/>
  <c r="AE75" i="102" s="1"/>
  <c r="Z72" i="94"/>
  <c r="AG72" i="94" s="1"/>
  <c r="AP72" i="94" s="1"/>
  <c r="W73" i="94"/>
  <c r="AE72" i="94"/>
  <c r="AF72" i="94"/>
  <c r="AO72" i="94" s="1"/>
  <c r="AF75" i="102"/>
  <c r="AO75" i="102" s="1"/>
  <c r="W76" i="90"/>
  <c r="AF75" i="90"/>
  <c r="AO75" i="90" s="1"/>
  <c r="AE75" i="90"/>
  <c r="AG75" i="90"/>
  <c r="AP75" i="90" s="1"/>
  <c r="AF79" i="16"/>
  <c r="AO79" i="16" s="1"/>
  <c r="AG79" i="16"/>
  <c r="AP79" i="16" s="1"/>
  <c r="AE79" i="16"/>
  <c r="W80" i="16"/>
  <c r="AH79" i="16"/>
  <c r="AQ79" i="16" s="1"/>
  <c r="AH75" i="90"/>
  <c r="AQ75" i="90" s="1"/>
  <c r="AI75" i="55"/>
  <c r="AN75" i="55"/>
  <c r="AJ75" i="96"/>
  <c r="AK75" i="96"/>
  <c r="AT75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B4" i="96"/>
  <c r="AJ3" i="96"/>
  <c r="AH74" i="35"/>
  <c r="AQ74" i="35" s="1"/>
  <c r="AR78" i="87"/>
  <c r="Y76" i="55"/>
  <c r="X76" i="55"/>
  <c r="AR75" i="99"/>
  <c r="Y79" i="45"/>
  <c r="X79" i="45"/>
  <c r="Z79" i="45" s="1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K5" i="96"/>
  <c r="AT5" i="96" s="1"/>
  <c r="Z74" i="35"/>
  <c r="AI72" i="85"/>
  <c r="AN72" i="85"/>
  <c r="AH77" i="48"/>
  <c r="AQ77" i="48" s="1"/>
  <c r="AH79" i="91"/>
  <c r="AQ79" i="91" s="1"/>
  <c r="AH72" i="42"/>
  <c r="AQ72" i="42" s="1"/>
  <c r="Y81" i="49"/>
  <c r="Z81" i="49" s="1"/>
  <c r="X81" i="49"/>
  <c r="AI78" i="95"/>
  <c r="AN78" i="95"/>
  <c r="AH76" i="99"/>
  <c r="AQ76" i="99" s="1"/>
  <c r="Y74" i="83"/>
  <c r="X74" i="83"/>
  <c r="AR73" i="35"/>
  <c r="AR74" i="102"/>
  <c r="AJ76" i="96"/>
  <c r="AK76" i="96"/>
  <c r="AT76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H79" i="87"/>
  <c r="AQ79" i="87" s="1"/>
  <c r="Y73" i="85"/>
  <c r="Z73" i="85" s="1"/>
  <c r="X73" i="85"/>
  <c r="Y79" i="84"/>
  <c r="X79" i="84"/>
  <c r="Z79" i="84" s="1"/>
  <c r="Z77" i="48"/>
  <c r="Z72" i="42"/>
  <c r="Z76" i="99"/>
  <c r="Y74" i="98"/>
  <c r="X74" i="98"/>
  <c r="Z74" i="98" s="1"/>
  <c r="W77" i="88"/>
  <c r="AE76" i="88"/>
  <c r="AG76" i="88"/>
  <c r="AP76" i="88" s="1"/>
  <c r="AF76" i="88"/>
  <c r="AO76" i="88" s="1"/>
  <c r="AJ74" i="96"/>
  <c r="AK74" i="96"/>
  <c r="AT74" i="96" s="1"/>
  <c r="AJ68" i="96"/>
  <c r="AK68" i="96"/>
  <c r="AT68" i="96" s="1"/>
  <c r="AK62" i="96"/>
  <c r="AT62" i="96" s="1"/>
  <c r="AJ62" i="96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8" i="96"/>
  <c r="AK8" i="96"/>
  <c r="AT8" i="96" s="1"/>
  <c r="AF79" i="87"/>
  <c r="AO79" i="87" s="1"/>
  <c r="AG79" i="87"/>
  <c r="AP79" i="87" s="1"/>
  <c r="W80" i="87"/>
  <c r="AE79" i="87"/>
  <c r="AR76" i="48"/>
  <c r="Y78" i="18"/>
  <c r="X78" i="18"/>
  <c r="AR71" i="94"/>
  <c r="AH74" i="10"/>
  <c r="AQ74" i="10" s="1"/>
  <c r="W82" i="103"/>
  <c r="AG81" i="103"/>
  <c r="AP81" i="103" s="1"/>
  <c r="AF81" i="103"/>
  <c r="AO81" i="103" s="1"/>
  <c r="AE81" i="103"/>
  <c r="AF72" i="50"/>
  <c r="AO72" i="50" s="1"/>
  <c r="AG72" i="50"/>
  <c r="AP72" i="50" s="1"/>
  <c r="W73" i="50"/>
  <c r="AE72" i="50"/>
  <c r="Z74" i="10"/>
  <c r="AX79" i="96"/>
  <c r="S79" i="96" s="1"/>
  <c r="AC79" i="96" s="1"/>
  <c r="AJ79" i="96" s="1"/>
  <c r="AS79" i="96" s="1"/>
  <c r="AF79" i="96"/>
  <c r="AO79" i="96" s="1"/>
  <c r="AO81" i="96" s="1"/>
  <c r="AE79" i="96"/>
  <c r="AG79" i="96"/>
  <c r="AP79" i="96" s="1"/>
  <c r="AP81" i="96" s="1"/>
  <c r="AI73" i="83"/>
  <c r="AN73" i="83"/>
  <c r="AG73" i="82"/>
  <c r="AP73" i="82" s="1"/>
  <c r="W74" i="82"/>
  <c r="AF73" i="82"/>
  <c r="AO73" i="82" s="1"/>
  <c r="AE73" i="82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R71" i="42"/>
  <c r="AI78" i="41"/>
  <c r="AN78" i="41"/>
  <c r="Y79" i="43"/>
  <c r="X79" i="43"/>
  <c r="Z79" i="43" s="1"/>
  <c r="AR73" i="10"/>
  <c r="AR74" i="90"/>
  <c r="AR78" i="91"/>
  <c r="AR78" i="16"/>
  <c r="W81" i="11"/>
  <c r="AF80" i="11"/>
  <c r="AO80" i="11" s="1"/>
  <c r="AG80" i="11"/>
  <c r="AP80" i="11" s="1"/>
  <c r="AE80" i="11"/>
  <c r="AI78" i="45"/>
  <c r="AN78" i="45"/>
  <c r="AI73" i="98"/>
  <c r="AN73" i="98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X11" i="96"/>
  <c r="S11" i="96" s="1"/>
  <c r="AC11" i="96" s="1"/>
  <c r="AB12" i="96" s="1"/>
  <c r="AX5" i="96"/>
  <c r="S5" i="96" s="1"/>
  <c r="AC5" i="96" s="1"/>
  <c r="AB6" i="96" s="1"/>
  <c r="AH72" i="94"/>
  <c r="AQ72" i="94" s="1"/>
  <c r="AH75" i="102"/>
  <c r="AQ75" i="102" s="1"/>
  <c r="AI78" i="84"/>
  <c r="AN78" i="84"/>
  <c r="Z79" i="91"/>
  <c r="Y79" i="41"/>
  <c r="X79" i="41"/>
  <c r="AI80" i="49"/>
  <c r="AN80" i="49"/>
  <c r="Y79" i="95"/>
  <c r="X79" i="95"/>
  <c r="AI77" i="18"/>
  <c r="AN77" i="18"/>
  <c r="AI78" i="43"/>
  <c r="AN78" i="43"/>
  <c r="W76" i="102" l="1"/>
  <c r="AG75" i="102"/>
  <c r="AP75" i="102" s="1"/>
  <c r="Z79" i="95"/>
  <c r="W80" i="95" s="1"/>
  <c r="Z78" i="18"/>
  <c r="AG78" i="18" s="1"/>
  <c r="AP78" i="18" s="1"/>
  <c r="AE79" i="95"/>
  <c r="AG79" i="95"/>
  <c r="AP79" i="95" s="1"/>
  <c r="AE78" i="18"/>
  <c r="AF78" i="18"/>
  <c r="AO78" i="18" s="1"/>
  <c r="AG73" i="85"/>
  <c r="AP73" i="85" s="1"/>
  <c r="AF73" i="85"/>
  <c r="AO73" i="85" s="1"/>
  <c r="W74" i="85"/>
  <c r="AE73" i="85"/>
  <c r="AE81" i="49"/>
  <c r="AN81" i="49" s="1"/>
  <c r="AG81" i="49"/>
  <c r="W82" i="49"/>
  <c r="AF81" i="49"/>
  <c r="AO81" i="49" s="1"/>
  <c r="AS31" i="96"/>
  <c r="AL31" i="96"/>
  <c r="AU31" i="96" s="1"/>
  <c r="AS60" i="96"/>
  <c r="AL60" i="96"/>
  <c r="AU60" i="96" s="1"/>
  <c r="AK79" i="96"/>
  <c r="AT79" i="96" s="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F74" i="10"/>
  <c r="AO74" i="10" s="1"/>
  <c r="W75" i="10"/>
  <c r="AE74" i="10"/>
  <c r="AG74" i="10"/>
  <c r="AP74" i="10" s="1"/>
  <c r="AH78" i="18"/>
  <c r="AQ78" i="18" s="1"/>
  <c r="AI79" i="87"/>
  <c r="AN79" i="87"/>
  <c r="AF76" i="99"/>
  <c r="AO76" i="99" s="1"/>
  <c r="AG76" i="99"/>
  <c r="AP76" i="99" s="1"/>
  <c r="AE76" i="99"/>
  <c r="W77" i="99"/>
  <c r="AH73" i="85"/>
  <c r="AQ73" i="85" s="1"/>
  <c r="AS33" i="96"/>
  <c r="AL33" i="96"/>
  <c r="AU33" i="96" s="1"/>
  <c r="AH81" i="49"/>
  <c r="AQ81" i="49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AI79" i="16"/>
  <c r="AN79" i="16"/>
  <c r="AR80" i="49"/>
  <c r="AF79" i="91"/>
  <c r="AO79" i="91" s="1"/>
  <c r="AE79" i="91"/>
  <c r="W80" i="91"/>
  <c r="AG79" i="91"/>
  <c r="AP79" i="91" s="1"/>
  <c r="AS24" i="96"/>
  <c r="AL24" i="96"/>
  <c r="AU24" i="96" s="1"/>
  <c r="AS42" i="96"/>
  <c r="AL42" i="96"/>
  <c r="AU42" i="96" s="1"/>
  <c r="AI80" i="11"/>
  <c r="AN80" i="11"/>
  <c r="AH79" i="43"/>
  <c r="AQ79" i="43" s="1"/>
  <c r="AS25" i="96"/>
  <c r="AL25" i="96"/>
  <c r="AU25" i="96" s="1"/>
  <c r="AR73" i="83"/>
  <c r="AI81" i="103"/>
  <c r="AN81" i="103"/>
  <c r="Y80" i="87"/>
  <c r="X80" i="87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I76" i="88"/>
  <c r="AN76" i="88"/>
  <c r="W73" i="42"/>
  <c r="AF72" i="42"/>
  <c r="AO72" i="42" s="1"/>
  <c r="AE72" i="42"/>
  <c r="AG72" i="42"/>
  <c r="AP72" i="42" s="1"/>
  <c r="AS15" i="96"/>
  <c r="AL15" i="96"/>
  <c r="AU15" i="96" s="1"/>
  <c r="AS51" i="96"/>
  <c r="AL51" i="96"/>
  <c r="AU51" i="96" s="1"/>
  <c r="AS69" i="96"/>
  <c r="AL69" i="96"/>
  <c r="AU69" i="96" s="1"/>
  <c r="AR72" i="85"/>
  <c r="AS34" i="96"/>
  <c r="AL34" i="96"/>
  <c r="AU34" i="96" s="1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Y76" i="90"/>
  <c r="X76" i="90"/>
  <c r="AJ6" i="96"/>
  <c r="AK6" i="96"/>
  <c r="AT6" i="96" s="1"/>
  <c r="AF79" i="43"/>
  <c r="AO79" i="43" s="1"/>
  <c r="AG79" i="43"/>
  <c r="AP79" i="43" s="1"/>
  <c r="AE79" i="43"/>
  <c r="W80" i="43"/>
  <c r="AJ7" i="96"/>
  <c r="AK7" i="96"/>
  <c r="AT7" i="96" s="1"/>
  <c r="AS43" i="96"/>
  <c r="AL43" i="96"/>
  <c r="AU43" i="96" s="1"/>
  <c r="AS61" i="96"/>
  <c r="AL61" i="96"/>
  <c r="AU61" i="96" s="1"/>
  <c r="AI73" i="82"/>
  <c r="AR73" i="82" s="1"/>
  <c r="AN73" i="82"/>
  <c r="AI72" i="50"/>
  <c r="AN72" i="50"/>
  <c r="Y77" i="88"/>
  <c r="X77" i="88"/>
  <c r="AF77" i="48"/>
  <c r="AO77" i="48" s="1"/>
  <c r="AG77" i="48"/>
  <c r="AP77" i="48" s="1"/>
  <c r="W78" i="48"/>
  <c r="AE77" i="48"/>
  <c r="AS77" i="96"/>
  <c r="AL77" i="96"/>
  <c r="AU77" i="96" s="1"/>
  <c r="AS39" i="96"/>
  <c r="AL39" i="96"/>
  <c r="AU39" i="96" s="1"/>
  <c r="AH74" i="83"/>
  <c r="AQ74" i="83" s="1"/>
  <c r="AG74" i="35"/>
  <c r="AP74" i="35" s="1"/>
  <c r="W75" i="35"/>
  <c r="AE74" i="35"/>
  <c r="AF74" i="35"/>
  <c r="AO74" i="35" s="1"/>
  <c r="AS16" i="96"/>
  <c r="AL16" i="96"/>
  <c r="AU16" i="96" s="1"/>
  <c r="AS52" i="96"/>
  <c r="AL52" i="96"/>
  <c r="AU52" i="96" s="1"/>
  <c r="AS70" i="96"/>
  <c r="AL70" i="96"/>
  <c r="AU70" i="96" s="1"/>
  <c r="AL3" i="96"/>
  <c r="AU3" i="96" s="1"/>
  <c r="AS3" i="96"/>
  <c r="AK12" i="96"/>
  <c r="AT12" i="96" s="1"/>
  <c r="AJ12" i="96"/>
  <c r="AS30" i="96"/>
  <c r="AL30" i="96"/>
  <c r="AU30" i="96" s="1"/>
  <c r="AS48" i="96"/>
  <c r="AL48" i="96"/>
  <c r="AU48" i="96" s="1"/>
  <c r="AS66" i="96"/>
  <c r="AL66" i="96"/>
  <c r="AU66" i="96" s="1"/>
  <c r="AR73" i="98"/>
  <c r="AS67" i="96"/>
  <c r="AL67" i="96"/>
  <c r="AU67" i="96" s="1"/>
  <c r="AI79" i="96"/>
  <c r="AN79" i="96"/>
  <c r="AN81" i="96" s="1"/>
  <c r="Y73" i="50"/>
  <c r="X73" i="50"/>
  <c r="Z73" i="50" s="1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H74" i="98"/>
  <c r="AQ74" i="98" s="1"/>
  <c r="AH79" i="84"/>
  <c r="AQ79" i="84" s="1"/>
  <c r="AQ81" i="84" s="1"/>
  <c r="AZ3" i="84"/>
  <c r="AX7" i="84" s="1"/>
  <c r="S7" i="84" s="1"/>
  <c r="AC7" i="84" s="1"/>
  <c r="AB8" i="84" s="1"/>
  <c r="AX67" i="84"/>
  <c r="S67" i="84" s="1"/>
  <c r="AC67" i="84" s="1"/>
  <c r="AB68" i="84" s="1"/>
  <c r="AX73" i="84"/>
  <c r="S73" i="84" s="1"/>
  <c r="AC73" i="84" s="1"/>
  <c r="AB74" i="84" s="1"/>
  <c r="AS21" i="96"/>
  <c r="AL21" i="96"/>
  <c r="AU21" i="96" s="1"/>
  <c r="AS57" i="96"/>
  <c r="AL57" i="96"/>
  <c r="AU57" i="96" s="1"/>
  <c r="AS76" i="96"/>
  <c r="AL76" i="96"/>
  <c r="AU76" i="96" s="1"/>
  <c r="Z74" i="83"/>
  <c r="AS22" i="96"/>
  <c r="AL22" i="96"/>
  <c r="AU22" i="96" s="1"/>
  <c r="AK4" i="96"/>
  <c r="AT4" i="96" s="1"/>
  <c r="AT81" i="96" s="1"/>
  <c r="AJ4" i="96"/>
  <c r="AS23" i="96"/>
  <c r="AL23" i="96"/>
  <c r="AU23" i="96" s="1"/>
  <c r="AS41" i="96"/>
  <c r="AL41" i="96"/>
  <c r="AU41" i="96" s="1"/>
  <c r="AS59" i="96"/>
  <c r="AL59" i="96"/>
  <c r="AU59" i="96" s="1"/>
  <c r="AS75" i="96"/>
  <c r="AL75" i="96"/>
  <c r="AU75" i="96" s="1"/>
  <c r="AS54" i="96"/>
  <c r="AL54" i="96"/>
  <c r="AU54" i="96" s="1"/>
  <c r="AS44" i="96"/>
  <c r="AL44" i="96"/>
  <c r="AU44" i="96" s="1"/>
  <c r="AS62" i="96"/>
  <c r="AL62" i="96"/>
  <c r="AU62" i="96" s="1"/>
  <c r="AE74" i="98"/>
  <c r="AF74" i="98"/>
  <c r="AO74" i="98" s="1"/>
  <c r="AG74" i="98"/>
  <c r="AP74" i="98" s="1"/>
  <c r="W75" i="98"/>
  <c r="AX79" i="84"/>
  <c r="S79" i="84" s="1"/>
  <c r="AC79" i="84" s="1"/>
  <c r="AG79" i="84"/>
  <c r="AF79" i="84"/>
  <c r="AO79" i="84" s="1"/>
  <c r="AO81" i="84" s="1"/>
  <c r="AE79" i="84"/>
  <c r="AN79" i="84" s="1"/>
  <c r="AN81" i="84" s="1"/>
  <c r="AS9" i="96"/>
  <c r="AL9" i="96"/>
  <c r="AU9" i="96" s="1"/>
  <c r="AS63" i="96"/>
  <c r="AL63" i="96"/>
  <c r="AU63" i="96" s="1"/>
  <c r="AJ5" i="96"/>
  <c r="AS40" i="96"/>
  <c r="AL40" i="96"/>
  <c r="AU40" i="96" s="1"/>
  <c r="AS58" i="96"/>
  <c r="AL58" i="96"/>
  <c r="AU58" i="96" s="1"/>
  <c r="AS78" i="96"/>
  <c r="AL78" i="96"/>
  <c r="AU78" i="96" s="1"/>
  <c r="AH76" i="55"/>
  <c r="AQ76" i="55" s="1"/>
  <c r="AJ11" i="96"/>
  <c r="AI75" i="102"/>
  <c r="AN75" i="102"/>
  <c r="AI72" i="94"/>
  <c r="AN72" i="94"/>
  <c r="AR78" i="43"/>
  <c r="AR78" i="84"/>
  <c r="AR77" i="18"/>
  <c r="AH79" i="41"/>
  <c r="AQ79" i="41" s="1"/>
  <c r="AS18" i="96"/>
  <c r="AL18" i="96"/>
  <c r="AU18" i="96" s="1"/>
  <c r="Y81" i="11"/>
  <c r="X81" i="11"/>
  <c r="AS13" i="96"/>
  <c r="AL13" i="96"/>
  <c r="AU13" i="96" s="1"/>
  <c r="AS49" i="96"/>
  <c r="AL49" i="96"/>
  <c r="AU49" i="96" s="1"/>
  <c r="Y74" i="82"/>
  <c r="X74" i="82"/>
  <c r="Y82" i="103"/>
  <c r="X82" i="103"/>
  <c r="AH79" i="95"/>
  <c r="AQ79" i="95" s="1"/>
  <c r="Z79" i="41"/>
  <c r="AS36" i="96"/>
  <c r="AL36" i="96"/>
  <c r="AU36" i="96" s="1"/>
  <c r="AS72" i="96"/>
  <c r="AL72" i="96"/>
  <c r="AU72" i="96" s="1"/>
  <c r="AR78" i="45"/>
  <c r="AR78" i="41"/>
  <c r="AS8" i="96"/>
  <c r="AL8" i="96"/>
  <c r="AU8" i="96" s="1"/>
  <c r="AS26" i="96"/>
  <c r="AL26" i="96"/>
  <c r="AU26" i="96" s="1"/>
  <c r="AL27" i="96"/>
  <c r="AU27" i="96" s="1"/>
  <c r="AS27" i="96"/>
  <c r="AS45" i="96"/>
  <c r="AL45" i="96"/>
  <c r="AU45" i="96" s="1"/>
  <c r="AR78" i="95"/>
  <c r="AH79" i="45"/>
  <c r="AQ79" i="45" s="1"/>
  <c r="AQ81" i="45" s="1"/>
  <c r="AZ3" i="45"/>
  <c r="AX8" i="45" s="1"/>
  <c r="S8" i="45" s="1"/>
  <c r="AC8" i="45" s="1"/>
  <c r="AB9" i="45" s="1"/>
  <c r="Z76" i="55"/>
  <c r="AS29" i="96"/>
  <c r="AL29" i="96"/>
  <c r="AU29" i="96" s="1"/>
  <c r="AS47" i="96"/>
  <c r="AL47" i="96"/>
  <c r="AU47" i="96" s="1"/>
  <c r="AS65" i="96"/>
  <c r="AL65" i="96"/>
  <c r="AU65" i="96" s="1"/>
  <c r="AR75" i="55"/>
  <c r="Y80" i="16"/>
  <c r="X80" i="16"/>
  <c r="AI75" i="90"/>
  <c r="AN75" i="90"/>
  <c r="Y76" i="102"/>
  <c r="X76" i="102"/>
  <c r="Y73" i="94"/>
  <c r="X73" i="94"/>
  <c r="Z73" i="94" s="1"/>
  <c r="AX68" i="45" l="1"/>
  <c r="S68" i="45" s="1"/>
  <c r="AC68" i="45" s="1"/>
  <c r="AB69" i="45" s="1"/>
  <c r="AX61" i="84"/>
  <c r="S61" i="84" s="1"/>
  <c r="AC61" i="84" s="1"/>
  <c r="AB62" i="84" s="1"/>
  <c r="AX31" i="84"/>
  <c r="S31" i="84" s="1"/>
  <c r="AC31" i="84" s="1"/>
  <c r="AB32" i="84" s="1"/>
  <c r="AX69" i="45"/>
  <c r="S69" i="45" s="1"/>
  <c r="AC69" i="45" s="1"/>
  <c r="AB70" i="45" s="1"/>
  <c r="AX56" i="45"/>
  <c r="S56" i="45" s="1"/>
  <c r="AC56" i="45" s="1"/>
  <c r="AB57" i="45" s="1"/>
  <c r="AJ57" i="45" s="1"/>
  <c r="AX25" i="45"/>
  <c r="S25" i="45" s="1"/>
  <c r="AC25" i="45" s="1"/>
  <c r="AB26" i="45" s="1"/>
  <c r="AX77" i="84"/>
  <c r="S77" i="84" s="1"/>
  <c r="AC77" i="84" s="1"/>
  <c r="AB78" i="84" s="1"/>
  <c r="AX68" i="84"/>
  <c r="S68" i="84" s="1"/>
  <c r="AC68" i="84" s="1"/>
  <c r="AB69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K51" i="84" s="1"/>
  <c r="AT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18" i="84"/>
  <c r="S18" i="84" s="1"/>
  <c r="AC18" i="84" s="1"/>
  <c r="AB19" i="84" s="1"/>
  <c r="AX6" i="84"/>
  <c r="S6" i="84" s="1"/>
  <c r="AC6" i="84" s="1"/>
  <c r="AB7" i="84" s="1"/>
  <c r="AK7" i="84" s="1"/>
  <c r="AT7" i="84" s="1"/>
  <c r="AX49" i="45"/>
  <c r="S49" i="45" s="1"/>
  <c r="AC49" i="45" s="1"/>
  <c r="AB50" i="45" s="1"/>
  <c r="AX78" i="84"/>
  <c r="S78" i="84" s="1"/>
  <c r="AC78" i="84" s="1"/>
  <c r="AB79" i="84" s="1"/>
  <c r="AX72" i="84"/>
  <c r="S72" i="84" s="1"/>
  <c r="AC72" i="84" s="1"/>
  <c r="AB73" i="84" s="1"/>
  <c r="AX66" i="84"/>
  <c r="S66" i="84" s="1"/>
  <c r="AC66" i="84" s="1"/>
  <c r="AB67" i="84" s="1"/>
  <c r="AX60" i="84"/>
  <c r="S60" i="84" s="1"/>
  <c r="AC60" i="84" s="1"/>
  <c r="AB61" i="84" s="1"/>
  <c r="AX54" i="84"/>
  <c r="S54" i="84" s="1"/>
  <c r="AC54" i="84" s="1"/>
  <c r="AB55" i="84" s="1"/>
  <c r="AK55" i="84" s="1"/>
  <c r="AT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4" i="84"/>
  <c r="S14" i="84" s="1"/>
  <c r="AC14" i="84" s="1"/>
  <c r="AB15" i="84" s="1"/>
  <c r="AJ15" i="84" s="1"/>
  <c r="AX3" i="84"/>
  <c r="S3" i="84" s="1"/>
  <c r="AC3" i="84" s="1"/>
  <c r="Z77" i="88"/>
  <c r="AX55" i="45"/>
  <c r="S55" i="45" s="1"/>
  <c r="AC55" i="45" s="1"/>
  <c r="AB56" i="45" s="1"/>
  <c r="AX55" i="84"/>
  <c r="S55" i="84" s="1"/>
  <c r="AC55" i="84" s="1"/>
  <c r="AB56" i="84" s="1"/>
  <c r="AX37" i="84"/>
  <c r="S37" i="84" s="1"/>
  <c r="AC37" i="84" s="1"/>
  <c r="AB38" i="84" s="1"/>
  <c r="AX67" i="45"/>
  <c r="S67" i="45" s="1"/>
  <c r="AC67" i="45" s="1"/>
  <c r="AB68" i="45" s="1"/>
  <c r="AJ68" i="45" s="1"/>
  <c r="AX43" i="45"/>
  <c r="S43" i="45" s="1"/>
  <c r="AC43" i="45" s="1"/>
  <c r="AB44" i="45" s="1"/>
  <c r="AX76" i="84"/>
  <c r="S76" i="84" s="1"/>
  <c r="AC76" i="84" s="1"/>
  <c r="AB77" i="84" s="1"/>
  <c r="AX71" i="84"/>
  <c r="S71" i="84" s="1"/>
  <c r="AC71" i="84" s="1"/>
  <c r="AB72" i="84" s="1"/>
  <c r="AX65" i="84"/>
  <c r="S65" i="84" s="1"/>
  <c r="AC65" i="84" s="1"/>
  <c r="AB66" i="84" s="1"/>
  <c r="AX59" i="84"/>
  <c r="S59" i="84" s="1"/>
  <c r="AC59" i="84" s="1"/>
  <c r="AB60" i="84" s="1"/>
  <c r="AX53" i="84"/>
  <c r="S53" i="84" s="1"/>
  <c r="AC53" i="84" s="1"/>
  <c r="AB54" i="84" s="1"/>
  <c r="AJ54" i="84" s="1"/>
  <c r="AX47" i="84"/>
  <c r="S47" i="84" s="1"/>
  <c r="AC47" i="84" s="1"/>
  <c r="AB48" i="84" s="1"/>
  <c r="AX41" i="84"/>
  <c r="S41" i="84" s="1"/>
  <c r="AC41" i="84" s="1"/>
  <c r="AB42" i="84" s="1"/>
  <c r="AX35" i="84"/>
  <c r="S35" i="84" s="1"/>
  <c r="AC35" i="84" s="1"/>
  <c r="AB36" i="84" s="1"/>
  <c r="AX29" i="84"/>
  <c r="S29" i="84" s="1"/>
  <c r="AC29" i="84" s="1"/>
  <c r="AB30" i="84" s="1"/>
  <c r="AX23" i="84"/>
  <c r="S23" i="84" s="1"/>
  <c r="AC23" i="84" s="1"/>
  <c r="AB24" i="84" s="1"/>
  <c r="AX13" i="84"/>
  <c r="S13" i="84" s="1"/>
  <c r="AC13" i="84" s="1"/>
  <c r="AB14" i="84" s="1"/>
  <c r="AJ14" i="84" s="1"/>
  <c r="W79" i="18"/>
  <c r="AX75" i="45"/>
  <c r="S75" i="45" s="1"/>
  <c r="AC75" i="45" s="1"/>
  <c r="AB76" i="45" s="1"/>
  <c r="AX43" i="84"/>
  <c r="S43" i="84" s="1"/>
  <c r="AC43" i="84" s="1"/>
  <c r="AB44" i="84" s="1"/>
  <c r="AX25" i="84"/>
  <c r="S25" i="84" s="1"/>
  <c r="AC25" i="84" s="1"/>
  <c r="AB26" i="84" s="1"/>
  <c r="AX76" i="45"/>
  <c r="S76" i="45" s="1"/>
  <c r="AC76" i="45" s="1"/>
  <c r="AB77" i="45" s="1"/>
  <c r="AX73" i="45"/>
  <c r="S73" i="45" s="1"/>
  <c r="AC73" i="45" s="1"/>
  <c r="AB74" i="45" s="1"/>
  <c r="AK74" i="45" s="1"/>
  <c r="AT74" i="45" s="1"/>
  <c r="AX62" i="45"/>
  <c r="S62" i="45" s="1"/>
  <c r="AC62" i="45" s="1"/>
  <c r="AB63" i="45" s="1"/>
  <c r="AX37" i="45"/>
  <c r="S37" i="45" s="1"/>
  <c r="AC37" i="45" s="1"/>
  <c r="AB38" i="45" s="1"/>
  <c r="Z74" i="82"/>
  <c r="AX74" i="84"/>
  <c r="S74" i="84" s="1"/>
  <c r="AC74" i="84" s="1"/>
  <c r="AB75" i="84" s="1"/>
  <c r="AX70" i="84"/>
  <c r="S70" i="84" s="1"/>
  <c r="AC70" i="84" s="1"/>
  <c r="AB71" i="84" s="1"/>
  <c r="AX64" i="84"/>
  <c r="S64" i="84" s="1"/>
  <c r="AC64" i="84" s="1"/>
  <c r="AB65" i="84" s="1"/>
  <c r="AJ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K29" i="84" s="1"/>
  <c r="AT29" i="84" s="1"/>
  <c r="AX20" i="84"/>
  <c r="S20" i="84" s="1"/>
  <c r="AC20" i="84" s="1"/>
  <c r="AB21" i="84" s="1"/>
  <c r="AX12" i="84"/>
  <c r="S12" i="84" s="1"/>
  <c r="AC12" i="84" s="1"/>
  <c r="AB13" i="84" s="1"/>
  <c r="AF79" i="95"/>
  <c r="AO79" i="95" s="1"/>
  <c r="AX49" i="84"/>
  <c r="S49" i="84" s="1"/>
  <c r="AC49" i="84" s="1"/>
  <c r="AB50" i="84" s="1"/>
  <c r="AX17" i="84"/>
  <c r="S17" i="84" s="1"/>
  <c r="AC17" i="84" s="1"/>
  <c r="AB18" i="84" s="1"/>
  <c r="AX74" i="45"/>
  <c r="S74" i="45" s="1"/>
  <c r="AC74" i="45" s="1"/>
  <c r="AB75" i="45" s="1"/>
  <c r="AK75" i="45" s="1"/>
  <c r="AT75" i="45" s="1"/>
  <c r="AX64" i="45"/>
  <c r="S64" i="45" s="1"/>
  <c r="AC64" i="45" s="1"/>
  <c r="AB65" i="45" s="1"/>
  <c r="AX70" i="45"/>
  <c r="S70" i="45" s="1"/>
  <c r="AC70" i="45" s="1"/>
  <c r="AB71" i="45" s="1"/>
  <c r="AX61" i="45"/>
  <c r="S61" i="45" s="1"/>
  <c r="AC61" i="45" s="1"/>
  <c r="AB62" i="45" s="1"/>
  <c r="AX31" i="45"/>
  <c r="S31" i="45" s="1"/>
  <c r="AC31" i="45" s="1"/>
  <c r="AB32" i="45" s="1"/>
  <c r="AX75" i="84"/>
  <c r="S75" i="84" s="1"/>
  <c r="AC75" i="84" s="1"/>
  <c r="AB76" i="84" s="1"/>
  <c r="AX69" i="84"/>
  <c r="S69" i="84" s="1"/>
  <c r="AC69" i="84" s="1"/>
  <c r="AB70" i="84" s="1"/>
  <c r="AJ70" i="84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J34" i="84" s="1"/>
  <c r="AX27" i="84"/>
  <c r="S27" i="84" s="1"/>
  <c r="AC27" i="84" s="1"/>
  <c r="AB28" i="84" s="1"/>
  <c r="AX19" i="84"/>
  <c r="S19" i="84" s="1"/>
  <c r="AC19" i="84" s="1"/>
  <c r="AB20" i="84" s="1"/>
  <c r="AX11" i="84"/>
  <c r="S11" i="84" s="1"/>
  <c r="AC11" i="84" s="1"/>
  <c r="AB12" i="84" s="1"/>
  <c r="AX50" i="45"/>
  <c r="S50" i="45" s="1"/>
  <c r="AC50" i="45" s="1"/>
  <c r="AB51" i="45" s="1"/>
  <c r="AX44" i="45"/>
  <c r="S44" i="45" s="1"/>
  <c r="AC44" i="45" s="1"/>
  <c r="AB45" i="45" s="1"/>
  <c r="AX38" i="45"/>
  <c r="S38" i="45" s="1"/>
  <c r="AC38" i="45" s="1"/>
  <c r="AB39" i="45" s="1"/>
  <c r="AK39" i="45" s="1"/>
  <c r="AT39" i="45" s="1"/>
  <c r="AX32" i="45"/>
  <c r="S32" i="45" s="1"/>
  <c r="AC32" i="45" s="1"/>
  <c r="AB33" i="45" s="1"/>
  <c r="AX26" i="45"/>
  <c r="S26" i="45" s="1"/>
  <c r="AC26" i="45" s="1"/>
  <c r="AB27" i="45" s="1"/>
  <c r="AX20" i="45"/>
  <c r="S20" i="45" s="1"/>
  <c r="AC20" i="45" s="1"/>
  <c r="AB21" i="45" s="1"/>
  <c r="AX14" i="45"/>
  <c r="S14" i="45" s="1"/>
  <c r="AC14" i="45" s="1"/>
  <c r="AB15" i="45" s="1"/>
  <c r="AX6" i="45"/>
  <c r="S6" i="45" s="1"/>
  <c r="AC6" i="45" s="1"/>
  <c r="AB7" i="45" s="1"/>
  <c r="AX13" i="45"/>
  <c r="S13" i="45" s="1"/>
  <c r="AC13" i="45" s="1"/>
  <c r="AB14" i="45" s="1"/>
  <c r="AK14" i="45" s="1"/>
  <c r="AT14" i="45" s="1"/>
  <c r="AX78" i="45"/>
  <c r="S78" i="45" s="1"/>
  <c r="AC78" i="45" s="1"/>
  <c r="AB79" i="45" s="1"/>
  <c r="AX72" i="45"/>
  <c r="S72" i="45" s="1"/>
  <c r="AC72" i="45" s="1"/>
  <c r="AB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8" i="45"/>
  <c r="S48" i="45" s="1"/>
  <c r="AC48" i="45" s="1"/>
  <c r="AB49" i="45" s="1"/>
  <c r="AJ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K13" i="45" s="1"/>
  <c r="AT13" i="45" s="1"/>
  <c r="AX3" i="45"/>
  <c r="S3" i="45" s="1"/>
  <c r="AC3" i="45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4" i="84"/>
  <c r="S4" i="84" s="1"/>
  <c r="AC4" i="84" s="1"/>
  <c r="AB5" i="84" s="1"/>
  <c r="AX19" i="45"/>
  <c r="S19" i="45" s="1"/>
  <c r="AC19" i="45" s="1"/>
  <c r="AB20" i="45" s="1"/>
  <c r="AK20" i="45" s="1"/>
  <c r="AT20" i="45" s="1"/>
  <c r="AX77" i="45"/>
  <c r="S77" i="45" s="1"/>
  <c r="AC77" i="45" s="1"/>
  <c r="AB78" i="45" s="1"/>
  <c r="AX71" i="45"/>
  <c r="S71" i="45" s="1"/>
  <c r="AC71" i="45" s="1"/>
  <c r="AB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J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3" i="45"/>
  <c r="S23" i="45" s="1"/>
  <c r="AC23" i="45" s="1"/>
  <c r="AB24" i="45" s="1"/>
  <c r="AX17" i="45"/>
  <c r="S17" i="45" s="1"/>
  <c r="AC17" i="45" s="1"/>
  <c r="AB18" i="45" s="1"/>
  <c r="AX11" i="45"/>
  <c r="S11" i="45" s="1"/>
  <c r="AC11" i="45" s="1"/>
  <c r="AB12" i="45" s="1"/>
  <c r="AK12" i="45" s="1"/>
  <c r="AT12" i="45" s="1"/>
  <c r="AX5" i="45"/>
  <c r="S5" i="45" s="1"/>
  <c r="AC5" i="45" s="1"/>
  <c r="AB6" i="45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58" i="45"/>
  <c r="S58" i="45" s="1"/>
  <c r="AC58" i="45" s="1"/>
  <c r="AB59" i="45" s="1"/>
  <c r="AX52" i="45"/>
  <c r="S52" i="45" s="1"/>
  <c r="AC52" i="45" s="1"/>
  <c r="AB53" i="45" s="1"/>
  <c r="AJ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X22" i="45"/>
  <c r="S22" i="45" s="1"/>
  <c r="AC22" i="45" s="1"/>
  <c r="AB23" i="45" s="1"/>
  <c r="AX16" i="45"/>
  <c r="S16" i="45" s="1"/>
  <c r="AC16" i="45" s="1"/>
  <c r="AB17" i="45" s="1"/>
  <c r="AK17" i="45" s="1"/>
  <c r="AT17" i="45" s="1"/>
  <c r="AX10" i="45"/>
  <c r="S10" i="45" s="1"/>
  <c r="AC10" i="45" s="1"/>
  <c r="AB11" i="45" s="1"/>
  <c r="AX4" i="45"/>
  <c r="S4" i="45" s="1"/>
  <c r="AC4" i="45" s="1"/>
  <c r="AB5" i="45" s="1"/>
  <c r="AX8" i="84"/>
  <c r="S8" i="84" s="1"/>
  <c r="AC8" i="84" s="1"/>
  <c r="AB9" i="84" s="1"/>
  <c r="AX63" i="45"/>
  <c r="S63" i="45" s="1"/>
  <c r="AC63" i="45" s="1"/>
  <c r="AB64" i="45" s="1"/>
  <c r="AX57" i="45"/>
  <c r="S57" i="45" s="1"/>
  <c r="AC57" i="45" s="1"/>
  <c r="AB58" i="45" s="1"/>
  <c r="AX51" i="45"/>
  <c r="S51" i="45" s="1"/>
  <c r="AC51" i="45" s="1"/>
  <c r="AB52" i="45" s="1"/>
  <c r="AK52" i="45" s="1"/>
  <c r="AT52" i="45" s="1"/>
  <c r="AX45" i="45"/>
  <c r="S45" i="45" s="1"/>
  <c r="AC45" i="45" s="1"/>
  <c r="AB46" i="45" s="1"/>
  <c r="AX39" i="45"/>
  <c r="S39" i="45" s="1"/>
  <c r="AC39" i="45" s="1"/>
  <c r="AB40" i="45" s="1"/>
  <c r="AX33" i="45"/>
  <c r="S33" i="45" s="1"/>
  <c r="AC33" i="45" s="1"/>
  <c r="AB34" i="45" s="1"/>
  <c r="AX27" i="45"/>
  <c r="S27" i="45" s="1"/>
  <c r="AC27" i="45" s="1"/>
  <c r="AB28" i="45" s="1"/>
  <c r="AX21" i="45"/>
  <c r="S21" i="45" s="1"/>
  <c r="AC21" i="45" s="1"/>
  <c r="AB22" i="45" s="1"/>
  <c r="AX15" i="45"/>
  <c r="S15" i="45" s="1"/>
  <c r="AC15" i="45" s="1"/>
  <c r="AB16" i="45" s="1"/>
  <c r="AK16" i="45" s="1"/>
  <c r="AT16" i="45" s="1"/>
  <c r="AX9" i="45"/>
  <c r="S9" i="45" s="1"/>
  <c r="AC9" i="45" s="1"/>
  <c r="AB10" i="45" s="1"/>
  <c r="Z82" i="103"/>
  <c r="AG82" i="103" s="1"/>
  <c r="AP82" i="103" s="1"/>
  <c r="W83" i="103"/>
  <c r="AG77" i="88"/>
  <c r="AP77" i="88" s="1"/>
  <c r="AF77" i="88"/>
  <c r="AO77" i="88" s="1"/>
  <c r="AE77" i="88"/>
  <c r="W78" i="88"/>
  <c r="AJ79" i="45"/>
  <c r="AS79" i="45" s="1"/>
  <c r="AK79" i="45"/>
  <c r="AT79" i="45" s="1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3" i="45"/>
  <c r="AK9" i="45"/>
  <c r="AT9" i="45" s="1"/>
  <c r="AJ9" i="45"/>
  <c r="AI79" i="84"/>
  <c r="AP79" i="84"/>
  <c r="AP81" i="84" s="1"/>
  <c r="AI74" i="98"/>
  <c r="AN74" i="98"/>
  <c r="AK78" i="84"/>
  <c r="AT78" i="84" s="1"/>
  <c r="AJ78" i="84"/>
  <c r="AK69" i="84"/>
  <c r="AT69" i="84" s="1"/>
  <c r="AJ63" i="84"/>
  <c r="AK63" i="84"/>
  <c r="AT63" i="84" s="1"/>
  <c r="AJ57" i="84"/>
  <c r="AK57" i="84"/>
  <c r="AT57" i="84" s="1"/>
  <c r="AJ45" i="84"/>
  <c r="AK45" i="84"/>
  <c r="AT45" i="84" s="1"/>
  <c r="AK39" i="84"/>
  <c r="AT39" i="84" s="1"/>
  <c r="AJ39" i="84"/>
  <c r="AK33" i="84"/>
  <c r="AT33" i="84" s="1"/>
  <c r="AK27" i="84"/>
  <c r="AT27" i="84" s="1"/>
  <c r="AJ27" i="84"/>
  <c r="AJ21" i="84"/>
  <c r="AK21" i="84"/>
  <c r="AT21" i="84" s="1"/>
  <c r="AJ9" i="84"/>
  <c r="AK9" i="84"/>
  <c r="AT9" i="84" s="1"/>
  <c r="AR79" i="96"/>
  <c r="AR81" i="96" s="1"/>
  <c r="AL79" i="96"/>
  <c r="AU79" i="96" s="1"/>
  <c r="Y75" i="35"/>
  <c r="X75" i="35"/>
  <c r="AI77" i="48"/>
  <c r="AN77" i="48"/>
  <c r="Y80" i="43"/>
  <c r="X80" i="43"/>
  <c r="AH76" i="90"/>
  <c r="AQ76" i="90" s="1"/>
  <c r="AH80" i="87"/>
  <c r="AQ80" i="87" s="1"/>
  <c r="AI76" i="99"/>
  <c r="AN76" i="99"/>
  <c r="AI74" i="10"/>
  <c r="AN74" i="10"/>
  <c r="Y82" i="49"/>
  <c r="X82" i="49"/>
  <c r="Z82" i="49" s="1"/>
  <c r="AF73" i="94"/>
  <c r="AO73" i="94" s="1"/>
  <c r="W74" i="94"/>
  <c r="AE73" i="94"/>
  <c r="AG73" i="94"/>
  <c r="AP73" i="94" s="1"/>
  <c r="AH76" i="102"/>
  <c r="AQ76" i="102" s="1"/>
  <c r="AK78" i="45"/>
  <c r="AT78" i="45" s="1"/>
  <c r="AJ78" i="45"/>
  <c r="AJ72" i="45"/>
  <c r="AK72" i="45"/>
  <c r="AT72" i="45" s="1"/>
  <c r="AK66" i="45"/>
  <c r="AT66" i="45" s="1"/>
  <c r="AJ66" i="45"/>
  <c r="AJ60" i="45"/>
  <c r="AK60" i="45"/>
  <c r="AT60" i="45" s="1"/>
  <c r="AK54" i="45"/>
  <c r="AT54" i="45" s="1"/>
  <c r="AJ54" i="45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B4" i="45"/>
  <c r="AJ3" i="45"/>
  <c r="AE74" i="83"/>
  <c r="AG74" i="83"/>
  <c r="AP74" i="83" s="1"/>
  <c r="W75" i="83"/>
  <c r="AF74" i="83"/>
  <c r="AO74" i="83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Y78" i="48"/>
  <c r="X78" i="48"/>
  <c r="AI79" i="43"/>
  <c r="AN79" i="43"/>
  <c r="Z76" i="90"/>
  <c r="Y73" i="42"/>
  <c r="X73" i="42"/>
  <c r="Z80" i="87"/>
  <c r="Y75" i="10"/>
  <c r="X75" i="10"/>
  <c r="Z75" i="10" s="1"/>
  <c r="AI81" i="49"/>
  <c r="AP81" i="49"/>
  <c r="AR75" i="9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1" i="45"/>
  <c r="AT11" i="45" s="1"/>
  <c r="AJ11" i="45"/>
  <c r="AK6" i="45"/>
  <c r="AT6" i="45" s="1"/>
  <c r="AJ6" i="45"/>
  <c r="AH74" i="82"/>
  <c r="AQ74" i="82" s="1"/>
  <c r="AR72" i="94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K13" i="84"/>
  <c r="AT13" i="84" s="1"/>
  <c r="AK8" i="84"/>
  <c r="AT8" i="84" s="1"/>
  <c r="AJ8" i="84"/>
  <c r="AH73" i="50"/>
  <c r="AQ73" i="50" s="1"/>
  <c r="AR72" i="50"/>
  <c r="AR80" i="11"/>
  <c r="AH80" i="16"/>
  <c r="AQ80" i="16" s="1"/>
  <c r="AJ70" i="45"/>
  <c r="AK70" i="45"/>
  <c r="AT70" i="45" s="1"/>
  <c r="AK58" i="45"/>
  <c r="AT58" i="45" s="1"/>
  <c r="AJ58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K10" i="45"/>
  <c r="AT10" i="45" s="1"/>
  <c r="AJ10" i="45"/>
  <c r="AK5" i="45"/>
  <c r="AT5" i="45" s="1"/>
  <c r="AJ5" i="45"/>
  <c r="AG74" i="82"/>
  <c r="AP74" i="82" s="1"/>
  <c r="W75" i="82"/>
  <c r="AF74" i="82"/>
  <c r="AO74" i="82" s="1"/>
  <c r="AE74" i="82"/>
  <c r="AH81" i="11"/>
  <c r="AQ81" i="11" s="1"/>
  <c r="Y75" i="98"/>
  <c r="X75" i="98"/>
  <c r="Z75" i="98" s="1"/>
  <c r="AS4" i="96"/>
  <c r="AL4" i="96"/>
  <c r="AU4" i="96" s="1"/>
  <c r="AK77" i="84"/>
  <c r="AT77" i="84" s="1"/>
  <c r="AJ77" i="84"/>
  <c r="AJ72" i="84"/>
  <c r="AK72" i="84"/>
  <c r="AT72" i="84" s="1"/>
  <c r="AK66" i="84"/>
  <c r="AT66" i="84" s="1"/>
  <c r="AJ66" i="84"/>
  <c r="AJ60" i="84"/>
  <c r="AK60" i="84"/>
  <c r="AT60" i="84" s="1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B4" i="84"/>
  <c r="AJ3" i="84"/>
  <c r="AF73" i="50"/>
  <c r="AO73" i="50" s="1"/>
  <c r="AG73" i="50"/>
  <c r="AP73" i="50" s="1"/>
  <c r="AE73" i="50"/>
  <c r="W74" i="50"/>
  <c r="AR76" i="88"/>
  <c r="Y80" i="91"/>
  <c r="X80" i="91"/>
  <c r="AR79" i="16"/>
  <c r="Y80" i="95"/>
  <c r="X80" i="95"/>
  <c r="Z80" i="16"/>
  <c r="Z76" i="102"/>
  <c r="AJ64" i="45"/>
  <c r="AK64" i="45"/>
  <c r="AT64" i="45" s="1"/>
  <c r="AH73" i="94"/>
  <c r="AQ73" i="94" s="1"/>
  <c r="AJ77" i="45"/>
  <c r="AK77" i="45"/>
  <c r="AT77" i="45" s="1"/>
  <c r="AJ69" i="45"/>
  <c r="AK69" i="45"/>
  <c r="AT69" i="45" s="1"/>
  <c r="AJ63" i="45"/>
  <c r="AK63" i="45"/>
  <c r="AT63" i="45" s="1"/>
  <c r="AK51" i="45"/>
  <c r="AT51" i="45" s="1"/>
  <c r="AJ45" i="45"/>
  <c r="AK45" i="45"/>
  <c r="AT45" i="45" s="1"/>
  <c r="AK33" i="45"/>
  <c r="AT33" i="45" s="1"/>
  <c r="AJ33" i="45"/>
  <c r="AJ27" i="45"/>
  <c r="AK27" i="45"/>
  <c r="AT27" i="45" s="1"/>
  <c r="AJ21" i="45"/>
  <c r="AK21" i="45"/>
  <c r="AT21" i="45" s="1"/>
  <c r="AK15" i="45"/>
  <c r="AT15" i="45" s="1"/>
  <c r="AX7" i="45"/>
  <c r="S7" i="45" s="1"/>
  <c r="AC7" i="45" s="1"/>
  <c r="AB8" i="45" s="1"/>
  <c r="Z81" i="11"/>
  <c r="AR75" i="102"/>
  <c r="AJ75" i="84"/>
  <c r="AK75" i="84"/>
  <c r="AT75" i="84" s="1"/>
  <c r="AJ71" i="84"/>
  <c r="AK71" i="84"/>
  <c r="AT71" i="84" s="1"/>
  <c r="AK65" i="84"/>
  <c r="AT65" i="84" s="1"/>
  <c r="AJ59" i="84"/>
  <c r="AK59" i="84"/>
  <c r="AT59" i="84" s="1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3" i="84"/>
  <c r="AT23" i="84" s="1"/>
  <c r="AJ23" i="84"/>
  <c r="AJ17" i="84"/>
  <c r="AK17" i="84"/>
  <c r="AT17" i="84" s="1"/>
  <c r="AK11" i="84"/>
  <c r="AT11" i="84" s="1"/>
  <c r="AJ11" i="84"/>
  <c r="AX5" i="84"/>
  <c r="S5" i="84" s="1"/>
  <c r="AC5" i="84" s="1"/>
  <c r="AB6" i="84" s="1"/>
  <c r="AH77" i="88"/>
  <c r="AQ77" i="88" s="1"/>
  <c r="AS7" i="96"/>
  <c r="AL7" i="96"/>
  <c r="AU7" i="96" s="1"/>
  <c r="AR81" i="103"/>
  <c r="AI79" i="91"/>
  <c r="AN79" i="91"/>
  <c r="AI79" i="45"/>
  <c r="AN79" i="45"/>
  <c r="AN81" i="45" s="1"/>
  <c r="AR79" i="87"/>
  <c r="AI73" i="85"/>
  <c r="AN73" i="85"/>
  <c r="AI78" i="18"/>
  <c r="AN78" i="18"/>
  <c r="AF76" i="55"/>
  <c r="AO76" i="55" s="1"/>
  <c r="AG76" i="55"/>
  <c r="AP76" i="55" s="1"/>
  <c r="W77" i="55"/>
  <c r="AE76" i="55"/>
  <c r="AK62" i="45"/>
  <c r="AT62" i="45" s="1"/>
  <c r="AJ62" i="45"/>
  <c r="AK56" i="45"/>
  <c r="AT56" i="45" s="1"/>
  <c r="AK50" i="45"/>
  <c r="AT50" i="45" s="1"/>
  <c r="AJ50" i="45"/>
  <c r="AJ44" i="45"/>
  <c r="AK44" i="45"/>
  <c r="AT44" i="45" s="1"/>
  <c r="AK38" i="45"/>
  <c r="AT38" i="45" s="1"/>
  <c r="AK32" i="45"/>
  <c r="AT32" i="45" s="1"/>
  <c r="AJ32" i="45"/>
  <c r="AK26" i="45"/>
  <c r="AT26" i="45" s="1"/>
  <c r="AJ26" i="45"/>
  <c r="AK7" i="45"/>
  <c r="AT7" i="45" s="1"/>
  <c r="AG79" i="41"/>
  <c r="AP79" i="41" s="1"/>
  <c r="AE79" i="41"/>
  <c r="W80" i="41"/>
  <c r="AF79" i="41"/>
  <c r="AO79" i="41" s="1"/>
  <c r="AH82" i="103"/>
  <c r="AQ82" i="103" s="1"/>
  <c r="AS11" i="96"/>
  <c r="AL11" i="96"/>
  <c r="AU11" i="96" s="1"/>
  <c r="AS5" i="96"/>
  <c r="AL5" i="96"/>
  <c r="AU5" i="96" s="1"/>
  <c r="AK76" i="84"/>
  <c r="AT76" i="84" s="1"/>
  <c r="AJ76" i="84"/>
  <c r="AK70" i="84"/>
  <c r="AT70" i="84" s="1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K28" i="84"/>
  <c r="AT28" i="84" s="1"/>
  <c r="AK22" i="84"/>
  <c r="AT22" i="84" s="1"/>
  <c r="AJ22" i="84"/>
  <c r="AK16" i="84"/>
  <c r="AT16" i="84" s="1"/>
  <c r="AJ16" i="84"/>
  <c r="AJ10" i="84"/>
  <c r="AK10" i="84"/>
  <c r="AT10" i="84" s="1"/>
  <c r="AK5" i="84"/>
  <c r="AT5" i="84" s="1"/>
  <c r="AS12" i="96"/>
  <c r="AL12" i="96"/>
  <c r="AU12" i="96" s="1"/>
  <c r="AI74" i="35"/>
  <c r="AN74" i="35"/>
  <c r="AS6" i="96"/>
  <c r="AL6" i="96"/>
  <c r="AU6" i="96" s="1"/>
  <c r="AI72" i="42"/>
  <c r="AN72" i="42"/>
  <c r="Y77" i="99"/>
  <c r="X77" i="99"/>
  <c r="Y74" i="85"/>
  <c r="X74" i="85"/>
  <c r="Y79" i="18"/>
  <c r="X79" i="18"/>
  <c r="AI79" i="95"/>
  <c r="AN79" i="95"/>
  <c r="AJ53" i="84" l="1"/>
  <c r="AJ39" i="45"/>
  <c r="AK57" i="45"/>
  <c r="AT57" i="45" s="1"/>
  <c r="AJ55" i="84"/>
  <c r="AJ14" i="45"/>
  <c r="AK68" i="45"/>
  <c r="AT68" i="45" s="1"/>
  <c r="AJ47" i="45"/>
  <c r="AJ7" i="84"/>
  <c r="AJ12" i="45"/>
  <c r="AK48" i="45"/>
  <c r="AT48" i="45" s="1"/>
  <c r="AK15" i="84"/>
  <c r="AT15" i="84" s="1"/>
  <c r="AJ33" i="84"/>
  <c r="AJ51" i="84"/>
  <c r="AJ19" i="45"/>
  <c r="AJ52" i="45"/>
  <c r="AJ17" i="45"/>
  <c r="AK53" i="45"/>
  <c r="AT53" i="45" s="1"/>
  <c r="AJ69" i="84"/>
  <c r="AJ73" i="45"/>
  <c r="Z74" i="85"/>
  <c r="AF74" i="85" s="1"/>
  <c r="AO74" i="85" s="1"/>
  <c r="AK54" i="84"/>
  <c r="AT54" i="84" s="1"/>
  <c r="AJ16" i="45"/>
  <c r="AJ13" i="84"/>
  <c r="AK14" i="84"/>
  <c r="AT14" i="84" s="1"/>
  <c r="AJ20" i="45"/>
  <c r="AJ56" i="45"/>
  <c r="AJ74" i="45"/>
  <c r="AJ15" i="45"/>
  <c r="AJ51" i="45"/>
  <c r="AJ75" i="45"/>
  <c r="AJ28" i="84"/>
  <c r="AJ64" i="84"/>
  <c r="AS64" i="84" s="1"/>
  <c r="AJ38" i="45"/>
  <c r="Z80" i="91"/>
  <c r="AJ50" i="84"/>
  <c r="Z80" i="43"/>
  <c r="AF80" i="43" s="1"/>
  <c r="AO80" i="43" s="1"/>
  <c r="AE82" i="103"/>
  <c r="AJ5" i="84"/>
  <c r="AF82" i="103"/>
  <c r="AO82" i="103" s="1"/>
  <c r="AE74" i="85"/>
  <c r="W75" i="85"/>
  <c r="AG74" i="85"/>
  <c r="AP74" i="85" s="1"/>
  <c r="AS22" i="84"/>
  <c r="AL22" i="84"/>
  <c r="AU22" i="84" s="1"/>
  <c r="AS74" i="45"/>
  <c r="AL74" i="45"/>
  <c r="AU74" i="45" s="1"/>
  <c r="AR74" i="35"/>
  <c r="AS28" i="84"/>
  <c r="AL28" i="84"/>
  <c r="AU28" i="84" s="1"/>
  <c r="AL64" i="84"/>
  <c r="AU64" i="84" s="1"/>
  <c r="AR72" i="42"/>
  <c r="AS52" i="84"/>
  <c r="AL52" i="84"/>
  <c r="AU52" i="84" s="1"/>
  <c r="AJ7" i="45"/>
  <c r="AS44" i="45"/>
  <c r="AL44" i="45"/>
  <c r="AU44" i="45" s="1"/>
  <c r="AI76" i="55"/>
  <c r="AN76" i="55"/>
  <c r="AS11" i="84"/>
  <c r="AL11" i="84"/>
  <c r="AU11" i="84" s="1"/>
  <c r="AS47" i="84"/>
  <c r="AL47" i="84"/>
  <c r="AU47" i="84" s="1"/>
  <c r="AS65" i="84"/>
  <c r="AL65" i="84"/>
  <c r="AU65" i="84" s="1"/>
  <c r="AS57" i="45"/>
  <c r="AL57" i="45"/>
  <c r="AU57" i="45" s="1"/>
  <c r="AF80" i="16"/>
  <c r="AO80" i="16" s="1"/>
  <c r="AE80" i="16"/>
  <c r="AG80" i="16"/>
  <c r="AP80" i="16" s="1"/>
  <c r="W81" i="16"/>
  <c r="AH80" i="91"/>
  <c r="AQ80" i="91" s="1"/>
  <c r="Y74" i="50"/>
  <c r="X74" i="50"/>
  <c r="AS12" i="84"/>
  <c r="AL12" i="84"/>
  <c r="AU12" i="84" s="1"/>
  <c r="AS48" i="84"/>
  <c r="AL48" i="84"/>
  <c r="AU48" i="84" s="1"/>
  <c r="AS66" i="84"/>
  <c r="AL66" i="84"/>
  <c r="AU66" i="84" s="1"/>
  <c r="AU81" i="96"/>
  <c r="C11" i="96" s="1"/>
  <c r="F40" i="57" s="1"/>
  <c r="AS28" i="45"/>
  <c r="AL28" i="45"/>
  <c r="AU28" i="45" s="1"/>
  <c r="AS46" i="45"/>
  <c r="AL46" i="45"/>
  <c r="AU46" i="45" s="1"/>
  <c r="AS70" i="45"/>
  <c r="AL70" i="45"/>
  <c r="AU70" i="45" s="1"/>
  <c r="AS13" i="84"/>
  <c r="AL13" i="84"/>
  <c r="AU13" i="84" s="1"/>
  <c r="AS6" i="45"/>
  <c r="AL6" i="45"/>
  <c r="AU6" i="45" s="1"/>
  <c r="AH75" i="10"/>
  <c r="AQ75" i="10" s="1"/>
  <c r="AS20" i="84"/>
  <c r="AL20" i="84"/>
  <c r="AU20" i="84" s="1"/>
  <c r="AS38" i="84"/>
  <c r="AL38" i="84"/>
  <c r="AU38" i="84" s="1"/>
  <c r="AS3" i="45"/>
  <c r="AL3" i="45"/>
  <c r="AU3" i="45" s="1"/>
  <c r="AS42" i="45"/>
  <c r="AL42" i="45"/>
  <c r="AU42" i="45" s="1"/>
  <c r="AS78" i="45"/>
  <c r="AL78" i="45"/>
  <c r="AU78" i="45" s="1"/>
  <c r="AH82" i="49"/>
  <c r="AQ82" i="49" s="1"/>
  <c r="AR76" i="99"/>
  <c r="AS15" i="84"/>
  <c r="AL15" i="84"/>
  <c r="AU15" i="84" s="1"/>
  <c r="AS69" i="84"/>
  <c r="AL69" i="84"/>
  <c r="AU69" i="84" s="1"/>
  <c r="AR79" i="84"/>
  <c r="AR81" i="84" s="1"/>
  <c r="AL79" i="84"/>
  <c r="AU79" i="84" s="1"/>
  <c r="AS55" i="45"/>
  <c r="AL55" i="45"/>
  <c r="AU55" i="45" s="1"/>
  <c r="AS73" i="45"/>
  <c r="AL73" i="45"/>
  <c r="AU73" i="45" s="1"/>
  <c r="AS58" i="84"/>
  <c r="AL58" i="84"/>
  <c r="AU58" i="84" s="1"/>
  <c r="AS14" i="45"/>
  <c r="AL14" i="45"/>
  <c r="AU14" i="45" s="1"/>
  <c r="AS32" i="45"/>
  <c r="AL32" i="45"/>
  <c r="AU32" i="45" s="1"/>
  <c r="AS50" i="45"/>
  <c r="AL50" i="45"/>
  <c r="AU50" i="45" s="1"/>
  <c r="Y77" i="55"/>
  <c r="X77" i="55"/>
  <c r="AR73" i="85"/>
  <c r="AR79" i="91"/>
  <c r="AS29" i="84"/>
  <c r="AL29" i="84"/>
  <c r="AU29" i="84" s="1"/>
  <c r="AS21" i="45"/>
  <c r="AL21" i="45"/>
  <c r="AU21" i="45" s="1"/>
  <c r="AS39" i="45"/>
  <c r="AL39" i="45"/>
  <c r="AU39" i="45" s="1"/>
  <c r="AS77" i="45"/>
  <c r="AL77" i="45"/>
  <c r="AU77" i="45" s="1"/>
  <c r="AH80" i="95"/>
  <c r="AQ80" i="95" s="1"/>
  <c r="W81" i="91"/>
  <c r="AE80" i="91"/>
  <c r="AN80" i="91" s="1"/>
  <c r="AF80" i="91"/>
  <c r="AG80" i="91"/>
  <c r="AP80" i="91" s="1"/>
  <c r="AI73" i="50"/>
  <c r="AN73" i="50"/>
  <c r="AS30" i="84"/>
  <c r="AL30" i="84"/>
  <c r="AU30" i="84" s="1"/>
  <c r="AS81" i="96"/>
  <c r="Y75" i="82"/>
  <c r="X75" i="82"/>
  <c r="AS52" i="45"/>
  <c r="AL52" i="45"/>
  <c r="AU52" i="45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W76" i="10"/>
  <c r="AF75" i="10"/>
  <c r="AO75" i="10" s="1"/>
  <c r="AE75" i="10"/>
  <c r="AG75" i="10"/>
  <c r="AP75" i="10" s="1"/>
  <c r="AF76" i="90"/>
  <c r="AO76" i="90" s="1"/>
  <c r="AE76" i="90"/>
  <c r="W77" i="90"/>
  <c r="AG76" i="90"/>
  <c r="AP76" i="90" s="1"/>
  <c r="AS7" i="84"/>
  <c r="AL7" i="84"/>
  <c r="AU7" i="84" s="1"/>
  <c r="AS26" i="84"/>
  <c r="AL26" i="84"/>
  <c r="AU26" i="84" s="1"/>
  <c r="AS62" i="84"/>
  <c r="AL62" i="84"/>
  <c r="AU62" i="84" s="1"/>
  <c r="AK4" i="45"/>
  <c r="AT4" i="45" s="1"/>
  <c r="AJ4" i="45"/>
  <c r="AS24" i="45"/>
  <c r="AL24" i="45"/>
  <c r="AU24" i="45" s="1"/>
  <c r="AS60" i="45"/>
  <c r="AL60" i="45"/>
  <c r="AU60" i="45" s="1"/>
  <c r="AF82" i="49"/>
  <c r="AO82" i="49" s="1"/>
  <c r="AG82" i="49"/>
  <c r="AP82" i="49" s="1"/>
  <c r="W83" i="49"/>
  <c r="AE82" i="49"/>
  <c r="AS39" i="84"/>
  <c r="AL39" i="84"/>
  <c r="AU39" i="84" s="1"/>
  <c r="AS78" i="84"/>
  <c r="AL78" i="84"/>
  <c r="AU78" i="84" s="1"/>
  <c r="AS9" i="45"/>
  <c r="AL9" i="45"/>
  <c r="AU9" i="45" s="1"/>
  <c r="AH79" i="18"/>
  <c r="AQ79" i="18" s="1"/>
  <c r="AS40" i="84"/>
  <c r="AL40" i="84"/>
  <c r="AU40" i="84" s="1"/>
  <c r="Y80" i="41"/>
  <c r="Z80" i="41" s="1"/>
  <c r="X80" i="41"/>
  <c r="AS68" i="45"/>
  <c r="AL68" i="45"/>
  <c r="AU68" i="45" s="1"/>
  <c r="AS35" i="84"/>
  <c r="AL35" i="84"/>
  <c r="AU35" i="84" s="1"/>
  <c r="W82" i="11"/>
  <c r="AF81" i="11"/>
  <c r="AO81" i="11" s="1"/>
  <c r="AG81" i="11"/>
  <c r="AP81" i="11" s="1"/>
  <c r="AE81" i="11"/>
  <c r="AS64" i="45"/>
  <c r="AL64" i="45"/>
  <c r="AU64" i="45" s="1"/>
  <c r="Z80" i="95"/>
  <c r="AH75" i="98"/>
  <c r="AQ75" i="98" s="1"/>
  <c r="AS16" i="45"/>
  <c r="AL16" i="45"/>
  <c r="AU16" i="45" s="1"/>
  <c r="AS34" i="45"/>
  <c r="AL34" i="45"/>
  <c r="AU34" i="45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S11" i="45"/>
  <c r="AL11" i="45"/>
  <c r="AU11" i="45" s="1"/>
  <c r="AS65" i="45"/>
  <c r="AL65" i="45"/>
  <c r="AU65" i="45" s="1"/>
  <c r="AS44" i="84"/>
  <c r="AL44" i="84"/>
  <c r="AU44" i="84" s="1"/>
  <c r="AL12" i="45"/>
  <c r="AU12" i="45" s="1"/>
  <c r="AS12" i="45"/>
  <c r="AS30" i="45"/>
  <c r="AL30" i="45"/>
  <c r="AU30" i="45" s="1"/>
  <c r="AS66" i="45"/>
  <c r="AL66" i="45"/>
  <c r="AU66" i="45" s="1"/>
  <c r="AS21" i="84"/>
  <c r="AL21" i="84"/>
  <c r="AU21" i="84" s="1"/>
  <c r="AS57" i="84"/>
  <c r="AL57" i="84"/>
  <c r="AU57" i="84" s="1"/>
  <c r="AS25" i="45"/>
  <c r="AL25" i="45"/>
  <c r="AU25" i="45" s="1"/>
  <c r="AS43" i="45"/>
  <c r="AL43" i="45"/>
  <c r="AU43" i="45" s="1"/>
  <c r="AS61" i="45"/>
  <c r="AL61" i="45"/>
  <c r="AU61" i="45" s="1"/>
  <c r="AI82" i="103"/>
  <c r="AN82" i="103"/>
  <c r="AS20" i="45"/>
  <c r="AL20" i="45"/>
  <c r="AU20" i="45" s="1"/>
  <c r="AS17" i="84"/>
  <c r="AL17" i="84"/>
  <c r="AU17" i="84" s="1"/>
  <c r="AS53" i="84"/>
  <c r="AL53" i="84"/>
  <c r="AU53" i="84" s="1"/>
  <c r="AS71" i="84"/>
  <c r="AL71" i="84"/>
  <c r="AU71" i="84" s="1"/>
  <c r="AJ8" i="45"/>
  <c r="AK8" i="45"/>
  <c r="AT8" i="45" s="1"/>
  <c r="AS27" i="45"/>
  <c r="AL27" i="45"/>
  <c r="AU27" i="45" s="1"/>
  <c r="AS45" i="45"/>
  <c r="AL45" i="45"/>
  <c r="AU45" i="45" s="1"/>
  <c r="AS63" i="45"/>
  <c r="AL63" i="45"/>
  <c r="AU63" i="45" s="1"/>
  <c r="AS75" i="45"/>
  <c r="AL75" i="45"/>
  <c r="AU75" i="45" s="1"/>
  <c r="AS18" i="84"/>
  <c r="AL18" i="84"/>
  <c r="AU18" i="84" s="1"/>
  <c r="AS36" i="84"/>
  <c r="AL36" i="84"/>
  <c r="AU36" i="84" s="1"/>
  <c r="AS54" i="84"/>
  <c r="AL54" i="84"/>
  <c r="AU54" i="84" s="1"/>
  <c r="AS72" i="84"/>
  <c r="AL72" i="84"/>
  <c r="AU72" i="84" s="1"/>
  <c r="W76" i="98"/>
  <c r="AG75" i="98"/>
  <c r="AP75" i="98" s="1"/>
  <c r="AF75" i="98"/>
  <c r="AO75" i="98" s="1"/>
  <c r="AE75" i="98"/>
  <c r="AS5" i="45"/>
  <c r="AL5" i="45"/>
  <c r="AU5" i="45" s="1"/>
  <c r="AS58" i="45"/>
  <c r="AL58" i="45"/>
  <c r="AU58" i="45" s="1"/>
  <c r="AS8" i="84"/>
  <c r="AL8" i="84"/>
  <c r="AU8" i="84" s="1"/>
  <c r="AS29" i="45"/>
  <c r="AL29" i="45"/>
  <c r="AU29" i="45" s="1"/>
  <c r="AS47" i="45"/>
  <c r="AL47" i="45"/>
  <c r="AU47" i="45" s="1"/>
  <c r="AF80" i="87"/>
  <c r="AO80" i="87" s="1"/>
  <c r="AE80" i="87"/>
  <c r="AG80" i="87"/>
  <c r="AP80" i="87" s="1"/>
  <c r="W81" i="87"/>
  <c r="AR79" i="43"/>
  <c r="AS32" i="84"/>
  <c r="AL32" i="84"/>
  <c r="AU32" i="84" s="1"/>
  <c r="AS68" i="84"/>
  <c r="AL68" i="84"/>
  <c r="AU68" i="84" s="1"/>
  <c r="Y75" i="83"/>
  <c r="Z75" i="83" s="1"/>
  <c r="X75" i="83"/>
  <c r="AS48" i="45"/>
  <c r="AL48" i="45"/>
  <c r="AU48" i="45" s="1"/>
  <c r="AI73" i="94"/>
  <c r="AN73" i="94"/>
  <c r="AR77" i="48"/>
  <c r="AS27" i="84"/>
  <c r="AL27" i="84"/>
  <c r="AU27" i="84" s="1"/>
  <c r="AS49" i="45"/>
  <c r="AL49" i="45"/>
  <c r="AU49" i="45" s="1"/>
  <c r="AS5" i="84"/>
  <c r="AL5" i="84"/>
  <c r="AU5" i="84" s="1"/>
  <c r="AH77" i="99"/>
  <c r="AQ77" i="99" s="1"/>
  <c r="Z79" i="18"/>
  <c r="AS23" i="84"/>
  <c r="AL23" i="84"/>
  <c r="AU23" i="84" s="1"/>
  <c r="AS41" i="84"/>
  <c r="AL41" i="84"/>
  <c r="AU41" i="84" s="1"/>
  <c r="AS33" i="45"/>
  <c r="AL33" i="45"/>
  <c r="AU33" i="45" s="1"/>
  <c r="AS3" i="84"/>
  <c r="AL3" i="84"/>
  <c r="AU3" i="84" s="1"/>
  <c r="AS77" i="84"/>
  <c r="AL77" i="84"/>
  <c r="AU77" i="84" s="1"/>
  <c r="AS22" i="45"/>
  <c r="AL22" i="45"/>
  <c r="AU22" i="45" s="1"/>
  <c r="AS40" i="45"/>
  <c r="AL40" i="45"/>
  <c r="AU40" i="45" s="1"/>
  <c r="AS25" i="84"/>
  <c r="AL25" i="84"/>
  <c r="AU25" i="84" s="1"/>
  <c r="AS43" i="84"/>
  <c r="AL43" i="84"/>
  <c r="AU43" i="84" s="1"/>
  <c r="AS61" i="84"/>
  <c r="AL61" i="84"/>
  <c r="AU61" i="84" s="1"/>
  <c r="AS17" i="45"/>
  <c r="AL17" i="45"/>
  <c r="AU17" i="45" s="1"/>
  <c r="AS35" i="45"/>
  <c r="AL35" i="45"/>
  <c r="AU35" i="45" s="1"/>
  <c r="AH73" i="42"/>
  <c r="AQ73" i="42" s="1"/>
  <c r="AH78" i="48"/>
  <c r="AQ78" i="48" s="1"/>
  <c r="AS14" i="84"/>
  <c r="AL14" i="84"/>
  <c r="AU14" i="84" s="1"/>
  <c r="AS50" i="84"/>
  <c r="AL50" i="84"/>
  <c r="AU50" i="84" s="1"/>
  <c r="AS36" i="45"/>
  <c r="AL36" i="45"/>
  <c r="AU36" i="45" s="1"/>
  <c r="AS54" i="45"/>
  <c r="AL54" i="45"/>
  <c r="AU54" i="45" s="1"/>
  <c r="Y74" i="94"/>
  <c r="X74" i="94"/>
  <c r="Z74" i="94" s="1"/>
  <c r="AR74" i="10"/>
  <c r="AH75" i="35"/>
  <c r="AQ75" i="35" s="1"/>
  <c r="AS9" i="84"/>
  <c r="AL9" i="84"/>
  <c r="AU9" i="84" s="1"/>
  <c r="AS45" i="84"/>
  <c r="AL45" i="84"/>
  <c r="AU45" i="84" s="1"/>
  <c r="AS63" i="84"/>
  <c r="AL63" i="84"/>
  <c r="AU63" i="84" s="1"/>
  <c r="AR74" i="98"/>
  <c r="AS13" i="45"/>
  <c r="AL13" i="45"/>
  <c r="AU13" i="45" s="1"/>
  <c r="AS31" i="45"/>
  <c r="AL31" i="45"/>
  <c r="AU31" i="45" s="1"/>
  <c r="AS67" i="45"/>
  <c r="AL67" i="45"/>
  <c r="AU67" i="45" s="1"/>
  <c r="Y78" i="88"/>
  <c r="X78" i="88"/>
  <c r="AR79" i="95"/>
  <c r="AS76" i="84"/>
  <c r="AL76" i="84"/>
  <c r="AU76" i="84" s="1"/>
  <c r="Z77" i="99"/>
  <c r="AI79" i="41"/>
  <c r="AR79" i="41" s="1"/>
  <c r="AN79" i="41"/>
  <c r="AS56" i="45"/>
  <c r="AL56" i="45"/>
  <c r="AU56" i="45" s="1"/>
  <c r="AS10" i="84"/>
  <c r="AL10" i="84"/>
  <c r="AU10" i="84" s="1"/>
  <c r="AS46" i="84"/>
  <c r="AL46" i="84"/>
  <c r="AU46" i="84" s="1"/>
  <c r="AS38" i="45"/>
  <c r="AL38" i="45"/>
  <c r="AU38" i="45" s="1"/>
  <c r="AH74" i="85"/>
  <c r="AQ74" i="85" s="1"/>
  <c r="AS16" i="84"/>
  <c r="AL16" i="84"/>
  <c r="AU16" i="84" s="1"/>
  <c r="AS34" i="84"/>
  <c r="AL34" i="84"/>
  <c r="AU34" i="84" s="1"/>
  <c r="AS70" i="84"/>
  <c r="AL70" i="84"/>
  <c r="AU70" i="84" s="1"/>
  <c r="AS26" i="45"/>
  <c r="AL26" i="45"/>
  <c r="AU26" i="45" s="1"/>
  <c r="AS62" i="45"/>
  <c r="AL62" i="45"/>
  <c r="AU62" i="45" s="1"/>
  <c r="AR78" i="18"/>
  <c r="AR79" i="45"/>
  <c r="AR81" i="45" s="1"/>
  <c r="AL79" i="45"/>
  <c r="AU79" i="45" s="1"/>
  <c r="AJ6" i="84"/>
  <c r="AK6" i="84"/>
  <c r="AT6" i="84" s="1"/>
  <c r="AS59" i="84"/>
  <c r="AL59" i="84"/>
  <c r="AU59" i="84" s="1"/>
  <c r="AS75" i="84"/>
  <c r="AL75" i="84"/>
  <c r="AU75" i="84" s="1"/>
  <c r="AS15" i="45"/>
  <c r="AL15" i="45"/>
  <c r="AU15" i="45" s="1"/>
  <c r="AS51" i="45"/>
  <c r="AL51" i="45"/>
  <c r="AU51" i="45" s="1"/>
  <c r="AS69" i="45"/>
  <c r="AL69" i="45"/>
  <c r="AU69" i="45" s="1"/>
  <c r="AF76" i="102"/>
  <c r="AO76" i="102" s="1"/>
  <c r="AE76" i="102"/>
  <c r="W77" i="102"/>
  <c r="AG76" i="102"/>
  <c r="AP76" i="102" s="1"/>
  <c r="AJ4" i="84"/>
  <c r="AK4" i="84"/>
  <c r="AT4" i="84" s="1"/>
  <c r="AS24" i="84"/>
  <c r="AL24" i="84"/>
  <c r="AU24" i="84" s="1"/>
  <c r="AS42" i="84"/>
  <c r="AL42" i="84"/>
  <c r="AU42" i="84" s="1"/>
  <c r="AS60" i="84"/>
  <c r="AL60" i="84"/>
  <c r="AU60" i="84" s="1"/>
  <c r="AI74" i="82"/>
  <c r="AN74" i="82"/>
  <c r="AS10" i="45"/>
  <c r="AL10" i="45"/>
  <c r="AU10" i="45" s="1"/>
  <c r="AS31" i="84"/>
  <c r="AL31" i="84"/>
  <c r="AU31" i="84" s="1"/>
  <c r="AS49" i="84"/>
  <c r="AL49" i="84"/>
  <c r="AU49" i="84" s="1"/>
  <c r="AS67" i="84"/>
  <c r="AL67" i="84"/>
  <c r="AU67" i="84" s="1"/>
  <c r="AS53" i="45"/>
  <c r="AL53" i="45"/>
  <c r="AU53" i="45" s="1"/>
  <c r="AS71" i="45"/>
  <c r="AL71" i="45"/>
  <c r="AU71" i="45" s="1"/>
  <c r="AR81" i="49"/>
  <c r="Z73" i="42"/>
  <c r="Z78" i="48"/>
  <c r="AS56" i="84"/>
  <c r="AL56" i="84"/>
  <c r="AU56" i="84" s="1"/>
  <c r="AS74" i="84"/>
  <c r="AL74" i="84"/>
  <c r="AU74" i="84" s="1"/>
  <c r="AI74" i="83"/>
  <c r="AN74" i="83"/>
  <c r="AS18" i="45"/>
  <c r="AL18" i="45"/>
  <c r="AU18" i="45" s="1"/>
  <c r="AS72" i="45"/>
  <c r="AL72" i="45"/>
  <c r="AU72" i="45" s="1"/>
  <c r="AH80" i="43"/>
  <c r="AQ80" i="43" s="1"/>
  <c r="Z75" i="35"/>
  <c r="AS33" i="84"/>
  <c r="AL33" i="84"/>
  <c r="AU33" i="84" s="1"/>
  <c r="AS51" i="84"/>
  <c r="AL51" i="84"/>
  <c r="AU51" i="84" s="1"/>
  <c r="AL19" i="45"/>
  <c r="AU19" i="45" s="1"/>
  <c r="AS19" i="45"/>
  <c r="AS37" i="45"/>
  <c r="AL37" i="45"/>
  <c r="AU37" i="45" s="1"/>
  <c r="AI77" i="88"/>
  <c r="AN77" i="88"/>
  <c r="Y83" i="103"/>
  <c r="X83" i="103"/>
  <c r="AG80" i="43" l="1"/>
  <c r="AP80" i="43" s="1"/>
  <c r="W81" i="43"/>
  <c r="AE80" i="43"/>
  <c r="Z83" i="103"/>
  <c r="AF83" i="103" s="1"/>
  <c r="AO83" i="103" s="1"/>
  <c r="AT81" i="45"/>
  <c r="Z78" i="88"/>
  <c r="AG78" i="88" s="1"/>
  <c r="AP78" i="88" s="1"/>
  <c r="AG83" i="103"/>
  <c r="AP83" i="103" s="1"/>
  <c r="AG80" i="41"/>
  <c r="AP80" i="41" s="1"/>
  <c r="W81" i="41"/>
  <c r="AE80" i="41"/>
  <c r="AF80" i="41"/>
  <c r="AO80" i="41" s="1"/>
  <c r="W75" i="94"/>
  <c r="AE74" i="94"/>
  <c r="AG74" i="94"/>
  <c r="AP74" i="94" s="1"/>
  <c r="AF74" i="94"/>
  <c r="AO74" i="94" s="1"/>
  <c r="AE75" i="83"/>
  <c r="W76" i="83"/>
  <c r="AF75" i="83"/>
  <c r="AO75" i="83" s="1"/>
  <c r="AG75" i="83"/>
  <c r="AP75" i="83" s="1"/>
  <c r="AF78" i="88"/>
  <c r="AO78" i="88" s="1"/>
  <c r="W79" i="88"/>
  <c r="AR74" i="82"/>
  <c r="AG75" i="35"/>
  <c r="AP75" i="35" s="1"/>
  <c r="W76" i="35"/>
  <c r="AF75" i="35"/>
  <c r="AO75" i="35" s="1"/>
  <c r="AE75" i="35"/>
  <c r="AI75" i="98"/>
  <c r="AN75" i="98"/>
  <c r="Y82" i="11"/>
  <c r="X82" i="11"/>
  <c r="AL4" i="45"/>
  <c r="AU4" i="45" s="1"/>
  <c r="AS4" i="45"/>
  <c r="AI80" i="91"/>
  <c r="AO80" i="91"/>
  <c r="AR76" i="55"/>
  <c r="Y81" i="16"/>
  <c r="X81" i="16"/>
  <c r="AI76" i="102"/>
  <c r="AN76" i="102"/>
  <c r="AR77" i="88"/>
  <c r="AE78" i="48"/>
  <c r="AG78" i="48"/>
  <c r="AP78" i="48" s="1"/>
  <c r="AF78" i="48"/>
  <c r="AO78" i="48" s="1"/>
  <c r="W79" i="48"/>
  <c r="AT81" i="84"/>
  <c r="AS6" i="84"/>
  <c r="AL6" i="84"/>
  <c r="AU6" i="84" s="1"/>
  <c r="AG77" i="99"/>
  <c r="AP77" i="99" s="1"/>
  <c r="AF77" i="99"/>
  <c r="AO77" i="99" s="1"/>
  <c r="AE77" i="99"/>
  <c r="W78" i="99"/>
  <c r="Y81" i="87"/>
  <c r="X81" i="87"/>
  <c r="Y76" i="98"/>
  <c r="X76" i="98"/>
  <c r="AS8" i="45"/>
  <c r="AL8" i="45"/>
  <c r="AU8" i="45" s="1"/>
  <c r="AI81" i="11"/>
  <c r="AN81" i="11"/>
  <c r="AI75" i="10"/>
  <c r="AN75" i="10"/>
  <c r="AI80" i="16"/>
  <c r="AR80" i="16" s="1"/>
  <c r="AN80" i="16"/>
  <c r="Y77" i="102"/>
  <c r="X77" i="102"/>
  <c r="Z77" i="102" s="1"/>
  <c r="AR82" i="103"/>
  <c r="AH78" i="88"/>
  <c r="AQ78" i="88" s="1"/>
  <c r="AH74" i="94"/>
  <c r="AQ74" i="94" s="1"/>
  <c r="AI82" i="49"/>
  <c r="AN82" i="49"/>
  <c r="Y77" i="90"/>
  <c r="X77" i="90"/>
  <c r="AH75" i="82"/>
  <c r="AQ75" i="82" s="1"/>
  <c r="Y81" i="91"/>
  <c r="X81" i="91"/>
  <c r="AH77" i="55"/>
  <c r="AQ77" i="55" s="1"/>
  <c r="AH74" i="50"/>
  <c r="AQ74" i="50" s="1"/>
  <c r="Y81" i="43"/>
  <c r="X81" i="43"/>
  <c r="Y75" i="85"/>
  <c r="X75" i="85"/>
  <c r="AR73" i="94"/>
  <c r="AR74" i="83"/>
  <c r="AE73" i="42"/>
  <c r="AF73" i="42"/>
  <c r="AO73" i="42" s="1"/>
  <c r="AG73" i="42"/>
  <c r="AP73" i="42" s="1"/>
  <c r="W74" i="42"/>
  <c r="AS4" i="84"/>
  <c r="AS81" i="84" s="1"/>
  <c r="AL4" i="84"/>
  <c r="AU4" i="84" s="1"/>
  <c r="AH83" i="103"/>
  <c r="AQ83" i="103" s="1"/>
  <c r="W80" i="18"/>
  <c r="AF79" i="18"/>
  <c r="AO79" i="18" s="1"/>
  <c r="AG79" i="18"/>
  <c r="AP79" i="18" s="1"/>
  <c r="AE79" i="18"/>
  <c r="AH75" i="83"/>
  <c r="AQ75" i="83" s="1"/>
  <c r="AI80" i="87"/>
  <c r="AN80" i="87"/>
  <c r="AE80" i="95"/>
  <c r="AF80" i="95"/>
  <c r="AO80" i="95" s="1"/>
  <c r="W81" i="95"/>
  <c r="AG80" i="95"/>
  <c r="AP80" i="95" s="1"/>
  <c r="AH80" i="41"/>
  <c r="AQ80" i="41" s="1"/>
  <c r="Y83" i="49"/>
  <c r="X83" i="49"/>
  <c r="AI76" i="90"/>
  <c r="AN76" i="90"/>
  <c r="Y76" i="10"/>
  <c r="X76" i="10"/>
  <c r="Z75" i="82"/>
  <c r="AR73" i="50"/>
  <c r="Z77" i="55"/>
  <c r="Z74" i="50"/>
  <c r="AS7" i="45"/>
  <c r="AS81" i="45" s="1"/>
  <c r="AL7" i="45"/>
  <c r="AU7" i="45" s="1"/>
  <c r="AI80" i="43"/>
  <c r="AN80" i="43"/>
  <c r="AI74" i="85"/>
  <c r="AN74" i="85"/>
  <c r="Z76" i="10" l="1"/>
  <c r="Z81" i="16"/>
  <c r="Z82" i="11"/>
  <c r="W84" i="103"/>
  <c r="Z81" i="91"/>
  <c r="AE78" i="88"/>
  <c r="AE83" i="103"/>
  <c r="Z81" i="87"/>
  <c r="Z83" i="49"/>
  <c r="AU81" i="45"/>
  <c r="C11" i="45" s="1"/>
  <c r="W83" i="11"/>
  <c r="AE82" i="11"/>
  <c r="AG82" i="11"/>
  <c r="AP82" i="11" s="1"/>
  <c r="AF82" i="11"/>
  <c r="AO82" i="11" s="1"/>
  <c r="AF81" i="16"/>
  <c r="AO81" i="16" s="1"/>
  <c r="W82" i="16"/>
  <c r="AG81" i="16"/>
  <c r="AP81" i="16" s="1"/>
  <c r="AE81" i="16"/>
  <c r="AG81" i="87"/>
  <c r="AP81" i="87" s="1"/>
  <c r="AE81" i="87"/>
  <c r="AF81" i="87"/>
  <c r="AO81" i="87" s="1"/>
  <c r="W82" i="87"/>
  <c r="W82" i="91"/>
  <c r="AG81" i="91"/>
  <c r="AP81" i="91" s="1"/>
  <c r="AF81" i="91"/>
  <c r="AO81" i="91" s="1"/>
  <c r="AE81" i="91"/>
  <c r="AG83" i="49"/>
  <c r="AP83" i="49" s="1"/>
  <c r="AE83" i="49"/>
  <c r="W84" i="49"/>
  <c r="AF83" i="49"/>
  <c r="AO83" i="49" s="1"/>
  <c r="AH81" i="43"/>
  <c r="AQ81" i="43" s="1"/>
  <c r="AH76" i="10"/>
  <c r="AQ76" i="10" s="1"/>
  <c r="AR76" i="102"/>
  <c r="AI78" i="88"/>
  <c r="AN78" i="88"/>
  <c r="AI74" i="94"/>
  <c r="AN74" i="94"/>
  <c r="AF74" i="50"/>
  <c r="AO74" i="50" s="1"/>
  <c r="AE74" i="50"/>
  <c r="W75" i="50"/>
  <c r="AG74" i="50"/>
  <c r="AP74" i="50" s="1"/>
  <c r="AR74" i="85"/>
  <c r="W78" i="55"/>
  <c r="AE77" i="55"/>
  <c r="AF77" i="55"/>
  <c r="AO77" i="55" s="1"/>
  <c r="AG77" i="55"/>
  <c r="AP77" i="55" s="1"/>
  <c r="AI79" i="18"/>
  <c r="AN79" i="18"/>
  <c r="Z81" i="43"/>
  <c r="AH81" i="91"/>
  <c r="AQ81" i="91" s="1"/>
  <c r="AR82" i="49"/>
  <c r="AH76" i="98"/>
  <c r="AQ76" i="98" s="1"/>
  <c r="AI78" i="48"/>
  <c r="AN78" i="48"/>
  <c r="Y79" i="88"/>
  <c r="X79" i="88"/>
  <c r="AI75" i="83"/>
  <c r="AN75" i="83"/>
  <c r="AG76" i="10"/>
  <c r="AP76" i="10" s="1"/>
  <c r="W77" i="10"/>
  <c r="AF76" i="10"/>
  <c r="AO76" i="10" s="1"/>
  <c r="AE76" i="10"/>
  <c r="AH81" i="16"/>
  <c r="AQ81" i="16" s="1"/>
  <c r="AR80" i="91"/>
  <c r="X76" i="35"/>
  <c r="Y76" i="35"/>
  <c r="Y76" i="83"/>
  <c r="Z76" i="83" s="1"/>
  <c r="X76" i="83"/>
  <c r="Y75" i="94"/>
  <c r="X75" i="94"/>
  <c r="Y81" i="95"/>
  <c r="X81" i="95"/>
  <c r="AH77" i="102"/>
  <c r="AQ77" i="102" s="1"/>
  <c r="AR75" i="10"/>
  <c r="Z76" i="98"/>
  <c r="Y78" i="99"/>
  <c r="X78" i="99"/>
  <c r="AR75" i="98"/>
  <c r="Y84" i="103"/>
  <c r="Z84" i="103" s="1"/>
  <c r="X84" i="103"/>
  <c r="AR80" i="87"/>
  <c r="AU81" i="84"/>
  <c r="C11" i="84" s="1"/>
  <c r="F28" i="57" s="1"/>
  <c r="AI73" i="42"/>
  <c r="AN73" i="42"/>
  <c r="AH75" i="85"/>
  <c r="AQ75" i="85" s="1"/>
  <c r="AH77" i="90"/>
  <c r="AQ77" i="90" s="1"/>
  <c r="AF77" i="102"/>
  <c r="AO77" i="102" s="1"/>
  <c r="AE77" i="102"/>
  <c r="W78" i="102"/>
  <c r="AG77" i="102"/>
  <c r="AP77" i="102" s="1"/>
  <c r="AI77" i="99"/>
  <c r="AN77" i="99"/>
  <c r="AI80" i="41"/>
  <c r="AN80" i="41"/>
  <c r="AI83" i="103"/>
  <c r="AN83" i="103"/>
  <c r="Y74" i="42"/>
  <c r="X74" i="42"/>
  <c r="AR80" i="43"/>
  <c r="AR76" i="90"/>
  <c r="W76" i="82"/>
  <c r="AG75" i="82"/>
  <c r="AP75" i="82" s="1"/>
  <c r="AF75" i="82"/>
  <c r="AO75" i="82" s="1"/>
  <c r="AE75" i="82"/>
  <c r="AH83" i="49"/>
  <c r="AQ83" i="49" s="1"/>
  <c r="AI80" i="95"/>
  <c r="AR80" i="95" s="1"/>
  <c r="AN80" i="95"/>
  <c r="Y80" i="18"/>
  <c r="X80" i="18"/>
  <c r="Z75" i="85"/>
  <c r="Z77" i="90"/>
  <c r="AR81" i="11"/>
  <c r="AH81" i="87"/>
  <c r="AQ81" i="87" s="1"/>
  <c r="Y79" i="48"/>
  <c r="X79" i="48"/>
  <c r="Z79" i="48" s="1"/>
  <c r="AH82" i="11"/>
  <c r="AQ82" i="11" s="1"/>
  <c r="AI75" i="35"/>
  <c r="AN75" i="35"/>
  <c r="Y81" i="41"/>
  <c r="X81" i="41"/>
  <c r="Z81" i="95" l="1"/>
  <c r="Z76" i="35"/>
  <c r="Z80" i="18"/>
  <c r="Z74" i="42"/>
  <c r="Z79" i="88"/>
  <c r="AX79" i="88" s="1"/>
  <c r="S79" i="88" s="1"/>
  <c r="AC79" i="88" s="1"/>
  <c r="Z78" i="99"/>
  <c r="AG78" i="99" s="1"/>
  <c r="AP78" i="99" s="1"/>
  <c r="AE76" i="83"/>
  <c r="W77" i="83"/>
  <c r="AG76" i="83"/>
  <c r="AP76" i="83" s="1"/>
  <c r="AF76" i="83"/>
  <c r="AO76" i="83" s="1"/>
  <c r="AE79" i="88"/>
  <c r="AG79" i="88"/>
  <c r="AP79" i="88" s="1"/>
  <c r="AP81" i="88" s="1"/>
  <c r="AG84" i="103"/>
  <c r="AP84" i="103" s="1"/>
  <c r="AE84" i="103"/>
  <c r="AF84" i="103"/>
  <c r="AO84" i="103" s="1"/>
  <c r="W85" i="103"/>
  <c r="W82" i="95"/>
  <c r="AG81" i="95"/>
  <c r="AP81" i="95" s="1"/>
  <c r="AF81" i="95"/>
  <c r="AO81" i="95" s="1"/>
  <c r="AE81" i="95"/>
  <c r="AF76" i="35"/>
  <c r="AO76" i="35" s="1"/>
  <c r="AE76" i="35"/>
  <c r="AG76" i="35"/>
  <c r="AP76" i="35" s="1"/>
  <c r="W77" i="35"/>
  <c r="W80" i="48"/>
  <c r="AE79" i="48"/>
  <c r="AN79" i="48" s="1"/>
  <c r="AF79" i="48"/>
  <c r="AO79" i="48" s="1"/>
  <c r="AG79" i="48"/>
  <c r="AH81" i="41"/>
  <c r="AQ81" i="41" s="1"/>
  <c r="AR75" i="35"/>
  <c r="AH79" i="48"/>
  <c r="AQ79" i="48" s="1"/>
  <c r="AH80" i="18"/>
  <c r="AQ80" i="18" s="1"/>
  <c r="X78" i="102"/>
  <c r="Z78" i="102" s="1"/>
  <c r="Y78" i="102"/>
  <c r="AH84" i="103"/>
  <c r="AQ84" i="103" s="1"/>
  <c r="AI76" i="10"/>
  <c r="AN76" i="10"/>
  <c r="AH79" i="88"/>
  <c r="AQ79" i="88" s="1"/>
  <c r="AQ81" i="88" s="1"/>
  <c r="AZ3" i="88"/>
  <c r="AX72" i="88" s="1"/>
  <c r="S72" i="88" s="1"/>
  <c r="AC72" i="88" s="1"/>
  <c r="AB73" i="88" s="1"/>
  <c r="AX17" i="88"/>
  <c r="S17" i="88" s="1"/>
  <c r="AC17" i="88" s="1"/>
  <c r="AB18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8" i="88"/>
  <c r="S78" i="88" s="1"/>
  <c r="AC78" i="88" s="1"/>
  <c r="AB79" i="88" s="1"/>
  <c r="AX77" i="88"/>
  <c r="S77" i="88" s="1"/>
  <c r="AC77" i="88" s="1"/>
  <c r="AB78" i="88" s="1"/>
  <c r="AX75" i="88"/>
  <c r="S75" i="88" s="1"/>
  <c r="AC75" i="88" s="1"/>
  <c r="AB76" i="88" s="1"/>
  <c r="AX74" i="88"/>
  <c r="S74" i="88" s="1"/>
  <c r="AC74" i="88" s="1"/>
  <c r="AB75" i="88" s="1"/>
  <c r="AX76" i="88"/>
  <c r="S76" i="88" s="1"/>
  <c r="AC76" i="88" s="1"/>
  <c r="AB77" i="88" s="1"/>
  <c r="Y78" i="55"/>
  <c r="X78" i="55"/>
  <c r="AI74" i="50"/>
  <c r="AN74" i="50"/>
  <c r="AI81" i="87"/>
  <c r="AN81" i="87"/>
  <c r="W81" i="18"/>
  <c r="AE80" i="18"/>
  <c r="AN80" i="18" s="1"/>
  <c r="AF80" i="18"/>
  <c r="AO80" i="18" s="1"/>
  <c r="AG80" i="18"/>
  <c r="AH74" i="42"/>
  <c r="AQ74" i="42" s="1"/>
  <c r="AR80" i="41"/>
  <c r="AI77" i="102"/>
  <c r="AN77" i="102"/>
  <c r="AH75" i="94"/>
  <c r="AQ75" i="94" s="1"/>
  <c r="AR79" i="18"/>
  <c r="Y84" i="49"/>
  <c r="X84" i="49"/>
  <c r="Y76" i="82"/>
  <c r="X76" i="82"/>
  <c r="AF74" i="42"/>
  <c r="AO74" i="42" s="1"/>
  <c r="W75" i="42"/>
  <c r="AE74" i="42"/>
  <c r="AG74" i="42"/>
  <c r="AP74" i="42" s="1"/>
  <c r="AR73" i="42"/>
  <c r="AE76" i="98"/>
  <c r="AF76" i="98"/>
  <c r="AO76" i="98" s="1"/>
  <c r="W77" i="98"/>
  <c r="AG76" i="98"/>
  <c r="AP76" i="98" s="1"/>
  <c r="Z75" i="94"/>
  <c r="Y77" i="10"/>
  <c r="X77" i="10"/>
  <c r="Z77" i="10" s="1"/>
  <c r="AI83" i="49"/>
  <c r="AN83" i="49"/>
  <c r="Y82" i="91"/>
  <c r="X82" i="91"/>
  <c r="AR77" i="99"/>
  <c r="AH76" i="35"/>
  <c r="AQ76" i="35" s="1"/>
  <c r="AR74" i="94"/>
  <c r="AI81" i="16"/>
  <c r="AN81" i="16"/>
  <c r="Z81" i="41"/>
  <c r="AF77" i="90"/>
  <c r="AO77" i="90" s="1"/>
  <c r="AE77" i="90"/>
  <c r="W78" i="90"/>
  <c r="AG77" i="90"/>
  <c r="AP77" i="90" s="1"/>
  <c r="AH81" i="95"/>
  <c r="AQ81" i="95" s="1"/>
  <c r="AH76" i="83"/>
  <c r="AQ76" i="83" s="1"/>
  <c r="AR78" i="48"/>
  <c r="Y82" i="87"/>
  <c r="X82" i="87"/>
  <c r="AI82" i="11"/>
  <c r="AN82" i="11"/>
  <c r="AE75" i="85"/>
  <c r="AG75" i="85"/>
  <c r="AP75" i="85" s="1"/>
  <c r="W76" i="85"/>
  <c r="AF75" i="85"/>
  <c r="AO75" i="85" s="1"/>
  <c r="AI75" i="82"/>
  <c r="AN75" i="82"/>
  <c r="AR83" i="103"/>
  <c r="AH78" i="99"/>
  <c r="AQ78" i="99" s="1"/>
  <c r="AR75" i="83"/>
  <c r="AG81" i="43"/>
  <c r="AP81" i="43" s="1"/>
  <c r="W82" i="43"/>
  <c r="AE81" i="43"/>
  <c r="AF81" i="43"/>
  <c r="AO81" i="43" s="1"/>
  <c r="AI77" i="55"/>
  <c r="AN77" i="55"/>
  <c r="Y75" i="50"/>
  <c r="X75" i="50"/>
  <c r="AR78" i="88"/>
  <c r="AI81" i="91"/>
  <c r="AN81" i="91"/>
  <c r="Y82" i="16"/>
  <c r="X82" i="16"/>
  <c r="Z82" i="16" s="1"/>
  <c r="Y83" i="11"/>
  <c r="X83" i="11"/>
  <c r="Z83" i="11" s="1"/>
  <c r="AX16" i="88" l="1"/>
  <c r="S16" i="88" s="1"/>
  <c r="AC16" i="88" s="1"/>
  <c r="AB17" i="88" s="1"/>
  <c r="Z75" i="50"/>
  <c r="AX11" i="88"/>
  <c r="S11" i="88" s="1"/>
  <c r="AC11" i="88" s="1"/>
  <c r="AB12" i="88" s="1"/>
  <c r="Z82" i="87"/>
  <c r="AX10" i="88"/>
  <c r="S10" i="88" s="1"/>
  <c r="AC10" i="88" s="1"/>
  <c r="AB11" i="88" s="1"/>
  <c r="AF79" i="88"/>
  <c r="AO79" i="88" s="1"/>
  <c r="AO81" i="88" s="1"/>
  <c r="AE78" i="99"/>
  <c r="AF78" i="99"/>
  <c r="AO78" i="99" s="1"/>
  <c r="AX18" i="88"/>
  <c r="S18" i="88" s="1"/>
  <c r="AC18" i="88" s="1"/>
  <c r="AB19" i="88" s="1"/>
  <c r="W79" i="99"/>
  <c r="AX3" i="88"/>
  <c r="S3" i="88" s="1"/>
  <c r="AC3" i="88" s="1"/>
  <c r="AX15" i="88"/>
  <c r="S15" i="88" s="1"/>
  <c r="AC15" i="88" s="1"/>
  <c r="AB16" i="88" s="1"/>
  <c r="AX9" i="88"/>
  <c r="S9" i="88" s="1"/>
  <c r="AC9" i="88" s="1"/>
  <c r="AB10" i="88" s="1"/>
  <c r="AX14" i="88"/>
  <c r="S14" i="88" s="1"/>
  <c r="AC14" i="88" s="1"/>
  <c r="AB15" i="88" s="1"/>
  <c r="AX8" i="88"/>
  <c r="S8" i="88" s="1"/>
  <c r="AC8" i="88" s="1"/>
  <c r="AB9" i="88" s="1"/>
  <c r="AX13" i="88"/>
  <c r="S13" i="88" s="1"/>
  <c r="AC13" i="88" s="1"/>
  <c r="AB14" i="88" s="1"/>
  <c r="AX7" i="88"/>
  <c r="S7" i="88" s="1"/>
  <c r="AC7" i="88" s="1"/>
  <c r="AB8" i="88" s="1"/>
  <c r="AX12" i="88"/>
  <c r="S12" i="88" s="1"/>
  <c r="AC12" i="88" s="1"/>
  <c r="AB13" i="88" s="1"/>
  <c r="AJ13" i="88" s="1"/>
  <c r="AX6" i="88"/>
  <c r="S6" i="88" s="1"/>
  <c r="AC6" i="88" s="1"/>
  <c r="AB7" i="88" s="1"/>
  <c r="W76" i="50"/>
  <c r="AE75" i="50"/>
  <c r="AF75" i="50"/>
  <c r="AO75" i="50" s="1"/>
  <c r="AG75" i="50"/>
  <c r="AP75" i="50" s="1"/>
  <c r="AG82" i="16"/>
  <c r="AP82" i="16" s="1"/>
  <c r="AE82" i="16"/>
  <c r="AF82" i="16"/>
  <c r="AO82" i="16" s="1"/>
  <c r="W83" i="16"/>
  <c r="AF77" i="10"/>
  <c r="AO77" i="10" s="1"/>
  <c r="AE77" i="10"/>
  <c r="W78" i="10"/>
  <c r="AG77" i="10"/>
  <c r="AP77" i="10" s="1"/>
  <c r="AR81" i="91"/>
  <c r="AE81" i="41"/>
  <c r="AF81" i="41"/>
  <c r="AO81" i="41" s="1"/>
  <c r="AG81" i="41"/>
  <c r="AP81" i="41" s="1"/>
  <c r="W82" i="41"/>
  <c r="AH82" i="91"/>
  <c r="AQ82" i="91" s="1"/>
  <c r="AI74" i="42"/>
  <c r="AN74" i="42"/>
  <c r="AH84" i="49"/>
  <c r="AQ84" i="49" s="1"/>
  <c r="AJ74" i="88"/>
  <c r="AK74" i="88"/>
  <c r="AT74" i="88" s="1"/>
  <c r="AJ67" i="88"/>
  <c r="AK67" i="88"/>
  <c r="AT67" i="88" s="1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K7" i="88"/>
  <c r="AT7" i="88" s="1"/>
  <c r="AJ7" i="88"/>
  <c r="AG78" i="102"/>
  <c r="AP78" i="102" s="1"/>
  <c r="AF78" i="102"/>
  <c r="AO78" i="102" s="1"/>
  <c r="W79" i="102"/>
  <c r="AE78" i="102"/>
  <c r="Y80" i="48"/>
  <c r="X80" i="48"/>
  <c r="Y85" i="103"/>
  <c r="X85" i="103"/>
  <c r="AI76" i="83"/>
  <c r="AN76" i="83"/>
  <c r="AI81" i="43"/>
  <c r="AN81" i="43"/>
  <c r="AI75" i="85"/>
  <c r="AN75" i="85"/>
  <c r="Z82" i="91"/>
  <c r="AI76" i="98"/>
  <c r="AN76" i="98"/>
  <c r="Y75" i="42"/>
  <c r="X75" i="42"/>
  <c r="Z84" i="49"/>
  <c r="AR81" i="87"/>
  <c r="AJ77" i="88"/>
  <c r="AK77" i="88"/>
  <c r="AT77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R76" i="10"/>
  <c r="AI81" i="95"/>
  <c r="AN81" i="95"/>
  <c r="AR82" i="11"/>
  <c r="AH82" i="16"/>
  <c r="AQ82" i="16" s="1"/>
  <c r="AH75" i="50"/>
  <c r="AQ75" i="50" s="1"/>
  <c r="AH83" i="11"/>
  <c r="AQ83" i="11" s="1"/>
  <c r="Y82" i="43"/>
  <c r="X82" i="43"/>
  <c r="AR75" i="82"/>
  <c r="AR81" i="16"/>
  <c r="W76" i="94"/>
  <c r="AF75" i="94"/>
  <c r="AO75" i="94" s="1"/>
  <c r="AG75" i="94"/>
  <c r="AP75" i="94" s="1"/>
  <c r="AE75" i="94"/>
  <c r="AI80" i="18"/>
  <c r="AP80" i="18"/>
  <c r="AJ75" i="88"/>
  <c r="AK75" i="88"/>
  <c r="AT75" i="88" s="1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X4" i="88"/>
  <c r="S4" i="88" s="1"/>
  <c r="AC4" i="88" s="1"/>
  <c r="AB5" i="88" s="1"/>
  <c r="AH78" i="102"/>
  <c r="AQ78" i="102" s="1"/>
  <c r="Y77" i="35"/>
  <c r="X77" i="35"/>
  <c r="AI84" i="103"/>
  <c r="AN84" i="103"/>
  <c r="AI78" i="99"/>
  <c r="AN78" i="99"/>
  <c r="Y78" i="90"/>
  <c r="X78" i="90"/>
  <c r="AH76" i="82"/>
  <c r="AQ76" i="82" s="1"/>
  <c r="AR74" i="50"/>
  <c r="AJ76" i="88"/>
  <c r="AK76" i="88"/>
  <c r="AT76" i="88" s="1"/>
  <c r="AJ70" i="88"/>
  <c r="AK70" i="88"/>
  <c r="AT70" i="88" s="1"/>
  <c r="AJ64" i="88"/>
  <c r="AK64" i="88"/>
  <c r="AT64" i="88" s="1"/>
  <c r="AK58" i="88"/>
  <c r="AT58" i="88" s="1"/>
  <c r="AJ58" i="88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K73" i="88"/>
  <c r="AT73" i="88" s="1"/>
  <c r="AJ73" i="88"/>
  <c r="AI79" i="48"/>
  <c r="AP79" i="48"/>
  <c r="AE83" i="11"/>
  <c r="AF83" i="11"/>
  <c r="AO83" i="11" s="1"/>
  <c r="W84" i="11"/>
  <c r="AG83" i="11"/>
  <c r="AP83" i="11" s="1"/>
  <c r="AR77" i="55"/>
  <c r="AH82" i="87"/>
  <c r="AQ82" i="87" s="1"/>
  <c r="AI77" i="90"/>
  <c r="AN77" i="90"/>
  <c r="AR83" i="49"/>
  <c r="Z76" i="82"/>
  <c r="AH78" i="55"/>
  <c r="AQ78" i="55" s="1"/>
  <c r="AK78" i="88"/>
  <c r="AT78" i="88" s="1"/>
  <c r="AJ78" i="88"/>
  <c r="AK69" i="88"/>
  <c r="AT69" i="88" s="1"/>
  <c r="AJ69" i="88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J3" i="88"/>
  <c r="AB4" i="88"/>
  <c r="AI76" i="35"/>
  <c r="AR76" i="35" s="1"/>
  <c r="AN76" i="35"/>
  <c r="Y82" i="95"/>
  <c r="X82" i="95"/>
  <c r="Y79" i="99"/>
  <c r="X79" i="99"/>
  <c r="Z79" i="99" s="1"/>
  <c r="Y76" i="85"/>
  <c r="Z76" i="85" s="1"/>
  <c r="X76" i="85"/>
  <c r="AF82" i="87"/>
  <c r="AO82" i="87" s="1"/>
  <c r="AG82" i="87"/>
  <c r="AP82" i="87" s="1"/>
  <c r="W83" i="87"/>
  <c r="AE82" i="87"/>
  <c r="AH77" i="10"/>
  <c r="AQ77" i="10" s="1"/>
  <c r="Y77" i="98"/>
  <c r="X77" i="98"/>
  <c r="AR77" i="102"/>
  <c r="Y81" i="18"/>
  <c r="Z81" i="18"/>
  <c r="X81" i="18"/>
  <c r="Z78" i="55"/>
  <c r="AJ79" i="88"/>
  <c r="AS79" i="88" s="1"/>
  <c r="AK79" i="88"/>
  <c r="AT79" i="88" s="1"/>
  <c r="AJ68" i="88"/>
  <c r="AK68" i="88"/>
  <c r="AT68" i="88" s="1"/>
  <c r="AK62" i="88"/>
  <c r="AT62" i="88" s="1"/>
  <c r="AJ62" i="88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AI79" i="88"/>
  <c r="AN79" i="88"/>
  <c r="AN81" i="88" s="1"/>
  <c r="Y77" i="83"/>
  <c r="Z77" i="83"/>
  <c r="X77" i="83"/>
  <c r="Z82" i="95" l="1"/>
  <c r="AK13" i="88"/>
  <c r="AT13" i="88" s="1"/>
  <c r="Z80" i="48"/>
  <c r="Z82" i="43"/>
  <c r="AF82" i="43" s="1"/>
  <c r="AO82" i="43" s="1"/>
  <c r="AE79" i="99"/>
  <c r="AG79" i="99"/>
  <c r="AP79" i="99" s="1"/>
  <c r="AF79" i="99"/>
  <c r="AO79" i="99" s="1"/>
  <c r="W80" i="99"/>
  <c r="W81" i="48"/>
  <c r="AG80" i="48"/>
  <c r="AP80" i="48" s="1"/>
  <c r="AF80" i="48"/>
  <c r="AO80" i="48" s="1"/>
  <c r="AE80" i="48"/>
  <c r="AE82" i="43"/>
  <c r="AS20" i="88"/>
  <c r="AL20" i="88"/>
  <c r="AU20" i="88" s="1"/>
  <c r="AS62" i="88"/>
  <c r="AL62" i="88"/>
  <c r="AU62" i="88" s="1"/>
  <c r="AF77" i="83"/>
  <c r="AO77" i="83" s="1"/>
  <c r="AG77" i="83"/>
  <c r="AP77" i="83" s="1"/>
  <c r="W78" i="83"/>
  <c r="AE77" i="83"/>
  <c r="AS14" i="88"/>
  <c r="AL14" i="88"/>
  <c r="AU14" i="88" s="1"/>
  <c r="AE81" i="18"/>
  <c r="W82" i="18"/>
  <c r="AF81" i="18"/>
  <c r="AO81" i="18" s="1"/>
  <c r="AG81" i="18"/>
  <c r="AP81" i="18" s="1"/>
  <c r="AS32" i="88"/>
  <c r="AL32" i="88"/>
  <c r="AU32" i="88" s="1"/>
  <c r="AS50" i="88"/>
  <c r="AL50" i="88"/>
  <c r="AU50" i="88" s="1"/>
  <c r="AS68" i="88"/>
  <c r="AL68" i="88"/>
  <c r="AU68" i="88" s="1"/>
  <c r="AI82" i="87"/>
  <c r="AN82" i="87"/>
  <c r="AS9" i="88"/>
  <c r="AL9" i="88"/>
  <c r="AU9" i="88" s="1"/>
  <c r="AS27" i="88"/>
  <c r="AL27" i="88"/>
  <c r="AU27" i="88" s="1"/>
  <c r="AS63" i="88"/>
  <c r="AL63" i="88"/>
  <c r="AU63" i="88" s="1"/>
  <c r="Y84" i="11"/>
  <c r="X84" i="11"/>
  <c r="Z84" i="11" s="1"/>
  <c r="AS22" i="88"/>
  <c r="AL22" i="88"/>
  <c r="AU22" i="88" s="1"/>
  <c r="AS76" i="88"/>
  <c r="AL76" i="88"/>
  <c r="AU76" i="88" s="1"/>
  <c r="AR78" i="99"/>
  <c r="AS11" i="88"/>
  <c r="AL11" i="88"/>
  <c r="AU11" i="88" s="1"/>
  <c r="AS29" i="88"/>
  <c r="AL29" i="88"/>
  <c r="AU29" i="88" s="1"/>
  <c r="Y76" i="94"/>
  <c r="X76" i="94"/>
  <c r="AS12" i="88"/>
  <c r="AL12" i="88"/>
  <c r="AU12" i="88" s="1"/>
  <c r="AR81" i="43"/>
  <c r="AH80" i="48"/>
  <c r="AQ80" i="48" s="1"/>
  <c r="AS37" i="88"/>
  <c r="AL37" i="88"/>
  <c r="AU37" i="88" s="1"/>
  <c r="AI81" i="41"/>
  <c r="AR81" i="41" s="1"/>
  <c r="AN81" i="41"/>
  <c r="AI77" i="10"/>
  <c r="AN77" i="10"/>
  <c r="Y83" i="87"/>
  <c r="X83" i="87"/>
  <c r="Z83" i="87" s="1"/>
  <c r="AH79" i="99"/>
  <c r="AQ79" i="99" s="1"/>
  <c r="AS69" i="88"/>
  <c r="AL69" i="88"/>
  <c r="AU69" i="88" s="1"/>
  <c r="AS47" i="88"/>
  <c r="AL47" i="88"/>
  <c r="AU47" i="88" s="1"/>
  <c r="AS65" i="88"/>
  <c r="AL65" i="88"/>
  <c r="AU65" i="88" s="1"/>
  <c r="AR80" i="18"/>
  <c r="AS30" i="88"/>
  <c r="AL30" i="88"/>
  <c r="AU30" i="88" s="1"/>
  <c r="AS48" i="88"/>
  <c r="AL48" i="88"/>
  <c r="AU48" i="88" s="1"/>
  <c r="AS66" i="88"/>
  <c r="AL66" i="88"/>
  <c r="AU66" i="88" s="1"/>
  <c r="AR76" i="98"/>
  <c r="AS19" i="88"/>
  <c r="AL19" i="88"/>
  <c r="AU19" i="88" s="1"/>
  <c r="AS55" i="88"/>
  <c r="AL55" i="88"/>
  <c r="AU55" i="88" s="1"/>
  <c r="AS74" i="88"/>
  <c r="AL74" i="88"/>
  <c r="AU74" i="88" s="1"/>
  <c r="AS56" i="88"/>
  <c r="AL56" i="88"/>
  <c r="AU56" i="88" s="1"/>
  <c r="AS15" i="88"/>
  <c r="AL15" i="88"/>
  <c r="AU15" i="88" s="1"/>
  <c r="AS33" i="88"/>
  <c r="AL33" i="88"/>
  <c r="AU33" i="88" s="1"/>
  <c r="AS51" i="88"/>
  <c r="AL51" i="88"/>
  <c r="AU51" i="88" s="1"/>
  <c r="AR77" i="90"/>
  <c r="AI83" i="11"/>
  <c r="AN83" i="1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H78" i="90"/>
  <c r="AQ78" i="90" s="1"/>
  <c r="AR84" i="103"/>
  <c r="AS17" i="88"/>
  <c r="AL17" i="88"/>
  <c r="AU17" i="88" s="1"/>
  <c r="AS53" i="88"/>
  <c r="AL53" i="88"/>
  <c r="AU53" i="88" s="1"/>
  <c r="AR81" i="95"/>
  <c r="AS36" i="88"/>
  <c r="AL36" i="88"/>
  <c r="AU36" i="88" s="1"/>
  <c r="AG84" i="49"/>
  <c r="AP84" i="49" s="1"/>
  <c r="W85" i="49"/>
  <c r="AF84" i="49"/>
  <c r="AO84" i="49" s="1"/>
  <c r="AE84" i="49"/>
  <c r="W83" i="91"/>
  <c r="AG82" i="91"/>
  <c r="AP82" i="91" s="1"/>
  <c r="AF82" i="91"/>
  <c r="AO82" i="91" s="1"/>
  <c r="AE82" i="91"/>
  <c r="AR76" i="83"/>
  <c r="AS7" i="88"/>
  <c r="AL7" i="88"/>
  <c r="AU7" i="88" s="1"/>
  <c r="AR74" i="42"/>
  <c r="AE78" i="55"/>
  <c r="AG78" i="55"/>
  <c r="AP78" i="55" s="1"/>
  <c r="AF78" i="55"/>
  <c r="AO78" i="55" s="1"/>
  <c r="W79" i="55"/>
  <c r="Z78" i="90"/>
  <c r="AH77" i="35"/>
  <c r="AQ77" i="35" s="1"/>
  <c r="AS35" i="88"/>
  <c r="AL35" i="88"/>
  <c r="AU35" i="88" s="1"/>
  <c r="AS71" i="88"/>
  <c r="AL71" i="88"/>
  <c r="AU71" i="88" s="1"/>
  <c r="AI75" i="94"/>
  <c r="AN75" i="94"/>
  <c r="AS18" i="88"/>
  <c r="AL18" i="88"/>
  <c r="AU18" i="88" s="1"/>
  <c r="AS54" i="88"/>
  <c r="AL54" i="88"/>
  <c r="AU54" i="88" s="1"/>
  <c r="AS72" i="88"/>
  <c r="AL72" i="88"/>
  <c r="AU72" i="88" s="1"/>
  <c r="AH75" i="42"/>
  <c r="AQ75" i="42" s="1"/>
  <c r="AH85" i="103"/>
  <c r="AQ85" i="103" s="1"/>
  <c r="AS25" i="88"/>
  <c r="AL25" i="88"/>
  <c r="AU25" i="88" s="1"/>
  <c r="AS43" i="88"/>
  <c r="AL43" i="88"/>
  <c r="AU43" i="88" s="1"/>
  <c r="AS61" i="88"/>
  <c r="AL61" i="88"/>
  <c r="AU61" i="88" s="1"/>
  <c r="Y82" i="41"/>
  <c r="X82" i="41"/>
  <c r="Y83" i="16"/>
  <c r="X83" i="16"/>
  <c r="AH77" i="98"/>
  <c r="AQ77" i="98" s="1"/>
  <c r="AK4" i="88"/>
  <c r="AT4" i="88" s="1"/>
  <c r="AJ4" i="88"/>
  <c r="AS21" i="88"/>
  <c r="AL21" i="88"/>
  <c r="AU21" i="88" s="1"/>
  <c r="AS78" i="88"/>
  <c r="AL78" i="88"/>
  <c r="AU78" i="88" s="1"/>
  <c r="AH77" i="83"/>
  <c r="AQ77" i="83" s="1"/>
  <c r="AS8" i="88"/>
  <c r="AL8" i="88"/>
  <c r="AU8" i="88" s="1"/>
  <c r="AS26" i="88"/>
  <c r="AL26" i="88"/>
  <c r="AU26" i="88" s="1"/>
  <c r="AS44" i="88"/>
  <c r="AL44" i="88"/>
  <c r="AU44" i="88" s="1"/>
  <c r="AH81" i="18"/>
  <c r="AQ81" i="18" s="1"/>
  <c r="Z77" i="98"/>
  <c r="AH76" i="85"/>
  <c r="AQ76" i="85" s="1"/>
  <c r="AH82" i="95"/>
  <c r="AQ82" i="95" s="1"/>
  <c r="AL3" i="88"/>
  <c r="AU3" i="88" s="1"/>
  <c r="AS3" i="88"/>
  <c r="AS39" i="88"/>
  <c r="AL39" i="88"/>
  <c r="AU39" i="88" s="1"/>
  <c r="AS57" i="88"/>
  <c r="AL57" i="88"/>
  <c r="AU57" i="88" s="1"/>
  <c r="W77" i="82"/>
  <c r="AE76" i="82"/>
  <c r="AF76" i="82"/>
  <c r="AO76" i="82" s="1"/>
  <c r="AG76" i="82"/>
  <c r="AP76" i="82" s="1"/>
  <c r="AR79" i="48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Z77" i="35"/>
  <c r="AS23" i="88"/>
  <c r="AL23" i="88"/>
  <c r="AU23" i="88" s="1"/>
  <c r="AS24" i="88"/>
  <c r="AL24" i="88"/>
  <c r="AU24" i="88" s="1"/>
  <c r="AS60" i="88"/>
  <c r="AL60" i="88"/>
  <c r="AU60" i="88" s="1"/>
  <c r="Z75" i="42"/>
  <c r="AR75" i="85"/>
  <c r="Z85" i="103"/>
  <c r="AI78" i="102"/>
  <c r="AN78" i="102"/>
  <c r="AI75" i="50"/>
  <c r="AN75" i="50"/>
  <c r="AR79" i="88"/>
  <c r="AR81" i="88" s="1"/>
  <c r="AL79" i="88"/>
  <c r="AU79" i="88" s="1"/>
  <c r="AS38" i="88"/>
  <c r="AL38" i="88"/>
  <c r="AU38" i="88" s="1"/>
  <c r="W77" i="85"/>
  <c r="AE76" i="85"/>
  <c r="AG76" i="85"/>
  <c r="AP76" i="85" s="1"/>
  <c r="AF76" i="85"/>
  <c r="AO76" i="85" s="1"/>
  <c r="AE82" i="95"/>
  <c r="W83" i="95"/>
  <c r="AF82" i="95"/>
  <c r="AO82" i="95" s="1"/>
  <c r="AG82" i="95"/>
  <c r="AP82" i="95" s="1"/>
  <c r="AS45" i="88"/>
  <c r="AL45" i="88"/>
  <c r="AU45" i="88" s="1"/>
  <c r="AS73" i="88"/>
  <c r="AL73" i="88"/>
  <c r="AU73" i="88" s="1"/>
  <c r="AS40" i="88"/>
  <c r="AL40" i="88"/>
  <c r="AU40" i="88" s="1"/>
  <c r="AS58" i="88"/>
  <c r="AL58" i="88"/>
  <c r="AU58" i="88" s="1"/>
  <c r="AJ5" i="88"/>
  <c r="AK5" i="88"/>
  <c r="AT5" i="88" s="1"/>
  <c r="AS41" i="88"/>
  <c r="AL41" i="88"/>
  <c r="AU41" i="88" s="1"/>
  <c r="AS59" i="88"/>
  <c r="AL59" i="88"/>
  <c r="AU59" i="88" s="1"/>
  <c r="AS75" i="88"/>
  <c r="AL75" i="88"/>
  <c r="AU75" i="88" s="1"/>
  <c r="AH82" i="43"/>
  <c r="AQ82" i="43" s="1"/>
  <c r="AK6" i="88"/>
  <c r="AT6" i="88" s="1"/>
  <c r="AJ6" i="88"/>
  <c r="AS42" i="88"/>
  <c r="AL42" i="88"/>
  <c r="AU42" i="88" s="1"/>
  <c r="AS77" i="88"/>
  <c r="AL77" i="88"/>
  <c r="AU77" i="88" s="1"/>
  <c r="Y79" i="102"/>
  <c r="X79" i="102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Y78" i="10"/>
  <c r="X78" i="10"/>
  <c r="AI82" i="16"/>
  <c r="AN82" i="16"/>
  <c r="Y76" i="50"/>
  <c r="X76" i="50"/>
  <c r="W83" i="43" l="1"/>
  <c r="Z79" i="102"/>
  <c r="AG82" i="43"/>
  <c r="AP82" i="43" s="1"/>
  <c r="Z76" i="94"/>
  <c r="AG76" i="94" s="1"/>
  <c r="AP76" i="94" s="1"/>
  <c r="AE76" i="94"/>
  <c r="AS6" i="88"/>
  <c r="AL6" i="88"/>
  <c r="AU6" i="88" s="1"/>
  <c r="Y77" i="82"/>
  <c r="X77" i="82"/>
  <c r="AH82" i="41"/>
  <c r="AQ82" i="41" s="1"/>
  <c r="AI82" i="91"/>
  <c r="AN82" i="91"/>
  <c r="AG83" i="87"/>
  <c r="AP83" i="87" s="1"/>
  <c r="W84" i="87"/>
  <c r="AE83" i="87"/>
  <c r="AF83" i="87"/>
  <c r="AO83" i="87" s="1"/>
  <c r="AH84" i="11"/>
  <c r="AQ84" i="11" s="1"/>
  <c r="Y81" i="48"/>
  <c r="X81" i="48"/>
  <c r="Z82" i="41"/>
  <c r="AR75" i="94"/>
  <c r="Y79" i="55"/>
  <c r="X79" i="55"/>
  <c r="Y85" i="49"/>
  <c r="X85" i="49"/>
  <c r="W85" i="11"/>
  <c r="AG84" i="11"/>
  <c r="AP84" i="11" s="1"/>
  <c r="AF84" i="11"/>
  <c r="AO84" i="11" s="1"/>
  <c r="AE84" i="11"/>
  <c r="AI77" i="83"/>
  <c r="AN77" i="83"/>
  <c r="AH78" i="10"/>
  <c r="AQ78" i="10" s="1"/>
  <c r="AR75" i="50"/>
  <c r="AL4" i="88"/>
  <c r="AU4" i="88" s="1"/>
  <c r="AS4" i="88"/>
  <c r="Y82" i="18"/>
  <c r="X82" i="18"/>
  <c r="Y78" i="83"/>
  <c r="X78" i="83"/>
  <c r="Z78" i="83" s="1"/>
  <c r="X80" i="99"/>
  <c r="Y80" i="99"/>
  <c r="AH76" i="50"/>
  <c r="AQ76" i="50" s="1"/>
  <c r="AT81" i="88"/>
  <c r="AH83" i="16"/>
  <c r="AQ83" i="16" s="1"/>
  <c r="Y83" i="91"/>
  <c r="X83" i="91"/>
  <c r="AR83" i="11"/>
  <c r="AR77" i="10"/>
  <c r="AI81" i="18"/>
  <c r="AN81" i="18"/>
  <c r="AI80" i="48"/>
  <c r="AN80" i="48"/>
  <c r="AI76" i="85"/>
  <c r="AN76" i="85"/>
  <c r="Z76" i="50"/>
  <c r="Y77" i="85"/>
  <c r="X77" i="85"/>
  <c r="Z77" i="85" s="1"/>
  <c r="AI82" i="95"/>
  <c r="AN82" i="95"/>
  <c r="AG77" i="35"/>
  <c r="AP77" i="35" s="1"/>
  <c r="AE77" i="35"/>
  <c r="W78" i="35"/>
  <c r="AF77" i="35"/>
  <c r="AO77" i="35" s="1"/>
  <c r="AR78" i="102"/>
  <c r="Z83" i="16"/>
  <c r="AI78" i="55"/>
  <c r="AN78" i="55"/>
  <c r="AR82" i="87"/>
  <c r="AI82" i="43"/>
  <c r="AN82" i="43"/>
  <c r="AF79" i="102"/>
  <c r="AO79" i="102" s="1"/>
  <c r="AE79" i="102"/>
  <c r="W80" i="102"/>
  <c r="AG79" i="102"/>
  <c r="AP79" i="102" s="1"/>
  <c r="Z78" i="10"/>
  <c r="AS5" i="88"/>
  <c r="AL5" i="88"/>
  <c r="AU5" i="88" s="1"/>
  <c r="Y83" i="95"/>
  <c r="X83" i="95"/>
  <c r="W76" i="42"/>
  <c r="AG75" i="42"/>
  <c r="AP75" i="42" s="1"/>
  <c r="AF75" i="42"/>
  <c r="AO75" i="42" s="1"/>
  <c r="AE75" i="42"/>
  <c r="AR82" i="16"/>
  <c r="AH79" i="102"/>
  <c r="AQ79" i="102" s="1"/>
  <c r="W86" i="103"/>
  <c r="AF85" i="103"/>
  <c r="AO85" i="103" s="1"/>
  <c r="AE85" i="103"/>
  <c r="AG85" i="103"/>
  <c r="AP85" i="103" s="1"/>
  <c r="AI76" i="82"/>
  <c r="AN76" i="82"/>
  <c r="AE77" i="98"/>
  <c r="AG77" i="98"/>
  <c r="AP77" i="98" s="1"/>
  <c r="AF77" i="98"/>
  <c r="AO77" i="98" s="1"/>
  <c r="W78" i="98"/>
  <c r="W79" i="90"/>
  <c r="AE78" i="90"/>
  <c r="AG78" i="90"/>
  <c r="AP78" i="90" s="1"/>
  <c r="AF78" i="90"/>
  <c r="AO78" i="90" s="1"/>
  <c r="AI84" i="49"/>
  <c r="AN84" i="49"/>
  <c r="AH83" i="87"/>
  <c r="AQ83" i="87" s="1"/>
  <c r="AH76" i="94"/>
  <c r="AQ76" i="94" s="1"/>
  <c r="Y83" i="43"/>
  <c r="X83" i="43"/>
  <c r="AI79" i="99"/>
  <c r="AN79" i="99"/>
  <c r="AF76" i="94" l="1"/>
  <c r="AO76" i="94" s="1"/>
  <c r="Z80" i="99"/>
  <c r="W77" i="94"/>
  <c r="AI85" i="103"/>
  <c r="AN85" i="103"/>
  <c r="AI79" i="102"/>
  <c r="AN79" i="102"/>
  <c r="AH77" i="85"/>
  <c r="AQ77" i="85" s="1"/>
  <c r="AH78" i="83"/>
  <c r="AQ78" i="83" s="1"/>
  <c r="AS81" i="88"/>
  <c r="AI84" i="11"/>
  <c r="AN84" i="11"/>
  <c r="AF82" i="41"/>
  <c r="AO82" i="41" s="1"/>
  <c r="W83" i="41"/>
  <c r="AG82" i="41"/>
  <c r="AE82" i="41"/>
  <c r="AN82" i="41" s="1"/>
  <c r="AR79" i="99"/>
  <c r="AH83" i="43"/>
  <c r="AQ83" i="43" s="1"/>
  <c r="AI77" i="98"/>
  <c r="AN77" i="98"/>
  <c r="AR78" i="55"/>
  <c r="W78" i="85"/>
  <c r="AG77" i="85"/>
  <c r="AP77" i="85" s="1"/>
  <c r="AE77" i="85"/>
  <c r="AF77" i="85"/>
  <c r="AO77" i="85" s="1"/>
  <c r="AR80" i="48"/>
  <c r="AF78" i="83"/>
  <c r="AO78" i="83" s="1"/>
  <c r="AE78" i="83"/>
  <c r="AG78" i="83"/>
  <c r="AP78" i="83" s="1"/>
  <c r="W79" i="83"/>
  <c r="AU81" i="88"/>
  <c r="C11" i="88" s="1"/>
  <c r="F32" i="57" s="1"/>
  <c r="AH79" i="55"/>
  <c r="AQ79" i="55" s="1"/>
  <c r="AH81" i="48"/>
  <c r="AQ81" i="48" s="1"/>
  <c r="AI78" i="90"/>
  <c r="AN78" i="90"/>
  <c r="Y78" i="35"/>
  <c r="Z78" i="35" s="1"/>
  <c r="X78" i="35"/>
  <c r="Z83" i="43"/>
  <c r="Y79" i="90"/>
  <c r="Z79" i="90" s="1"/>
  <c r="X79" i="90"/>
  <c r="Y86" i="103"/>
  <c r="X86" i="103"/>
  <c r="Y76" i="42"/>
  <c r="X76" i="42"/>
  <c r="AE78" i="10"/>
  <c r="AF78" i="10"/>
  <c r="AO78" i="10" s="1"/>
  <c r="W79" i="10"/>
  <c r="AG78" i="10"/>
  <c r="AP78" i="10" s="1"/>
  <c r="AF83" i="16"/>
  <c r="AO83" i="16" s="1"/>
  <c r="W84" i="16"/>
  <c r="AG83" i="16"/>
  <c r="AE83" i="16"/>
  <c r="AN83" i="16" s="1"/>
  <c r="AI77" i="35"/>
  <c r="AN77" i="35"/>
  <c r="AH83" i="91"/>
  <c r="AQ83" i="91" s="1"/>
  <c r="Z79" i="55"/>
  <c r="Z81" i="48"/>
  <c r="AR82" i="91"/>
  <c r="AH77" i="82"/>
  <c r="AQ77" i="82" s="1"/>
  <c r="Y77" i="94"/>
  <c r="X77" i="94"/>
  <c r="AR84" i="49"/>
  <c r="AR76" i="82"/>
  <c r="AH83" i="95"/>
  <c r="AQ83" i="95" s="1"/>
  <c r="AR82" i="43"/>
  <c r="AF76" i="50"/>
  <c r="AO76" i="50" s="1"/>
  <c r="AE76" i="50"/>
  <c r="AN76" i="50" s="1"/>
  <c r="AG76" i="50"/>
  <c r="W77" i="50"/>
  <c r="AR81" i="18"/>
  <c r="Z83" i="91"/>
  <c r="AH82" i="18"/>
  <c r="AQ82" i="18" s="1"/>
  <c r="Y85" i="11"/>
  <c r="X85" i="11"/>
  <c r="Z77" i="82"/>
  <c r="AI76" i="94"/>
  <c r="AN76" i="94"/>
  <c r="Y78" i="98"/>
  <c r="X78" i="98"/>
  <c r="Z83" i="95"/>
  <c r="AF80" i="99"/>
  <c r="AO80" i="99" s="1"/>
  <c r="AE80" i="99"/>
  <c r="AN80" i="99" s="1"/>
  <c r="AG80" i="99"/>
  <c r="W81" i="99"/>
  <c r="Z82" i="18"/>
  <c r="AR77" i="83"/>
  <c r="AH85" i="49"/>
  <c r="AQ85" i="49" s="1"/>
  <c r="AI83" i="87"/>
  <c r="AN83" i="87"/>
  <c r="AI75" i="42"/>
  <c r="AN75" i="42"/>
  <c r="Y80" i="102"/>
  <c r="X80" i="102"/>
  <c r="AR82" i="95"/>
  <c r="AR76" i="85"/>
  <c r="AH80" i="99"/>
  <c r="AQ80" i="99" s="1"/>
  <c r="Z85" i="49"/>
  <c r="Y84" i="87"/>
  <c r="X84" i="87"/>
  <c r="Z80" i="102" l="1"/>
  <c r="AF80" i="102"/>
  <c r="AO80" i="102" s="1"/>
  <c r="AE80" i="102"/>
  <c r="W81" i="102"/>
  <c r="AG80" i="102"/>
  <c r="AP80" i="102" s="1"/>
  <c r="AE79" i="90"/>
  <c r="W80" i="90"/>
  <c r="AF79" i="90"/>
  <c r="AO79" i="90" s="1"/>
  <c r="AG79" i="90"/>
  <c r="AP79" i="90" s="1"/>
  <c r="AH78" i="98"/>
  <c r="AQ78" i="98" s="1"/>
  <c r="AH85" i="11"/>
  <c r="AQ85" i="11" s="1"/>
  <c r="Y77" i="50"/>
  <c r="X77" i="50"/>
  <c r="AI83" i="16"/>
  <c r="AP83" i="16"/>
  <c r="AF78" i="35"/>
  <c r="AO78" i="35" s="1"/>
  <c r="AG78" i="35"/>
  <c r="AP78" i="35" s="1"/>
  <c r="AE78" i="35"/>
  <c r="W79" i="35"/>
  <c r="AI78" i="83"/>
  <c r="AN78" i="83"/>
  <c r="AI77" i="85"/>
  <c r="AN77" i="85"/>
  <c r="AR77" i="98"/>
  <c r="AR75" i="42"/>
  <c r="Y81" i="99"/>
  <c r="X81" i="99"/>
  <c r="Z78" i="98"/>
  <c r="Z85" i="11"/>
  <c r="AI76" i="50"/>
  <c r="AP76" i="50"/>
  <c r="W82" i="48"/>
  <c r="AF81" i="48"/>
  <c r="AO81" i="48" s="1"/>
  <c r="AE81" i="48"/>
  <c r="AG81" i="48"/>
  <c r="AP81" i="48" s="1"/>
  <c r="Y84" i="16"/>
  <c r="X84" i="16"/>
  <c r="AI78" i="10"/>
  <c r="AN78" i="10"/>
  <c r="AH79" i="90"/>
  <c r="AQ79" i="90" s="1"/>
  <c r="AI80" i="99"/>
  <c r="AP80" i="99"/>
  <c r="AG83" i="91"/>
  <c r="AP83" i="91" s="1"/>
  <c r="AE83" i="91"/>
  <c r="AF83" i="91"/>
  <c r="AO83" i="91" s="1"/>
  <c r="W84" i="91"/>
  <c r="AE79" i="55"/>
  <c r="AF79" i="55"/>
  <c r="AO79" i="55" s="1"/>
  <c r="AG79" i="55"/>
  <c r="AP79" i="55" s="1"/>
  <c r="W80" i="55"/>
  <c r="Z76" i="42"/>
  <c r="AH76" i="42"/>
  <c r="AQ76" i="42" s="1"/>
  <c r="Y78" i="85"/>
  <c r="X78" i="85"/>
  <c r="AR84" i="11"/>
  <c r="AR77" i="35"/>
  <c r="AR78" i="90"/>
  <c r="AR79" i="102"/>
  <c r="Z84" i="87"/>
  <c r="AH84" i="87"/>
  <c r="AQ84" i="87" s="1"/>
  <c r="AR83" i="87"/>
  <c r="AH77" i="94"/>
  <c r="AQ77" i="94" s="1"/>
  <c r="AR76" i="94"/>
  <c r="Z77" i="94"/>
  <c r="AH86" i="103"/>
  <c r="AQ86" i="103" s="1"/>
  <c r="AG83" i="43"/>
  <c r="AP83" i="43" s="1"/>
  <c r="W84" i="43"/>
  <c r="AE83" i="43"/>
  <c r="AF83" i="43"/>
  <c r="AO83" i="43" s="1"/>
  <c r="Y79" i="83"/>
  <c r="X79" i="83"/>
  <c r="AI82" i="41"/>
  <c r="AP82" i="41"/>
  <c r="AH80" i="102"/>
  <c r="AQ80" i="102" s="1"/>
  <c r="AF85" i="49"/>
  <c r="AO85" i="49" s="1"/>
  <c r="AG85" i="49"/>
  <c r="AP85" i="49" s="1"/>
  <c r="AE85" i="49"/>
  <c r="W86" i="49"/>
  <c r="AG82" i="18"/>
  <c r="AP82" i="18" s="1"/>
  <c r="AE82" i="18"/>
  <c r="AF82" i="18"/>
  <c r="AO82" i="18" s="1"/>
  <c r="W83" i="18"/>
  <c r="AF83" i="95"/>
  <c r="AO83" i="95" s="1"/>
  <c r="W84" i="95"/>
  <c r="AE83" i="95"/>
  <c r="AG83" i="95"/>
  <c r="AP83" i="95" s="1"/>
  <c r="AE77" i="82"/>
  <c r="W78" i="82"/>
  <c r="AG77" i="82"/>
  <c r="AP77" i="82" s="1"/>
  <c r="AF77" i="82"/>
  <c r="AO77" i="82" s="1"/>
  <c r="Y79" i="10"/>
  <c r="X79" i="10"/>
  <c r="Z86" i="103"/>
  <c r="AH78" i="35"/>
  <c r="AQ78" i="35" s="1"/>
  <c r="Y83" i="41"/>
  <c r="X83" i="41"/>
  <c r="AR85" i="103"/>
  <c r="AG84" i="87" l="1"/>
  <c r="AP84" i="87" s="1"/>
  <c r="AE84" i="87"/>
  <c r="W85" i="87"/>
  <c r="AF84" i="87"/>
  <c r="AO84" i="87" s="1"/>
  <c r="Y84" i="91"/>
  <c r="X84" i="91"/>
  <c r="AR78" i="10"/>
  <c r="AI81" i="48"/>
  <c r="AN81" i="48"/>
  <c r="AE78" i="98"/>
  <c r="AF78" i="98"/>
  <c r="AO78" i="98" s="1"/>
  <c r="W79" i="98"/>
  <c r="AG78" i="98"/>
  <c r="AP78" i="98" s="1"/>
  <c r="AR83" i="16"/>
  <c r="AI79" i="90"/>
  <c r="AN79" i="90"/>
  <c r="Y80" i="55"/>
  <c r="X80" i="55"/>
  <c r="AH84" i="16"/>
  <c r="AQ84" i="16" s="1"/>
  <c r="AH81" i="99"/>
  <c r="AQ81" i="99" s="1"/>
  <c r="Y79" i="35"/>
  <c r="X79" i="35"/>
  <c r="AH77" i="50"/>
  <c r="AQ77" i="50" s="1"/>
  <c r="AI85" i="49"/>
  <c r="AN85" i="49"/>
  <c r="AI83" i="95"/>
  <c r="AN83" i="95"/>
  <c r="AI83" i="91"/>
  <c r="AN83" i="91"/>
  <c r="Z84" i="16"/>
  <c r="Y82" i="48"/>
  <c r="X82" i="48"/>
  <c r="Z81" i="99"/>
  <c r="AI78" i="35"/>
  <c r="AN78" i="35"/>
  <c r="Z77" i="50"/>
  <c r="AG86" i="103"/>
  <c r="AP86" i="103" s="1"/>
  <c r="AE86" i="103"/>
  <c r="AF86" i="103"/>
  <c r="AO86" i="103" s="1"/>
  <c r="W87" i="103"/>
  <c r="AH78" i="85"/>
  <c r="AQ78" i="85" s="1"/>
  <c r="AR77" i="85"/>
  <c r="Y81" i="102"/>
  <c r="X81" i="102"/>
  <c r="Y83" i="18"/>
  <c r="X83" i="18"/>
  <c r="AH83" i="41"/>
  <c r="AQ83" i="41" s="1"/>
  <c r="Z83" i="41"/>
  <c r="AI82" i="18"/>
  <c r="AR82" i="18" s="1"/>
  <c r="AN82" i="18"/>
  <c r="AI83" i="43"/>
  <c r="AN83" i="43"/>
  <c r="AH79" i="10"/>
  <c r="AQ79" i="10" s="1"/>
  <c r="Y78" i="82"/>
  <c r="Z78" i="82" s="1"/>
  <c r="X78" i="82"/>
  <c r="AH79" i="83"/>
  <c r="AQ79" i="83" s="1"/>
  <c r="Y84" i="43"/>
  <c r="X84" i="43"/>
  <c r="AE77" i="94"/>
  <c r="AG77" i="94"/>
  <c r="AP77" i="94" s="1"/>
  <c r="W78" i="94"/>
  <c r="AF77" i="94"/>
  <c r="AO77" i="94" s="1"/>
  <c r="Z78" i="85"/>
  <c r="AI79" i="55"/>
  <c r="AN79" i="55"/>
  <c r="AR76" i="50"/>
  <c r="AI80" i="102"/>
  <c r="AN80" i="102"/>
  <c r="Y84" i="95"/>
  <c r="X84" i="95"/>
  <c r="Z84" i="95" s="1"/>
  <c r="AR82" i="41"/>
  <c r="Z79" i="10"/>
  <c r="AI77" i="82"/>
  <c r="AN77" i="82"/>
  <c r="Y86" i="49"/>
  <c r="X86" i="49"/>
  <c r="Z79" i="83"/>
  <c r="AE76" i="42"/>
  <c r="AF76" i="42"/>
  <c r="AO76" i="42" s="1"/>
  <c r="W77" i="42"/>
  <c r="AG76" i="42"/>
  <c r="AP76" i="42" s="1"/>
  <c r="AR80" i="99"/>
  <c r="W86" i="11"/>
  <c r="AF85" i="11"/>
  <c r="AO85" i="11" s="1"/>
  <c r="AE85" i="11"/>
  <c r="AG85" i="11"/>
  <c r="AP85" i="11" s="1"/>
  <c r="AR78" i="83"/>
  <c r="Y80" i="90"/>
  <c r="X80" i="90"/>
  <c r="Z80" i="55" l="1"/>
  <c r="Z79" i="35"/>
  <c r="W80" i="35" s="1"/>
  <c r="AF79" i="35"/>
  <c r="AO79" i="35" s="1"/>
  <c r="AG79" i="35"/>
  <c r="AP79" i="35" s="1"/>
  <c r="AE79" i="35"/>
  <c r="AE78" i="82"/>
  <c r="W79" i="82"/>
  <c r="AG78" i="82"/>
  <c r="AP78" i="82" s="1"/>
  <c r="AF78" i="82"/>
  <c r="AO78" i="82" s="1"/>
  <c r="AR79" i="55"/>
  <c r="Y77" i="42"/>
  <c r="X77" i="42"/>
  <c r="AH84" i="95"/>
  <c r="AQ84" i="95" s="1"/>
  <c r="Y78" i="94"/>
  <c r="X78" i="94"/>
  <c r="Z78" i="94" s="1"/>
  <c r="Y87" i="103"/>
  <c r="X87" i="103"/>
  <c r="AR78" i="35"/>
  <c r="AH80" i="55"/>
  <c r="AQ80" i="55" s="1"/>
  <c r="Y86" i="11"/>
  <c r="X86" i="11"/>
  <c r="Z86" i="11" s="1"/>
  <c r="AH81" i="102"/>
  <c r="AQ81" i="102" s="1"/>
  <c r="AE81" i="99"/>
  <c r="AF81" i="99"/>
  <c r="AO81" i="99" s="1"/>
  <c r="W82" i="99"/>
  <c r="AG81" i="99"/>
  <c r="AP81" i="99" s="1"/>
  <c r="AR83" i="91"/>
  <c r="AG80" i="55"/>
  <c r="AP80" i="55" s="1"/>
  <c r="W81" i="55"/>
  <c r="AE80" i="55"/>
  <c r="AF80" i="55"/>
  <c r="AO80" i="55" s="1"/>
  <c r="AR81" i="48"/>
  <c r="AR83" i="43"/>
  <c r="Z81" i="102"/>
  <c r="AI86" i="103"/>
  <c r="AN86" i="103"/>
  <c r="AH82" i="48"/>
  <c r="AQ82" i="48" s="1"/>
  <c r="W80" i="83"/>
  <c r="AG79" i="83"/>
  <c r="AP79" i="83" s="1"/>
  <c r="AF79" i="83"/>
  <c r="AO79" i="83" s="1"/>
  <c r="AE79" i="83"/>
  <c r="AH84" i="43"/>
  <c r="AQ84" i="43" s="1"/>
  <c r="Z82" i="48"/>
  <c r="AR83" i="95"/>
  <c r="Y79" i="98"/>
  <c r="X79" i="98"/>
  <c r="Y85" i="87"/>
  <c r="X85" i="87"/>
  <c r="AR77" i="82"/>
  <c r="AE79" i="10"/>
  <c r="AF79" i="10"/>
  <c r="AO79" i="10" s="1"/>
  <c r="W80" i="10"/>
  <c r="AG79" i="10"/>
  <c r="AP79" i="10" s="1"/>
  <c r="Z84" i="43"/>
  <c r="AF77" i="50"/>
  <c r="AO77" i="50" s="1"/>
  <c r="AE77" i="50"/>
  <c r="AN77" i="50" s="1"/>
  <c r="W78" i="50"/>
  <c r="AG77" i="50"/>
  <c r="AR79" i="90"/>
  <c r="AH84" i="91"/>
  <c r="AQ84" i="91" s="1"/>
  <c r="AI84" i="87"/>
  <c r="AN84" i="87"/>
  <c r="AE84" i="95"/>
  <c r="AN84" i="95" s="1"/>
  <c r="AF84" i="95"/>
  <c r="AO84" i="95" s="1"/>
  <c r="AG84" i="95"/>
  <c r="W85" i="95"/>
  <c r="AI76" i="42"/>
  <c r="AN76" i="42"/>
  <c r="AI77" i="94"/>
  <c r="AN77" i="94"/>
  <c r="AF78" i="85"/>
  <c r="AO78" i="85" s="1"/>
  <c r="W79" i="85"/>
  <c r="AG78" i="85"/>
  <c r="AP78" i="85" s="1"/>
  <c r="AE78" i="85"/>
  <c r="AH80" i="90"/>
  <c r="AQ80" i="90" s="1"/>
  <c r="AH86" i="49"/>
  <c r="AQ86" i="49" s="1"/>
  <c r="AR80" i="102"/>
  <c r="Z80" i="90"/>
  <c r="AI85" i="11"/>
  <c r="AN85" i="11"/>
  <c r="Z86" i="49"/>
  <c r="AH78" i="82"/>
  <c r="AQ78" i="82" s="1"/>
  <c r="AF83" i="41"/>
  <c r="AO83" i="41" s="1"/>
  <c r="W84" i="41"/>
  <c r="AG83" i="41"/>
  <c r="AP83" i="41" s="1"/>
  <c r="AE83" i="41"/>
  <c r="Z83" i="18"/>
  <c r="AH83" i="18"/>
  <c r="AQ83" i="18" s="1"/>
  <c r="AF84" i="16"/>
  <c r="AO84" i="16" s="1"/>
  <c r="AG84" i="16"/>
  <c r="AP84" i="16" s="1"/>
  <c r="AE84" i="16"/>
  <c r="W85" i="16"/>
  <c r="AR85" i="49"/>
  <c r="AH79" i="35"/>
  <c r="AQ79" i="35" s="1"/>
  <c r="AI78" i="98"/>
  <c r="AN78" i="98"/>
  <c r="Z84" i="91"/>
  <c r="Z85" i="87" l="1"/>
  <c r="Z87" i="103"/>
  <c r="W88" i="103" s="1"/>
  <c r="W79" i="94"/>
  <c r="AF78" i="94"/>
  <c r="AO78" i="94" s="1"/>
  <c r="AE78" i="94"/>
  <c r="AG78" i="94"/>
  <c r="AP78" i="94" s="1"/>
  <c r="AG87" i="103"/>
  <c r="AP87" i="103" s="1"/>
  <c r="AF87" i="103"/>
  <c r="AO87" i="103" s="1"/>
  <c r="AE87" i="103"/>
  <c r="Y85" i="16"/>
  <c r="X85" i="16"/>
  <c r="AR77" i="94"/>
  <c r="AI77" i="50"/>
  <c r="AP77" i="50"/>
  <c r="AH85" i="87"/>
  <c r="AQ85" i="87" s="1"/>
  <c r="Y80" i="83"/>
  <c r="X80" i="83"/>
  <c r="AI81" i="99"/>
  <c r="AN81" i="99"/>
  <c r="AH86" i="11"/>
  <c r="AQ86" i="11" s="1"/>
  <c r="AI78" i="82"/>
  <c r="AN78" i="82"/>
  <c r="Y84" i="41"/>
  <c r="Z84" i="41" s="1"/>
  <c r="X84" i="41"/>
  <c r="AI78" i="85"/>
  <c r="AN78" i="85"/>
  <c r="Y80" i="10"/>
  <c r="X80" i="10"/>
  <c r="AR86" i="103"/>
  <c r="AG86" i="11"/>
  <c r="AP86" i="11" s="1"/>
  <c r="AF86" i="11"/>
  <c r="AO86" i="11" s="1"/>
  <c r="AE86" i="11"/>
  <c r="W87" i="11"/>
  <c r="AG86" i="49"/>
  <c r="AP86" i="49" s="1"/>
  <c r="AE86" i="49"/>
  <c r="AF86" i="49"/>
  <c r="AO86" i="49" s="1"/>
  <c r="W87" i="49"/>
  <c r="AR76" i="42"/>
  <c r="AG82" i="48"/>
  <c r="AP82" i="48" s="1"/>
  <c r="W83" i="48"/>
  <c r="AE82" i="48"/>
  <c r="AF82" i="48"/>
  <c r="AO82" i="48" s="1"/>
  <c r="W82" i="102"/>
  <c r="AE81" i="102"/>
  <c r="AN81" i="102" s="1"/>
  <c r="AF81" i="102"/>
  <c r="AO81" i="102" s="1"/>
  <c r="AG81" i="102"/>
  <c r="AI79" i="35"/>
  <c r="AN79" i="35"/>
  <c r="AG85" i="87"/>
  <c r="AP85" i="87" s="1"/>
  <c r="W86" i="87"/>
  <c r="AE85" i="87"/>
  <c r="AF85" i="87"/>
  <c r="AO85" i="87" s="1"/>
  <c r="AR78" i="98"/>
  <c r="AF83" i="18"/>
  <c r="AO83" i="18" s="1"/>
  <c r="AE83" i="18"/>
  <c r="W84" i="18"/>
  <c r="AG83" i="18"/>
  <c r="AP83" i="18" s="1"/>
  <c r="Y79" i="85"/>
  <c r="X79" i="85"/>
  <c r="AR84" i="87"/>
  <c r="AI79" i="10"/>
  <c r="AN79" i="10"/>
  <c r="AH79" i="98"/>
  <c r="AQ79" i="98" s="1"/>
  <c r="AI79" i="83"/>
  <c r="AN79" i="83"/>
  <c r="AI80" i="55"/>
  <c r="AN80" i="55"/>
  <c r="AH77" i="42"/>
  <c r="AQ77" i="42" s="1"/>
  <c r="W85" i="91"/>
  <c r="AG84" i="91"/>
  <c r="AP84" i="91" s="1"/>
  <c r="AF84" i="91"/>
  <c r="AO84" i="91" s="1"/>
  <c r="AE84" i="91"/>
  <c r="AI84" i="16"/>
  <c r="AR84" i="16" s="1"/>
  <c r="AN84" i="16"/>
  <c r="Y78" i="50"/>
  <c r="X78" i="50"/>
  <c r="AH78" i="94"/>
  <c r="AQ78" i="94" s="1"/>
  <c r="AR85" i="11"/>
  <c r="X85" i="95"/>
  <c r="Y85" i="95"/>
  <c r="Z85" i="95"/>
  <c r="AG84" i="43"/>
  <c r="AP84" i="43" s="1"/>
  <c r="AE84" i="43"/>
  <c r="W85" i="43"/>
  <c r="AF84" i="43"/>
  <c r="AO84" i="43" s="1"/>
  <c r="Z79" i="98"/>
  <c r="Y81" i="55"/>
  <c r="X81" i="55"/>
  <c r="Y82" i="99"/>
  <c r="X82" i="99"/>
  <c r="AH87" i="103"/>
  <c r="AQ87" i="103" s="1"/>
  <c r="Z77" i="42"/>
  <c r="AI83" i="41"/>
  <c r="AN83" i="41"/>
  <c r="AF80" i="90"/>
  <c r="AO80" i="90" s="1"/>
  <c r="AG80" i="90"/>
  <c r="AP80" i="90" s="1"/>
  <c r="AE80" i="90"/>
  <c r="W81" i="90"/>
  <c r="AI84" i="95"/>
  <c r="AP84" i="95"/>
  <c r="Y79" i="82"/>
  <c r="X79" i="82"/>
  <c r="Y80" i="35"/>
  <c r="X80" i="35"/>
  <c r="Z80" i="10" l="1"/>
  <c r="Z80" i="83"/>
  <c r="AG80" i="83" s="1"/>
  <c r="AP80" i="83" s="1"/>
  <c r="Z85" i="16"/>
  <c r="W86" i="16" s="1"/>
  <c r="Z78" i="50"/>
  <c r="AG78" i="50" s="1"/>
  <c r="AP78" i="50" s="1"/>
  <c r="Z82" i="99"/>
  <c r="W83" i="99" s="1"/>
  <c r="AE84" i="41"/>
  <c r="AF84" i="41"/>
  <c r="AO84" i="41" s="1"/>
  <c r="AG84" i="41"/>
  <c r="AP84" i="41" s="1"/>
  <c r="W85" i="41"/>
  <c r="W81" i="83"/>
  <c r="AF80" i="83"/>
  <c r="AO80" i="83" s="1"/>
  <c r="AE80" i="83"/>
  <c r="AF78" i="50"/>
  <c r="AO78" i="50" s="1"/>
  <c r="AE78" i="50"/>
  <c r="W79" i="50"/>
  <c r="AF85" i="16"/>
  <c r="AO85" i="16" s="1"/>
  <c r="AG85" i="16"/>
  <c r="AP85" i="16" s="1"/>
  <c r="AH79" i="82"/>
  <c r="AQ79" i="82" s="1"/>
  <c r="AE85" i="95"/>
  <c r="AG85" i="95"/>
  <c r="AP85" i="95" s="1"/>
  <c r="AF85" i="95"/>
  <c r="AO85" i="95" s="1"/>
  <c r="W86" i="95"/>
  <c r="AR79" i="35"/>
  <c r="AH84" i="41"/>
  <c r="AQ84" i="41" s="1"/>
  <c r="AH80" i="83"/>
  <c r="AQ80" i="83" s="1"/>
  <c r="Y88" i="103"/>
  <c r="X88" i="103"/>
  <c r="AE77" i="42"/>
  <c r="AF77" i="42"/>
  <c r="AO77" i="42" s="1"/>
  <c r="AG77" i="42"/>
  <c r="AP77" i="42" s="1"/>
  <c r="W78" i="42"/>
  <c r="AI80" i="90"/>
  <c r="AN80" i="90"/>
  <c r="Y85" i="91"/>
  <c r="X85" i="91"/>
  <c r="Y84" i="18"/>
  <c r="X84" i="18"/>
  <c r="Y87" i="11"/>
  <c r="X87" i="11"/>
  <c r="Z87" i="11" s="1"/>
  <c r="AH80" i="10"/>
  <c r="AQ80" i="10" s="1"/>
  <c r="W80" i="98"/>
  <c r="AE79" i="98"/>
  <c r="AG79" i="98"/>
  <c r="AP79" i="98" s="1"/>
  <c r="AF79" i="98"/>
  <c r="AO79" i="98" s="1"/>
  <c r="AR80" i="55"/>
  <c r="AH79" i="85"/>
  <c r="AQ79" i="85" s="1"/>
  <c r="AI83" i="18"/>
  <c r="AN83" i="18"/>
  <c r="AI85" i="87"/>
  <c r="AN85" i="87"/>
  <c r="AI81" i="102"/>
  <c r="AP81" i="102"/>
  <c r="AI82" i="48"/>
  <c r="AN82" i="48"/>
  <c r="Y87" i="49"/>
  <c r="X87" i="49"/>
  <c r="AI86" i="11"/>
  <c r="AN86" i="11"/>
  <c r="W81" i="10"/>
  <c r="AG80" i="10"/>
  <c r="AP80" i="10" s="1"/>
  <c r="AF80" i="10"/>
  <c r="AO80" i="10" s="1"/>
  <c r="AE80" i="10"/>
  <c r="AR77" i="50"/>
  <c r="Y81" i="90"/>
  <c r="X81" i="90"/>
  <c r="Z79" i="85"/>
  <c r="Y86" i="87"/>
  <c r="X86" i="87"/>
  <c r="Y83" i="48"/>
  <c r="X83" i="48"/>
  <c r="Z83" i="48" s="1"/>
  <c r="AI87" i="103"/>
  <c r="AN87" i="103"/>
  <c r="AI78" i="94"/>
  <c r="AN78" i="94"/>
  <c r="AH82" i="99"/>
  <c r="AQ82" i="99" s="1"/>
  <c r="Z79" i="82"/>
  <c r="AH85" i="95"/>
  <c r="AQ85" i="95" s="1"/>
  <c r="AH80" i="35"/>
  <c r="AQ80" i="35" s="1"/>
  <c r="AH81" i="55"/>
  <c r="AQ81" i="55" s="1"/>
  <c r="Y85" i="43"/>
  <c r="X85" i="43"/>
  <c r="Z80" i="35"/>
  <c r="AR84" i="95"/>
  <c r="Z81" i="55"/>
  <c r="AI84" i="43"/>
  <c r="AN84" i="43"/>
  <c r="AH78" i="50"/>
  <c r="AQ78" i="50" s="1"/>
  <c r="AI84" i="91"/>
  <c r="AN84" i="91"/>
  <c r="AR79" i="83"/>
  <c r="AI86" i="49"/>
  <c r="AN86" i="49"/>
  <c r="AR78" i="82"/>
  <c r="AR83" i="41"/>
  <c r="AR79" i="10"/>
  <c r="Y82" i="102"/>
  <c r="X82" i="102"/>
  <c r="AR78" i="85"/>
  <c r="AR81" i="99"/>
  <c r="AH85" i="16"/>
  <c r="AQ85" i="16" s="1"/>
  <c r="Y79" i="94"/>
  <c r="X79" i="94"/>
  <c r="AG82" i="99" l="1"/>
  <c r="AP82" i="99" s="1"/>
  <c r="Z85" i="91"/>
  <c r="AE85" i="16"/>
  <c r="Z82" i="102"/>
  <c r="W83" i="102" s="1"/>
  <c r="Z88" i="103"/>
  <c r="W89" i="103" s="1"/>
  <c r="AE82" i="99"/>
  <c r="Z79" i="94"/>
  <c r="Z86" i="87"/>
  <c r="AF86" i="87" s="1"/>
  <c r="AO86" i="87" s="1"/>
  <c r="AF82" i="99"/>
  <c r="AO82" i="99" s="1"/>
  <c r="W87" i="87"/>
  <c r="AG86" i="87"/>
  <c r="AP86" i="87" s="1"/>
  <c r="AE86" i="87"/>
  <c r="AF88" i="103"/>
  <c r="AO88" i="103" s="1"/>
  <c r="W80" i="94"/>
  <c r="AG79" i="94"/>
  <c r="AP79" i="94" s="1"/>
  <c r="AF79" i="94"/>
  <c r="AO79" i="94" s="1"/>
  <c r="AE79" i="94"/>
  <c r="AF82" i="102"/>
  <c r="AO82" i="102" s="1"/>
  <c r="AG82" i="102"/>
  <c r="AE82" i="102"/>
  <c r="AN82" i="102" s="1"/>
  <c r="AR86" i="49"/>
  <c r="AE81" i="55"/>
  <c r="AG81" i="55"/>
  <c r="AP81" i="55" s="1"/>
  <c r="AF81" i="55"/>
  <c r="AO81" i="55" s="1"/>
  <c r="W82" i="55"/>
  <c r="Y81" i="10"/>
  <c r="X81" i="10"/>
  <c r="AI79" i="98"/>
  <c r="AN79" i="98"/>
  <c r="AI85" i="95"/>
  <c r="AN85" i="95"/>
  <c r="AI84" i="41"/>
  <c r="AN84" i="41"/>
  <c r="AR87" i="103"/>
  <c r="AR82" i="48"/>
  <c r="AR83" i="18"/>
  <c r="Y80" i="98"/>
  <c r="X80" i="98"/>
  <c r="AH87" i="11"/>
  <c r="AQ87" i="11" s="1"/>
  <c r="AH85" i="91"/>
  <c r="AQ85" i="91" s="1"/>
  <c r="Y78" i="42"/>
  <c r="X78" i="42"/>
  <c r="AI78" i="50"/>
  <c r="AN78" i="50"/>
  <c r="Y81" i="83"/>
  <c r="X81" i="83"/>
  <c r="AH83" i="48"/>
  <c r="AQ83" i="48" s="1"/>
  <c r="AE79" i="85"/>
  <c r="AF79" i="85"/>
  <c r="AO79" i="85" s="1"/>
  <c r="AG79" i="85"/>
  <c r="AP79" i="85" s="1"/>
  <c r="W80" i="85"/>
  <c r="AR86" i="11"/>
  <c r="AE87" i="11"/>
  <c r="AF87" i="11"/>
  <c r="AO87" i="11" s="1"/>
  <c r="W88" i="11"/>
  <c r="AG87" i="11"/>
  <c r="AP87" i="11" s="1"/>
  <c r="W86" i="91"/>
  <c r="AG85" i="91"/>
  <c r="AP85" i="91" s="1"/>
  <c r="AF85" i="91"/>
  <c r="AO85" i="91" s="1"/>
  <c r="AE85" i="91"/>
  <c r="AI85" i="16"/>
  <c r="AN85" i="16"/>
  <c r="AE83" i="48"/>
  <c r="W84" i="48"/>
  <c r="AF83" i="48"/>
  <c r="AO83" i="48" s="1"/>
  <c r="AG83" i="48"/>
  <c r="AP83" i="48" s="1"/>
  <c r="AH81" i="90"/>
  <c r="AQ81" i="90" s="1"/>
  <c r="AI80" i="10"/>
  <c r="AN80" i="10"/>
  <c r="AH87" i="49"/>
  <c r="AQ87" i="49" s="1"/>
  <c r="AR81" i="102"/>
  <c r="X86" i="95"/>
  <c r="Y86" i="95"/>
  <c r="Y86" i="16"/>
  <c r="X86" i="16"/>
  <c r="Y85" i="41"/>
  <c r="X85" i="41"/>
  <c r="Y83" i="99"/>
  <c r="X83" i="99"/>
  <c r="AH79" i="94"/>
  <c r="AQ79" i="94" s="1"/>
  <c r="AH85" i="43"/>
  <c r="AQ85" i="43" s="1"/>
  <c r="AG79" i="82"/>
  <c r="AP79" i="82" s="1"/>
  <c r="W80" i="82"/>
  <c r="AE79" i="82"/>
  <c r="AF79" i="82"/>
  <c r="AO79" i="82" s="1"/>
  <c r="Z81" i="90"/>
  <c r="Z87" i="49"/>
  <c r="AH84" i="18"/>
  <c r="AQ84" i="18" s="1"/>
  <c r="AI77" i="42"/>
  <c r="AN77" i="42"/>
  <c r="AI80" i="83"/>
  <c r="AN80" i="83"/>
  <c r="AI82" i="99"/>
  <c r="AN82" i="99"/>
  <c r="AH82" i="102"/>
  <c r="AQ82" i="102" s="1"/>
  <c r="AE80" i="35"/>
  <c r="AF80" i="35"/>
  <c r="AO80" i="35" s="1"/>
  <c r="W81" i="35"/>
  <c r="AG80" i="35"/>
  <c r="AP80" i="35" s="1"/>
  <c r="AR84" i="91"/>
  <c r="AR84" i="43"/>
  <c r="Z85" i="43"/>
  <c r="AR78" i="94"/>
  <c r="AH86" i="87"/>
  <c r="AQ86" i="87" s="1"/>
  <c r="AR85" i="87"/>
  <c r="Z84" i="18"/>
  <c r="AR80" i="90"/>
  <c r="AH88" i="103"/>
  <c r="AQ88" i="103" s="1"/>
  <c r="Y79" i="50"/>
  <c r="X79" i="50"/>
  <c r="AE88" i="103" l="1"/>
  <c r="AG88" i="103"/>
  <c r="AP88" i="103" s="1"/>
  <c r="Z81" i="10"/>
  <c r="AF81" i="10" s="1"/>
  <c r="AO81" i="10" s="1"/>
  <c r="Z85" i="41"/>
  <c r="AH85" i="41"/>
  <c r="AQ85" i="41" s="1"/>
  <c r="AI85" i="91"/>
  <c r="AN85" i="91"/>
  <c r="Y88" i="11"/>
  <c r="X88" i="11"/>
  <c r="Y80" i="85"/>
  <c r="X80" i="85"/>
  <c r="AH81" i="10"/>
  <c r="AQ81" i="10" s="1"/>
  <c r="AI82" i="102"/>
  <c r="AP82" i="102"/>
  <c r="Y89" i="103"/>
  <c r="X89" i="103"/>
  <c r="AH86" i="95"/>
  <c r="AQ86" i="95" s="1"/>
  <c r="Y84" i="48"/>
  <c r="X84" i="48"/>
  <c r="AR78" i="50"/>
  <c r="AR84" i="41"/>
  <c r="AG81" i="10"/>
  <c r="AP81" i="10" s="1"/>
  <c r="AE81" i="10"/>
  <c r="W82" i="10"/>
  <c r="AI81" i="55"/>
  <c r="AN81" i="55"/>
  <c r="Y80" i="94"/>
  <c r="X80" i="94"/>
  <c r="AH79" i="50"/>
  <c r="AQ79" i="50" s="1"/>
  <c r="W86" i="43"/>
  <c r="AG85" i="43"/>
  <c r="AP85" i="43" s="1"/>
  <c r="AE85" i="43"/>
  <c r="AF85" i="43"/>
  <c r="AO85" i="43" s="1"/>
  <c r="AR80" i="83"/>
  <c r="AI79" i="82"/>
  <c r="AN79" i="82"/>
  <c r="AH86" i="16"/>
  <c r="AQ86" i="16" s="1"/>
  <c r="AI83" i="48"/>
  <c r="AN83" i="48"/>
  <c r="AI87" i="11"/>
  <c r="AN87" i="11"/>
  <c r="AH78" i="42"/>
  <c r="AQ78" i="42" s="1"/>
  <c r="Y83" i="102"/>
  <c r="X83" i="102"/>
  <c r="Z83" i="102" s="1"/>
  <c r="Y80" i="82"/>
  <c r="X80" i="82"/>
  <c r="AH83" i="99"/>
  <c r="AQ83" i="99" s="1"/>
  <c r="Z86" i="16"/>
  <c r="Y86" i="91"/>
  <c r="X86" i="91"/>
  <c r="Z86" i="91" s="1"/>
  <c r="AI79" i="85"/>
  <c r="AN79" i="85"/>
  <c r="AH81" i="83"/>
  <c r="AQ81" i="83" s="1"/>
  <c r="Z78" i="42"/>
  <c r="AH80" i="98"/>
  <c r="AQ80" i="98" s="1"/>
  <c r="AR85" i="95"/>
  <c r="AI86" i="87"/>
  <c r="AN86" i="87"/>
  <c r="Y81" i="35"/>
  <c r="X81" i="35"/>
  <c r="AR77" i="42"/>
  <c r="AF87" i="49"/>
  <c r="AO87" i="49" s="1"/>
  <c r="AG87" i="49"/>
  <c r="AP87" i="49" s="1"/>
  <c r="AE87" i="49"/>
  <c r="W88" i="49"/>
  <c r="Z83" i="99"/>
  <c r="AR80" i="10"/>
  <c r="AR85" i="16"/>
  <c r="Z81" i="83"/>
  <c r="Z80" i="98"/>
  <c r="Y82" i="55"/>
  <c r="X82" i="55"/>
  <c r="AI79" i="94"/>
  <c r="AR79" i="94" s="1"/>
  <c r="AN79" i="94"/>
  <c r="AI88" i="103"/>
  <c r="AN88" i="103"/>
  <c r="AR82" i="99"/>
  <c r="Z79" i="50"/>
  <c r="W85" i="18"/>
  <c r="AF84" i="18"/>
  <c r="AO84" i="18" s="1"/>
  <c r="AG84" i="18"/>
  <c r="AP84" i="18" s="1"/>
  <c r="AE84" i="18"/>
  <c r="AI80" i="35"/>
  <c r="AN80" i="35"/>
  <c r="AE81" i="90"/>
  <c r="AF81" i="90"/>
  <c r="AO81" i="90" s="1"/>
  <c r="AG81" i="90"/>
  <c r="AP81" i="90" s="1"/>
  <c r="W82" i="90"/>
  <c r="Z86" i="95"/>
  <c r="AR79" i="98"/>
  <c r="Y87" i="87"/>
  <c r="X87" i="87"/>
  <c r="Z80" i="82" l="1"/>
  <c r="Z82" i="55"/>
  <c r="Z81" i="35"/>
  <c r="Z84" i="48"/>
  <c r="AF84" i="48" s="1"/>
  <c r="AO84" i="48" s="1"/>
  <c r="AG84" i="48"/>
  <c r="AP84" i="48" s="1"/>
  <c r="AE82" i="55"/>
  <c r="AF82" i="55"/>
  <c r="AO82" i="55" s="1"/>
  <c r="AG82" i="55"/>
  <c r="AP82" i="55" s="1"/>
  <c r="W83" i="55"/>
  <c r="AR80" i="35"/>
  <c r="W80" i="50"/>
  <c r="AG79" i="50"/>
  <c r="AP79" i="50" s="1"/>
  <c r="AE79" i="50"/>
  <c r="AF79" i="50"/>
  <c r="AO79" i="50" s="1"/>
  <c r="Y88" i="49"/>
  <c r="X88" i="49"/>
  <c r="AH81" i="35"/>
  <c r="AQ81" i="35" s="1"/>
  <c r="W79" i="42"/>
  <c r="AE78" i="42"/>
  <c r="AF78" i="42"/>
  <c r="AO78" i="42" s="1"/>
  <c r="AG78" i="42"/>
  <c r="AP78" i="42" s="1"/>
  <c r="W81" i="82"/>
  <c r="AG80" i="82"/>
  <c r="AP80" i="82" s="1"/>
  <c r="AF80" i="82"/>
  <c r="AO80" i="82" s="1"/>
  <c r="AE80" i="82"/>
  <c r="AI85" i="43"/>
  <c r="AN85" i="43"/>
  <c r="AR81" i="55"/>
  <c r="AH89" i="103"/>
  <c r="AQ89" i="103" s="1"/>
  <c r="AQ91" i="103" s="1"/>
  <c r="AZ3" i="103"/>
  <c r="AX82" i="103" s="1"/>
  <c r="S82" i="103" s="1"/>
  <c r="AC82" i="103" s="1"/>
  <c r="AB83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X85" i="103"/>
  <c r="S85" i="103" s="1"/>
  <c r="AC85" i="103" s="1"/>
  <c r="AB86" i="103" s="1"/>
  <c r="AF81" i="35"/>
  <c r="AO81" i="35" s="1"/>
  <c r="AE81" i="35"/>
  <c r="AG81" i="35"/>
  <c r="AP81" i="35" s="1"/>
  <c r="W82" i="35"/>
  <c r="AR79" i="85"/>
  <c r="AR83" i="48"/>
  <c r="AR79" i="82"/>
  <c r="Z89" i="103"/>
  <c r="AH88" i="11"/>
  <c r="AQ88" i="11" s="1"/>
  <c r="AH87" i="87"/>
  <c r="AQ87" i="87" s="1"/>
  <c r="Z87" i="87"/>
  <c r="AI84" i="18"/>
  <c r="AN84" i="18"/>
  <c r="AH86" i="91"/>
  <c r="AQ86" i="91" s="1"/>
  <c r="AH83" i="102"/>
  <c r="AQ83" i="102" s="1"/>
  <c r="Y86" i="43"/>
  <c r="X86" i="43"/>
  <c r="AH80" i="94"/>
  <c r="AQ80" i="94" s="1"/>
  <c r="Z88" i="11"/>
  <c r="AF83" i="102"/>
  <c r="AO83" i="102" s="1"/>
  <c r="W84" i="102"/>
  <c r="AG83" i="102"/>
  <c r="AP83" i="102" s="1"/>
  <c r="AE83" i="102"/>
  <c r="Z80" i="94"/>
  <c r="Y82" i="10"/>
  <c r="X82" i="10"/>
  <c r="Z82" i="10" s="1"/>
  <c r="Y82" i="90"/>
  <c r="X82" i="90"/>
  <c r="W81" i="98"/>
  <c r="AE80" i="98"/>
  <c r="AF80" i="98"/>
  <c r="AO80" i="98" s="1"/>
  <c r="AG80" i="98"/>
  <c r="AP80" i="98" s="1"/>
  <c r="AE83" i="99"/>
  <c r="AN83" i="99" s="1"/>
  <c r="W84" i="99"/>
  <c r="AF83" i="99"/>
  <c r="AO83" i="99" s="1"/>
  <c r="AG83" i="99"/>
  <c r="AR86" i="87"/>
  <c r="AI81" i="10"/>
  <c r="AN81" i="10"/>
  <c r="AH84" i="48"/>
  <c r="AQ84" i="48" s="1"/>
  <c r="AR82" i="102"/>
  <c r="AH80" i="85"/>
  <c r="AQ80" i="85" s="1"/>
  <c r="AH82" i="55"/>
  <c r="AQ82" i="55" s="1"/>
  <c r="AI87" i="49"/>
  <c r="AN87" i="49"/>
  <c r="AE86" i="91"/>
  <c r="W87" i="91"/>
  <c r="AG86" i="91"/>
  <c r="AP86" i="91" s="1"/>
  <c r="AF86" i="91"/>
  <c r="AO86" i="91" s="1"/>
  <c r="AI81" i="90"/>
  <c r="AN81" i="90"/>
  <c r="AR88" i="103"/>
  <c r="AF86" i="95"/>
  <c r="AO86" i="95" s="1"/>
  <c r="AE86" i="95"/>
  <c r="AG86" i="95"/>
  <c r="AP86" i="95" s="1"/>
  <c r="W87" i="95"/>
  <c r="Y85" i="18"/>
  <c r="X85" i="18"/>
  <c r="W82" i="83"/>
  <c r="AF81" i="83"/>
  <c r="AO81" i="83" s="1"/>
  <c r="AE81" i="83"/>
  <c r="AG81" i="83"/>
  <c r="AP81" i="83" s="1"/>
  <c r="AF86" i="16"/>
  <c r="AO86" i="16" s="1"/>
  <c r="AE86" i="16"/>
  <c r="W87" i="16"/>
  <c r="AG86" i="16"/>
  <c r="AP86" i="16" s="1"/>
  <c r="AH80" i="82"/>
  <c r="AQ80" i="82" s="1"/>
  <c r="AR87" i="11"/>
  <c r="Z80" i="85"/>
  <c r="AR85" i="91"/>
  <c r="AG85" i="41"/>
  <c r="AP85" i="41" s="1"/>
  <c r="AE85" i="41"/>
  <c r="AF85" i="41"/>
  <c r="AO85" i="41" s="1"/>
  <c r="W86" i="41"/>
  <c r="AX9" i="103" l="1"/>
  <c r="S9" i="103" s="1"/>
  <c r="AC9" i="103" s="1"/>
  <c r="AB10" i="103" s="1"/>
  <c r="AX8" i="103"/>
  <c r="S8" i="103" s="1"/>
  <c r="AC8" i="103" s="1"/>
  <c r="AB9" i="103" s="1"/>
  <c r="AE84" i="48"/>
  <c r="AX7" i="103"/>
  <c r="S7" i="103" s="1"/>
  <c r="AC7" i="103" s="1"/>
  <c r="AB8" i="103" s="1"/>
  <c r="Z82" i="90"/>
  <c r="Z86" i="43"/>
  <c r="AE86" i="43" s="1"/>
  <c r="AX13" i="103"/>
  <c r="S13" i="103" s="1"/>
  <c r="AC13" i="103" s="1"/>
  <c r="AB14" i="103" s="1"/>
  <c r="AX4" i="103"/>
  <c r="S4" i="103" s="1"/>
  <c r="AC4" i="103" s="1"/>
  <c r="AB5" i="103" s="1"/>
  <c r="AX12" i="103"/>
  <c r="S12" i="103" s="1"/>
  <c r="AC12" i="103" s="1"/>
  <c r="AB13" i="103" s="1"/>
  <c r="W85" i="48"/>
  <c r="Z85" i="18"/>
  <c r="AX6" i="103"/>
  <c r="S6" i="103" s="1"/>
  <c r="AC6" i="103" s="1"/>
  <c r="AB7" i="103" s="1"/>
  <c r="AF82" i="90"/>
  <c r="AO82" i="90" s="1"/>
  <c r="W83" i="90"/>
  <c r="AE82" i="90"/>
  <c r="AG82" i="90"/>
  <c r="AP82" i="90" s="1"/>
  <c r="AG86" i="43"/>
  <c r="AP86" i="43" s="1"/>
  <c r="AF86" i="43"/>
  <c r="AO86" i="43" s="1"/>
  <c r="W87" i="43"/>
  <c r="AG85" i="18"/>
  <c r="AP85" i="18" s="1"/>
  <c r="W86" i="18"/>
  <c r="AE85" i="18"/>
  <c r="AF85" i="18"/>
  <c r="AO85" i="18" s="1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K89" i="103" s="1"/>
  <c r="AT89" i="103" s="1"/>
  <c r="AJ86" i="103"/>
  <c r="AK86" i="103"/>
  <c r="AT86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K10" i="103"/>
  <c r="AT10" i="103" s="1"/>
  <c r="AK83" i="103"/>
  <c r="AT83" i="103" s="1"/>
  <c r="AJ83" i="103"/>
  <c r="AR85" i="43"/>
  <c r="AI82" i="55"/>
  <c r="AN82" i="55"/>
  <c r="AI83" i="102"/>
  <c r="AN83" i="102"/>
  <c r="AR84" i="18"/>
  <c r="AJ89" i="103"/>
  <c r="AS89" i="103" s="1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5" i="103"/>
  <c r="AT5" i="103" s="1"/>
  <c r="Y87" i="91"/>
  <c r="X87" i="91"/>
  <c r="AR81" i="90"/>
  <c r="AI83" i="99"/>
  <c r="AP83" i="99"/>
  <c r="AH82" i="10"/>
  <c r="AQ82" i="10" s="1"/>
  <c r="W88" i="87"/>
  <c r="AF87" i="87"/>
  <c r="AO87" i="87" s="1"/>
  <c r="AE87" i="87"/>
  <c r="AG87" i="87"/>
  <c r="AP87" i="87" s="1"/>
  <c r="Y82" i="35"/>
  <c r="X82" i="35"/>
  <c r="AJ85" i="103"/>
  <c r="AK85" i="103"/>
  <c r="AT85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0" i="82"/>
  <c r="AN80" i="82"/>
  <c r="Y85" i="48"/>
  <c r="X85" i="48"/>
  <c r="AI81" i="83"/>
  <c r="AN81" i="83"/>
  <c r="Y87" i="95"/>
  <c r="Z87" i="95" s="1"/>
  <c r="X87" i="95"/>
  <c r="Y86" i="41"/>
  <c r="X86" i="41"/>
  <c r="AI80" i="98"/>
  <c r="AN80" i="98"/>
  <c r="AK88" i="103"/>
  <c r="AT88" i="103" s="1"/>
  <c r="AJ88" i="103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I78" i="42"/>
  <c r="AN78" i="42"/>
  <c r="AI79" i="50"/>
  <c r="AN79" i="50"/>
  <c r="Y83" i="55"/>
  <c r="X83" i="55"/>
  <c r="Y87" i="16"/>
  <c r="X87" i="16"/>
  <c r="AI86" i="16"/>
  <c r="AN86" i="16"/>
  <c r="Y82" i="83"/>
  <c r="X82" i="83"/>
  <c r="Z82" i="83" s="1"/>
  <c r="W81" i="85"/>
  <c r="AF80" i="85"/>
  <c r="AO80" i="85" s="1"/>
  <c r="AG80" i="85"/>
  <c r="AP80" i="85" s="1"/>
  <c r="AE80" i="85"/>
  <c r="AI86" i="95"/>
  <c r="AN86" i="95"/>
  <c r="AR87" i="49"/>
  <c r="AF82" i="10"/>
  <c r="AO82" i="10" s="1"/>
  <c r="W83" i="10"/>
  <c r="AG82" i="10"/>
  <c r="AP82" i="10" s="1"/>
  <c r="AE82" i="10"/>
  <c r="Y84" i="102"/>
  <c r="X84" i="102"/>
  <c r="AR81" i="10"/>
  <c r="Y84" i="99"/>
  <c r="X84" i="99"/>
  <c r="Y81" i="98"/>
  <c r="X81" i="98"/>
  <c r="AI81" i="35"/>
  <c r="AN81" i="35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X11" i="103"/>
  <c r="S11" i="103" s="1"/>
  <c r="AC11" i="103" s="1"/>
  <c r="AB12" i="103" s="1"/>
  <c r="AX5" i="103"/>
  <c r="S5" i="103" s="1"/>
  <c r="AC5" i="103" s="1"/>
  <c r="AB6" i="103" s="1"/>
  <c r="Y79" i="42"/>
  <c r="X79" i="42"/>
  <c r="AH88" i="49"/>
  <c r="AQ88" i="49" s="1"/>
  <c r="AI84" i="48"/>
  <c r="AN84" i="48"/>
  <c r="AI86" i="91"/>
  <c r="AN86" i="91"/>
  <c r="AH85" i="18"/>
  <c r="AQ85" i="18" s="1"/>
  <c r="AI85" i="41"/>
  <c r="AR85" i="41" s="1"/>
  <c r="AN85" i="41"/>
  <c r="AH82" i="90"/>
  <c r="AQ82" i="90" s="1"/>
  <c r="AG80" i="94"/>
  <c r="AP80" i="94" s="1"/>
  <c r="AE80" i="94"/>
  <c r="W81" i="94"/>
  <c r="AF80" i="94"/>
  <c r="AO80" i="94" s="1"/>
  <c r="AE88" i="11"/>
  <c r="W89" i="11"/>
  <c r="AG88" i="11"/>
  <c r="AP88" i="11" s="1"/>
  <c r="AF88" i="11"/>
  <c r="AO88" i="11" s="1"/>
  <c r="AH86" i="43"/>
  <c r="AQ86" i="43" s="1"/>
  <c r="AJ84" i="103"/>
  <c r="AK84" i="103"/>
  <c r="AT84" i="103" s="1"/>
  <c r="AK77" i="103"/>
  <c r="AT77" i="103" s="1"/>
  <c r="AJ77" i="103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X10" i="103"/>
  <c r="S10" i="103" s="1"/>
  <c r="AC10" i="103" s="1"/>
  <c r="AB11" i="103" s="1"/>
  <c r="AX3" i="103"/>
  <c r="S3" i="103" s="1"/>
  <c r="AC3" i="103" s="1"/>
  <c r="Y81" i="82"/>
  <c r="X81" i="82"/>
  <c r="Z88" i="49"/>
  <c r="Y80" i="50"/>
  <c r="X80" i="50"/>
  <c r="Z80" i="50" l="1"/>
  <c r="Z87" i="91"/>
  <c r="AG87" i="95"/>
  <c r="AP87" i="95" s="1"/>
  <c r="AF87" i="95"/>
  <c r="AO87" i="95" s="1"/>
  <c r="AE87" i="95"/>
  <c r="W88" i="95"/>
  <c r="W81" i="50"/>
  <c r="AE80" i="50"/>
  <c r="AF80" i="50"/>
  <c r="AO80" i="50" s="1"/>
  <c r="AG80" i="50"/>
  <c r="AP80" i="50" s="1"/>
  <c r="AJ6" i="103"/>
  <c r="AK6" i="103"/>
  <c r="AT6" i="103" s="1"/>
  <c r="AS48" i="103"/>
  <c r="AL48" i="103"/>
  <c r="AU48" i="103" s="1"/>
  <c r="AS66" i="103"/>
  <c r="AL66" i="103"/>
  <c r="AU66" i="103" s="1"/>
  <c r="AS87" i="103"/>
  <c r="AL87" i="103"/>
  <c r="AU87" i="103" s="1"/>
  <c r="AH84" i="102"/>
  <c r="AQ84" i="102" s="1"/>
  <c r="Y83" i="10"/>
  <c r="X83" i="10"/>
  <c r="AG82" i="83"/>
  <c r="AP82" i="83" s="1"/>
  <c r="AF82" i="83"/>
  <c r="AO82" i="83" s="1"/>
  <c r="AE82" i="83"/>
  <c r="W83" i="83"/>
  <c r="AS19" i="103"/>
  <c r="AL19" i="103"/>
  <c r="AU19" i="103" s="1"/>
  <c r="AS55" i="103"/>
  <c r="AL55" i="103"/>
  <c r="AU55" i="103" s="1"/>
  <c r="AS14" i="103"/>
  <c r="AL14" i="103"/>
  <c r="AU14" i="103" s="1"/>
  <c r="AS68" i="103"/>
  <c r="AL68" i="103"/>
  <c r="AU68" i="103" s="1"/>
  <c r="AS85" i="103"/>
  <c r="AL85" i="103"/>
  <c r="AU85" i="103" s="1"/>
  <c r="AI87" i="87"/>
  <c r="AN87" i="87"/>
  <c r="AH87" i="91"/>
  <c r="AQ87" i="91" s="1"/>
  <c r="AR83" i="102"/>
  <c r="AS58" i="103"/>
  <c r="AL58" i="103"/>
  <c r="AU58" i="103" s="1"/>
  <c r="AS76" i="103"/>
  <c r="AL76" i="103"/>
  <c r="AU76" i="103" s="1"/>
  <c r="Y86" i="18"/>
  <c r="X86" i="18"/>
  <c r="AI86" i="43"/>
  <c r="AN86" i="43"/>
  <c r="AS23" i="103"/>
  <c r="AL23" i="103"/>
  <c r="AU23" i="103" s="1"/>
  <c r="AS59" i="103"/>
  <c r="AL59" i="103"/>
  <c r="AU59" i="103" s="1"/>
  <c r="AI88" i="11"/>
  <c r="AN88" i="11"/>
  <c r="AJ12" i="103"/>
  <c r="AK12" i="103"/>
  <c r="AT12" i="103" s="1"/>
  <c r="AS30" i="103"/>
  <c r="AL30" i="103"/>
  <c r="AU30" i="103" s="1"/>
  <c r="AH84" i="99"/>
  <c r="AQ84" i="99" s="1"/>
  <c r="Z84" i="102"/>
  <c r="AI80" i="85"/>
  <c r="AN80" i="85"/>
  <c r="AH83" i="55"/>
  <c r="AQ83" i="55" s="1"/>
  <c r="AR78" i="42"/>
  <c r="AS37" i="103"/>
  <c r="AL37" i="103"/>
  <c r="AU37" i="103" s="1"/>
  <c r="AS73" i="103"/>
  <c r="AL73" i="103"/>
  <c r="AU73" i="103" s="1"/>
  <c r="AR80" i="98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H82" i="35"/>
  <c r="AQ82" i="35" s="1"/>
  <c r="AF87" i="91"/>
  <c r="AO87" i="91" s="1"/>
  <c r="AG87" i="91"/>
  <c r="AP87" i="91" s="1"/>
  <c r="W88" i="91"/>
  <c r="AE87" i="91"/>
  <c r="AL51" i="103"/>
  <c r="AU51" i="103" s="1"/>
  <c r="AS51" i="103"/>
  <c r="AL69" i="103"/>
  <c r="AU69" i="103" s="1"/>
  <c r="AS69" i="103"/>
  <c r="AS28" i="103"/>
  <c r="AL28" i="103"/>
  <c r="AU28" i="103" s="1"/>
  <c r="AS64" i="103"/>
  <c r="AL64" i="103"/>
  <c r="AU64" i="103" s="1"/>
  <c r="AS82" i="103"/>
  <c r="AL82" i="103"/>
  <c r="AU82" i="103" s="1"/>
  <c r="AS29" i="103"/>
  <c r="AL29" i="103"/>
  <c r="AU29" i="103" s="1"/>
  <c r="AS36" i="103"/>
  <c r="AL36" i="103"/>
  <c r="AU36" i="103" s="1"/>
  <c r="AL54" i="103"/>
  <c r="AU54" i="103" s="1"/>
  <c r="AS54" i="103"/>
  <c r="Z84" i="99"/>
  <c r="Z83" i="55"/>
  <c r="AS7" i="103"/>
  <c r="AL7" i="103"/>
  <c r="AU7" i="103" s="1"/>
  <c r="AS25" i="103"/>
  <c r="AL25" i="103"/>
  <c r="AU25" i="103" s="1"/>
  <c r="AS43" i="103"/>
  <c r="AL43" i="103"/>
  <c r="AU43" i="103" s="1"/>
  <c r="AH86" i="41"/>
  <c r="AQ86" i="41" s="1"/>
  <c r="AR80" i="82"/>
  <c r="Z82" i="35"/>
  <c r="Y88" i="87"/>
  <c r="X88" i="87"/>
  <c r="AS15" i="103"/>
  <c r="AL15" i="103"/>
  <c r="AU15" i="103" s="1"/>
  <c r="AS33" i="103"/>
  <c r="AL33" i="103"/>
  <c r="AU33" i="103" s="1"/>
  <c r="AR82" i="55"/>
  <c r="AJ10" i="103"/>
  <c r="AS46" i="103"/>
  <c r="AL46" i="103"/>
  <c r="AU46" i="103" s="1"/>
  <c r="AJ3" i="103"/>
  <c r="AB4" i="103"/>
  <c r="AR86" i="91"/>
  <c r="AH79" i="42"/>
  <c r="AQ79" i="42" s="1"/>
  <c r="AS18" i="103"/>
  <c r="AL18" i="103"/>
  <c r="AU18" i="103" s="1"/>
  <c r="AS72" i="103"/>
  <c r="AL72" i="103"/>
  <c r="AU72" i="103" s="1"/>
  <c r="AR81" i="35"/>
  <c r="AR86" i="16"/>
  <c r="AS61" i="103"/>
  <c r="AL61" i="103"/>
  <c r="AU61" i="103" s="1"/>
  <c r="AS79" i="103"/>
  <c r="AL79" i="103"/>
  <c r="AU79" i="103" s="1"/>
  <c r="Z86" i="41"/>
  <c r="AR81" i="83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R83" i="99"/>
  <c r="AS21" i="103"/>
  <c r="AL21" i="103"/>
  <c r="AU21" i="103" s="1"/>
  <c r="AS39" i="103"/>
  <c r="AL39" i="103"/>
  <c r="AU39" i="103" s="1"/>
  <c r="AS57" i="103"/>
  <c r="AL57" i="103"/>
  <c r="AU57" i="103" s="1"/>
  <c r="AS34" i="103"/>
  <c r="AL34" i="103"/>
  <c r="AU34" i="103" s="1"/>
  <c r="AS52" i="103"/>
  <c r="AL52" i="103"/>
  <c r="AU52" i="103" s="1"/>
  <c r="AL70" i="103"/>
  <c r="AU70" i="103" s="1"/>
  <c r="AS70" i="103"/>
  <c r="Y87" i="43"/>
  <c r="X87" i="43"/>
  <c r="AI82" i="90"/>
  <c r="AR82" i="90" s="1"/>
  <c r="AN82" i="90"/>
  <c r="AH80" i="50"/>
  <c r="AQ80" i="50" s="1"/>
  <c r="AK11" i="103"/>
  <c r="AT11" i="103" s="1"/>
  <c r="AJ11" i="103"/>
  <c r="AS65" i="103"/>
  <c r="AL65" i="103"/>
  <c r="AU65" i="103" s="1"/>
  <c r="AS84" i="103"/>
  <c r="AL84" i="103"/>
  <c r="AU84" i="103" s="1"/>
  <c r="AG88" i="49"/>
  <c r="AP88" i="49" s="1"/>
  <c r="AE88" i="49"/>
  <c r="W89" i="49"/>
  <c r="AF88" i="49"/>
  <c r="AO88" i="49" s="1"/>
  <c r="AL35" i="103"/>
  <c r="AU35" i="103" s="1"/>
  <c r="AS35" i="103"/>
  <c r="Y81" i="94"/>
  <c r="X81" i="94"/>
  <c r="AR84" i="48"/>
  <c r="AH81" i="82"/>
  <c r="AQ81" i="82" s="1"/>
  <c r="AS17" i="103"/>
  <c r="AL17" i="103"/>
  <c r="AU17" i="103" s="1"/>
  <c r="AS71" i="103"/>
  <c r="AL71" i="103"/>
  <c r="AU71" i="103" s="1"/>
  <c r="AI80" i="94"/>
  <c r="AN80" i="94"/>
  <c r="Z79" i="42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H81" i="98"/>
  <c r="AQ81" i="98" s="1"/>
  <c r="AI82" i="10"/>
  <c r="AR82" i="10" s="1"/>
  <c r="AN82" i="10"/>
  <c r="Y81" i="85"/>
  <c r="X81" i="85"/>
  <c r="AH87" i="16"/>
  <c r="AQ87" i="16" s="1"/>
  <c r="AS13" i="103"/>
  <c r="AL13" i="103"/>
  <c r="AU13" i="103" s="1"/>
  <c r="AS31" i="103"/>
  <c r="AL31" i="103"/>
  <c r="AU31" i="103" s="1"/>
  <c r="AS88" i="103"/>
  <c r="AL88" i="103"/>
  <c r="AU88" i="103" s="1"/>
  <c r="AH85" i="48"/>
  <c r="AQ85" i="48" s="1"/>
  <c r="AS8" i="103"/>
  <c r="AL8" i="103"/>
  <c r="AU8" i="103" s="1"/>
  <c r="AJ5" i="103"/>
  <c r="AS75" i="103"/>
  <c r="AL75" i="103"/>
  <c r="AU75" i="103" s="1"/>
  <c r="AS16" i="103"/>
  <c r="AL16" i="103"/>
  <c r="AU16" i="103" s="1"/>
  <c r="AS86" i="103"/>
  <c r="AL86" i="103"/>
  <c r="AU86" i="103" s="1"/>
  <c r="Y83" i="90"/>
  <c r="X83" i="90"/>
  <c r="AS47" i="103"/>
  <c r="AL47" i="103"/>
  <c r="AU47" i="103" s="1"/>
  <c r="AS53" i="103"/>
  <c r="AL53" i="103"/>
  <c r="AU53" i="103" s="1"/>
  <c r="Z81" i="82"/>
  <c r="AS41" i="103"/>
  <c r="AL41" i="103"/>
  <c r="AU41" i="103" s="1"/>
  <c r="AS77" i="103"/>
  <c r="AL77" i="103"/>
  <c r="AU77" i="103" s="1"/>
  <c r="Y89" i="11"/>
  <c r="X89" i="11"/>
  <c r="Z81" i="98"/>
  <c r="AR86" i="95"/>
  <c r="AH82" i="83"/>
  <c r="AQ82" i="83" s="1"/>
  <c r="Z87" i="16"/>
  <c r="AR79" i="50"/>
  <c r="AS49" i="103"/>
  <c r="AL49" i="103"/>
  <c r="AU49" i="103" s="1"/>
  <c r="AS67" i="103"/>
  <c r="AL67" i="103"/>
  <c r="AU67" i="103" s="1"/>
  <c r="AH87" i="95"/>
  <c r="AQ87" i="95" s="1"/>
  <c r="Z85" i="48"/>
  <c r="AS32" i="103"/>
  <c r="AL32" i="103"/>
  <c r="AU32" i="103" s="1"/>
  <c r="AS50" i="103"/>
  <c r="AL50" i="103"/>
  <c r="AU5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83" i="103"/>
  <c r="AL83" i="103"/>
  <c r="AU83" i="103" s="1"/>
  <c r="AL22" i="103"/>
  <c r="AU22" i="103" s="1"/>
  <c r="AS22" i="103"/>
  <c r="AS40" i="103"/>
  <c r="AL40" i="103"/>
  <c r="AU40" i="103" s="1"/>
  <c r="AI89" i="103"/>
  <c r="AN89" i="103"/>
  <c r="AN91" i="103" s="1"/>
  <c r="AI85" i="18"/>
  <c r="AN85" i="18"/>
  <c r="Z83" i="90" l="1"/>
  <c r="Z89" i="11"/>
  <c r="AX89" i="11" s="1"/>
  <c r="S89" i="11" s="1"/>
  <c r="AC89" i="11" s="1"/>
  <c r="AE83" i="90"/>
  <c r="AN83" i="90" s="1"/>
  <c r="AF83" i="90"/>
  <c r="AO83" i="90" s="1"/>
  <c r="AG83" i="90"/>
  <c r="W84" i="90"/>
  <c r="AF89" i="11"/>
  <c r="AO89" i="11" s="1"/>
  <c r="AO91" i="11" s="1"/>
  <c r="AG89" i="11"/>
  <c r="AP89" i="11" s="1"/>
  <c r="AP91" i="11" s="1"/>
  <c r="AE89" i="11"/>
  <c r="AR85" i="18"/>
  <c r="W82" i="82"/>
  <c r="AG81" i="82"/>
  <c r="AP81" i="82" s="1"/>
  <c r="AE81" i="82"/>
  <c r="AF81" i="82"/>
  <c r="AO81" i="82" s="1"/>
  <c r="AI88" i="49"/>
  <c r="AN88" i="49"/>
  <c r="AL11" i="103"/>
  <c r="AU11" i="103" s="1"/>
  <c r="AS11" i="103"/>
  <c r="W87" i="41"/>
  <c r="AE86" i="41"/>
  <c r="AF86" i="41"/>
  <c r="AO86" i="41" s="1"/>
  <c r="AG86" i="41"/>
  <c r="AP86" i="41" s="1"/>
  <c r="AS10" i="103"/>
  <c r="AL10" i="103"/>
  <c r="AU10" i="103" s="1"/>
  <c r="AF83" i="55"/>
  <c r="AO83" i="55" s="1"/>
  <c r="W84" i="55"/>
  <c r="AG83" i="55"/>
  <c r="AP83" i="55" s="1"/>
  <c r="AE83" i="55"/>
  <c r="AS12" i="103"/>
  <c r="AL12" i="103"/>
  <c r="AU12" i="103" s="1"/>
  <c r="AR87" i="87"/>
  <c r="Y83" i="83"/>
  <c r="X83" i="83"/>
  <c r="Y81" i="50"/>
  <c r="Z81" i="50" s="1"/>
  <c r="X81" i="50"/>
  <c r="AH88" i="87"/>
  <c r="AQ88" i="87" s="1"/>
  <c r="W85" i="99"/>
  <c r="AE84" i="99"/>
  <c r="AG84" i="99"/>
  <c r="AP84" i="99" s="1"/>
  <c r="AF84" i="99"/>
  <c r="AO84" i="99" s="1"/>
  <c r="AI87" i="91"/>
  <c r="AN87" i="91"/>
  <c r="AI82" i="83"/>
  <c r="AN82" i="83"/>
  <c r="AS6" i="103"/>
  <c r="AL6" i="103"/>
  <c r="AU6" i="103" s="1"/>
  <c r="AG87" i="16"/>
  <c r="AP87" i="16" s="1"/>
  <c r="AF87" i="16"/>
  <c r="AO87" i="16" s="1"/>
  <c r="AE87" i="16"/>
  <c r="W88" i="16"/>
  <c r="AH81" i="85"/>
  <c r="AQ81" i="85" s="1"/>
  <c r="W80" i="42"/>
  <c r="AG79" i="42"/>
  <c r="AP79" i="42" s="1"/>
  <c r="AF79" i="42"/>
  <c r="AO79" i="42" s="1"/>
  <c r="AE79" i="42"/>
  <c r="AJ4" i="103"/>
  <c r="AK4" i="103"/>
  <c r="AT4" i="103" s="1"/>
  <c r="AT91" i="103" s="1"/>
  <c r="Z88" i="87"/>
  <c r="Y88" i="91"/>
  <c r="X88" i="91"/>
  <c r="AR80" i="85"/>
  <c r="AR88" i="11"/>
  <c r="AR86" i="43"/>
  <c r="Y88" i="95"/>
  <c r="X88" i="95"/>
  <c r="AH87" i="43"/>
  <c r="AQ87" i="43" s="1"/>
  <c r="AL3" i="103"/>
  <c r="AU3" i="103" s="1"/>
  <c r="AS3" i="103"/>
  <c r="AG84" i="102"/>
  <c r="AP84" i="102" s="1"/>
  <c r="AE84" i="102"/>
  <c r="W85" i="102"/>
  <c r="AF84" i="102"/>
  <c r="AO84" i="102" s="1"/>
  <c r="AH86" i="18"/>
  <c r="AQ86" i="18" s="1"/>
  <c r="AI87" i="95"/>
  <c r="AN87" i="95"/>
  <c r="AF85" i="48"/>
  <c r="AO85" i="48" s="1"/>
  <c r="W86" i="48"/>
  <c r="AG85" i="48"/>
  <c r="AP85" i="48" s="1"/>
  <c r="AE85" i="48"/>
  <c r="W82" i="98"/>
  <c r="AE81" i="98"/>
  <c r="AN81" i="98" s="1"/>
  <c r="AG81" i="98"/>
  <c r="AF81" i="98"/>
  <c r="AO81" i="98" s="1"/>
  <c r="AR80" i="94"/>
  <c r="AH81" i="94"/>
  <c r="AQ81" i="94" s="1"/>
  <c r="Z87" i="43"/>
  <c r="AE82" i="35"/>
  <c r="W83" i="35"/>
  <c r="AG82" i="35"/>
  <c r="AP82" i="35" s="1"/>
  <c r="AF82" i="35"/>
  <c r="AO82" i="35" s="1"/>
  <c r="Z86" i="18"/>
  <c r="AH83" i="10"/>
  <c r="AQ83" i="10" s="1"/>
  <c r="AS5" i="103"/>
  <c r="AL5" i="103"/>
  <c r="AU5" i="103" s="1"/>
  <c r="Z81" i="85"/>
  <c r="AR89" i="103"/>
  <c r="AR91" i="103" s="1"/>
  <c r="AL89" i="103"/>
  <c r="AU89" i="103" s="1"/>
  <c r="AH89" i="11"/>
  <c r="AQ89" i="11" s="1"/>
  <c r="AQ91" i="11" s="1"/>
  <c r="AX5" i="11"/>
  <c r="S5" i="11" s="1"/>
  <c r="AC5" i="11" s="1"/>
  <c r="AB6" i="11" s="1"/>
  <c r="AX4" i="11"/>
  <c r="S4" i="11" s="1"/>
  <c r="AC4" i="11" s="1"/>
  <c r="AB5" i="11" s="1"/>
  <c r="AZ3" i="11"/>
  <c r="AX11" i="11" s="1"/>
  <c r="S11" i="11" s="1"/>
  <c r="AC11" i="11" s="1"/>
  <c r="AB12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8" i="11"/>
  <c r="S88" i="11" s="1"/>
  <c r="AC88" i="11" s="1"/>
  <c r="AB89" i="11" s="1"/>
  <c r="AH83" i="90"/>
  <c r="AQ83" i="90" s="1"/>
  <c r="Z81" i="94"/>
  <c r="Y89" i="49"/>
  <c r="X89" i="49"/>
  <c r="Z83" i="10"/>
  <c r="AI80" i="50"/>
  <c r="AN80" i="50"/>
  <c r="Z83" i="83" l="1"/>
  <c r="AX8" i="11"/>
  <c r="S8" i="11" s="1"/>
  <c r="AC8" i="11" s="1"/>
  <c r="AB9" i="11" s="1"/>
  <c r="AX7" i="11"/>
  <c r="S7" i="11" s="1"/>
  <c r="AC7" i="11" s="1"/>
  <c r="AB8" i="11" s="1"/>
  <c r="Z88" i="91"/>
  <c r="AG88" i="91" s="1"/>
  <c r="AX6" i="11"/>
  <c r="S6" i="11" s="1"/>
  <c r="AC6" i="11" s="1"/>
  <c r="AB7" i="11" s="1"/>
  <c r="AJ7" i="11" s="1"/>
  <c r="W89" i="91"/>
  <c r="AE88" i="91"/>
  <c r="AN88" i="91" s="1"/>
  <c r="AF88" i="91"/>
  <c r="AO88" i="91" s="1"/>
  <c r="AF83" i="83"/>
  <c r="AO83" i="83" s="1"/>
  <c r="AG83" i="83"/>
  <c r="AP83" i="83" s="1"/>
  <c r="W84" i="83"/>
  <c r="AE83" i="83"/>
  <c r="AK85" i="11"/>
  <c r="AT85" i="11" s="1"/>
  <c r="AJ85" i="11"/>
  <c r="AK78" i="11"/>
  <c r="AT78" i="11" s="1"/>
  <c r="AJ78" i="11"/>
  <c r="AF81" i="94"/>
  <c r="AO81" i="94" s="1"/>
  <c r="W82" i="94"/>
  <c r="AE81" i="94"/>
  <c r="AG81" i="94"/>
  <c r="AP81" i="94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3" i="11"/>
  <c r="S3" i="11" s="1"/>
  <c r="AC3" i="11" s="1"/>
  <c r="AI82" i="35"/>
  <c r="AN82" i="35"/>
  <c r="AI79" i="42"/>
  <c r="AR79" i="42" s="1"/>
  <c r="AN79" i="42"/>
  <c r="Y85" i="99"/>
  <c r="X85" i="99"/>
  <c r="Z85" i="99" s="1"/>
  <c r="AH81" i="50"/>
  <c r="AQ81" i="50" s="1"/>
  <c r="Y82" i="82"/>
  <c r="X82" i="82"/>
  <c r="AK86" i="11"/>
  <c r="AT86" i="11" s="1"/>
  <c r="AJ86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F86" i="18"/>
  <c r="AO86" i="18" s="1"/>
  <c r="AG86" i="18"/>
  <c r="AP86" i="18" s="1"/>
  <c r="AE86" i="18"/>
  <c r="W87" i="18"/>
  <c r="W88" i="43"/>
  <c r="AG87" i="43"/>
  <c r="AP87" i="43" s="1"/>
  <c r="AE87" i="43"/>
  <c r="AF87" i="43"/>
  <c r="AO87" i="43" s="1"/>
  <c r="Y82" i="98"/>
  <c r="X82" i="98"/>
  <c r="AR87" i="91"/>
  <c r="AG81" i="50"/>
  <c r="AP81" i="50" s="1"/>
  <c r="W82" i="50"/>
  <c r="AE81" i="50"/>
  <c r="AF81" i="50"/>
  <c r="AO81" i="50" s="1"/>
  <c r="Y84" i="55"/>
  <c r="X84" i="55"/>
  <c r="AR88" i="49"/>
  <c r="AG83" i="10"/>
  <c r="AP83" i="10" s="1"/>
  <c r="AF83" i="10"/>
  <c r="AO83" i="10" s="1"/>
  <c r="AE83" i="10"/>
  <c r="W84" i="10"/>
  <c r="AK88" i="11"/>
  <c r="AT88" i="11" s="1"/>
  <c r="AJ88" i="11"/>
  <c r="AJ81" i="11"/>
  <c r="AK81" i="11"/>
  <c r="AT81" i="11" s="1"/>
  <c r="AK75" i="11"/>
  <c r="AT75" i="11" s="1"/>
  <c r="AJ75" i="1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J8" i="11"/>
  <c r="AK8" i="11"/>
  <c r="AT8" i="11" s="1"/>
  <c r="AR87" i="95"/>
  <c r="AH88" i="95"/>
  <c r="AQ88" i="95" s="1"/>
  <c r="W89" i="87"/>
  <c r="AG88" i="87"/>
  <c r="AP88" i="87" s="1"/>
  <c r="AF88" i="87"/>
  <c r="AO88" i="87" s="1"/>
  <c r="AE88" i="87"/>
  <c r="AI86" i="41"/>
  <c r="AN86" i="41"/>
  <c r="Y84" i="90"/>
  <c r="X84" i="90"/>
  <c r="AR80" i="50"/>
  <c r="AH89" i="49"/>
  <c r="AQ89" i="49" s="1"/>
  <c r="AQ91" i="49" s="1"/>
  <c r="AZ3" i="49"/>
  <c r="AX12" i="49" s="1"/>
  <c r="S12" i="49" s="1"/>
  <c r="AC12" i="49" s="1"/>
  <c r="AB13" i="49" s="1"/>
  <c r="AX26" i="49"/>
  <c r="S26" i="49" s="1"/>
  <c r="AC26" i="49" s="1"/>
  <c r="AB27" i="49" s="1"/>
  <c r="AX36" i="49"/>
  <c r="S36" i="49" s="1"/>
  <c r="AC36" i="49" s="1"/>
  <c r="AB37" i="49" s="1"/>
  <c r="AX38" i="49"/>
  <c r="S38" i="49" s="1"/>
  <c r="AC38" i="49" s="1"/>
  <c r="AB39" i="49" s="1"/>
  <c r="AX42" i="49"/>
  <c r="S42" i="49" s="1"/>
  <c r="AC42" i="49" s="1"/>
  <c r="AB43" i="49" s="1"/>
  <c r="AX44" i="49"/>
  <c r="S44" i="49" s="1"/>
  <c r="AC44" i="49" s="1"/>
  <c r="AB45" i="49" s="1"/>
  <c r="AX45" i="49"/>
  <c r="S45" i="49" s="1"/>
  <c r="AC45" i="49" s="1"/>
  <c r="AB46" i="49" s="1"/>
  <c r="AX48" i="49"/>
  <c r="S48" i="49" s="1"/>
  <c r="AC48" i="49" s="1"/>
  <c r="AB49" i="49" s="1"/>
  <c r="AX50" i="49"/>
  <c r="S50" i="49" s="1"/>
  <c r="AC50" i="49" s="1"/>
  <c r="AB51" i="49" s="1"/>
  <c r="AX51" i="49"/>
  <c r="S51" i="49" s="1"/>
  <c r="AC51" i="49" s="1"/>
  <c r="AB52" i="49" s="1"/>
  <c r="AX53" i="49"/>
  <c r="S53" i="49" s="1"/>
  <c r="AC53" i="49" s="1"/>
  <c r="AB54" i="49" s="1"/>
  <c r="AX54" i="49"/>
  <c r="S54" i="49" s="1"/>
  <c r="AC54" i="49" s="1"/>
  <c r="AB55" i="49" s="1"/>
  <c r="AX56" i="49"/>
  <c r="S56" i="49" s="1"/>
  <c r="AC56" i="49" s="1"/>
  <c r="AB57" i="49" s="1"/>
  <c r="AX57" i="49"/>
  <c r="S57" i="49" s="1"/>
  <c r="AC57" i="49" s="1"/>
  <c r="AB58" i="49" s="1"/>
  <c r="AX59" i="49"/>
  <c r="S59" i="49" s="1"/>
  <c r="AC59" i="49" s="1"/>
  <c r="AB60" i="49" s="1"/>
  <c r="AX60" i="49"/>
  <c r="S60" i="49" s="1"/>
  <c r="AC60" i="49" s="1"/>
  <c r="AB61" i="49" s="1"/>
  <c r="AX62" i="49"/>
  <c r="S62" i="49" s="1"/>
  <c r="AC62" i="49" s="1"/>
  <c r="AB63" i="49" s="1"/>
  <c r="AX63" i="49"/>
  <c r="S63" i="49" s="1"/>
  <c r="AC63" i="49" s="1"/>
  <c r="AB64" i="49" s="1"/>
  <c r="AX65" i="49"/>
  <c r="S65" i="49" s="1"/>
  <c r="AC65" i="49" s="1"/>
  <c r="AB66" i="49" s="1"/>
  <c r="AX66" i="49"/>
  <c r="S66" i="49" s="1"/>
  <c r="AC66" i="49" s="1"/>
  <c r="AB67" i="49" s="1"/>
  <c r="AX68" i="49"/>
  <c r="S68" i="49" s="1"/>
  <c r="AC68" i="49" s="1"/>
  <c r="AB69" i="49" s="1"/>
  <c r="AX69" i="49"/>
  <c r="S69" i="49" s="1"/>
  <c r="AC69" i="49" s="1"/>
  <c r="AB70" i="49" s="1"/>
  <c r="AX71" i="49"/>
  <c r="S71" i="49" s="1"/>
  <c r="AC71" i="49" s="1"/>
  <c r="AB72" i="49" s="1"/>
  <c r="AX72" i="49"/>
  <c r="S72" i="49" s="1"/>
  <c r="AC72" i="49" s="1"/>
  <c r="AB73" i="49" s="1"/>
  <c r="AX74" i="49"/>
  <c r="S74" i="49" s="1"/>
  <c r="AC74" i="49" s="1"/>
  <c r="AB75" i="49" s="1"/>
  <c r="AX75" i="49"/>
  <c r="S75" i="49" s="1"/>
  <c r="AC75" i="49" s="1"/>
  <c r="AB76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7" i="49"/>
  <c r="S87" i="49" s="1"/>
  <c r="AC87" i="49" s="1"/>
  <c r="AB88" i="49" s="1"/>
  <c r="AX86" i="49"/>
  <c r="S86" i="49" s="1"/>
  <c r="AC86" i="49" s="1"/>
  <c r="AB87" i="49" s="1"/>
  <c r="AX88" i="49"/>
  <c r="S88" i="49" s="1"/>
  <c r="AC88" i="49" s="1"/>
  <c r="AB89" i="49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I85" i="48"/>
  <c r="AN85" i="48"/>
  <c r="Z88" i="95"/>
  <c r="Y80" i="42"/>
  <c r="X80" i="42"/>
  <c r="AH83" i="83"/>
  <c r="AQ83" i="83" s="1"/>
  <c r="Y87" i="41"/>
  <c r="X87" i="41"/>
  <c r="AI89" i="11"/>
  <c r="AN89" i="11"/>
  <c r="AN91" i="11" s="1"/>
  <c r="AI83" i="90"/>
  <c r="AP83" i="90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K13" i="11"/>
  <c r="AT13" i="11" s="1"/>
  <c r="AJ13" i="11"/>
  <c r="AK12" i="11"/>
  <c r="AT12" i="11" s="1"/>
  <c r="AJ12" i="11"/>
  <c r="Y85" i="102"/>
  <c r="Z85" i="102" s="1"/>
  <c r="X85" i="102"/>
  <c r="AS4" i="103"/>
  <c r="AS91" i="103" s="1"/>
  <c r="AL4" i="103"/>
  <c r="AU4" i="103" s="1"/>
  <c r="AU91" i="103" s="1"/>
  <c r="C11" i="103" s="1"/>
  <c r="F47" i="57" s="1"/>
  <c r="Y88" i="16"/>
  <c r="X88" i="16"/>
  <c r="Z88" i="16" s="1"/>
  <c r="AI81" i="82"/>
  <c r="AN81" i="82"/>
  <c r="AJ87" i="11"/>
  <c r="AK87" i="11"/>
  <c r="AT87" i="11" s="1"/>
  <c r="Z89" i="49"/>
  <c r="AJ84" i="11"/>
  <c r="AK84" i="11"/>
  <c r="AT84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W82" i="85"/>
  <c r="AG81" i="85"/>
  <c r="AP81" i="85" s="1"/>
  <c r="AF81" i="85"/>
  <c r="AO81" i="85" s="1"/>
  <c r="AE81" i="85"/>
  <c r="Y83" i="35"/>
  <c r="X83" i="35"/>
  <c r="AI81" i="98"/>
  <c r="AP81" i="98"/>
  <c r="Y86" i="48"/>
  <c r="X86" i="48"/>
  <c r="AI84" i="102"/>
  <c r="AN84" i="102"/>
  <c r="AH88" i="91"/>
  <c r="AQ88" i="91" s="1"/>
  <c r="AI87" i="16"/>
  <c r="AN87" i="16"/>
  <c r="AR82" i="83"/>
  <c r="AI84" i="99"/>
  <c r="AN84" i="99"/>
  <c r="AI83" i="55"/>
  <c r="AN83" i="55"/>
  <c r="AX39" i="49" l="1"/>
  <c r="S39" i="49" s="1"/>
  <c r="AC39" i="49" s="1"/>
  <c r="AB40" i="49" s="1"/>
  <c r="AX27" i="49"/>
  <c r="S27" i="49" s="1"/>
  <c r="AC27" i="49" s="1"/>
  <c r="AB28" i="49" s="1"/>
  <c r="AJ6" i="11"/>
  <c r="Z86" i="48"/>
  <c r="AX73" i="49"/>
  <c r="S73" i="49" s="1"/>
  <c r="AC73" i="49" s="1"/>
  <c r="AB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X19" i="49"/>
  <c r="S19" i="49" s="1"/>
  <c r="AC19" i="49" s="1"/>
  <c r="AB20" i="49" s="1"/>
  <c r="AK7" i="11"/>
  <c r="AT7" i="11" s="1"/>
  <c r="AX47" i="49"/>
  <c r="S47" i="49" s="1"/>
  <c r="AC47" i="49" s="1"/>
  <c r="AB48" i="49" s="1"/>
  <c r="AX41" i="49"/>
  <c r="S41" i="49" s="1"/>
  <c r="AC41" i="49" s="1"/>
  <c r="AB42" i="49" s="1"/>
  <c r="AX35" i="49"/>
  <c r="S35" i="49" s="1"/>
  <c r="AC35" i="49" s="1"/>
  <c r="AB36" i="49" s="1"/>
  <c r="AX76" i="49"/>
  <c r="S76" i="49" s="1"/>
  <c r="AC76" i="49" s="1"/>
  <c r="AB77" i="49" s="1"/>
  <c r="AX70" i="49"/>
  <c r="S70" i="49" s="1"/>
  <c r="AC70" i="49" s="1"/>
  <c r="AB71" i="49" s="1"/>
  <c r="AX64" i="49"/>
  <c r="S64" i="49" s="1"/>
  <c r="AC64" i="49" s="1"/>
  <c r="AB65" i="49" s="1"/>
  <c r="AX58" i="49"/>
  <c r="S58" i="49" s="1"/>
  <c r="AC58" i="49" s="1"/>
  <c r="AB59" i="49" s="1"/>
  <c r="AX52" i="49"/>
  <c r="S52" i="49" s="1"/>
  <c r="AC52" i="49" s="1"/>
  <c r="AB53" i="49" s="1"/>
  <c r="AX46" i="49"/>
  <c r="S46" i="49" s="1"/>
  <c r="AC46" i="49" s="1"/>
  <c r="AB47" i="49" s="1"/>
  <c r="AX40" i="49"/>
  <c r="S40" i="49" s="1"/>
  <c r="AC40" i="49" s="1"/>
  <c r="AB41" i="49" s="1"/>
  <c r="AX34" i="49"/>
  <c r="S34" i="49" s="1"/>
  <c r="AC34" i="49" s="1"/>
  <c r="AB35" i="49" s="1"/>
  <c r="AX30" i="49"/>
  <c r="S30" i="49" s="1"/>
  <c r="AC30" i="49" s="1"/>
  <c r="AB31" i="49" s="1"/>
  <c r="AX20" i="49"/>
  <c r="S20" i="49" s="1"/>
  <c r="AC20" i="49" s="1"/>
  <c r="AB21" i="49" s="1"/>
  <c r="AX8" i="49"/>
  <c r="S8" i="49" s="1"/>
  <c r="AC8" i="49" s="1"/>
  <c r="AB9" i="49" s="1"/>
  <c r="AX18" i="49"/>
  <c r="S18" i="49" s="1"/>
  <c r="AC18" i="49" s="1"/>
  <c r="AB19" i="49" s="1"/>
  <c r="AX33" i="49"/>
  <c r="S33" i="49" s="1"/>
  <c r="AC33" i="49" s="1"/>
  <c r="AB34" i="49" s="1"/>
  <c r="AX25" i="49"/>
  <c r="S25" i="49" s="1"/>
  <c r="AC25" i="49" s="1"/>
  <c r="AB26" i="49" s="1"/>
  <c r="AX15" i="49"/>
  <c r="S15" i="49" s="1"/>
  <c r="AC15" i="49" s="1"/>
  <c r="AB16" i="49" s="1"/>
  <c r="AX32" i="49"/>
  <c r="S32" i="49" s="1"/>
  <c r="AC32" i="49" s="1"/>
  <c r="AB33" i="49" s="1"/>
  <c r="AX24" i="49"/>
  <c r="S24" i="49" s="1"/>
  <c r="AC24" i="49" s="1"/>
  <c r="AB25" i="49" s="1"/>
  <c r="AX14" i="49"/>
  <c r="S14" i="49" s="1"/>
  <c r="AC14" i="49" s="1"/>
  <c r="AB15" i="49" s="1"/>
  <c r="AX31" i="49"/>
  <c r="S31" i="49" s="1"/>
  <c r="AC31" i="49" s="1"/>
  <c r="AB32" i="49" s="1"/>
  <c r="AX21" i="49"/>
  <c r="S21" i="49" s="1"/>
  <c r="AC21" i="49" s="1"/>
  <c r="AB22" i="49" s="1"/>
  <c r="AK22" i="49" s="1"/>
  <c r="AT22" i="49" s="1"/>
  <c r="AX11" i="49"/>
  <c r="S11" i="49" s="1"/>
  <c r="AC11" i="49" s="1"/>
  <c r="AB12" i="49" s="1"/>
  <c r="AE85" i="102"/>
  <c r="AG85" i="102"/>
  <c r="AP85" i="102" s="1"/>
  <c r="W86" i="102"/>
  <c r="AF85" i="102"/>
  <c r="AO85" i="102" s="1"/>
  <c r="AF86" i="48"/>
  <c r="AO86" i="48" s="1"/>
  <c r="W87" i="48"/>
  <c r="AE86" i="48"/>
  <c r="AG86" i="48"/>
  <c r="AP86" i="48" s="1"/>
  <c r="AG88" i="95"/>
  <c r="AP88" i="95" s="1"/>
  <c r="W89" i="95"/>
  <c r="AF88" i="95"/>
  <c r="AO88" i="95" s="1"/>
  <c r="AE88" i="95"/>
  <c r="AS50" i="11"/>
  <c r="AL50" i="11"/>
  <c r="AU50" i="11" s="1"/>
  <c r="AK87" i="49"/>
  <c r="AT87" i="49" s="1"/>
  <c r="AJ87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K16" i="49"/>
  <c r="AT16" i="49" s="1"/>
  <c r="AK9" i="49"/>
  <c r="AT9" i="49" s="1"/>
  <c r="AK13" i="49"/>
  <c r="AT13" i="49" s="1"/>
  <c r="AS51" i="11"/>
  <c r="AL51" i="11"/>
  <c r="AU51" i="11" s="1"/>
  <c r="AS88" i="11"/>
  <c r="AL88" i="11"/>
  <c r="AU88" i="11" s="1"/>
  <c r="AI86" i="18"/>
  <c r="AN86" i="18"/>
  <c r="AS46" i="11"/>
  <c r="AL46" i="11"/>
  <c r="AU46" i="11" s="1"/>
  <c r="AS82" i="11"/>
  <c r="AL82" i="11"/>
  <c r="AU82" i="11" s="1"/>
  <c r="AG85" i="99"/>
  <c r="AP85" i="99" s="1"/>
  <c r="W86" i="99"/>
  <c r="AE85" i="99"/>
  <c r="AF85" i="99"/>
  <c r="AO85" i="99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AS85" i="11"/>
  <c r="AL85" i="11"/>
  <c r="AU85" i="1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R89" i="11"/>
  <c r="AR91" i="11" s="1"/>
  <c r="AL89" i="11"/>
  <c r="AU89" i="11" s="1"/>
  <c r="AR83" i="55"/>
  <c r="AR81" i="98"/>
  <c r="AS11" i="11"/>
  <c r="AL11" i="11"/>
  <c r="AU11" i="11" s="1"/>
  <c r="AS30" i="11"/>
  <c r="AL30" i="11"/>
  <c r="AU30" i="11" s="1"/>
  <c r="AS66" i="11"/>
  <c r="AL66" i="11"/>
  <c r="AU66" i="11" s="1"/>
  <c r="AS12" i="11"/>
  <c r="AL12" i="11"/>
  <c r="AU12" i="11" s="1"/>
  <c r="AS79" i="11"/>
  <c r="AL79" i="11"/>
  <c r="AU79" i="11" s="1"/>
  <c r="AH87" i="41"/>
  <c r="AQ87" i="41" s="1"/>
  <c r="AS20" i="11"/>
  <c r="AL20" i="11"/>
  <c r="AU20" i="11" s="1"/>
  <c r="AL38" i="11"/>
  <c r="AU38" i="11" s="1"/>
  <c r="AS38" i="11"/>
  <c r="AS56" i="11"/>
  <c r="AL56" i="11"/>
  <c r="AU56" i="11" s="1"/>
  <c r="AJ88" i="49"/>
  <c r="AK88" i="49"/>
  <c r="AT88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K15" i="49"/>
  <c r="AT15" i="49" s="1"/>
  <c r="AJ15" i="49"/>
  <c r="AX7" i="49"/>
  <c r="S7" i="49" s="1"/>
  <c r="AC7" i="49" s="1"/>
  <c r="AB8" i="49" s="1"/>
  <c r="Y89" i="87"/>
  <c r="X89" i="87"/>
  <c r="AS15" i="11"/>
  <c r="AL15" i="11"/>
  <c r="AU15" i="11" s="1"/>
  <c r="AS33" i="11"/>
  <c r="AL33" i="11"/>
  <c r="AU33" i="11" s="1"/>
  <c r="AS69" i="11"/>
  <c r="AL69" i="11"/>
  <c r="AU69" i="11" s="1"/>
  <c r="AI87" i="43"/>
  <c r="AN87" i="43"/>
  <c r="AS16" i="11"/>
  <c r="AL16" i="11"/>
  <c r="AU16" i="11" s="1"/>
  <c r="AS52" i="11"/>
  <c r="AL52" i="11"/>
  <c r="AU52" i="11" s="1"/>
  <c r="AS70" i="11"/>
  <c r="AL70" i="11"/>
  <c r="AU70" i="11" s="1"/>
  <c r="AS86" i="11"/>
  <c r="AL86" i="11"/>
  <c r="AU86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I81" i="94"/>
  <c r="AN81" i="94"/>
  <c r="AI81" i="85"/>
  <c r="AN81" i="85"/>
  <c r="AR84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87" i="11"/>
  <c r="AL87" i="11"/>
  <c r="AU87" i="11" s="1"/>
  <c r="AS25" i="11"/>
  <c r="AL25" i="11"/>
  <c r="AU25" i="11" s="1"/>
  <c r="AS43" i="11"/>
  <c r="AL43" i="11"/>
  <c r="AU43" i="11" s="1"/>
  <c r="AS61" i="11"/>
  <c r="AL61" i="11"/>
  <c r="AU61" i="11" s="1"/>
  <c r="Z87" i="41"/>
  <c r="AR85" i="48"/>
  <c r="AS74" i="11"/>
  <c r="AL74" i="11"/>
  <c r="AU74" i="11" s="1"/>
  <c r="AJ86" i="49"/>
  <c r="AK86" i="49"/>
  <c r="AT86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K26" i="49"/>
  <c r="AT26" i="49" s="1"/>
  <c r="AJ26" i="49"/>
  <c r="AK20" i="49"/>
  <c r="AT20" i="49" s="1"/>
  <c r="AJ20" i="49"/>
  <c r="AX13" i="49"/>
  <c r="S13" i="49" s="1"/>
  <c r="AC13" i="49" s="1"/>
  <c r="AB14" i="49" s="1"/>
  <c r="AX6" i="49"/>
  <c r="S6" i="49" s="1"/>
  <c r="AC6" i="49" s="1"/>
  <c r="AB7" i="49" s="1"/>
  <c r="AR86" i="41"/>
  <c r="AS21" i="11"/>
  <c r="AL21" i="11"/>
  <c r="AU21" i="11" s="1"/>
  <c r="AS75" i="11"/>
  <c r="AL75" i="11"/>
  <c r="AU75" i="11" s="1"/>
  <c r="AI81" i="50"/>
  <c r="AN81" i="50"/>
  <c r="AH82" i="98"/>
  <c r="AQ82" i="98" s="1"/>
  <c r="AS34" i="11"/>
  <c r="AL34" i="11"/>
  <c r="AU34" i="11" s="1"/>
  <c r="AS47" i="11"/>
  <c r="AL47" i="11"/>
  <c r="AU47" i="11" s="1"/>
  <c r="Y82" i="94"/>
  <c r="X82" i="94"/>
  <c r="AS48" i="11"/>
  <c r="AL48" i="11"/>
  <c r="AU48" i="11" s="1"/>
  <c r="W89" i="16"/>
  <c r="AF88" i="16"/>
  <c r="AO88" i="16" s="1"/>
  <c r="AG88" i="16"/>
  <c r="AP88" i="16" s="1"/>
  <c r="AE88" i="16"/>
  <c r="AS73" i="11"/>
  <c r="AL73" i="11"/>
  <c r="AU73" i="11" s="1"/>
  <c r="AS14" i="11"/>
  <c r="AL14" i="11"/>
  <c r="AU14" i="11" s="1"/>
  <c r="AR87" i="16"/>
  <c r="AR84" i="99"/>
  <c r="AH80" i="42"/>
  <c r="AQ80" i="42" s="1"/>
  <c r="AL7" i="11"/>
  <c r="AU7" i="11" s="1"/>
  <c r="AS7" i="1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X3" i="49"/>
  <c r="S3" i="49" s="1"/>
  <c r="AC3" i="49" s="1"/>
  <c r="AS39" i="11"/>
  <c r="AL39" i="11"/>
  <c r="AU39" i="11" s="1"/>
  <c r="AS57" i="11"/>
  <c r="AL57" i="11"/>
  <c r="AU57" i="11" s="1"/>
  <c r="Y84" i="10"/>
  <c r="X84" i="10"/>
  <c r="AH84" i="55"/>
  <c r="AQ84" i="55" s="1"/>
  <c r="Y82" i="50"/>
  <c r="X82" i="50"/>
  <c r="Z82" i="98"/>
  <c r="Y88" i="43"/>
  <c r="X88" i="43"/>
  <c r="AL6" i="11"/>
  <c r="AU6" i="11" s="1"/>
  <c r="AS6" i="11"/>
  <c r="AS58" i="11"/>
  <c r="AL58" i="11"/>
  <c r="AU58" i="11" s="1"/>
  <c r="AS76" i="11"/>
  <c r="AL76" i="11"/>
  <c r="AU76" i="11" s="1"/>
  <c r="AH82" i="82"/>
  <c r="AQ82" i="82" s="1"/>
  <c r="AS17" i="11"/>
  <c r="AL17" i="11"/>
  <c r="AU17" i="11" s="1"/>
  <c r="AS53" i="11"/>
  <c r="AL53" i="11"/>
  <c r="AU53" i="11" s="1"/>
  <c r="AI83" i="83"/>
  <c r="AN83" i="83"/>
  <c r="AK85" i="49"/>
  <c r="AT85" i="49" s="1"/>
  <c r="AJ85" i="49"/>
  <c r="AR81" i="82"/>
  <c r="AH85" i="102"/>
  <c r="AQ85" i="102" s="1"/>
  <c r="AS31" i="11"/>
  <c r="AL31" i="11"/>
  <c r="AU31" i="11" s="1"/>
  <c r="AS49" i="11"/>
  <c r="AL49" i="11"/>
  <c r="AU49" i="11" s="1"/>
  <c r="AS67" i="11"/>
  <c r="AL67" i="11"/>
  <c r="AU67" i="11" s="1"/>
  <c r="AR83" i="90"/>
  <c r="Z80" i="42"/>
  <c r="AS26" i="11"/>
  <c r="AL26" i="11"/>
  <c r="AU26" i="11" s="1"/>
  <c r="AS44" i="11"/>
  <c r="AL44" i="11"/>
  <c r="AU44" i="11" s="1"/>
  <c r="AS62" i="11"/>
  <c r="AL62" i="11"/>
  <c r="AU62" i="11" s="1"/>
  <c r="AS80" i="11"/>
  <c r="AL80" i="11"/>
  <c r="AU80" i="11" s="1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H84" i="90"/>
  <c r="AQ84" i="90" s="1"/>
  <c r="AI88" i="87"/>
  <c r="AR88" i="87" s="1"/>
  <c r="AN88" i="87"/>
  <c r="AS27" i="11"/>
  <c r="AL27" i="11"/>
  <c r="AU27" i="11" s="1"/>
  <c r="AS45" i="11"/>
  <c r="AL45" i="11"/>
  <c r="AU45" i="11" s="1"/>
  <c r="AI83" i="10"/>
  <c r="AN83" i="10"/>
  <c r="Z84" i="55"/>
  <c r="AS22" i="11"/>
  <c r="AL22" i="11"/>
  <c r="AU22" i="11" s="1"/>
  <c r="AS40" i="11"/>
  <c r="AL40" i="11"/>
  <c r="AU40" i="11" s="1"/>
  <c r="Z82" i="82"/>
  <c r="AS35" i="11"/>
  <c r="AL35" i="11"/>
  <c r="AU35" i="11" s="1"/>
  <c r="AS71" i="11"/>
  <c r="AL71" i="11"/>
  <c r="AU71" i="11" s="1"/>
  <c r="AS78" i="11"/>
  <c r="AL78" i="11"/>
  <c r="AU78" i="11" s="1"/>
  <c r="X84" i="83"/>
  <c r="Y84" i="83"/>
  <c r="AI88" i="91"/>
  <c r="AP88" i="91"/>
  <c r="AH83" i="35"/>
  <c r="AQ83" i="35" s="1"/>
  <c r="AH86" i="48"/>
  <c r="AQ86" i="48" s="1"/>
  <c r="Z83" i="35"/>
  <c r="Y82" i="85"/>
  <c r="X82" i="85"/>
  <c r="AS13" i="11"/>
  <c r="AL13" i="11"/>
  <c r="AU13" i="11" s="1"/>
  <c r="AS5" i="11"/>
  <c r="AL5" i="11"/>
  <c r="AU5" i="11" s="1"/>
  <c r="AS24" i="11"/>
  <c r="AL24" i="11"/>
  <c r="AU24" i="11" s="1"/>
  <c r="AS42" i="11"/>
  <c r="AL42" i="11"/>
  <c r="AU42" i="11" s="1"/>
  <c r="AS60" i="11"/>
  <c r="AL60" i="11"/>
  <c r="AU60" i="11" s="1"/>
  <c r="AS84" i="11"/>
  <c r="AL84" i="11"/>
  <c r="AU84" i="11" s="1"/>
  <c r="AH88" i="16"/>
  <c r="AQ88" i="16" s="1"/>
  <c r="AS19" i="11"/>
  <c r="AL19" i="11"/>
  <c r="AU19" i="11" s="1"/>
  <c r="AS37" i="11"/>
  <c r="AL37" i="11"/>
  <c r="AU37" i="11" s="1"/>
  <c r="AS55" i="11"/>
  <c r="AL55" i="11"/>
  <c r="AU55" i="11" s="1"/>
  <c r="AS32" i="11"/>
  <c r="AL32" i="11"/>
  <c r="AU32" i="11" s="1"/>
  <c r="AS68" i="11"/>
  <c r="AL68" i="11"/>
  <c r="AU68" i="11" s="1"/>
  <c r="AJ89" i="49"/>
  <c r="AS89" i="49" s="1"/>
  <c r="AK89" i="49"/>
  <c r="AT89" i="49" s="1"/>
  <c r="AJ83" i="49"/>
  <c r="AK83" i="49"/>
  <c r="AT83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Z84" i="90"/>
  <c r="AS8" i="11"/>
  <c r="AL8" i="11"/>
  <c r="AU8" i="11" s="1"/>
  <c r="AS63" i="11"/>
  <c r="AL63" i="11"/>
  <c r="AU63" i="11" s="1"/>
  <c r="AS81" i="11"/>
  <c r="AL81" i="11"/>
  <c r="AU81" i="11" s="1"/>
  <c r="Y87" i="18"/>
  <c r="X87" i="18"/>
  <c r="AS9" i="11"/>
  <c r="AL9" i="11"/>
  <c r="AU9" i="11" s="1"/>
  <c r="AS28" i="11"/>
  <c r="AL28" i="11"/>
  <c r="AU28" i="11" s="1"/>
  <c r="AS64" i="11"/>
  <c r="AL64" i="11"/>
  <c r="AU64" i="11" s="1"/>
  <c r="AH85" i="99"/>
  <c r="AQ85" i="99" s="1"/>
  <c r="AR82" i="35"/>
  <c r="AS77" i="11"/>
  <c r="AL77" i="11"/>
  <c r="AU77" i="11" s="1"/>
  <c r="Y89" i="91"/>
  <c r="X89" i="91"/>
  <c r="Z89" i="87" l="1"/>
  <c r="Z84" i="83"/>
  <c r="AG84" i="83" s="1"/>
  <c r="AP84" i="83" s="1"/>
  <c r="W85" i="83"/>
  <c r="AF84" i="83"/>
  <c r="AO84" i="83" s="1"/>
  <c r="AE84" i="83"/>
  <c r="AX89" i="87"/>
  <c r="S89" i="87" s="1"/>
  <c r="AC89" i="87" s="1"/>
  <c r="AG89" i="87"/>
  <c r="AP89" i="87" s="1"/>
  <c r="AP91" i="87" s="1"/>
  <c r="AE89" i="87"/>
  <c r="AF89" i="87"/>
  <c r="AO89" i="87" s="1"/>
  <c r="AO91" i="87" s="1"/>
  <c r="AS77" i="49"/>
  <c r="AL77" i="49"/>
  <c r="AU77" i="49" s="1"/>
  <c r="AJ23" i="49"/>
  <c r="AK23" i="49"/>
  <c r="AT23" i="49" s="1"/>
  <c r="AS71" i="49"/>
  <c r="AL71" i="49"/>
  <c r="AU71" i="49" s="1"/>
  <c r="AR83" i="10"/>
  <c r="AK10" i="49"/>
  <c r="AT10" i="49" s="1"/>
  <c r="AJ10" i="49"/>
  <c r="AS41" i="49"/>
  <c r="AL41" i="49"/>
  <c r="AU41" i="49" s="1"/>
  <c r="AL59" i="49"/>
  <c r="AU59" i="49" s="1"/>
  <c r="AS59" i="49"/>
  <c r="AK18" i="49"/>
  <c r="AT18" i="49" s="1"/>
  <c r="AJ18" i="49"/>
  <c r="AS42" i="49"/>
  <c r="AL42" i="49"/>
  <c r="AU42" i="49" s="1"/>
  <c r="AS60" i="49"/>
  <c r="AL60" i="49"/>
  <c r="AU60" i="49" s="1"/>
  <c r="AS78" i="49"/>
  <c r="AL78" i="49"/>
  <c r="AU78" i="49" s="1"/>
  <c r="AR83" i="83"/>
  <c r="AS31" i="49"/>
  <c r="AL31" i="49"/>
  <c r="AU31" i="49" s="1"/>
  <c r="AS49" i="49"/>
  <c r="AL49" i="49"/>
  <c r="AU49" i="49" s="1"/>
  <c r="AK7" i="49"/>
  <c r="AT7" i="49" s="1"/>
  <c r="AJ7" i="49"/>
  <c r="AS50" i="49"/>
  <c r="AL50" i="49"/>
  <c r="AU50" i="49" s="1"/>
  <c r="AS68" i="49"/>
  <c r="AL68" i="49"/>
  <c r="AU68" i="49" s="1"/>
  <c r="AE87" i="41"/>
  <c r="AF87" i="41"/>
  <c r="AO87" i="41" s="1"/>
  <c r="AG87" i="41"/>
  <c r="AP87" i="41" s="1"/>
  <c r="W88" i="41"/>
  <c r="AS21" i="49"/>
  <c r="AL21" i="49"/>
  <c r="AU21" i="49" s="1"/>
  <c r="AS39" i="49"/>
  <c r="AL39" i="49"/>
  <c r="AU39" i="49" s="1"/>
  <c r="AS57" i="49"/>
  <c r="AL57" i="49"/>
  <c r="AU57" i="49" s="1"/>
  <c r="AS75" i="49"/>
  <c r="AL75" i="49"/>
  <c r="AU75" i="49" s="1"/>
  <c r="AI85" i="99"/>
  <c r="AN85" i="99"/>
  <c r="AJ16" i="49"/>
  <c r="AS52" i="49"/>
  <c r="AL52" i="49"/>
  <c r="AU52" i="49" s="1"/>
  <c r="AS70" i="49"/>
  <c r="AL70" i="49"/>
  <c r="AU70" i="49" s="1"/>
  <c r="Y89" i="95"/>
  <c r="X89" i="95"/>
  <c r="AH87" i="18"/>
  <c r="AQ87" i="18" s="1"/>
  <c r="AG82" i="98"/>
  <c r="AP82" i="98" s="1"/>
  <c r="AE82" i="98"/>
  <c r="W83" i="98"/>
  <c r="AF82" i="98"/>
  <c r="AO82" i="98" s="1"/>
  <c r="AS12" i="49"/>
  <c r="AL12" i="49"/>
  <c r="AU12" i="49" s="1"/>
  <c r="AS67" i="49"/>
  <c r="AL67" i="49"/>
  <c r="AU67" i="49" s="1"/>
  <c r="Y89" i="16"/>
  <c r="X89" i="16"/>
  <c r="AK14" i="49"/>
  <c r="AT14" i="49" s="1"/>
  <c r="AJ14" i="49"/>
  <c r="AS32" i="49"/>
  <c r="AL32" i="49"/>
  <c r="AU32" i="49" s="1"/>
  <c r="AS86" i="49"/>
  <c r="AL86" i="49"/>
  <c r="AU86" i="49" s="1"/>
  <c r="AS45" i="49"/>
  <c r="AL45" i="49"/>
  <c r="AU45" i="49" s="1"/>
  <c r="AS63" i="49"/>
  <c r="AL63" i="49"/>
  <c r="AU63" i="49" s="1"/>
  <c r="Y86" i="99"/>
  <c r="X86" i="99"/>
  <c r="Z86" i="99" s="1"/>
  <c r="AJ13" i="49"/>
  <c r="AS40" i="49"/>
  <c r="AL40" i="49"/>
  <c r="AU40" i="49" s="1"/>
  <c r="AJ17" i="49"/>
  <c r="AK17" i="49"/>
  <c r="AT17" i="49" s="1"/>
  <c r="AL47" i="49"/>
  <c r="AU47" i="49" s="1"/>
  <c r="AS47" i="49"/>
  <c r="AH82" i="85"/>
  <c r="AQ82" i="85" s="1"/>
  <c r="AH84" i="83"/>
  <c r="AQ84" i="83" s="1"/>
  <c r="AE84" i="55"/>
  <c r="AG84" i="55"/>
  <c r="AP84" i="55" s="1"/>
  <c r="AF84" i="55"/>
  <c r="AO84" i="55" s="1"/>
  <c r="W85" i="55"/>
  <c r="AK30" i="49"/>
  <c r="AT30" i="49" s="1"/>
  <c r="AJ30" i="49"/>
  <c r="AS48" i="49"/>
  <c r="AL48" i="49"/>
  <c r="AU48" i="49" s="1"/>
  <c r="AS66" i="49"/>
  <c r="AL66" i="49"/>
  <c r="AU66" i="49" s="1"/>
  <c r="AH82" i="50"/>
  <c r="AQ82" i="50" s="1"/>
  <c r="AS55" i="49"/>
  <c r="AL55" i="49"/>
  <c r="AU55" i="49" s="1"/>
  <c r="AS20" i="49"/>
  <c r="AL20" i="49"/>
  <c r="AU20" i="49" s="1"/>
  <c r="AR81" i="85"/>
  <c r="AK8" i="49"/>
  <c r="AT8" i="49" s="1"/>
  <c r="AJ8" i="49"/>
  <c r="AS27" i="49"/>
  <c r="AL27" i="49"/>
  <c r="AU27" i="49" s="1"/>
  <c r="AS81" i="49"/>
  <c r="AL81" i="49"/>
  <c r="AU81" i="49" s="1"/>
  <c r="AI89" i="49"/>
  <c r="AN89" i="49"/>
  <c r="AN91" i="49" s="1"/>
  <c r="AS3" i="11"/>
  <c r="AL3" i="11"/>
  <c r="AU3" i="11" s="1"/>
  <c r="AR86" i="18"/>
  <c r="AJ22" i="49"/>
  <c r="AS58" i="49"/>
  <c r="AL58" i="49"/>
  <c r="AU58" i="49" s="1"/>
  <c r="AS76" i="49"/>
  <c r="AL76" i="49"/>
  <c r="AU76" i="49" s="1"/>
  <c r="AH89" i="91"/>
  <c r="AQ89" i="91" s="1"/>
  <c r="AQ91" i="91" s="1"/>
  <c r="AZ3" i="91"/>
  <c r="AX5" i="91" s="1"/>
  <c r="S5" i="91" s="1"/>
  <c r="AC5" i="91" s="1"/>
  <c r="AB6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7" i="91"/>
  <c r="S87" i="91" s="1"/>
  <c r="AC87" i="91" s="1"/>
  <c r="AB88" i="91" s="1"/>
  <c r="AX86" i="91"/>
  <c r="S86" i="91" s="1"/>
  <c r="AC86" i="91" s="1"/>
  <c r="AB87" i="91" s="1"/>
  <c r="AX88" i="91"/>
  <c r="S88" i="91" s="1"/>
  <c r="AC88" i="91" s="1"/>
  <c r="AB89" i="91" s="1"/>
  <c r="Z82" i="85"/>
  <c r="AG82" i="82"/>
  <c r="AP82" i="82" s="1"/>
  <c r="W83" i="82"/>
  <c r="AF82" i="82"/>
  <c r="AO82" i="82" s="1"/>
  <c r="AE82" i="82"/>
  <c r="AS85" i="49"/>
  <c r="AL85" i="49"/>
  <c r="AU85" i="49" s="1"/>
  <c r="Z82" i="50"/>
  <c r="AS19" i="49"/>
  <c r="AL19" i="49"/>
  <c r="AU19" i="49" s="1"/>
  <c r="AS37" i="49"/>
  <c r="AL37" i="49"/>
  <c r="AU37" i="49" s="1"/>
  <c r="AS73" i="49"/>
  <c r="AL73" i="49"/>
  <c r="AU73" i="49" s="1"/>
  <c r="AS38" i="49"/>
  <c r="AL38" i="49"/>
  <c r="AU38" i="49" s="1"/>
  <c r="AS56" i="49"/>
  <c r="AL56" i="49"/>
  <c r="AU56" i="49" s="1"/>
  <c r="AS74" i="49"/>
  <c r="AL74" i="49"/>
  <c r="AU74" i="49" s="1"/>
  <c r="AS15" i="49"/>
  <c r="AL15" i="49"/>
  <c r="AU15" i="49" s="1"/>
  <c r="AK4" i="11"/>
  <c r="AT4" i="11" s="1"/>
  <c r="AT91" i="11" s="1"/>
  <c r="AJ4" i="11"/>
  <c r="AJ9" i="49"/>
  <c r="AS64" i="49"/>
  <c r="AL64" i="49"/>
  <c r="AU64" i="49" s="1"/>
  <c r="Y86" i="102"/>
  <c r="X86" i="102"/>
  <c r="Z86" i="102" s="1"/>
  <c r="AJ24" i="49"/>
  <c r="AK24" i="49"/>
  <c r="AT24" i="49" s="1"/>
  <c r="Z89" i="91"/>
  <c r="Z87" i="18"/>
  <c r="AK29" i="49"/>
  <c r="AT29" i="49" s="1"/>
  <c r="AJ29" i="49"/>
  <c r="AK5" i="49"/>
  <c r="AT5" i="49" s="1"/>
  <c r="AJ5" i="49"/>
  <c r="AS36" i="49"/>
  <c r="AL36" i="49"/>
  <c r="AU36" i="49" s="1"/>
  <c r="AS54" i="49"/>
  <c r="AL54" i="49"/>
  <c r="AU54" i="49" s="1"/>
  <c r="AS72" i="49"/>
  <c r="AL72" i="49"/>
  <c r="AU72" i="49" s="1"/>
  <c r="AH88" i="43"/>
  <c r="AQ88" i="43" s="1"/>
  <c r="AH84" i="10"/>
  <c r="AQ84" i="10" s="1"/>
  <c r="AS25" i="49"/>
  <c r="AL25" i="49"/>
  <c r="AU25" i="49" s="1"/>
  <c r="AS43" i="49"/>
  <c r="AL43" i="49"/>
  <c r="AU43" i="49" s="1"/>
  <c r="AI88" i="16"/>
  <c r="AN88" i="16"/>
  <c r="AH82" i="94"/>
  <c r="AQ82" i="94" s="1"/>
  <c r="AS26" i="49"/>
  <c r="AL26" i="49"/>
  <c r="AU26" i="49" s="1"/>
  <c r="AS44" i="49"/>
  <c r="AL44" i="49"/>
  <c r="AU44" i="49" s="1"/>
  <c r="AR81" i="94"/>
  <c r="AR87" i="43"/>
  <c r="AS33" i="49"/>
  <c r="AL33" i="49"/>
  <c r="AU33" i="49" s="1"/>
  <c r="AS51" i="49"/>
  <c r="AL51" i="49"/>
  <c r="AU51" i="49" s="1"/>
  <c r="AS69" i="49"/>
  <c r="AL69" i="49"/>
  <c r="AU69" i="49" s="1"/>
  <c r="AS88" i="49"/>
  <c r="AL88" i="49"/>
  <c r="AU88" i="49" s="1"/>
  <c r="AJ28" i="49"/>
  <c r="AS46" i="49"/>
  <c r="AL46" i="49"/>
  <c r="AU46" i="49" s="1"/>
  <c r="AS82" i="49"/>
  <c r="AL82" i="49"/>
  <c r="AU82" i="49" s="1"/>
  <c r="AI88" i="95"/>
  <c r="AN88" i="95"/>
  <c r="AI86" i="48"/>
  <c r="AN86" i="48"/>
  <c r="AS84" i="49"/>
  <c r="AL84" i="49"/>
  <c r="AU84" i="49" s="1"/>
  <c r="AS65" i="49"/>
  <c r="AL65" i="49"/>
  <c r="AU65" i="49" s="1"/>
  <c r="AS83" i="49"/>
  <c r="AL83" i="49"/>
  <c r="AU83" i="49" s="1"/>
  <c r="W85" i="90"/>
  <c r="AG84" i="90"/>
  <c r="AP84" i="90" s="1"/>
  <c r="AE84" i="90"/>
  <c r="AF84" i="90"/>
  <c r="AO84" i="90" s="1"/>
  <c r="AS53" i="49"/>
  <c r="AL53" i="49"/>
  <c r="AU53" i="49" s="1"/>
  <c r="AJ6" i="49"/>
  <c r="AK6" i="49"/>
  <c r="AT6" i="49" s="1"/>
  <c r="AS35" i="49"/>
  <c r="AL35" i="49"/>
  <c r="AU35" i="49" s="1"/>
  <c r="AE83" i="35"/>
  <c r="W84" i="35"/>
  <c r="AF83" i="35"/>
  <c r="AO83" i="35" s="1"/>
  <c r="AG83" i="35"/>
  <c r="AP83" i="35" s="1"/>
  <c r="AR88" i="91"/>
  <c r="AK11" i="49"/>
  <c r="AT11" i="49" s="1"/>
  <c r="AJ11" i="49"/>
  <c r="AF80" i="42"/>
  <c r="AO80" i="42" s="1"/>
  <c r="AG80" i="42"/>
  <c r="AP80" i="42" s="1"/>
  <c r="AE80" i="42"/>
  <c r="W81" i="42"/>
  <c r="Z88" i="43"/>
  <c r="Z84" i="10"/>
  <c r="AB4" i="49"/>
  <c r="AJ3" i="49"/>
  <c r="AS61" i="49"/>
  <c r="AL61" i="49"/>
  <c r="AU61" i="49" s="1"/>
  <c r="AS79" i="49"/>
  <c r="AL79" i="49"/>
  <c r="AU79" i="49" s="1"/>
  <c r="Z82" i="94"/>
  <c r="AR81" i="50"/>
  <c r="AS62" i="49"/>
  <c r="AL62" i="49"/>
  <c r="AU62" i="49" s="1"/>
  <c r="AS80" i="49"/>
  <c r="AL80" i="49"/>
  <c r="AU80" i="49" s="1"/>
  <c r="AH89" i="87"/>
  <c r="AQ89" i="87" s="1"/>
  <c r="AQ91" i="87" s="1"/>
  <c r="AZ3" i="87"/>
  <c r="AX83" i="87" s="1"/>
  <c r="S83" i="87" s="1"/>
  <c r="AC83" i="87" s="1"/>
  <c r="AB84" i="87" s="1"/>
  <c r="AX6" i="87"/>
  <c r="S6" i="87" s="1"/>
  <c r="AC6" i="87" s="1"/>
  <c r="AB7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AS34" i="49"/>
  <c r="AL34" i="49"/>
  <c r="AU34" i="49" s="1"/>
  <c r="AS87" i="49"/>
  <c r="AL87" i="49"/>
  <c r="AU87" i="49" s="1"/>
  <c r="Y87" i="48"/>
  <c r="X87" i="48"/>
  <c r="Z87" i="48" s="1"/>
  <c r="AI85" i="102"/>
  <c r="AR85" i="102" s="1"/>
  <c r="AN85" i="102"/>
  <c r="AX15" i="87" l="1"/>
  <c r="S15" i="87" s="1"/>
  <c r="AC15" i="87" s="1"/>
  <c r="AB16" i="87" s="1"/>
  <c r="AX9" i="87"/>
  <c r="S9" i="87" s="1"/>
  <c r="AC9" i="87" s="1"/>
  <c r="AB10" i="87" s="1"/>
  <c r="AX8" i="87"/>
  <c r="S8" i="87" s="1"/>
  <c r="AC8" i="87" s="1"/>
  <c r="AB9" i="87" s="1"/>
  <c r="Z89" i="95"/>
  <c r="AX11" i="87"/>
  <c r="S11" i="87" s="1"/>
  <c r="AC11" i="87" s="1"/>
  <c r="AB12" i="87" s="1"/>
  <c r="AX10" i="87"/>
  <c r="S10" i="87" s="1"/>
  <c r="AC10" i="87" s="1"/>
  <c r="AB11" i="87" s="1"/>
  <c r="AX7" i="87"/>
  <c r="S7" i="87" s="1"/>
  <c r="AC7" i="87" s="1"/>
  <c r="AB8" i="87" s="1"/>
  <c r="AX8" i="91"/>
  <c r="S8" i="91" s="1"/>
  <c r="AC8" i="91" s="1"/>
  <c r="AB9" i="91" s="1"/>
  <c r="AX3" i="87"/>
  <c r="S3" i="87" s="1"/>
  <c r="AC3" i="87" s="1"/>
  <c r="AX3" i="91"/>
  <c r="S3" i="91" s="1"/>
  <c r="AC3" i="91" s="1"/>
  <c r="AX4" i="87"/>
  <c r="S4" i="87" s="1"/>
  <c r="AC4" i="87" s="1"/>
  <c r="AB5" i="87" s="1"/>
  <c r="AX4" i="91"/>
  <c r="S4" i="91" s="1"/>
  <c r="AC4" i="91" s="1"/>
  <c r="AB5" i="91" s="1"/>
  <c r="AX5" i="87"/>
  <c r="S5" i="87" s="1"/>
  <c r="AC5" i="87" s="1"/>
  <c r="AB6" i="87" s="1"/>
  <c r="AJ6" i="87" s="1"/>
  <c r="AX9" i="91"/>
  <c r="S9" i="91" s="1"/>
  <c r="AC9" i="91" s="1"/>
  <c r="AB10" i="91" s="1"/>
  <c r="AJ85" i="87"/>
  <c r="AK85" i="87"/>
  <c r="AT85" i="87" s="1"/>
  <c r="AK73" i="87"/>
  <c r="AT73" i="87" s="1"/>
  <c r="AJ73" i="87"/>
  <c r="AK78" i="87"/>
  <c r="AT78" i="87" s="1"/>
  <c r="AJ78" i="87"/>
  <c r="AJ54" i="87"/>
  <c r="AK54" i="87"/>
  <c r="AT54" i="87" s="1"/>
  <c r="AK88" i="87"/>
  <c r="AT88" i="87" s="1"/>
  <c r="AJ88" i="87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K6" i="87"/>
  <c r="AT6" i="87" s="1"/>
  <c r="Y81" i="42"/>
  <c r="X81" i="42"/>
  <c r="AI83" i="35"/>
  <c r="AN83" i="35"/>
  <c r="AS29" i="49"/>
  <c r="AL29" i="49"/>
  <c r="AU29" i="49" s="1"/>
  <c r="AH86" i="102"/>
  <c r="AQ86" i="102" s="1"/>
  <c r="AS4" i="11"/>
  <c r="AS91" i="11" s="1"/>
  <c r="AL4" i="11"/>
  <c r="AU4" i="11" s="1"/>
  <c r="AU91" i="11" s="1"/>
  <c r="C11" i="11" s="1"/>
  <c r="AF82" i="85"/>
  <c r="AO82" i="85" s="1"/>
  <c r="AG82" i="85"/>
  <c r="AP82" i="85" s="1"/>
  <c r="AE82" i="85"/>
  <c r="W83" i="85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K6" i="91"/>
  <c r="AT6" i="91" s="1"/>
  <c r="AS30" i="49"/>
  <c r="AL30" i="49"/>
  <c r="AU30" i="49" s="1"/>
  <c r="AI84" i="55"/>
  <c r="AN84" i="55"/>
  <c r="AH86" i="99"/>
  <c r="AQ86" i="99" s="1"/>
  <c r="AH89" i="95"/>
  <c r="AQ89" i="95" s="1"/>
  <c r="AQ91" i="95" s="1"/>
  <c r="AZ3" i="95"/>
  <c r="AX12" i="95" s="1"/>
  <c r="S12" i="95" s="1"/>
  <c r="AC12" i="95" s="1"/>
  <c r="AB1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7" i="95"/>
  <c r="S87" i="95" s="1"/>
  <c r="AC87" i="95" s="1"/>
  <c r="AB88" i="95" s="1"/>
  <c r="AX85" i="95"/>
  <c r="S85" i="95" s="1"/>
  <c r="AC85" i="95" s="1"/>
  <c r="AB86" i="95" s="1"/>
  <c r="AX88" i="95"/>
  <c r="S88" i="95" s="1"/>
  <c r="AC88" i="95" s="1"/>
  <c r="AB89" i="95" s="1"/>
  <c r="AS23" i="49"/>
  <c r="AL23" i="49"/>
  <c r="AU23" i="49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" i="49"/>
  <c r="AL3" i="49"/>
  <c r="AU3" i="49" s="1"/>
  <c r="AI80" i="42"/>
  <c r="AN80" i="42"/>
  <c r="AR86" i="48"/>
  <c r="AR88" i="16"/>
  <c r="AE86" i="102"/>
  <c r="AG86" i="102"/>
  <c r="AP86" i="102" s="1"/>
  <c r="AF86" i="102"/>
  <c r="AO86" i="102" s="1"/>
  <c r="W87" i="102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S8" i="49"/>
  <c r="AL8" i="49"/>
  <c r="AU8" i="49" s="1"/>
  <c r="AG86" i="99"/>
  <c r="AP86" i="99" s="1"/>
  <c r="AE86" i="99"/>
  <c r="W87" i="99"/>
  <c r="AF86" i="99"/>
  <c r="AO86" i="99" s="1"/>
  <c r="AH89" i="16"/>
  <c r="AQ89" i="16" s="1"/>
  <c r="AQ91" i="16" s="1"/>
  <c r="AZ3" i="16"/>
  <c r="AX85" i="16" s="1"/>
  <c r="S85" i="16" s="1"/>
  <c r="AC85" i="16" s="1"/>
  <c r="AB86" i="16" s="1"/>
  <c r="AX10" i="16"/>
  <c r="S10" i="16" s="1"/>
  <c r="AC10" i="16" s="1"/>
  <c r="AB11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4" i="16"/>
  <c r="S84" i="16" s="1"/>
  <c r="AC84" i="16" s="1"/>
  <c r="AB85" i="16" s="1"/>
  <c r="AX87" i="16"/>
  <c r="S87" i="16" s="1"/>
  <c r="AC87" i="16" s="1"/>
  <c r="AB88" i="16" s="1"/>
  <c r="AX88" i="16"/>
  <c r="S88" i="16" s="1"/>
  <c r="AC88" i="16" s="1"/>
  <c r="AB89" i="16" s="1"/>
  <c r="AX86" i="16"/>
  <c r="S86" i="16" s="1"/>
  <c r="AC86" i="16" s="1"/>
  <c r="AB87" i="16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6" i="49"/>
  <c r="AL16" i="49"/>
  <c r="AU16" i="49" s="1"/>
  <c r="Y88" i="41"/>
  <c r="X88" i="4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F82" i="94"/>
  <c r="AO82" i="94" s="1"/>
  <c r="W83" i="94"/>
  <c r="AG82" i="94"/>
  <c r="AP82" i="94" s="1"/>
  <c r="AE82" i="94"/>
  <c r="AK4" i="49"/>
  <c r="AT4" i="49" s="1"/>
  <c r="AT91" i="49" s="1"/>
  <c r="AJ4" i="49"/>
  <c r="AS28" i="49"/>
  <c r="AL28" i="49"/>
  <c r="AU28" i="49" s="1"/>
  <c r="AE87" i="18"/>
  <c r="AG87" i="18"/>
  <c r="AP87" i="18" s="1"/>
  <c r="AF87" i="18"/>
  <c r="AO87" i="18" s="1"/>
  <c r="W88" i="18"/>
  <c r="AI82" i="82"/>
  <c r="AN82" i="82"/>
  <c r="AJ87" i="91"/>
  <c r="AK87" i="91"/>
  <c r="AT87" i="91" s="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5" i="91"/>
  <c r="AT5" i="91" s="1"/>
  <c r="AJ5" i="91"/>
  <c r="AS22" i="49"/>
  <c r="AL22" i="49"/>
  <c r="AU22" i="49" s="1"/>
  <c r="AR89" i="49"/>
  <c r="AR91" i="49" s="1"/>
  <c r="AL89" i="49"/>
  <c r="AU89" i="49" s="1"/>
  <c r="AS17" i="49"/>
  <c r="AL17" i="49"/>
  <c r="AU17" i="49" s="1"/>
  <c r="Z89" i="16"/>
  <c r="AI84" i="83"/>
  <c r="AN84" i="83"/>
  <c r="AJ74" i="87"/>
  <c r="AK74" i="87"/>
  <c r="AT74" i="87" s="1"/>
  <c r="AK66" i="87"/>
  <c r="AT66" i="87" s="1"/>
  <c r="AJ66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B4" i="87"/>
  <c r="AJ3" i="87"/>
  <c r="AG84" i="10"/>
  <c r="AP84" i="10" s="1"/>
  <c r="AF84" i="10"/>
  <c r="AO84" i="10" s="1"/>
  <c r="AE84" i="10"/>
  <c r="W85" i="10"/>
  <c r="AI84" i="90"/>
  <c r="AN84" i="90"/>
  <c r="AR88" i="95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8" i="91"/>
  <c r="AT88" i="91" s="1"/>
  <c r="AJ88" i="91"/>
  <c r="AJ81" i="91"/>
  <c r="AK81" i="91"/>
  <c r="AT81" i="91" s="1"/>
  <c r="AJ75" i="91"/>
  <c r="AK75" i="91"/>
  <c r="AT75" i="91" s="1"/>
  <c r="AJ69" i="91"/>
  <c r="AK69" i="91"/>
  <c r="AT69" i="91" s="1"/>
  <c r="AJ63" i="91"/>
  <c r="AK63" i="91"/>
  <c r="AT63" i="91" s="1"/>
  <c r="AJ57" i="91"/>
  <c r="AK57" i="91"/>
  <c r="AT57" i="91" s="1"/>
  <c r="AK51" i="91"/>
  <c r="AT51" i="91" s="1"/>
  <c r="AJ51" i="9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Y85" i="55"/>
  <c r="Z85" i="55" s="1"/>
  <c r="X85" i="55"/>
  <c r="AR85" i="99"/>
  <c r="AS7" i="49"/>
  <c r="AL7" i="49"/>
  <c r="AU7" i="49" s="1"/>
  <c r="AJ87" i="87"/>
  <c r="AK87" i="87"/>
  <c r="AT87" i="87" s="1"/>
  <c r="AJ67" i="87"/>
  <c r="AK67" i="87"/>
  <c r="AT67" i="87" s="1"/>
  <c r="AJ72" i="87"/>
  <c r="AK72" i="87"/>
  <c r="AT72" i="87" s="1"/>
  <c r="AK48" i="87"/>
  <c r="AT48" i="87" s="1"/>
  <c r="AJ48" i="87"/>
  <c r="AH87" i="48"/>
  <c r="AQ87" i="48" s="1"/>
  <c r="AK83" i="87"/>
  <c r="AT83" i="87" s="1"/>
  <c r="AJ83" i="87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F88" i="43"/>
  <c r="AO88" i="43" s="1"/>
  <c r="AG88" i="43"/>
  <c r="W89" i="43"/>
  <c r="AE88" i="43"/>
  <c r="AN88" i="43" s="1"/>
  <c r="AL11" i="49"/>
  <c r="AU11" i="49" s="1"/>
  <c r="AS11" i="49"/>
  <c r="AS6" i="49"/>
  <c r="AL6" i="49"/>
  <c r="AU6" i="49" s="1"/>
  <c r="AS5" i="49"/>
  <c r="AL5" i="49"/>
  <c r="AU5" i="49" s="1"/>
  <c r="AF82" i="50"/>
  <c r="AO82" i="50" s="1"/>
  <c r="W83" i="50"/>
  <c r="AG82" i="50"/>
  <c r="AP82" i="50" s="1"/>
  <c r="AE82" i="50"/>
  <c r="Y83" i="82"/>
  <c r="X83" i="82"/>
  <c r="Z83" i="82" s="1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K56" i="91"/>
  <c r="AT56" i="91" s="1"/>
  <c r="AJ56" i="9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K20" i="91"/>
  <c r="AT20" i="91" s="1"/>
  <c r="AJ20" i="91"/>
  <c r="AJ14" i="91"/>
  <c r="AK14" i="91"/>
  <c r="AT14" i="91" s="1"/>
  <c r="AX7" i="91"/>
  <c r="S7" i="91" s="1"/>
  <c r="AC7" i="91" s="1"/>
  <c r="AB8" i="91" s="1"/>
  <c r="Y83" i="98"/>
  <c r="X83" i="98"/>
  <c r="Z83" i="98" s="1"/>
  <c r="AI87" i="41"/>
  <c r="AN87" i="41"/>
  <c r="AI89" i="87"/>
  <c r="AN89" i="87"/>
  <c r="AN91" i="87" s="1"/>
  <c r="Y85" i="83"/>
  <c r="X85" i="83"/>
  <c r="AJ80" i="87"/>
  <c r="AK80" i="87"/>
  <c r="AT80" i="87" s="1"/>
  <c r="AJ79" i="87"/>
  <c r="AK79" i="87"/>
  <c r="AT79" i="87" s="1"/>
  <c r="AJ86" i="87"/>
  <c r="AK86" i="87"/>
  <c r="AT86" i="87" s="1"/>
  <c r="AK60" i="87"/>
  <c r="AT60" i="87" s="1"/>
  <c r="AJ60" i="87"/>
  <c r="AF87" i="48"/>
  <c r="AO87" i="48" s="1"/>
  <c r="W88" i="48"/>
  <c r="AG87" i="48"/>
  <c r="AP87" i="48" s="1"/>
  <c r="AE87" i="48"/>
  <c r="AJ89" i="87"/>
  <c r="AS89" i="87" s="1"/>
  <c r="AK89" i="87"/>
  <c r="AT89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K10" i="87"/>
  <c r="AT10" i="87" s="1"/>
  <c r="AJ10" i="87"/>
  <c r="AK84" i="87"/>
  <c r="AT84" i="87" s="1"/>
  <c r="AJ84" i="87"/>
  <c r="Y84" i="35"/>
  <c r="X84" i="35"/>
  <c r="Y85" i="90"/>
  <c r="X85" i="90"/>
  <c r="AS24" i="49"/>
  <c r="AL24" i="49"/>
  <c r="AU24" i="49" s="1"/>
  <c r="AS9" i="49"/>
  <c r="AL9" i="49"/>
  <c r="AU9" i="49" s="1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X6" i="91"/>
  <c r="S6" i="91" s="1"/>
  <c r="AC6" i="91" s="1"/>
  <c r="AB7" i="91" s="1"/>
  <c r="AS13" i="49"/>
  <c r="AL13" i="49"/>
  <c r="AU13" i="49" s="1"/>
  <c r="AS14" i="49"/>
  <c r="AL14" i="49"/>
  <c r="AU14" i="49" s="1"/>
  <c r="AI82" i="98"/>
  <c r="AN82" i="98"/>
  <c r="AL18" i="49"/>
  <c r="AU18" i="49" s="1"/>
  <c r="AS18" i="49"/>
  <c r="AS10" i="49"/>
  <c r="AL10" i="49"/>
  <c r="AU10" i="49" s="1"/>
  <c r="Z85" i="90" l="1"/>
  <c r="AX9" i="16"/>
  <c r="S9" i="16" s="1"/>
  <c r="AC9" i="16" s="1"/>
  <c r="AB10" i="16" s="1"/>
  <c r="AX13" i="16"/>
  <c r="S13" i="16" s="1"/>
  <c r="AC13" i="16" s="1"/>
  <c r="AB14" i="16" s="1"/>
  <c r="AX12" i="16"/>
  <c r="S12" i="16" s="1"/>
  <c r="AC12" i="16" s="1"/>
  <c r="AB13" i="16" s="1"/>
  <c r="AK89" i="91"/>
  <c r="AT89" i="91" s="1"/>
  <c r="AX11" i="16"/>
  <c r="S11" i="16" s="1"/>
  <c r="AC11" i="16" s="1"/>
  <c r="AB12" i="16" s="1"/>
  <c r="AJ12" i="16" s="1"/>
  <c r="AX8" i="16"/>
  <c r="S8" i="16" s="1"/>
  <c r="AC8" i="16" s="1"/>
  <c r="AB9" i="16" s="1"/>
  <c r="AX5" i="95"/>
  <c r="S5" i="95" s="1"/>
  <c r="AC5" i="95" s="1"/>
  <c r="AB6" i="95" s="1"/>
  <c r="Z85" i="83"/>
  <c r="AX7" i="16"/>
  <c r="S7" i="16" s="1"/>
  <c r="AC7" i="16" s="1"/>
  <c r="AB8" i="16" s="1"/>
  <c r="AX6" i="16"/>
  <c r="S6" i="16" s="1"/>
  <c r="AC6" i="16" s="1"/>
  <c r="AB7" i="16" s="1"/>
  <c r="AX4" i="95"/>
  <c r="S4" i="95" s="1"/>
  <c r="AC4" i="95" s="1"/>
  <c r="AB5" i="95" s="1"/>
  <c r="AK5" i="95" s="1"/>
  <c r="AT5" i="95" s="1"/>
  <c r="AX4" i="16"/>
  <c r="S4" i="16" s="1"/>
  <c r="AC4" i="16" s="1"/>
  <c r="AB5" i="16" s="1"/>
  <c r="W86" i="90"/>
  <c r="AF85" i="90"/>
  <c r="AO85" i="90" s="1"/>
  <c r="AE85" i="90"/>
  <c r="AG85" i="90"/>
  <c r="AP85" i="90" s="1"/>
  <c r="AF85" i="55"/>
  <c r="AO85" i="55" s="1"/>
  <c r="W86" i="55"/>
  <c r="AE85" i="55"/>
  <c r="AG85" i="55"/>
  <c r="AP85" i="55" s="1"/>
  <c r="AF85" i="83"/>
  <c r="AO85" i="83" s="1"/>
  <c r="AE85" i="83"/>
  <c r="W86" i="83"/>
  <c r="AG85" i="83"/>
  <c r="AP85" i="83" s="1"/>
  <c r="AS37" i="91"/>
  <c r="AL37" i="91"/>
  <c r="AU37" i="91" s="1"/>
  <c r="AS61" i="91"/>
  <c r="AL61" i="91"/>
  <c r="AU61" i="91" s="1"/>
  <c r="AS16" i="87"/>
  <c r="AL16" i="87"/>
  <c r="AU16" i="87" s="1"/>
  <c r="AS52" i="87"/>
  <c r="AL52" i="87"/>
  <c r="AU52" i="87" s="1"/>
  <c r="AS79" i="87"/>
  <c r="AL79" i="87"/>
  <c r="AU79" i="87" s="1"/>
  <c r="AS25" i="91"/>
  <c r="AL25" i="91"/>
  <c r="AU25" i="91" s="1"/>
  <c r="AS43" i="91"/>
  <c r="AL43" i="91"/>
  <c r="AU43" i="91" s="1"/>
  <c r="AS79" i="91"/>
  <c r="AL79" i="91"/>
  <c r="AU79" i="91" s="1"/>
  <c r="AS70" i="87"/>
  <c r="AL70" i="87"/>
  <c r="AU70" i="87" s="1"/>
  <c r="AS73" i="91"/>
  <c r="AL73" i="91"/>
  <c r="AU73" i="91" s="1"/>
  <c r="AS10" i="87"/>
  <c r="AL10" i="87"/>
  <c r="AU10" i="87" s="1"/>
  <c r="AS46" i="87"/>
  <c r="AL46" i="87"/>
  <c r="AU46" i="87" s="1"/>
  <c r="AS86" i="87"/>
  <c r="AL86" i="87"/>
  <c r="AU86" i="87" s="1"/>
  <c r="AH83" i="98"/>
  <c r="AQ83" i="98" s="1"/>
  <c r="AS20" i="91"/>
  <c r="AL20" i="91"/>
  <c r="AU20" i="91" s="1"/>
  <c r="AS56" i="91"/>
  <c r="AL56" i="91"/>
  <c r="AU56" i="91" s="1"/>
  <c r="AH83" i="82"/>
  <c r="AQ83" i="82" s="1"/>
  <c r="Y83" i="50"/>
  <c r="X83" i="50"/>
  <c r="AS17" i="87"/>
  <c r="AL17" i="87"/>
  <c r="AU17" i="87" s="1"/>
  <c r="AS21" i="91"/>
  <c r="AL21" i="91"/>
  <c r="AU21" i="91" s="1"/>
  <c r="AS39" i="91"/>
  <c r="AL39" i="91"/>
  <c r="AU39" i="91" s="1"/>
  <c r="AS57" i="91"/>
  <c r="AL57" i="91"/>
  <c r="AU57" i="91" s="1"/>
  <c r="AS75" i="91"/>
  <c r="AL75" i="91"/>
  <c r="AU75" i="91" s="1"/>
  <c r="AR84" i="90"/>
  <c r="AL3" i="87"/>
  <c r="AU3" i="87" s="1"/>
  <c r="AS3" i="87"/>
  <c r="AS24" i="87"/>
  <c r="AL24" i="87"/>
  <c r="AU24" i="87" s="1"/>
  <c r="AS28" i="91"/>
  <c r="AL28" i="91"/>
  <c r="AU28" i="91" s="1"/>
  <c r="Y88" i="18"/>
  <c r="X88" i="18"/>
  <c r="AS4" i="49"/>
  <c r="AS91" i="49" s="1"/>
  <c r="AL4" i="49"/>
  <c r="AU4" i="49" s="1"/>
  <c r="AU91" i="49" s="1"/>
  <c r="C11" i="49" s="1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K10" i="16"/>
  <c r="AT10" i="16" s="1"/>
  <c r="AJ10" i="16"/>
  <c r="AX5" i="16"/>
  <c r="S5" i="16" s="1"/>
  <c r="AC5" i="16" s="1"/>
  <c r="AB6" i="16" s="1"/>
  <c r="AI86" i="99"/>
  <c r="AR86" i="99" s="1"/>
  <c r="AN86" i="99"/>
  <c r="AS29" i="91"/>
  <c r="AL29" i="91"/>
  <c r="AU29" i="91" s="1"/>
  <c r="AS83" i="91"/>
  <c r="AL83" i="91"/>
  <c r="AU83" i="91" s="1"/>
  <c r="AS62" i="87"/>
  <c r="AL62" i="87"/>
  <c r="AU62" i="87" s="1"/>
  <c r="AK86" i="95"/>
  <c r="AT86" i="95" s="1"/>
  <c r="AJ86" i="95"/>
  <c r="AK82" i="95"/>
  <c r="AT82" i="95" s="1"/>
  <c r="AJ82" i="95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J6" i="9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R83" i="35"/>
  <c r="AS9" i="87"/>
  <c r="AL9" i="87"/>
  <c r="AU9" i="87" s="1"/>
  <c r="AS45" i="87"/>
  <c r="AL45" i="87"/>
  <c r="AU45" i="87" s="1"/>
  <c r="AS78" i="87"/>
  <c r="AL78" i="87"/>
  <c r="AU78" i="87" s="1"/>
  <c r="AH84" i="35"/>
  <c r="AQ84" i="35" s="1"/>
  <c r="AS28" i="87"/>
  <c r="AL28" i="87"/>
  <c r="AU28" i="87" s="1"/>
  <c r="AS64" i="87"/>
  <c r="AL64" i="87"/>
  <c r="AU64" i="87" s="1"/>
  <c r="AS82" i="87"/>
  <c r="AL82" i="87"/>
  <c r="AU82" i="87" s="1"/>
  <c r="Y88" i="48"/>
  <c r="X88" i="48"/>
  <c r="W84" i="98"/>
  <c r="AG83" i="98"/>
  <c r="AP83" i="98" s="1"/>
  <c r="AF83" i="98"/>
  <c r="AO83" i="98" s="1"/>
  <c r="AE83" i="98"/>
  <c r="AS38" i="91"/>
  <c r="AL38" i="91"/>
  <c r="AU38" i="91" s="1"/>
  <c r="AS74" i="91"/>
  <c r="AL74" i="91"/>
  <c r="AU74" i="91" s="1"/>
  <c r="AG83" i="82"/>
  <c r="AP83" i="82" s="1"/>
  <c r="AE83" i="82"/>
  <c r="W84" i="82"/>
  <c r="AF83" i="82"/>
  <c r="AO83" i="82" s="1"/>
  <c r="AL5" i="87"/>
  <c r="AU5" i="87" s="1"/>
  <c r="AS5" i="87"/>
  <c r="AS59" i="87"/>
  <c r="AL59" i="87"/>
  <c r="AU59" i="87" s="1"/>
  <c r="AS77" i="87"/>
  <c r="AL77" i="87"/>
  <c r="AU77" i="87" s="1"/>
  <c r="AS72" i="87"/>
  <c r="AL72" i="87"/>
  <c r="AU72" i="87" s="1"/>
  <c r="AL27" i="91"/>
  <c r="AU27" i="91" s="1"/>
  <c r="AS27" i="91"/>
  <c r="AK4" i="87"/>
  <c r="AT4" i="87" s="1"/>
  <c r="AT91" i="87" s="1"/>
  <c r="AJ4" i="87"/>
  <c r="AS42" i="87"/>
  <c r="AL42" i="87"/>
  <c r="AU42" i="87" s="1"/>
  <c r="AR84" i="83"/>
  <c r="AS34" i="91"/>
  <c r="AL34" i="91"/>
  <c r="AU34" i="91" s="1"/>
  <c r="AS52" i="91"/>
  <c r="AL52" i="91"/>
  <c r="AU52" i="91" s="1"/>
  <c r="AS25" i="87"/>
  <c r="AL25" i="87"/>
  <c r="AU25" i="87" s="1"/>
  <c r="AS61" i="87"/>
  <c r="AL61" i="87"/>
  <c r="AU61" i="87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J5" i="16"/>
  <c r="AK5" i="16"/>
  <c r="AT5" i="16" s="1"/>
  <c r="AS11" i="91"/>
  <c r="AL11" i="91"/>
  <c r="AU11" i="91" s="1"/>
  <c r="AL47" i="91"/>
  <c r="AU47" i="91" s="1"/>
  <c r="AS47" i="91"/>
  <c r="AS65" i="91"/>
  <c r="AL65" i="91"/>
  <c r="AU65" i="91" s="1"/>
  <c r="AS32" i="87"/>
  <c r="AL32" i="87"/>
  <c r="AU32" i="87" s="1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S12" i="91"/>
  <c r="AL12" i="91"/>
  <c r="AU12" i="91" s="1"/>
  <c r="AS66" i="91"/>
  <c r="AL66" i="91"/>
  <c r="AU66" i="91" s="1"/>
  <c r="AH81" i="42"/>
  <c r="AQ81" i="42" s="1"/>
  <c r="AS27" i="87"/>
  <c r="AL27" i="87"/>
  <c r="AU27" i="87" s="1"/>
  <c r="AS63" i="87"/>
  <c r="AL63" i="87"/>
  <c r="AU63" i="87" s="1"/>
  <c r="AS81" i="87"/>
  <c r="AL81" i="87"/>
  <c r="AU81" i="87" s="1"/>
  <c r="AS55" i="91"/>
  <c r="AL55" i="91"/>
  <c r="AU55" i="91" s="1"/>
  <c r="Z84" i="35"/>
  <c r="AS62" i="91"/>
  <c r="AL62" i="91"/>
  <c r="AU62" i="91" s="1"/>
  <c r="AS23" i="87"/>
  <c r="AL23" i="87"/>
  <c r="AU23" i="87" s="1"/>
  <c r="AS41" i="87"/>
  <c r="AL41" i="87"/>
  <c r="AU41" i="87" s="1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Y85" i="10"/>
  <c r="Z85" i="10" s="1"/>
  <c r="X85" i="10"/>
  <c r="AS66" i="87"/>
  <c r="AL66" i="87"/>
  <c r="AU66" i="87" s="1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AS16" i="91"/>
  <c r="AL16" i="91"/>
  <c r="AU16" i="91" s="1"/>
  <c r="AS70" i="91"/>
  <c r="AL70" i="91"/>
  <c r="AU70" i="91" s="1"/>
  <c r="AS87" i="91"/>
  <c r="AL87" i="91"/>
  <c r="AU87" i="91" s="1"/>
  <c r="AS7" i="87"/>
  <c r="AL7" i="87"/>
  <c r="AU7" i="87" s="1"/>
  <c r="AS43" i="87"/>
  <c r="AL43" i="87"/>
  <c r="AU43" i="87" s="1"/>
  <c r="AK88" i="16"/>
  <c r="AT88" i="16" s="1"/>
  <c r="AJ88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K26" i="16"/>
  <c r="AT26" i="16" s="1"/>
  <c r="AJ26" i="16"/>
  <c r="AK20" i="16"/>
  <c r="AT20" i="16" s="1"/>
  <c r="AJ20" i="16"/>
  <c r="AJ14" i="16"/>
  <c r="AK14" i="16"/>
  <c r="AT14" i="16" s="1"/>
  <c r="AJ8" i="16"/>
  <c r="AK8" i="16"/>
  <c r="AT8" i="16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6" i="102"/>
  <c r="AN86" i="102"/>
  <c r="AR80" i="42"/>
  <c r="AS14" i="87"/>
  <c r="AL14" i="87"/>
  <c r="AU14" i="87" s="1"/>
  <c r="AS50" i="87"/>
  <c r="AL50" i="87"/>
  <c r="AU50" i="87" s="1"/>
  <c r="AS68" i="87"/>
  <c r="AL68" i="87"/>
  <c r="AU68" i="87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4" i="55"/>
  <c r="AS30" i="91"/>
  <c r="AL30" i="91"/>
  <c r="AU30" i="91" s="1"/>
  <c r="AS48" i="91"/>
  <c r="AL48" i="91"/>
  <c r="AU48" i="91" s="1"/>
  <c r="AS84" i="91"/>
  <c r="AL84" i="91"/>
  <c r="AU84" i="91" s="1"/>
  <c r="Z81" i="42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L88" i="87"/>
  <c r="AU88" i="87" s="1"/>
  <c r="AS88" i="87"/>
  <c r="AS73" i="87"/>
  <c r="AL73" i="87"/>
  <c r="AU73" i="87" s="1"/>
  <c r="AS11" i="87"/>
  <c r="AL11" i="87"/>
  <c r="AU11" i="87" s="1"/>
  <c r="AS29" i="87"/>
  <c r="AL29" i="87"/>
  <c r="AU29" i="87" s="1"/>
  <c r="AS83" i="87"/>
  <c r="AL83" i="87"/>
  <c r="AU83" i="87" s="1"/>
  <c r="AS67" i="87"/>
  <c r="AL67" i="87"/>
  <c r="AU67" i="87" s="1"/>
  <c r="AS15" i="91"/>
  <c r="AL15" i="91"/>
  <c r="AU15" i="91" s="1"/>
  <c r="AS33" i="91"/>
  <c r="AL33" i="91"/>
  <c r="AU33" i="91" s="1"/>
  <c r="AS51" i="91"/>
  <c r="AL51" i="91"/>
  <c r="AU51" i="91" s="1"/>
  <c r="AS88" i="91"/>
  <c r="AL88" i="91"/>
  <c r="AU88" i="91" s="1"/>
  <c r="AI84" i="10"/>
  <c r="AN84" i="10"/>
  <c r="AS12" i="87"/>
  <c r="AL12" i="87"/>
  <c r="AU12" i="87" s="1"/>
  <c r="AS30" i="87"/>
  <c r="AL30" i="87"/>
  <c r="AU30" i="87" s="1"/>
  <c r="AS5" i="91"/>
  <c r="AL5" i="91"/>
  <c r="AU5" i="91" s="1"/>
  <c r="AS22" i="91"/>
  <c r="AL22" i="91"/>
  <c r="AU22" i="91" s="1"/>
  <c r="AL40" i="91"/>
  <c r="AU40" i="91" s="1"/>
  <c r="AS40" i="91"/>
  <c r="AI87" i="18"/>
  <c r="AN87" i="18"/>
  <c r="AI82" i="94"/>
  <c r="AN82" i="94"/>
  <c r="AS31" i="87"/>
  <c r="AL31" i="87"/>
  <c r="AU31" i="87" s="1"/>
  <c r="AH88" i="41"/>
  <c r="AQ88" i="41" s="1"/>
  <c r="AJ85" i="16"/>
  <c r="AK85" i="16"/>
  <c r="AT85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J13" i="16"/>
  <c r="AK13" i="16"/>
  <c r="AT13" i="16" s="1"/>
  <c r="AJ7" i="16"/>
  <c r="AK7" i="16"/>
  <c r="AT7" i="16" s="1"/>
  <c r="AS20" i="87"/>
  <c r="AL20" i="87"/>
  <c r="AU20" i="87" s="1"/>
  <c r="AS38" i="87"/>
  <c r="AL38" i="87"/>
  <c r="AU38" i="87" s="1"/>
  <c r="AJ87" i="95"/>
  <c r="AK87" i="95"/>
  <c r="AT87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6" i="95"/>
  <c r="AK6" i="95"/>
  <c r="AT6" i="95" s="1"/>
  <c r="AS18" i="91"/>
  <c r="AL18" i="91"/>
  <c r="AU18" i="91" s="1"/>
  <c r="AS54" i="91"/>
  <c r="AL54" i="91"/>
  <c r="AU54" i="91" s="1"/>
  <c r="AS72" i="91"/>
  <c r="AL72" i="91"/>
  <c r="AU72" i="91" s="1"/>
  <c r="AS19" i="91"/>
  <c r="AL19" i="91"/>
  <c r="AU19" i="91" s="1"/>
  <c r="AK7" i="91"/>
  <c r="AT7" i="91" s="1"/>
  <c r="AJ7" i="91"/>
  <c r="AS34" i="87"/>
  <c r="AL34" i="87"/>
  <c r="AU34" i="87" s="1"/>
  <c r="AS60" i="87"/>
  <c r="AL60" i="87"/>
  <c r="AU60" i="87" s="1"/>
  <c r="AR89" i="87"/>
  <c r="AR91" i="87" s="1"/>
  <c r="AL89" i="87"/>
  <c r="AU89" i="87" s="1"/>
  <c r="AS26" i="91"/>
  <c r="AL26" i="91"/>
  <c r="AU26" i="91" s="1"/>
  <c r="AR82" i="98"/>
  <c r="AS31" i="91"/>
  <c r="AL31" i="91"/>
  <c r="AU31" i="91" s="1"/>
  <c r="AS49" i="91"/>
  <c r="AL49" i="91"/>
  <c r="AU49" i="91" s="1"/>
  <c r="AH85" i="90"/>
  <c r="AQ85" i="90" s="1"/>
  <c r="AS84" i="87"/>
  <c r="AL84" i="87"/>
  <c r="AU84" i="87" s="1"/>
  <c r="AS22" i="87"/>
  <c r="AL22" i="87"/>
  <c r="AU22" i="87" s="1"/>
  <c r="AS58" i="87"/>
  <c r="AL58" i="87"/>
  <c r="AU58" i="87" s="1"/>
  <c r="AS76" i="87"/>
  <c r="AL76" i="87"/>
  <c r="AU76" i="87" s="1"/>
  <c r="AS80" i="87"/>
  <c r="AL80" i="87"/>
  <c r="AU80" i="87" s="1"/>
  <c r="AS50" i="91"/>
  <c r="AL50" i="91"/>
  <c r="AU50" i="91" s="1"/>
  <c r="AL68" i="91"/>
  <c r="AU68" i="91" s="1"/>
  <c r="AS68" i="91"/>
  <c r="AI82" i="50"/>
  <c r="AN82" i="50"/>
  <c r="Y89" i="43"/>
  <c r="Z89" i="43" s="1"/>
  <c r="X89" i="43"/>
  <c r="AS47" i="87"/>
  <c r="AL47" i="87"/>
  <c r="AU47" i="87" s="1"/>
  <c r="AS65" i="87"/>
  <c r="AL65" i="87"/>
  <c r="AU65" i="87" s="1"/>
  <c r="AS48" i="87"/>
  <c r="AL48" i="87"/>
  <c r="AU48" i="87" s="1"/>
  <c r="AH85" i="55"/>
  <c r="AQ85" i="55" s="1"/>
  <c r="AS69" i="91"/>
  <c r="AL69" i="91"/>
  <c r="AU69" i="91" s="1"/>
  <c r="AS18" i="87"/>
  <c r="AL18" i="87"/>
  <c r="AU18" i="87" s="1"/>
  <c r="AS58" i="91"/>
  <c r="AL58" i="91"/>
  <c r="AU58" i="91" s="1"/>
  <c r="AS76" i="91"/>
  <c r="AL76" i="91"/>
  <c r="AU76" i="91" s="1"/>
  <c r="AR82" i="82"/>
  <c r="AS13" i="87"/>
  <c r="AL13" i="87"/>
  <c r="AU13" i="87" s="1"/>
  <c r="AS49" i="87"/>
  <c r="AL49" i="87"/>
  <c r="AU49" i="87" s="1"/>
  <c r="Z88" i="41"/>
  <c r="AI89" i="95"/>
  <c r="AN89" i="95"/>
  <c r="AN91" i="95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X3" i="16"/>
  <c r="S3" i="16" s="1"/>
  <c r="AC3" i="16" s="1"/>
  <c r="AJ4" i="91"/>
  <c r="AK4" i="91"/>
  <c r="AT4" i="91" s="1"/>
  <c r="AS23" i="91"/>
  <c r="AL23" i="91"/>
  <c r="AU23" i="91" s="1"/>
  <c r="AS41" i="91"/>
  <c r="AL41" i="91"/>
  <c r="AU41" i="91" s="1"/>
  <c r="AS77" i="91"/>
  <c r="AL77" i="91"/>
  <c r="AU77" i="91" s="1"/>
  <c r="AS56" i="87"/>
  <c r="AL56" i="87"/>
  <c r="AU56" i="87" s="1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J18" i="95"/>
  <c r="AK18" i="95"/>
  <c r="AT18" i="95" s="1"/>
  <c r="AJ11" i="95"/>
  <c r="AK11" i="95"/>
  <c r="AT11" i="95" s="1"/>
  <c r="AX3" i="95"/>
  <c r="S3" i="95" s="1"/>
  <c r="AC3" i="95" s="1"/>
  <c r="AS36" i="91"/>
  <c r="AL36" i="91"/>
  <c r="AU36" i="91" s="1"/>
  <c r="Y83" i="85"/>
  <c r="X83" i="85"/>
  <c r="AS21" i="87"/>
  <c r="AL21" i="87"/>
  <c r="AU21" i="87" s="1"/>
  <c r="AS75" i="87"/>
  <c r="AL75" i="87"/>
  <c r="AU75" i="87" s="1"/>
  <c r="AJ8" i="91"/>
  <c r="AK8" i="91"/>
  <c r="AT8" i="91" s="1"/>
  <c r="AS44" i="91"/>
  <c r="AL44" i="91"/>
  <c r="AU44" i="91" s="1"/>
  <c r="AS80" i="91"/>
  <c r="AL80" i="91"/>
  <c r="AU80" i="91" s="1"/>
  <c r="AS13" i="91"/>
  <c r="AL13" i="91"/>
  <c r="AU13" i="91" s="1"/>
  <c r="AL67" i="91"/>
  <c r="AU67" i="91" s="1"/>
  <c r="AS67" i="91"/>
  <c r="AS85" i="91"/>
  <c r="AL85" i="91"/>
  <c r="AU85" i="91" s="1"/>
  <c r="AS40" i="87"/>
  <c r="AL40" i="87"/>
  <c r="AU40" i="87" s="1"/>
  <c r="AI87" i="48"/>
  <c r="AN87" i="48"/>
  <c r="AH85" i="83"/>
  <c r="AQ85" i="83" s="1"/>
  <c r="AR87" i="41"/>
  <c r="AS14" i="91"/>
  <c r="AL14" i="91"/>
  <c r="AU14" i="91" s="1"/>
  <c r="AS32" i="91"/>
  <c r="AL32" i="91"/>
  <c r="AU32" i="91" s="1"/>
  <c r="AS86" i="91"/>
  <c r="AL86" i="91"/>
  <c r="AU86" i="91" s="1"/>
  <c r="AI88" i="43"/>
  <c r="AP88" i="43"/>
  <c r="AS35" i="87"/>
  <c r="AL35" i="87"/>
  <c r="AU35" i="87" s="1"/>
  <c r="AS53" i="87"/>
  <c r="AL53" i="87"/>
  <c r="AU53" i="87" s="1"/>
  <c r="AS71" i="87"/>
  <c r="AL71" i="87"/>
  <c r="AU71" i="87" s="1"/>
  <c r="AS87" i="87"/>
  <c r="AL87" i="87"/>
  <c r="AU87" i="87" s="1"/>
  <c r="AI89" i="91"/>
  <c r="AN89" i="91"/>
  <c r="AN91" i="91" s="1"/>
  <c r="AS36" i="87"/>
  <c r="AL36" i="87"/>
  <c r="AU36" i="87" s="1"/>
  <c r="AS74" i="87"/>
  <c r="AL74" i="87"/>
  <c r="AU74" i="87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3" i="94"/>
  <c r="X83" i="94"/>
  <c r="AS19" i="87"/>
  <c r="AL19" i="87"/>
  <c r="AU19" i="87" s="1"/>
  <c r="AS37" i="87"/>
  <c r="AL37" i="87"/>
  <c r="AU37" i="87" s="1"/>
  <c r="AS55" i="87"/>
  <c r="AL55" i="87"/>
  <c r="AU5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K86" i="16"/>
  <c r="AT86" i="16" s="1"/>
  <c r="AJ86" i="16"/>
  <c r="Y87" i="99"/>
  <c r="X87" i="99"/>
  <c r="AL3" i="91"/>
  <c r="AU3" i="91" s="1"/>
  <c r="AS3" i="91"/>
  <c r="AS59" i="91"/>
  <c r="AL59" i="91"/>
  <c r="AU59" i="91" s="1"/>
  <c r="Y87" i="102"/>
  <c r="X87" i="102"/>
  <c r="AS8" i="87"/>
  <c r="AL8" i="87"/>
  <c r="AU8" i="87" s="1"/>
  <c r="AS26" i="87"/>
  <c r="AL26" i="87"/>
  <c r="AU26" i="87" s="1"/>
  <c r="AS44" i="87"/>
  <c r="AL44" i="87"/>
  <c r="AU44" i="87" s="1"/>
  <c r="AK89" i="95"/>
  <c r="AT89" i="95" s="1"/>
  <c r="AJ89" i="95"/>
  <c r="AS89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13" i="95"/>
  <c r="AK13" i="95"/>
  <c r="AT13" i="95" s="1"/>
  <c r="AI82" i="85"/>
  <c r="AN82" i="85"/>
  <c r="AS6" i="87"/>
  <c r="AL6" i="87"/>
  <c r="AU6" i="87" s="1"/>
  <c r="AS39" i="87"/>
  <c r="AL39" i="87"/>
  <c r="AU39" i="87" s="1"/>
  <c r="AS57" i="87"/>
  <c r="AL57" i="87"/>
  <c r="AU57" i="87" s="1"/>
  <c r="AS54" i="87"/>
  <c r="AL54" i="87"/>
  <c r="AU54" i="87" s="1"/>
  <c r="AS85" i="87"/>
  <c r="AL85" i="87"/>
  <c r="AU85" i="87" s="1"/>
  <c r="Z88" i="18" l="1"/>
  <c r="AJ11" i="16"/>
  <c r="AJ5" i="95"/>
  <c r="Z83" i="94"/>
  <c r="AE83" i="94" s="1"/>
  <c r="Z83" i="85"/>
  <c r="W84" i="85" s="1"/>
  <c r="AK12" i="16"/>
  <c r="AT12" i="16" s="1"/>
  <c r="AT91" i="91"/>
  <c r="AE85" i="10"/>
  <c r="AN85" i="10" s="1"/>
  <c r="W86" i="10"/>
  <c r="AG85" i="10"/>
  <c r="AF85" i="10"/>
  <c r="AO85" i="10" s="1"/>
  <c r="AE88" i="18"/>
  <c r="W89" i="18"/>
  <c r="AF88" i="18"/>
  <c r="AO88" i="18" s="1"/>
  <c r="AG88" i="18"/>
  <c r="AP88" i="18" s="1"/>
  <c r="W84" i="94"/>
  <c r="AG83" i="94"/>
  <c r="AP83" i="94" s="1"/>
  <c r="AF83" i="94"/>
  <c r="AO83" i="94" s="1"/>
  <c r="AF83" i="85"/>
  <c r="AO83" i="85" s="1"/>
  <c r="AS17" i="95"/>
  <c r="AL17" i="95"/>
  <c r="AU17" i="95" s="1"/>
  <c r="AS53" i="95"/>
  <c r="AL53" i="95"/>
  <c r="AU53" i="95" s="1"/>
  <c r="AS77" i="16"/>
  <c r="AL77" i="16"/>
  <c r="AU77" i="16" s="1"/>
  <c r="AS59" i="95"/>
  <c r="AL59" i="95"/>
  <c r="AU59" i="95" s="1"/>
  <c r="AH87" i="102"/>
  <c r="AQ87" i="102" s="1"/>
  <c r="AS10" i="95"/>
  <c r="AL10" i="95"/>
  <c r="AU10" i="95" s="1"/>
  <c r="AS29" i="95"/>
  <c r="AL29" i="95"/>
  <c r="AU29" i="95" s="1"/>
  <c r="AS83" i="95"/>
  <c r="AL83" i="95"/>
  <c r="AU83" i="95" s="1"/>
  <c r="AS17" i="16"/>
  <c r="AL17" i="16"/>
  <c r="AU17" i="16" s="1"/>
  <c r="AS53" i="16"/>
  <c r="AL53" i="16"/>
  <c r="AU53" i="16" s="1"/>
  <c r="AS71" i="16"/>
  <c r="AL71" i="16"/>
  <c r="AU71" i="16" s="1"/>
  <c r="AS8" i="91"/>
  <c r="AL8" i="91"/>
  <c r="AU8" i="91" s="1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S48" i="16"/>
  <c r="AL48" i="16"/>
  <c r="AU48" i="16" s="1"/>
  <c r="AL84" i="16"/>
  <c r="AU84" i="16" s="1"/>
  <c r="AS84" i="16"/>
  <c r="AH89" i="43"/>
  <c r="AQ89" i="43" s="1"/>
  <c r="AQ91" i="43" s="1"/>
  <c r="AZ3" i="43"/>
  <c r="AX77" i="43" s="1"/>
  <c r="S77" i="43" s="1"/>
  <c r="AC77" i="43" s="1"/>
  <c r="AB78" i="43" s="1"/>
  <c r="AX13" i="43"/>
  <c r="S13" i="43" s="1"/>
  <c r="AC13" i="43" s="1"/>
  <c r="AB14" i="43" s="1"/>
  <c r="AX14" i="43"/>
  <c r="S14" i="43" s="1"/>
  <c r="AC14" i="43" s="1"/>
  <c r="AB15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8" i="43"/>
  <c r="S88" i="43" s="1"/>
  <c r="AC88" i="43" s="1"/>
  <c r="AB89" i="43" s="1"/>
  <c r="AS43" i="95"/>
  <c r="AL43" i="95"/>
  <c r="AU43" i="95" s="1"/>
  <c r="AS61" i="95"/>
  <c r="AL61" i="95"/>
  <c r="AU61" i="95" s="1"/>
  <c r="AS79" i="95"/>
  <c r="AL79" i="95"/>
  <c r="AU79" i="95" s="1"/>
  <c r="AS26" i="95"/>
  <c r="AL26" i="95"/>
  <c r="AU26" i="95" s="1"/>
  <c r="AS44" i="95"/>
  <c r="AL44" i="95"/>
  <c r="AU44" i="95" s="1"/>
  <c r="AL80" i="95"/>
  <c r="AU80" i="95" s="1"/>
  <c r="AS80" i="95"/>
  <c r="AS50" i="16"/>
  <c r="AL50" i="16"/>
  <c r="AU50" i="16" s="1"/>
  <c r="AS88" i="16"/>
  <c r="AL88" i="16"/>
  <c r="AU88" i="16" s="1"/>
  <c r="AH85" i="10"/>
  <c r="AQ85" i="10" s="1"/>
  <c r="AS27" i="95"/>
  <c r="AL27" i="95"/>
  <c r="AU27" i="95" s="1"/>
  <c r="AS45" i="95"/>
  <c r="AL45" i="95"/>
  <c r="AU45" i="95" s="1"/>
  <c r="AS81" i="95"/>
  <c r="AL81" i="95"/>
  <c r="AU81" i="95" s="1"/>
  <c r="AS5" i="16"/>
  <c r="AL5" i="16"/>
  <c r="AU5" i="16" s="1"/>
  <c r="AS21" i="16"/>
  <c r="AL21" i="16"/>
  <c r="AU21" i="16" s="1"/>
  <c r="Y84" i="98"/>
  <c r="X84" i="98"/>
  <c r="AL16" i="95"/>
  <c r="AU16" i="95" s="1"/>
  <c r="AS16" i="95"/>
  <c r="AS86" i="95"/>
  <c r="AL86" i="95"/>
  <c r="AU86" i="95" s="1"/>
  <c r="AS28" i="16"/>
  <c r="AL28" i="16"/>
  <c r="AU28" i="16" s="1"/>
  <c r="AS46" i="16"/>
  <c r="AL46" i="16"/>
  <c r="AU46" i="16" s="1"/>
  <c r="AS64" i="16"/>
  <c r="AL64" i="16"/>
  <c r="AU64" i="16" s="1"/>
  <c r="AI85" i="83"/>
  <c r="AN85" i="83"/>
  <c r="AS86" i="16"/>
  <c r="AL86" i="16"/>
  <c r="AU86" i="16" s="1"/>
  <c r="AR88" i="43"/>
  <c r="AS36" i="95"/>
  <c r="AL36" i="95"/>
  <c r="AU36" i="95" s="1"/>
  <c r="AS72" i="95"/>
  <c r="AL72" i="95"/>
  <c r="AU72" i="95" s="1"/>
  <c r="AS12" i="16"/>
  <c r="AL12" i="16"/>
  <c r="AU12" i="16" s="1"/>
  <c r="AS30" i="16"/>
  <c r="AL30" i="16"/>
  <c r="AU30" i="16" s="1"/>
  <c r="AS66" i="16"/>
  <c r="AL66" i="16"/>
  <c r="AU66" i="16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S6" i="95"/>
  <c r="AL6" i="95"/>
  <c r="AU6" i="95" s="1"/>
  <c r="AS25" i="95"/>
  <c r="AL25" i="95"/>
  <c r="AU25" i="95" s="1"/>
  <c r="AS19" i="16"/>
  <c r="AL19" i="16"/>
  <c r="AU19" i="16" s="1"/>
  <c r="AS37" i="16"/>
  <c r="AL37" i="16"/>
  <c r="AU37" i="16" s="1"/>
  <c r="AS55" i="16"/>
  <c r="AL55" i="16"/>
  <c r="AU55" i="16" s="1"/>
  <c r="AS73" i="16"/>
  <c r="AL73" i="16"/>
  <c r="AU73" i="16" s="1"/>
  <c r="AS7" i="95"/>
  <c r="AL7" i="95"/>
  <c r="AU7" i="95" s="1"/>
  <c r="AS62" i="95"/>
  <c r="AL62" i="95"/>
  <c r="AU62" i="95" s="1"/>
  <c r="AR86" i="102"/>
  <c r="AS14" i="16"/>
  <c r="AL14" i="16"/>
  <c r="AU14" i="16" s="1"/>
  <c r="AS32" i="16"/>
  <c r="AL32" i="16"/>
  <c r="AU32" i="16" s="1"/>
  <c r="AS68" i="16"/>
  <c r="AL68" i="16"/>
  <c r="AU68" i="16" s="1"/>
  <c r="AL33" i="95"/>
  <c r="AU33" i="95" s="1"/>
  <c r="AS33" i="95"/>
  <c r="AL69" i="95"/>
  <c r="AU69" i="95" s="1"/>
  <c r="AS69" i="95"/>
  <c r="AS88" i="95"/>
  <c r="AL88" i="95"/>
  <c r="AU88" i="95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Y84" i="82"/>
  <c r="X84" i="82"/>
  <c r="AH88" i="48"/>
  <c r="AQ88" i="48" s="1"/>
  <c r="AS6" i="91"/>
  <c r="AL6" i="91"/>
  <c r="AU6" i="91" s="1"/>
  <c r="AS34" i="95"/>
  <c r="AL34" i="95"/>
  <c r="AU34" i="95" s="1"/>
  <c r="AS52" i="95"/>
  <c r="AL52" i="95"/>
  <c r="AU52" i="95" s="1"/>
  <c r="AS70" i="95"/>
  <c r="AL70" i="95"/>
  <c r="AU70" i="95" s="1"/>
  <c r="AS34" i="16"/>
  <c r="AL34" i="16"/>
  <c r="AU34" i="16" s="1"/>
  <c r="AL70" i="16"/>
  <c r="AU70" i="16" s="1"/>
  <c r="AS70" i="16"/>
  <c r="AS87" i="16"/>
  <c r="AL87" i="16"/>
  <c r="AU87" i="16" s="1"/>
  <c r="AS18" i="95"/>
  <c r="AL18" i="95"/>
  <c r="AU18" i="95" s="1"/>
  <c r="AS54" i="95"/>
  <c r="AL54" i="95"/>
  <c r="AU54" i="95" s="1"/>
  <c r="AS7" i="91"/>
  <c r="AL7" i="91"/>
  <c r="AU7" i="91" s="1"/>
  <c r="AS31" i="95"/>
  <c r="AL31" i="95"/>
  <c r="AU31" i="95" s="1"/>
  <c r="AL49" i="95"/>
  <c r="AU49" i="95" s="1"/>
  <c r="AS49" i="95"/>
  <c r="AS67" i="95"/>
  <c r="AL67" i="95"/>
  <c r="AU67" i="95" s="1"/>
  <c r="AS25" i="16"/>
  <c r="AL25" i="16"/>
  <c r="AU25" i="16" s="1"/>
  <c r="AS43" i="16"/>
  <c r="AL43" i="16"/>
  <c r="AU43" i="16" s="1"/>
  <c r="AS79" i="16"/>
  <c r="AL79" i="16"/>
  <c r="AU79" i="16" s="1"/>
  <c r="AR82" i="94"/>
  <c r="AS14" i="95"/>
  <c r="AL14" i="95"/>
  <c r="AU14" i="95" s="1"/>
  <c r="AS20" i="16"/>
  <c r="AL20" i="16"/>
  <c r="AU20" i="16" s="1"/>
  <c r="AS56" i="16"/>
  <c r="AL56" i="16"/>
  <c r="AU56" i="16" s="1"/>
  <c r="AS74" i="16"/>
  <c r="AL74" i="16"/>
  <c r="AU74" i="16" s="1"/>
  <c r="AI89" i="16"/>
  <c r="AN89" i="16"/>
  <c r="AN91" i="16" s="1"/>
  <c r="AS15" i="95"/>
  <c r="AL15" i="95"/>
  <c r="AU15" i="95" s="1"/>
  <c r="AS51" i="95"/>
  <c r="AL51" i="95"/>
  <c r="AU51" i="95" s="1"/>
  <c r="AS27" i="16"/>
  <c r="AL27" i="16"/>
  <c r="AU27" i="16" s="1"/>
  <c r="AI83" i="82"/>
  <c r="AN83" i="82"/>
  <c r="Z88" i="48"/>
  <c r="AS5" i="95"/>
  <c r="AL5" i="95"/>
  <c r="AU5" i="95" s="1"/>
  <c r="AS22" i="95"/>
  <c r="AL22" i="95"/>
  <c r="AU22" i="95" s="1"/>
  <c r="AS58" i="95"/>
  <c r="AL58" i="95"/>
  <c r="AU58" i="95" s="1"/>
  <c r="AS76" i="95"/>
  <c r="AL76" i="95"/>
  <c r="AU76" i="95" s="1"/>
  <c r="AS16" i="16"/>
  <c r="AL16" i="16"/>
  <c r="AU16" i="16" s="1"/>
  <c r="AS52" i="16"/>
  <c r="AL52" i="16"/>
  <c r="AU52" i="16" s="1"/>
  <c r="AH83" i="50"/>
  <c r="AQ83" i="50" s="1"/>
  <c r="AS18" i="16"/>
  <c r="AL18" i="16"/>
  <c r="AU18" i="16" s="1"/>
  <c r="AS36" i="16"/>
  <c r="AL36" i="16"/>
  <c r="AU36" i="16" s="1"/>
  <c r="AS54" i="16"/>
  <c r="AL54" i="16"/>
  <c r="AU54" i="16" s="1"/>
  <c r="AS72" i="16"/>
  <c r="AL72" i="16"/>
  <c r="AU72" i="16" s="1"/>
  <c r="AR89" i="95"/>
  <c r="AR91" i="95" s="1"/>
  <c r="AL89" i="95"/>
  <c r="AU89" i="95" s="1"/>
  <c r="AS12" i="95"/>
  <c r="AL12" i="95"/>
  <c r="AU12" i="95" s="1"/>
  <c r="AS87" i="95"/>
  <c r="AL87" i="95"/>
  <c r="AU87" i="95" s="1"/>
  <c r="AS7" i="16"/>
  <c r="AL7" i="16"/>
  <c r="AU7" i="16" s="1"/>
  <c r="AS61" i="16"/>
  <c r="AL61" i="16"/>
  <c r="AU61" i="16" s="1"/>
  <c r="AE81" i="42"/>
  <c r="AG81" i="42"/>
  <c r="AP81" i="42" s="1"/>
  <c r="AF81" i="42"/>
  <c r="AO81" i="42" s="1"/>
  <c r="W82" i="42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S38" i="16"/>
  <c r="AL38" i="16"/>
  <c r="AU38" i="16" s="1"/>
  <c r="AS21" i="95"/>
  <c r="AL21" i="95"/>
  <c r="AU21" i="95" s="1"/>
  <c r="AS57" i="95"/>
  <c r="AL57" i="95"/>
  <c r="AU57" i="95" s="1"/>
  <c r="AS75" i="95"/>
  <c r="AL75" i="95"/>
  <c r="AU75" i="95" s="1"/>
  <c r="AS33" i="16"/>
  <c r="AL33" i="16"/>
  <c r="AU33" i="16" s="1"/>
  <c r="AS51" i="16"/>
  <c r="AL51" i="16"/>
  <c r="AU51" i="16" s="1"/>
  <c r="AK89" i="16"/>
  <c r="AT89" i="16" s="1"/>
  <c r="AI83" i="98"/>
  <c r="AN83" i="98"/>
  <c r="AS40" i="95"/>
  <c r="AL40" i="95"/>
  <c r="AU40" i="95" s="1"/>
  <c r="AS22" i="16"/>
  <c r="AL22" i="16"/>
  <c r="AU22" i="16" s="1"/>
  <c r="AS76" i="16"/>
  <c r="AL76" i="16"/>
  <c r="AU76" i="16" s="1"/>
  <c r="Z83" i="50"/>
  <c r="AI85" i="90"/>
  <c r="AN85" i="90"/>
  <c r="AS41" i="16"/>
  <c r="AL41" i="16"/>
  <c r="AU41" i="16" s="1"/>
  <c r="AR82" i="85"/>
  <c r="AS77" i="95"/>
  <c r="AL77" i="95"/>
  <c r="AU77" i="95" s="1"/>
  <c r="AS47" i="16"/>
  <c r="AL47" i="16"/>
  <c r="AU47" i="16" s="1"/>
  <c r="AS13" i="95"/>
  <c r="AL13" i="95"/>
  <c r="AU13" i="95" s="1"/>
  <c r="AS23" i="95"/>
  <c r="AL23" i="95"/>
  <c r="AU23" i="95" s="1"/>
  <c r="Z87" i="102"/>
  <c r="AH87" i="99"/>
  <c r="AQ87" i="99" s="1"/>
  <c r="AS11" i="16"/>
  <c r="AL11" i="16"/>
  <c r="AU11" i="16" s="1"/>
  <c r="AS65" i="16"/>
  <c r="AL65" i="16"/>
  <c r="AU65" i="16" s="1"/>
  <c r="AS83" i="16"/>
  <c r="AL83" i="16"/>
  <c r="AU83" i="16" s="1"/>
  <c r="AR87" i="48"/>
  <c r="AJ3" i="95"/>
  <c r="AB4" i="95"/>
  <c r="AS24" i="95"/>
  <c r="AL24" i="95"/>
  <c r="AU24" i="95" s="1"/>
  <c r="AS42" i="95"/>
  <c r="AL42" i="95"/>
  <c r="AU42" i="95" s="1"/>
  <c r="AS60" i="95"/>
  <c r="AL60" i="95"/>
  <c r="AU60" i="95" s="1"/>
  <c r="AS4" i="91"/>
  <c r="AS91" i="91" s="1"/>
  <c r="AL4" i="91"/>
  <c r="AU4" i="91" s="1"/>
  <c r="AS42" i="16"/>
  <c r="AL42" i="16"/>
  <c r="AU42" i="16" s="1"/>
  <c r="W89" i="41"/>
  <c r="AE88" i="41"/>
  <c r="AF88" i="41"/>
  <c r="AO88" i="41" s="1"/>
  <c r="AG88" i="41"/>
  <c r="AP88" i="41" s="1"/>
  <c r="AR82" i="50"/>
  <c r="AS19" i="95"/>
  <c r="AL19" i="95"/>
  <c r="AU19" i="95" s="1"/>
  <c r="AS37" i="95"/>
  <c r="AL37" i="95"/>
  <c r="AU37" i="95" s="1"/>
  <c r="AS55" i="95"/>
  <c r="AL55" i="95"/>
  <c r="AU55" i="95" s="1"/>
  <c r="AR87" i="18"/>
  <c r="AR84" i="10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S26" i="16"/>
  <c r="AL26" i="16"/>
  <c r="AU26" i="16" s="1"/>
  <c r="AL80" i="16"/>
  <c r="AU80" i="16" s="1"/>
  <c r="AS80" i="16"/>
  <c r="AS39" i="95"/>
  <c r="AL39" i="95"/>
  <c r="AU39" i="95" s="1"/>
  <c r="AS15" i="16"/>
  <c r="AL15" i="16"/>
  <c r="AU15" i="16" s="1"/>
  <c r="AS69" i="16"/>
  <c r="AL69" i="16"/>
  <c r="AU69" i="16" s="1"/>
  <c r="AS46" i="95"/>
  <c r="AL46" i="95"/>
  <c r="AU46" i="95" s="1"/>
  <c r="AS82" i="95"/>
  <c r="AL82" i="95"/>
  <c r="AU82" i="95" s="1"/>
  <c r="AJ6" i="16"/>
  <c r="AK6" i="16"/>
  <c r="AT6" i="16" s="1"/>
  <c r="AS40" i="16"/>
  <c r="AL40" i="16"/>
  <c r="AU40" i="16" s="1"/>
  <c r="AS58" i="16"/>
  <c r="AL58" i="16"/>
  <c r="AU58" i="16" s="1"/>
  <c r="AI85" i="55"/>
  <c r="AN85" i="55"/>
  <c r="AS35" i="95"/>
  <c r="AL35" i="95"/>
  <c r="AU35" i="95" s="1"/>
  <c r="AS71" i="95"/>
  <c r="AL71" i="95"/>
  <c r="AU71" i="95" s="1"/>
  <c r="AS23" i="16"/>
  <c r="AL23" i="16"/>
  <c r="AU23" i="16" s="1"/>
  <c r="AS59" i="16"/>
  <c r="AL59" i="16"/>
  <c r="AU59" i="16" s="1"/>
  <c r="AS41" i="95"/>
  <c r="AL41" i="95"/>
  <c r="AU41" i="95" s="1"/>
  <c r="AS29" i="16"/>
  <c r="AL29" i="16"/>
  <c r="AU29" i="16" s="1"/>
  <c r="AR89" i="91"/>
  <c r="AR91" i="91" s="1"/>
  <c r="AL89" i="91"/>
  <c r="AU89" i="91" s="1"/>
  <c r="AS78" i="95"/>
  <c r="AL78" i="95"/>
  <c r="AU78" i="95" s="1"/>
  <c r="AS47" i="95"/>
  <c r="AL47" i="95"/>
  <c r="AU47" i="95" s="1"/>
  <c r="AS65" i="95"/>
  <c r="AL65" i="95"/>
  <c r="AU65" i="95" s="1"/>
  <c r="Z87" i="99"/>
  <c r="AS35" i="16"/>
  <c r="AL35" i="16"/>
  <c r="AU35" i="16" s="1"/>
  <c r="AH83" i="94"/>
  <c r="AQ83" i="94" s="1"/>
  <c r="AH83" i="85"/>
  <c r="AQ83" i="85" s="1"/>
  <c r="AS48" i="95"/>
  <c r="AL48" i="95"/>
  <c r="AU48" i="95" s="1"/>
  <c r="AB4" i="16"/>
  <c r="AJ3" i="16"/>
  <c r="AS24" i="16"/>
  <c r="AL24" i="16"/>
  <c r="AU24" i="16" s="1"/>
  <c r="AS60" i="16"/>
  <c r="AL60" i="16"/>
  <c r="AU60" i="16" s="1"/>
  <c r="AS78" i="16"/>
  <c r="AL78" i="16"/>
  <c r="AU78" i="16" s="1"/>
  <c r="AS73" i="95"/>
  <c r="AL73" i="95"/>
  <c r="AU73" i="95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8" i="16"/>
  <c r="AL8" i="16"/>
  <c r="AU8" i="16" s="1"/>
  <c r="AS44" i="16"/>
  <c r="AL44" i="16"/>
  <c r="AU44" i="16" s="1"/>
  <c r="AS62" i="16"/>
  <c r="AL62" i="16"/>
  <c r="AU62" i="16" s="1"/>
  <c r="AF84" i="35"/>
  <c r="AO84" i="35" s="1"/>
  <c r="W85" i="35"/>
  <c r="AE84" i="35"/>
  <c r="AG84" i="35"/>
  <c r="AP84" i="35" s="1"/>
  <c r="AS8" i="95"/>
  <c r="AL8" i="95"/>
  <c r="AU8" i="95" s="1"/>
  <c r="AS63" i="95"/>
  <c r="AL63" i="95"/>
  <c r="AU63" i="95" s="1"/>
  <c r="AS39" i="16"/>
  <c r="AL39" i="16"/>
  <c r="AU39" i="16" s="1"/>
  <c r="AS57" i="16"/>
  <c r="AL57" i="16"/>
  <c r="AU57" i="16" s="1"/>
  <c r="AS75" i="16"/>
  <c r="AL75" i="16"/>
  <c r="AU75" i="16" s="1"/>
  <c r="AS4" i="87"/>
  <c r="AS91" i="87" s="1"/>
  <c r="AL4" i="87"/>
  <c r="AU4" i="87" s="1"/>
  <c r="AU91" i="87" s="1"/>
  <c r="C11" i="87" s="1"/>
  <c r="F31" i="57" s="1"/>
  <c r="AS9" i="95"/>
  <c r="AL9" i="95"/>
  <c r="AU9" i="95" s="1"/>
  <c r="AS28" i="95"/>
  <c r="AL28" i="95"/>
  <c r="AU28" i="95" s="1"/>
  <c r="AS64" i="95"/>
  <c r="AL64" i="95"/>
  <c r="AU64" i="95" s="1"/>
  <c r="AS10" i="16"/>
  <c r="AL10" i="16"/>
  <c r="AU10" i="16" s="1"/>
  <c r="AS82" i="16"/>
  <c r="AL82" i="16"/>
  <c r="AU82" i="16" s="1"/>
  <c r="AH88" i="18"/>
  <c r="AQ88" i="18" s="1"/>
  <c r="Y86" i="83"/>
  <c r="X86" i="83"/>
  <c r="Y86" i="55"/>
  <c r="X86" i="55"/>
  <c r="Y86" i="90"/>
  <c r="X86" i="90"/>
  <c r="Z86" i="90" s="1"/>
  <c r="AX18" i="43" l="1"/>
  <c r="S18" i="43" s="1"/>
  <c r="AC18" i="43" s="1"/>
  <c r="AB19" i="43" s="1"/>
  <c r="AX12" i="43"/>
  <c r="S12" i="43" s="1"/>
  <c r="AC12" i="43" s="1"/>
  <c r="AB13" i="43" s="1"/>
  <c r="AG83" i="85"/>
  <c r="AP83" i="85" s="1"/>
  <c r="Z86" i="83"/>
  <c r="AX17" i="43"/>
  <c r="S17" i="43" s="1"/>
  <c r="AC17" i="43" s="1"/>
  <c r="AB18" i="43" s="1"/>
  <c r="AK18" i="43" s="1"/>
  <c r="AT18" i="43" s="1"/>
  <c r="AX11" i="43"/>
  <c r="S11" i="43" s="1"/>
  <c r="AC11" i="43" s="1"/>
  <c r="AB12" i="43" s="1"/>
  <c r="AE83" i="85"/>
  <c r="AX16" i="43"/>
  <c r="S16" i="43" s="1"/>
  <c r="AC16" i="43" s="1"/>
  <c r="AB17" i="43" s="1"/>
  <c r="AX10" i="43"/>
  <c r="S10" i="43" s="1"/>
  <c r="AC10" i="43" s="1"/>
  <c r="AB11" i="43" s="1"/>
  <c r="AX15" i="43"/>
  <c r="S15" i="43" s="1"/>
  <c r="AC15" i="43" s="1"/>
  <c r="AB16" i="43" s="1"/>
  <c r="AX8" i="43"/>
  <c r="S8" i="43" s="1"/>
  <c r="AC8" i="43" s="1"/>
  <c r="AB9" i="43" s="1"/>
  <c r="AK9" i="43" s="1"/>
  <c r="AT9" i="43" s="1"/>
  <c r="AX7" i="43"/>
  <c r="S7" i="43" s="1"/>
  <c r="AC7" i="43" s="1"/>
  <c r="AB8" i="43" s="1"/>
  <c r="AX6" i="43"/>
  <c r="S6" i="43" s="1"/>
  <c r="AC6" i="43" s="1"/>
  <c r="AB7" i="43" s="1"/>
  <c r="AX5" i="43"/>
  <c r="S5" i="43" s="1"/>
  <c r="AC5" i="43" s="1"/>
  <c r="AB6" i="43" s="1"/>
  <c r="AX3" i="43"/>
  <c r="S3" i="43" s="1"/>
  <c r="AC3" i="43" s="1"/>
  <c r="AX9" i="43"/>
  <c r="S9" i="43" s="1"/>
  <c r="AC9" i="43" s="1"/>
  <c r="AB10" i="43" s="1"/>
  <c r="AX4" i="43"/>
  <c r="S4" i="43" s="1"/>
  <c r="AC4" i="43" s="1"/>
  <c r="AB5" i="43" s="1"/>
  <c r="AK5" i="43" s="1"/>
  <c r="AT5" i="43" s="1"/>
  <c r="AJ40" i="43"/>
  <c r="AK40" i="43"/>
  <c r="AT40" i="43" s="1"/>
  <c r="AE87" i="102"/>
  <c r="AF87" i="102"/>
  <c r="AO87" i="102" s="1"/>
  <c r="AG87" i="102"/>
  <c r="AP87" i="102" s="1"/>
  <c r="W88" i="102"/>
  <c r="AH84" i="82"/>
  <c r="AQ84" i="82" s="1"/>
  <c r="AR85" i="83"/>
  <c r="AH84" i="98"/>
  <c r="AQ84" i="98" s="1"/>
  <c r="AK87" i="43"/>
  <c r="AT87" i="43" s="1"/>
  <c r="AJ87" i="43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K8" i="43"/>
  <c r="AT8" i="43" s="1"/>
  <c r="AI88" i="18"/>
  <c r="AN88" i="18"/>
  <c r="Y85" i="35"/>
  <c r="X85" i="35"/>
  <c r="AK83" i="43"/>
  <c r="AT83" i="43" s="1"/>
  <c r="AJ83" i="43"/>
  <c r="AK58" i="43"/>
  <c r="AT58" i="43" s="1"/>
  <c r="AJ58" i="43"/>
  <c r="AK52" i="43"/>
  <c r="AT52" i="43" s="1"/>
  <c r="AJ52" i="43"/>
  <c r="AJ22" i="43"/>
  <c r="AK22" i="43"/>
  <c r="AT22" i="43" s="1"/>
  <c r="AS3" i="16"/>
  <c r="AL3" i="16"/>
  <c r="AU3" i="16" s="1"/>
  <c r="AH86" i="90"/>
  <c r="AQ86" i="90" s="1"/>
  <c r="AH86" i="83"/>
  <c r="AQ86" i="83" s="1"/>
  <c r="AJ4" i="16"/>
  <c r="AK4" i="16"/>
  <c r="AT4" i="16" s="1"/>
  <c r="AT91" i="16" s="1"/>
  <c r="AU91" i="91"/>
  <c r="C11" i="91" s="1"/>
  <c r="F35" i="57" s="1"/>
  <c r="AI81" i="42"/>
  <c r="AN81" i="42"/>
  <c r="W89" i="48"/>
  <c r="AE88" i="48"/>
  <c r="AF88" i="48"/>
  <c r="AO88" i="48" s="1"/>
  <c r="AG88" i="48"/>
  <c r="AP88" i="48" s="1"/>
  <c r="Z84" i="82"/>
  <c r="AI89" i="43"/>
  <c r="AN89" i="43"/>
  <c r="AN91" i="43" s="1"/>
  <c r="Z84" i="98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I83" i="85"/>
  <c r="AN83" i="85"/>
  <c r="Y84" i="94"/>
  <c r="X84" i="94"/>
  <c r="AL3" i="95"/>
  <c r="AU3" i="95" s="1"/>
  <c r="AS3" i="95"/>
  <c r="Y82" i="42"/>
  <c r="X82" i="42"/>
  <c r="AJ76" i="43"/>
  <c r="AK76" i="43"/>
  <c r="AT76" i="43" s="1"/>
  <c r="AF86" i="83"/>
  <c r="AO86" i="83" s="1"/>
  <c r="W87" i="83"/>
  <c r="AE86" i="83"/>
  <c r="AG86" i="83"/>
  <c r="AP86" i="83" s="1"/>
  <c r="AJ88" i="43"/>
  <c r="AK88" i="43"/>
  <c r="AT88" i="43" s="1"/>
  <c r="AJ79" i="43"/>
  <c r="AK79" i="43"/>
  <c r="AT79" i="43" s="1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2" i="43"/>
  <c r="AT12" i="43" s="1"/>
  <c r="AJ12" i="43"/>
  <c r="AJ6" i="43"/>
  <c r="AK6" i="43"/>
  <c r="AT6" i="43" s="1"/>
  <c r="Y84" i="85"/>
  <c r="X84" i="85"/>
  <c r="AJ70" i="43"/>
  <c r="AK70" i="43"/>
  <c r="AT70" i="43" s="1"/>
  <c r="AF86" i="90"/>
  <c r="AO86" i="90" s="1"/>
  <c r="AE86" i="90"/>
  <c r="W87" i="90"/>
  <c r="AG86" i="90"/>
  <c r="AP86" i="90" s="1"/>
  <c r="AR85" i="55"/>
  <c r="AS6" i="16"/>
  <c r="AL6" i="16"/>
  <c r="AU6" i="16" s="1"/>
  <c r="AR85" i="90"/>
  <c r="AI84" i="35"/>
  <c r="AN84" i="35"/>
  <c r="AI88" i="41"/>
  <c r="AN88" i="41"/>
  <c r="AK4" i="95"/>
  <c r="AT4" i="95" s="1"/>
  <c r="AT91" i="95" s="1"/>
  <c r="AJ4" i="95"/>
  <c r="AF83" i="50"/>
  <c r="AO83" i="50" s="1"/>
  <c r="AE83" i="50"/>
  <c r="W84" i="50"/>
  <c r="AG83" i="50"/>
  <c r="AP83" i="50" s="1"/>
  <c r="AR83" i="82"/>
  <c r="AK84" i="43"/>
  <c r="AT84" i="43" s="1"/>
  <c r="AJ84" i="43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K17" i="43"/>
  <c r="AT17" i="43" s="1"/>
  <c r="AJ11" i="43"/>
  <c r="AK11" i="43"/>
  <c r="AT11" i="43" s="1"/>
  <c r="AJ3" i="43"/>
  <c r="AB4" i="43"/>
  <c r="AI85" i="10"/>
  <c r="AP85" i="10"/>
  <c r="AK89" i="43"/>
  <c r="AT89" i="43" s="1"/>
  <c r="AJ89" i="43"/>
  <c r="AS89" i="43" s="1"/>
  <c r="AJ64" i="43"/>
  <c r="AK64" i="43"/>
  <c r="AT64" i="43" s="1"/>
  <c r="AK46" i="43"/>
  <c r="AT46" i="43" s="1"/>
  <c r="AJ46" i="43"/>
  <c r="AJ34" i="43"/>
  <c r="AK34" i="43"/>
  <c r="AT34" i="43" s="1"/>
  <c r="AK28" i="43"/>
  <c r="AT28" i="43" s="1"/>
  <c r="AJ28" i="43"/>
  <c r="AK10" i="43"/>
  <c r="AT10" i="43" s="1"/>
  <c r="AJ10" i="43"/>
  <c r="AI83" i="94"/>
  <c r="AN83" i="94"/>
  <c r="Y86" i="10"/>
  <c r="X86" i="10"/>
  <c r="AH86" i="55"/>
  <c r="AQ86" i="55" s="1"/>
  <c r="W88" i="99"/>
  <c r="AG87" i="99"/>
  <c r="AP87" i="99" s="1"/>
  <c r="AE87" i="99"/>
  <c r="AF87" i="99"/>
  <c r="AO87" i="99" s="1"/>
  <c r="Y89" i="41"/>
  <c r="X89" i="41"/>
  <c r="AJ16" i="43"/>
  <c r="AK16" i="43"/>
  <c r="AT16" i="43" s="1"/>
  <c r="Z86" i="55"/>
  <c r="AR83" i="98"/>
  <c r="AR89" i="16"/>
  <c r="AR91" i="16" s="1"/>
  <c r="AL89" i="16"/>
  <c r="AU89" i="16" s="1"/>
  <c r="AJ85" i="43"/>
  <c r="AK85" i="43"/>
  <c r="AT85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K15" i="43"/>
  <c r="AT15" i="43" s="1"/>
  <c r="AJ15" i="43"/>
  <c r="AK78" i="43"/>
  <c r="AT78" i="43" s="1"/>
  <c r="AJ78" i="43"/>
  <c r="Y89" i="18"/>
  <c r="X89" i="18"/>
  <c r="Z89" i="18" s="1"/>
  <c r="AJ8" i="43" l="1"/>
  <c r="AJ9" i="43"/>
  <c r="AJ5" i="43"/>
  <c r="AJ17" i="43"/>
  <c r="Z84" i="94"/>
  <c r="AG86" i="55"/>
  <c r="AP86" i="55" s="1"/>
  <c r="AF86" i="55"/>
  <c r="AO86" i="55" s="1"/>
  <c r="W87" i="55"/>
  <c r="AE86" i="55"/>
  <c r="AR85" i="10"/>
  <c r="AS17" i="43"/>
  <c r="AL17" i="43"/>
  <c r="AU17" i="43" s="1"/>
  <c r="AS71" i="43"/>
  <c r="AL71" i="43"/>
  <c r="AU71" i="43" s="1"/>
  <c r="AL4" i="95"/>
  <c r="AU4" i="95" s="1"/>
  <c r="AS4" i="95"/>
  <c r="AS70" i="43"/>
  <c r="AL70" i="43"/>
  <c r="AU70" i="43" s="1"/>
  <c r="AS12" i="43"/>
  <c r="AL12" i="43"/>
  <c r="AU12" i="43" s="1"/>
  <c r="AS48" i="43"/>
  <c r="AL48" i="43"/>
  <c r="AU48" i="43" s="1"/>
  <c r="AS91" i="95"/>
  <c r="AR83" i="85"/>
  <c r="AS19" i="43"/>
  <c r="AL19" i="43"/>
  <c r="AU19" i="43" s="1"/>
  <c r="AS55" i="43"/>
  <c r="AL55" i="43"/>
  <c r="AU55" i="43" s="1"/>
  <c r="AI88" i="48"/>
  <c r="AN88" i="48"/>
  <c r="AS4" i="16"/>
  <c r="AS91" i="16" s="1"/>
  <c r="AL4" i="16"/>
  <c r="AU4" i="16" s="1"/>
  <c r="AU91" i="16" s="1"/>
  <c r="C11" i="16" s="1"/>
  <c r="AR88" i="18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Y88" i="102"/>
  <c r="X88" i="102"/>
  <c r="AS51" i="43"/>
  <c r="AL51" i="43"/>
  <c r="AU51" i="43" s="1"/>
  <c r="AS28" i="43"/>
  <c r="AL28" i="43"/>
  <c r="AU28" i="43" s="1"/>
  <c r="AJ4" i="43"/>
  <c r="AK4" i="43"/>
  <c r="AT4" i="43" s="1"/>
  <c r="AT91" i="43" s="1"/>
  <c r="AH84" i="85"/>
  <c r="AQ84" i="85" s="1"/>
  <c r="AS30" i="43"/>
  <c r="AL30" i="43"/>
  <c r="AU30" i="43" s="1"/>
  <c r="AS66" i="43"/>
  <c r="AL66" i="43"/>
  <c r="AU66" i="43" s="1"/>
  <c r="AS88" i="43"/>
  <c r="AL88" i="43"/>
  <c r="AU88" i="43" s="1"/>
  <c r="AU91" i="95"/>
  <c r="C11" i="95" s="1"/>
  <c r="F39" i="57" s="1"/>
  <c r="AS7" i="43"/>
  <c r="AL7" i="43"/>
  <c r="AU7" i="43" s="1"/>
  <c r="AS61" i="43"/>
  <c r="AL61" i="43"/>
  <c r="AU61" i="43" s="1"/>
  <c r="AS80" i="43"/>
  <c r="AL80" i="43"/>
  <c r="AU80" i="43" s="1"/>
  <c r="AR89" i="43"/>
  <c r="AR91" i="43" s="1"/>
  <c r="AL89" i="43"/>
  <c r="AU89" i="43" s="1"/>
  <c r="Y89" i="48"/>
  <c r="X89" i="48"/>
  <c r="AS83" i="43"/>
  <c r="AL83" i="43"/>
  <c r="AU83" i="43" s="1"/>
  <c r="AS26" i="43"/>
  <c r="AL26" i="43"/>
  <c r="AU26" i="43" s="1"/>
  <c r="AS81" i="43"/>
  <c r="AL81" i="43"/>
  <c r="AU81" i="43" s="1"/>
  <c r="AR83" i="94"/>
  <c r="AS64" i="43"/>
  <c r="AL64" i="43"/>
  <c r="AU64" i="43" s="1"/>
  <c r="AS3" i="43"/>
  <c r="AL3" i="43"/>
  <c r="AU3" i="43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Y87" i="90"/>
  <c r="X87" i="90"/>
  <c r="Z84" i="85"/>
  <c r="AS18" i="43"/>
  <c r="AL18" i="43"/>
  <c r="AU18" i="43" s="1"/>
  <c r="AS72" i="43"/>
  <c r="AL72" i="43"/>
  <c r="AU72" i="43" s="1"/>
  <c r="AS76" i="43"/>
  <c r="AL76" i="43"/>
  <c r="AU76" i="43" s="1"/>
  <c r="AH84" i="94"/>
  <c r="AQ84" i="94" s="1"/>
  <c r="AS25" i="43"/>
  <c r="AL25" i="43"/>
  <c r="AU25" i="43" s="1"/>
  <c r="AS43" i="43"/>
  <c r="AL43" i="43"/>
  <c r="AU43" i="43" s="1"/>
  <c r="W85" i="82"/>
  <c r="AE84" i="82"/>
  <c r="AG84" i="82"/>
  <c r="AP84" i="82" s="1"/>
  <c r="AF84" i="82"/>
  <c r="AO84" i="82" s="1"/>
  <c r="AS22" i="43"/>
  <c r="AL22" i="43"/>
  <c r="AU22" i="43" s="1"/>
  <c r="AS8" i="43"/>
  <c r="AL8" i="43"/>
  <c r="AU8" i="43" s="1"/>
  <c r="AS44" i="43"/>
  <c r="AL44" i="43"/>
  <c r="AU44" i="43" s="1"/>
  <c r="AS62" i="43"/>
  <c r="AL62" i="43"/>
  <c r="AU62" i="43" s="1"/>
  <c r="W90" i="18"/>
  <c r="AF89" i="18"/>
  <c r="AO89" i="18" s="1"/>
  <c r="AE89" i="18"/>
  <c r="AG89" i="18"/>
  <c r="AP89" i="18" s="1"/>
  <c r="AS33" i="43"/>
  <c r="AL33" i="43"/>
  <c r="AU33" i="43" s="1"/>
  <c r="AS85" i="43"/>
  <c r="AL85" i="43"/>
  <c r="AU85" i="43" s="1"/>
  <c r="AS5" i="43"/>
  <c r="AL5" i="43"/>
  <c r="AU5" i="43" s="1"/>
  <c r="AS84" i="43"/>
  <c r="AL84" i="43"/>
  <c r="AU84" i="43" s="1"/>
  <c r="Y84" i="50"/>
  <c r="X84" i="50"/>
  <c r="AR88" i="41"/>
  <c r="AI86" i="90"/>
  <c r="AN86" i="90"/>
  <c r="AS36" i="43"/>
  <c r="AL36" i="43"/>
  <c r="AU36" i="43" s="1"/>
  <c r="AS54" i="43"/>
  <c r="AL54" i="43"/>
  <c r="AU54" i="43" s="1"/>
  <c r="AH82" i="42"/>
  <c r="AQ82" i="42" s="1"/>
  <c r="AF84" i="94"/>
  <c r="AO84" i="94" s="1"/>
  <c r="W85" i="94"/>
  <c r="AG84" i="94"/>
  <c r="AP84" i="94" s="1"/>
  <c r="AE84" i="94"/>
  <c r="AS31" i="43"/>
  <c r="AL31" i="43"/>
  <c r="AU31" i="43" s="1"/>
  <c r="AR81" i="42"/>
  <c r="AS52" i="43"/>
  <c r="AL52" i="43"/>
  <c r="AU52" i="43" s="1"/>
  <c r="Z85" i="35"/>
  <c r="AH85" i="35"/>
  <c r="AQ85" i="35" s="1"/>
  <c r="AS50" i="43"/>
  <c r="AL50" i="43"/>
  <c r="AU50" i="43" s="1"/>
  <c r="AS87" i="43"/>
  <c r="AL87" i="43"/>
  <c r="AU87" i="43" s="1"/>
  <c r="AI87" i="102"/>
  <c r="AN87" i="102"/>
  <c r="AS15" i="43"/>
  <c r="AL15" i="43"/>
  <c r="AU15" i="43" s="1"/>
  <c r="AS78" i="43"/>
  <c r="AL78" i="43"/>
  <c r="AU78" i="43" s="1"/>
  <c r="AS57" i="43"/>
  <c r="AL57" i="43"/>
  <c r="AU57" i="43" s="1"/>
  <c r="AS75" i="43"/>
  <c r="AL75" i="43"/>
  <c r="AU75" i="43" s="1"/>
  <c r="AS16" i="43"/>
  <c r="AL16" i="43"/>
  <c r="AU16" i="43" s="1"/>
  <c r="AS39" i="43"/>
  <c r="AL39" i="43"/>
  <c r="AU39" i="43" s="1"/>
  <c r="AH89" i="41"/>
  <c r="AQ89" i="41" s="1"/>
  <c r="AQ91" i="41" s="1"/>
  <c r="AZ3" i="41"/>
  <c r="AX88" i="41" s="1"/>
  <c r="S88" i="41" s="1"/>
  <c r="AC88" i="41" s="1"/>
  <c r="AB89" i="41" s="1"/>
  <c r="AX12" i="41"/>
  <c r="S12" i="41" s="1"/>
  <c r="AC12" i="41" s="1"/>
  <c r="AB13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1" i="41"/>
  <c r="S21" i="41" s="1"/>
  <c r="AC21" i="41" s="1"/>
  <c r="AB22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S45" i="43"/>
  <c r="AL45" i="43"/>
  <c r="AU45" i="43" s="1"/>
  <c r="Z89" i="41"/>
  <c r="Y88" i="99"/>
  <c r="Z88" i="99" s="1"/>
  <c r="X88" i="99"/>
  <c r="AH86" i="10"/>
  <c r="AQ86" i="10" s="1"/>
  <c r="AS34" i="43"/>
  <c r="AL34" i="43"/>
  <c r="AU34" i="43" s="1"/>
  <c r="AS11" i="43"/>
  <c r="AL11" i="43"/>
  <c r="AU11" i="43" s="1"/>
  <c r="AS29" i="43"/>
  <c r="AL29" i="43"/>
  <c r="AU29" i="43" s="1"/>
  <c r="AS47" i="43"/>
  <c r="AL47" i="43"/>
  <c r="AU47" i="43" s="1"/>
  <c r="AI83" i="50"/>
  <c r="AN83" i="50"/>
  <c r="AI86" i="83"/>
  <c r="AN86" i="83"/>
  <c r="Z82" i="42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S14" i="43"/>
  <c r="AL14" i="43"/>
  <c r="AU14" i="43" s="1"/>
  <c r="AS32" i="43"/>
  <c r="AL32" i="43"/>
  <c r="AU32" i="43" s="1"/>
  <c r="AS68" i="43"/>
  <c r="AL68" i="43"/>
  <c r="AU68" i="43" s="1"/>
  <c r="AS69" i="43"/>
  <c r="AL69" i="43"/>
  <c r="AU69" i="43" s="1"/>
  <c r="AI87" i="99"/>
  <c r="AN87" i="99"/>
  <c r="AS21" i="43"/>
  <c r="AL21" i="43"/>
  <c r="AU21" i="43" s="1"/>
  <c r="AS65" i="43"/>
  <c r="AL65" i="43"/>
  <c r="AU65" i="43" s="1"/>
  <c r="AS63" i="43"/>
  <c r="AL63" i="43"/>
  <c r="AU63" i="43" s="1"/>
  <c r="AH89" i="18"/>
  <c r="AQ89" i="18" s="1"/>
  <c r="AS9" i="43"/>
  <c r="AL9" i="43"/>
  <c r="AU9" i="43" s="1"/>
  <c r="AS27" i="43"/>
  <c r="AL27" i="43"/>
  <c r="AU27" i="43" s="1"/>
  <c r="AS82" i="43"/>
  <c r="AL82" i="43"/>
  <c r="AU82" i="43" s="1"/>
  <c r="Z86" i="10"/>
  <c r="AS10" i="43"/>
  <c r="AL10" i="43"/>
  <c r="AU10" i="43" s="1"/>
  <c r="AS46" i="43"/>
  <c r="AL46" i="43"/>
  <c r="AU46" i="43" s="1"/>
  <c r="AS35" i="43"/>
  <c r="AL35" i="43"/>
  <c r="AU35" i="43" s="1"/>
  <c r="AS53" i="43"/>
  <c r="AL53" i="43"/>
  <c r="AU53" i="43" s="1"/>
  <c r="AR84" i="35"/>
  <c r="AS6" i="43"/>
  <c r="AL6" i="43"/>
  <c r="AU6" i="43" s="1"/>
  <c r="AS24" i="43"/>
  <c r="AL24" i="43"/>
  <c r="AU24" i="43" s="1"/>
  <c r="AS42" i="43"/>
  <c r="AL42" i="43"/>
  <c r="AU42" i="43" s="1"/>
  <c r="AS60" i="43"/>
  <c r="AL60" i="43"/>
  <c r="AU60" i="43" s="1"/>
  <c r="AS79" i="43"/>
  <c r="AL79" i="43"/>
  <c r="AU79" i="43" s="1"/>
  <c r="Y87" i="83"/>
  <c r="X87" i="83"/>
  <c r="Z87" i="83" s="1"/>
  <c r="AS37" i="43"/>
  <c r="AL37" i="43"/>
  <c r="AU37" i="43" s="1"/>
  <c r="AS73" i="43"/>
  <c r="AL73" i="43"/>
  <c r="AU73" i="43" s="1"/>
  <c r="AF84" i="98"/>
  <c r="AO84" i="98" s="1"/>
  <c r="AE84" i="98"/>
  <c r="W85" i="98"/>
  <c r="AG84" i="98"/>
  <c r="AP84" i="98" s="1"/>
  <c r="AS58" i="43"/>
  <c r="AL58" i="43"/>
  <c r="AU58" i="43" s="1"/>
  <c r="AS40" i="43"/>
  <c r="AL40" i="43"/>
  <c r="AU40" i="43" s="1"/>
  <c r="AX20" i="41" l="1"/>
  <c r="S20" i="41" s="1"/>
  <c r="AC20" i="41" s="1"/>
  <c r="AB21" i="41" s="1"/>
  <c r="AX11" i="41"/>
  <c r="S11" i="41" s="1"/>
  <c r="AC11" i="41" s="1"/>
  <c r="AB12" i="41" s="1"/>
  <c r="AX10" i="41"/>
  <c r="S10" i="41" s="1"/>
  <c r="AC10" i="41" s="1"/>
  <c r="AB11" i="41" s="1"/>
  <c r="AX22" i="41"/>
  <c r="S22" i="41" s="1"/>
  <c r="AC22" i="41" s="1"/>
  <c r="AB23" i="41" s="1"/>
  <c r="AX16" i="41"/>
  <c r="S16" i="41" s="1"/>
  <c r="AC16" i="41" s="1"/>
  <c r="AB17" i="41" s="1"/>
  <c r="AX13" i="41"/>
  <c r="S13" i="41" s="1"/>
  <c r="AC13" i="41" s="1"/>
  <c r="AB14" i="41" s="1"/>
  <c r="AK14" i="41" s="1"/>
  <c r="AT14" i="41" s="1"/>
  <c r="AX7" i="41"/>
  <c r="S7" i="41" s="1"/>
  <c r="AC7" i="41" s="1"/>
  <c r="AB8" i="41" s="1"/>
  <c r="AX3" i="41"/>
  <c r="S3" i="41" s="1"/>
  <c r="AC3" i="41" s="1"/>
  <c r="AX15" i="41"/>
  <c r="S15" i="41" s="1"/>
  <c r="AC15" i="41" s="1"/>
  <c r="AB16" i="41" s="1"/>
  <c r="AX9" i="41"/>
  <c r="S9" i="41" s="1"/>
  <c r="AC9" i="41" s="1"/>
  <c r="AB10" i="41" s="1"/>
  <c r="AX14" i="41"/>
  <c r="S14" i="41" s="1"/>
  <c r="AC14" i="41" s="1"/>
  <c r="AB15" i="41" s="1"/>
  <c r="AX8" i="41"/>
  <c r="S8" i="41" s="1"/>
  <c r="AC8" i="41" s="1"/>
  <c r="AB9" i="41" s="1"/>
  <c r="AK9" i="41" s="1"/>
  <c r="AT9" i="41" s="1"/>
  <c r="Z88" i="102"/>
  <c r="AF88" i="99"/>
  <c r="AO88" i="99" s="1"/>
  <c r="W89" i="99"/>
  <c r="AE88" i="99"/>
  <c r="AG88" i="99"/>
  <c r="AP88" i="99" s="1"/>
  <c r="W89" i="102"/>
  <c r="AE88" i="102"/>
  <c r="AG88" i="102"/>
  <c r="AP88" i="102" s="1"/>
  <c r="AF88" i="102"/>
  <c r="AO88" i="102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B4" i="41"/>
  <c r="AJ3" i="41"/>
  <c r="AG84" i="85"/>
  <c r="AP84" i="85" s="1"/>
  <c r="AE84" i="85"/>
  <c r="AF84" i="85"/>
  <c r="AO84" i="85" s="1"/>
  <c r="W85" i="85"/>
  <c r="AH89" i="48"/>
  <c r="AQ89" i="48" s="1"/>
  <c r="AL4" i="43"/>
  <c r="AU4" i="43" s="1"/>
  <c r="AU91" i="43" s="1"/>
  <c r="C11" i="43" s="1"/>
  <c r="AS4" i="43"/>
  <c r="AS91" i="43" s="1"/>
  <c r="X85" i="98"/>
  <c r="Y85" i="98"/>
  <c r="Z85" i="98" s="1"/>
  <c r="W87" i="10"/>
  <c r="AF86" i="10"/>
  <c r="AO86" i="10" s="1"/>
  <c r="AG86" i="10"/>
  <c r="AP86" i="10" s="1"/>
  <c r="AE86" i="10"/>
  <c r="W83" i="42"/>
  <c r="AE82" i="42"/>
  <c r="AF82" i="42"/>
  <c r="AO82" i="42" s="1"/>
  <c r="AG82" i="42"/>
  <c r="AP82" i="42" s="1"/>
  <c r="AH88" i="99"/>
  <c r="AQ88" i="99" s="1"/>
  <c r="AK88" i="41"/>
  <c r="AT88" i="41" s="1"/>
  <c r="AJ88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Y85" i="94"/>
  <c r="X85" i="94"/>
  <c r="AR86" i="90"/>
  <c r="Y90" i="18"/>
  <c r="X90" i="18"/>
  <c r="AI84" i="82"/>
  <c r="AR84" i="82" s="1"/>
  <c r="AN84" i="82"/>
  <c r="AH87" i="90"/>
  <c r="AQ87" i="90" s="1"/>
  <c r="Z89" i="48"/>
  <c r="AI84" i="98"/>
  <c r="AN84" i="98"/>
  <c r="AH87" i="83"/>
  <c r="AQ87" i="83" s="1"/>
  <c r="AR87" i="99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X5" i="41"/>
  <c r="S5" i="41" s="1"/>
  <c r="AC5" i="41" s="1"/>
  <c r="AB6" i="41" s="1"/>
  <c r="Y85" i="82"/>
  <c r="Z85" i="82" s="1"/>
  <c r="X85" i="82"/>
  <c r="Z87" i="90"/>
  <c r="AI86" i="55"/>
  <c r="AN86" i="55"/>
  <c r="AF87" i="83"/>
  <c r="AO87" i="83" s="1"/>
  <c r="AE87" i="83"/>
  <c r="W88" i="83"/>
  <c r="AG87" i="83"/>
  <c r="AP87" i="83" s="1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K8" i="41"/>
  <c r="AT8" i="41" s="1"/>
  <c r="W86" i="35"/>
  <c r="AE85" i="35"/>
  <c r="AG85" i="35"/>
  <c r="AP85" i="35" s="1"/>
  <c r="AF85" i="35"/>
  <c r="AO85" i="35" s="1"/>
  <c r="AR88" i="48"/>
  <c r="Y87" i="55"/>
  <c r="Z87" i="55" s="1"/>
  <c r="X87" i="55"/>
  <c r="AR86" i="83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K61" i="41"/>
  <c r="AT61" i="41" s="1"/>
  <c r="AJ61" i="4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K13" i="41"/>
  <c r="AT13" i="41" s="1"/>
  <c r="AX6" i="41"/>
  <c r="S6" i="41" s="1"/>
  <c r="AC6" i="41" s="1"/>
  <c r="AB7" i="41" s="1"/>
  <c r="AH84" i="50"/>
  <c r="AQ84" i="50" s="1"/>
  <c r="AR83" i="5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K12" i="41"/>
  <c r="AT12" i="41" s="1"/>
  <c r="AJ12" i="41"/>
  <c r="AX4" i="41"/>
  <c r="S4" i="41" s="1"/>
  <c r="AC4" i="41" s="1"/>
  <c r="AB5" i="41" s="1"/>
  <c r="AR87" i="102"/>
  <c r="AI84" i="94"/>
  <c r="AN84" i="94"/>
  <c r="Z84" i="50"/>
  <c r="AI89" i="18"/>
  <c r="AN89" i="18"/>
  <c r="AH88" i="102"/>
  <c r="AQ88" i="102" s="1"/>
  <c r="AJ14" i="41" l="1"/>
  <c r="AJ9" i="41"/>
  <c r="AJ13" i="41"/>
  <c r="AJ8" i="41"/>
  <c r="Z85" i="94"/>
  <c r="AE85" i="98"/>
  <c r="AG85" i="98"/>
  <c r="AP85" i="98" s="1"/>
  <c r="AF85" i="98"/>
  <c r="AO85" i="98" s="1"/>
  <c r="W86" i="98"/>
  <c r="AG87" i="55"/>
  <c r="AP87" i="55" s="1"/>
  <c r="AE87" i="55"/>
  <c r="W88" i="55"/>
  <c r="AF87" i="55"/>
  <c r="AO87" i="55" s="1"/>
  <c r="AR84" i="94"/>
  <c r="AS18" i="41"/>
  <c r="AL18" i="41"/>
  <c r="AU18" i="41" s="1"/>
  <c r="AS36" i="41"/>
  <c r="AL36" i="41"/>
  <c r="AU36" i="41" s="1"/>
  <c r="AS54" i="41"/>
  <c r="AL54" i="41"/>
  <c r="AU54" i="41" s="1"/>
  <c r="AS25" i="41"/>
  <c r="AL25" i="41"/>
  <c r="AU25" i="41" s="1"/>
  <c r="AS43" i="41"/>
  <c r="AL43" i="41"/>
  <c r="AU43" i="41" s="1"/>
  <c r="AS61" i="41"/>
  <c r="AL61" i="41"/>
  <c r="AU61" i="41" s="1"/>
  <c r="AL79" i="41"/>
  <c r="AU79" i="41" s="1"/>
  <c r="AS79" i="41"/>
  <c r="AI85" i="35"/>
  <c r="AN85" i="35"/>
  <c r="AS20" i="41"/>
  <c r="AL20" i="41"/>
  <c r="AU20" i="41" s="1"/>
  <c r="AS38" i="41"/>
  <c r="AL38" i="41"/>
  <c r="AU38" i="41" s="1"/>
  <c r="AR86" i="55"/>
  <c r="AS9" i="41"/>
  <c r="AL9" i="41"/>
  <c r="AU9" i="41" s="1"/>
  <c r="AS27" i="41"/>
  <c r="AL27" i="41"/>
  <c r="AU27" i="41" s="1"/>
  <c r="AL81" i="41"/>
  <c r="AU81" i="41" s="1"/>
  <c r="AS81" i="41"/>
  <c r="AR84" i="98"/>
  <c r="AS22" i="41"/>
  <c r="AL22" i="41"/>
  <c r="AU22" i="41" s="1"/>
  <c r="AS76" i="41"/>
  <c r="AL76" i="41"/>
  <c r="AU76" i="41" s="1"/>
  <c r="AJ4" i="41"/>
  <c r="AK4" i="41"/>
  <c r="AT4" i="41" s="1"/>
  <c r="AI88" i="102"/>
  <c r="AN88" i="102"/>
  <c r="AK7" i="41"/>
  <c r="AT7" i="41" s="1"/>
  <c r="AJ7" i="41"/>
  <c r="Y86" i="35"/>
  <c r="X86" i="35"/>
  <c r="AS56" i="41"/>
  <c r="AL56" i="41"/>
  <c r="AU56" i="41" s="1"/>
  <c r="AS74" i="41"/>
  <c r="AL74" i="41"/>
  <c r="AU74" i="41" s="1"/>
  <c r="AF87" i="90"/>
  <c r="AO87" i="90" s="1"/>
  <c r="AG87" i="90"/>
  <c r="AP87" i="90" s="1"/>
  <c r="AE87" i="90"/>
  <c r="W88" i="90"/>
  <c r="AS45" i="41"/>
  <c r="AL45" i="41"/>
  <c r="AU45" i="41" s="1"/>
  <c r="AS63" i="41"/>
  <c r="AL63" i="41"/>
  <c r="AU63" i="41" s="1"/>
  <c r="W90" i="48"/>
  <c r="AF89" i="48"/>
  <c r="AO89" i="48" s="1"/>
  <c r="AE89" i="48"/>
  <c r="AN89" i="48" s="1"/>
  <c r="AG89" i="48"/>
  <c r="AS64" i="41"/>
  <c r="AL64" i="41"/>
  <c r="AU64" i="41" s="1"/>
  <c r="AI82" i="42"/>
  <c r="AN82" i="42"/>
  <c r="Y87" i="10"/>
  <c r="X87" i="10"/>
  <c r="Y85" i="85"/>
  <c r="X85" i="85"/>
  <c r="AS29" i="41"/>
  <c r="AL29" i="41"/>
  <c r="AU29" i="41" s="1"/>
  <c r="AS47" i="41"/>
  <c r="AL47" i="41"/>
  <c r="AU47" i="41" s="1"/>
  <c r="AL65" i="41"/>
  <c r="AU65" i="41" s="1"/>
  <c r="AS65" i="41"/>
  <c r="Y89" i="102"/>
  <c r="X89" i="102"/>
  <c r="AS72" i="41"/>
  <c r="AL72" i="41"/>
  <c r="AU72" i="41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49" i="41"/>
  <c r="AL49" i="41"/>
  <c r="AU49" i="41" s="1"/>
  <c r="AS67" i="41"/>
  <c r="AL67" i="41"/>
  <c r="AU67" i="41" s="1"/>
  <c r="AS87" i="41"/>
  <c r="AL87" i="41"/>
  <c r="AU87" i="41" s="1"/>
  <c r="AS8" i="41"/>
  <c r="AL8" i="41"/>
  <c r="AU8" i="41" s="1"/>
  <c r="AS26" i="41"/>
  <c r="AL26" i="41"/>
  <c r="AU26" i="41" s="1"/>
  <c r="AS62" i="41"/>
  <c r="AL62" i="41"/>
  <c r="AU62" i="41" s="1"/>
  <c r="AS80" i="41"/>
  <c r="AL80" i="41"/>
  <c r="AU80" i="41" s="1"/>
  <c r="Y88" i="83"/>
  <c r="Z88" i="83"/>
  <c r="X88" i="83"/>
  <c r="AH85" i="82"/>
  <c r="AQ85" i="82" s="1"/>
  <c r="AL15" i="41"/>
  <c r="AU15" i="41" s="1"/>
  <c r="AS15" i="41"/>
  <c r="AS51" i="41"/>
  <c r="AL51" i="41"/>
  <c r="AU51" i="41" s="1"/>
  <c r="AS86" i="41"/>
  <c r="AL86" i="41"/>
  <c r="AU86" i="41" s="1"/>
  <c r="AH85" i="94"/>
  <c r="AQ85" i="94" s="1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Y83" i="42"/>
  <c r="X83" i="42"/>
  <c r="AS11" i="41"/>
  <c r="AL11" i="41"/>
  <c r="AU11" i="41" s="1"/>
  <c r="AS83" i="41"/>
  <c r="AL83" i="41"/>
  <c r="AU83" i="41" s="1"/>
  <c r="AR89" i="18"/>
  <c r="AS13" i="41"/>
  <c r="AL13" i="41"/>
  <c r="AU13" i="41" s="1"/>
  <c r="AS31" i="41"/>
  <c r="AL31" i="41"/>
  <c r="AU31" i="41" s="1"/>
  <c r="AS44" i="41"/>
  <c r="AL44" i="41"/>
  <c r="AU44" i="41" s="1"/>
  <c r="AI87" i="83"/>
  <c r="AN87" i="83"/>
  <c r="W86" i="82"/>
  <c r="AG85" i="82"/>
  <c r="AP85" i="82" s="1"/>
  <c r="AF85" i="82"/>
  <c r="AO85" i="82" s="1"/>
  <c r="AE85" i="82"/>
  <c r="AS33" i="41"/>
  <c r="AL33" i="41"/>
  <c r="AU33" i="41" s="1"/>
  <c r="AS69" i="41"/>
  <c r="AL69" i="41"/>
  <c r="AU69" i="41" s="1"/>
  <c r="AH90" i="18"/>
  <c r="AQ90" i="18" s="1"/>
  <c r="W86" i="94"/>
  <c r="AE85" i="94"/>
  <c r="AG85" i="94"/>
  <c r="AP85" i="94" s="1"/>
  <c r="AF85" i="94"/>
  <c r="AO85" i="94" s="1"/>
  <c r="AL34" i="41"/>
  <c r="AU34" i="41" s="1"/>
  <c r="AS34" i="41"/>
  <c r="AL52" i="41"/>
  <c r="AU52" i="41" s="1"/>
  <c r="AS52" i="41"/>
  <c r="AS70" i="41"/>
  <c r="AL70" i="41"/>
  <c r="AU70" i="41" s="1"/>
  <c r="AS88" i="41"/>
  <c r="AL88" i="41"/>
  <c r="AU88" i="41" s="1"/>
  <c r="AI84" i="85"/>
  <c r="AN84" i="85"/>
  <c r="AS17" i="41"/>
  <c r="AL17" i="41"/>
  <c r="AU17" i="41" s="1"/>
  <c r="AS35" i="41"/>
  <c r="AL35" i="41"/>
  <c r="AU35" i="41" s="1"/>
  <c r="AL53" i="41"/>
  <c r="AU53" i="41" s="1"/>
  <c r="AS53" i="41"/>
  <c r="AI88" i="99"/>
  <c r="AN88" i="99"/>
  <c r="AJ5" i="41"/>
  <c r="AK5" i="41"/>
  <c r="AT5" i="41" s="1"/>
  <c r="AG84" i="50"/>
  <c r="AP84" i="50" s="1"/>
  <c r="AE84" i="50"/>
  <c r="W85" i="50"/>
  <c r="AF84" i="50"/>
  <c r="AO84" i="50" s="1"/>
  <c r="AS12" i="41"/>
  <c r="AL12" i="41"/>
  <c r="AU12" i="41" s="1"/>
  <c r="AS48" i="41"/>
  <c r="AL48" i="41"/>
  <c r="AU48" i="41" s="1"/>
  <c r="AS19" i="41"/>
  <c r="AL19" i="41"/>
  <c r="AU19" i="41" s="1"/>
  <c r="AL37" i="41"/>
  <c r="AU37" i="41" s="1"/>
  <c r="AS37" i="41"/>
  <c r="AI89" i="41"/>
  <c r="AN89" i="41"/>
  <c r="AN91" i="41" s="1"/>
  <c r="AH87" i="55"/>
  <c r="AQ87" i="55" s="1"/>
  <c r="AS32" i="41"/>
  <c r="AL32" i="41"/>
  <c r="AU32" i="41" s="1"/>
  <c r="AL85" i="41"/>
  <c r="AU85" i="41" s="1"/>
  <c r="AS85" i="41"/>
  <c r="AS57" i="41"/>
  <c r="AL57" i="41"/>
  <c r="AU57" i="41" s="1"/>
  <c r="AS75" i="41"/>
  <c r="AL75" i="41"/>
  <c r="AU75" i="41" s="1"/>
  <c r="Z90" i="18"/>
  <c r="AS16" i="41"/>
  <c r="AL16" i="41"/>
  <c r="AU16" i="41" s="1"/>
  <c r="AI86" i="10"/>
  <c r="AN86" i="10"/>
  <c r="AH85" i="98"/>
  <c r="AQ85" i="98" s="1"/>
  <c r="AS71" i="41"/>
  <c r="AL71" i="41"/>
  <c r="AU71" i="41" s="1"/>
  <c r="Y89" i="99"/>
  <c r="X89" i="99"/>
  <c r="AS30" i="41"/>
  <c r="AL30" i="41"/>
  <c r="AU30" i="41" s="1"/>
  <c r="AS66" i="41"/>
  <c r="AL66" i="41"/>
  <c r="AU66" i="41" s="1"/>
  <c r="AS84" i="41"/>
  <c r="AL84" i="41"/>
  <c r="AU84" i="41" s="1"/>
  <c r="AS55" i="41"/>
  <c r="AL55" i="41"/>
  <c r="AU55" i="41" s="1"/>
  <c r="AS73" i="41"/>
  <c r="AL73" i="41"/>
  <c r="AU73" i="41" s="1"/>
  <c r="AS14" i="41"/>
  <c r="AL14" i="41"/>
  <c r="AU14" i="41" s="1"/>
  <c r="AS50" i="41"/>
  <c r="AL50" i="41"/>
  <c r="AU50" i="41" s="1"/>
  <c r="AS68" i="41"/>
  <c r="AL68" i="41"/>
  <c r="AU68" i="41" s="1"/>
  <c r="AJ6" i="41"/>
  <c r="AK6" i="41"/>
  <c r="AT6" i="41" s="1"/>
  <c r="AS21" i="41"/>
  <c r="AL21" i="41"/>
  <c r="AU21" i="41" s="1"/>
  <c r="AS39" i="41"/>
  <c r="AL39" i="41"/>
  <c r="AU39" i="41" s="1"/>
  <c r="AK89" i="41"/>
  <c r="AT89" i="41" s="1"/>
  <c r="AL40" i="41"/>
  <c r="AU40" i="41" s="1"/>
  <c r="AS40" i="41"/>
  <c r="AS58" i="41"/>
  <c r="AL58" i="41"/>
  <c r="AU58" i="41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Z86" i="35" l="1"/>
  <c r="Z89" i="99"/>
  <c r="Z89" i="102"/>
  <c r="AF89" i="102" s="1"/>
  <c r="AO89" i="102" s="1"/>
  <c r="AE89" i="102"/>
  <c r="AG89" i="102"/>
  <c r="AP89" i="102" s="1"/>
  <c r="W90" i="102"/>
  <c r="AX89" i="99"/>
  <c r="S89" i="99" s="1"/>
  <c r="AC89" i="99" s="1"/>
  <c r="AF89" i="99"/>
  <c r="AO89" i="99" s="1"/>
  <c r="AO91" i="99" s="1"/>
  <c r="AG89" i="99"/>
  <c r="AP89" i="99" s="1"/>
  <c r="AP91" i="99" s="1"/>
  <c r="AE89" i="99"/>
  <c r="AS5" i="41"/>
  <c r="AL5" i="41"/>
  <c r="AU5" i="41" s="1"/>
  <c r="AI89" i="48"/>
  <c r="AP89" i="48"/>
  <c r="AF86" i="35"/>
  <c r="AO86" i="35" s="1"/>
  <c r="AE86" i="35"/>
  <c r="AG86" i="35"/>
  <c r="AP86" i="35" s="1"/>
  <c r="W87" i="35"/>
  <c r="AT91" i="41"/>
  <c r="Y86" i="82"/>
  <c r="X86" i="82"/>
  <c r="AH88" i="83"/>
  <c r="AQ88" i="83" s="1"/>
  <c r="AH85" i="85"/>
  <c r="AQ85" i="85" s="1"/>
  <c r="AS4" i="41"/>
  <c r="AL4" i="41"/>
  <c r="AU4" i="41" s="1"/>
  <c r="AG90" i="18"/>
  <c r="AP90" i="18" s="1"/>
  <c r="W91" i="18"/>
  <c r="AF90" i="18"/>
  <c r="AO90" i="18" s="1"/>
  <c r="AE90" i="18"/>
  <c r="Y85" i="50"/>
  <c r="X85" i="50"/>
  <c r="Z85" i="50" s="1"/>
  <c r="AR88" i="99"/>
  <c r="AE88" i="83"/>
  <c r="W89" i="83"/>
  <c r="AF88" i="83"/>
  <c r="AO88" i="83" s="1"/>
  <c r="AG88" i="83"/>
  <c r="AP88" i="83" s="1"/>
  <c r="Z85" i="85"/>
  <c r="AR82" i="42"/>
  <c r="AS7" i="41"/>
  <c r="AL7" i="41"/>
  <c r="AU7" i="41" s="1"/>
  <c r="Y86" i="98"/>
  <c r="X86" i="98"/>
  <c r="AR89" i="41"/>
  <c r="AR91" i="41" s="1"/>
  <c r="AL89" i="41"/>
  <c r="AU89" i="41" s="1"/>
  <c r="AI84" i="50"/>
  <c r="AN84" i="50"/>
  <c r="AR87" i="83"/>
  <c r="Y90" i="48"/>
  <c r="X90" i="48"/>
  <c r="Y88" i="90"/>
  <c r="X88" i="90"/>
  <c r="AR85" i="35"/>
  <c r="AH89" i="99"/>
  <c r="AQ89" i="99" s="1"/>
  <c r="AQ91" i="99" s="1"/>
  <c r="AZ3" i="99"/>
  <c r="AX88" i="99" s="1"/>
  <c r="S88" i="99" s="1"/>
  <c r="AC88" i="99" s="1"/>
  <c r="AB89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4" i="99"/>
  <c r="S84" i="99" s="1"/>
  <c r="AC84" i="99" s="1"/>
  <c r="AB85" i="99" s="1"/>
  <c r="AX85" i="99"/>
  <c r="S85" i="99" s="1"/>
  <c r="AC85" i="99" s="1"/>
  <c r="AB86" i="99" s="1"/>
  <c r="AX86" i="99"/>
  <c r="S86" i="99" s="1"/>
  <c r="AC86" i="99" s="1"/>
  <c r="AB87" i="99" s="1"/>
  <c r="AR84" i="85"/>
  <c r="AI85" i="94"/>
  <c r="AN85" i="94"/>
  <c r="AI85" i="82"/>
  <c r="AN85" i="82"/>
  <c r="AH83" i="42"/>
  <c r="AQ83" i="42" s="1"/>
  <c r="AH89" i="102"/>
  <c r="AQ89" i="102" s="1"/>
  <c r="AH87" i="10"/>
  <c r="AQ87" i="10" s="1"/>
  <c r="AI87" i="90"/>
  <c r="AN87" i="90"/>
  <c r="Y88" i="55"/>
  <c r="X88" i="55"/>
  <c r="AR86" i="10"/>
  <c r="AS6" i="41"/>
  <c r="AL6" i="41"/>
  <c r="AU6" i="41" s="1"/>
  <c r="AU91" i="41" s="1"/>
  <c r="C11" i="41" s="1"/>
  <c r="Y86" i="94"/>
  <c r="X86" i="94"/>
  <c r="Z83" i="42"/>
  <c r="Z87" i="10"/>
  <c r="AH86" i="35"/>
  <c r="AQ86" i="35" s="1"/>
  <c r="AR88" i="102"/>
  <c r="AI87" i="55"/>
  <c r="AN87" i="55"/>
  <c r="AI85" i="98"/>
  <c r="AN85" i="98"/>
  <c r="AX11" i="99" l="1"/>
  <c r="S11" i="99" s="1"/>
  <c r="AC11" i="99" s="1"/>
  <c r="AB12" i="99" s="1"/>
  <c r="AX10" i="99"/>
  <c r="S10" i="99" s="1"/>
  <c r="AC10" i="99" s="1"/>
  <c r="AB11" i="99" s="1"/>
  <c r="Z86" i="94"/>
  <c r="AX4" i="99"/>
  <c r="S4" i="99" s="1"/>
  <c r="AC4" i="99" s="1"/>
  <c r="AB5" i="99" s="1"/>
  <c r="Z90" i="48"/>
  <c r="AE90" i="48" s="1"/>
  <c r="AX9" i="99"/>
  <c r="S9" i="99" s="1"/>
  <c r="AC9" i="99" s="1"/>
  <c r="AB10" i="99" s="1"/>
  <c r="AJ10" i="99" s="1"/>
  <c r="Z86" i="98"/>
  <c r="AS91" i="41"/>
  <c r="AX8" i="99"/>
  <c r="S8" i="99" s="1"/>
  <c r="AC8" i="99" s="1"/>
  <c r="AB9" i="99" s="1"/>
  <c r="AX7" i="99"/>
  <c r="S7" i="99" s="1"/>
  <c r="AC7" i="99" s="1"/>
  <c r="AB8" i="99" s="1"/>
  <c r="AX6" i="99"/>
  <c r="S6" i="99" s="1"/>
  <c r="AC6" i="99" s="1"/>
  <c r="AB7" i="99" s="1"/>
  <c r="AJ7" i="99" s="1"/>
  <c r="AG90" i="48"/>
  <c r="AP90" i="48" s="1"/>
  <c r="AF90" i="48"/>
  <c r="AO90" i="48" s="1"/>
  <c r="W87" i="94"/>
  <c r="AG86" i="94"/>
  <c r="AP86" i="94" s="1"/>
  <c r="AF86" i="94"/>
  <c r="AO86" i="94" s="1"/>
  <c r="AE86" i="94"/>
  <c r="AG86" i="98"/>
  <c r="AP86" i="98" s="1"/>
  <c r="AE86" i="98"/>
  <c r="AF86" i="98"/>
  <c r="AO86" i="98" s="1"/>
  <c r="W87" i="98"/>
  <c r="AR85" i="94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K7" i="99"/>
  <c r="AT7" i="99" s="1"/>
  <c r="AE85" i="50"/>
  <c r="AF85" i="50"/>
  <c r="AO85" i="50" s="1"/>
  <c r="AG85" i="50"/>
  <c r="AP85" i="50" s="1"/>
  <c r="W86" i="50"/>
  <c r="AR89" i="48"/>
  <c r="AH88" i="55"/>
  <c r="AQ88" i="5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K42" i="99"/>
  <c r="AT42" i="99" s="1"/>
  <c r="AJ42" i="99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Y89" i="83"/>
  <c r="X89" i="83"/>
  <c r="Z89" i="83" s="1"/>
  <c r="AH86" i="82"/>
  <c r="AQ86" i="82" s="1"/>
  <c r="Y87" i="35"/>
  <c r="X87" i="35"/>
  <c r="AR87" i="55"/>
  <c r="Z88" i="55"/>
  <c r="AJ83" i="99"/>
  <c r="AK83" i="99"/>
  <c r="AT83" i="99" s="1"/>
  <c r="AK77" i="99"/>
  <c r="AT77" i="99" s="1"/>
  <c r="AJ77" i="99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X5" i="99"/>
  <c r="S5" i="99" s="1"/>
  <c r="AC5" i="99" s="1"/>
  <c r="AB6" i="99" s="1"/>
  <c r="AH88" i="90"/>
  <c r="AQ88" i="90" s="1"/>
  <c r="AH86" i="98"/>
  <c r="AQ86" i="98" s="1"/>
  <c r="AI88" i="83"/>
  <c r="AN88" i="83"/>
  <c r="Z86" i="82"/>
  <c r="AK87" i="99"/>
  <c r="AT87" i="99" s="1"/>
  <c r="AJ87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X3" i="99"/>
  <c r="S3" i="99" s="1"/>
  <c r="AC3" i="99" s="1"/>
  <c r="Z88" i="90"/>
  <c r="W86" i="85"/>
  <c r="AF85" i="85"/>
  <c r="AO85" i="85" s="1"/>
  <c r="AE85" i="85"/>
  <c r="AG85" i="85"/>
  <c r="AP85" i="85" s="1"/>
  <c r="AI90" i="18"/>
  <c r="AN90" i="18"/>
  <c r="AI86" i="35"/>
  <c r="AN86" i="35"/>
  <c r="AI89" i="99"/>
  <c r="AN89" i="99"/>
  <c r="AN91" i="99" s="1"/>
  <c r="Y90" i="102"/>
  <c r="X90" i="102"/>
  <c r="AE83" i="42"/>
  <c r="AG83" i="42"/>
  <c r="AP83" i="42" s="1"/>
  <c r="AF83" i="42"/>
  <c r="AO83" i="42" s="1"/>
  <c r="W84" i="42"/>
  <c r="AR85" i="82"/>
  <c r="AK86" i="99"/>
  <c r="AT86" i="99" s="1"/>
  <c r="AJ86" i="99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K33" i="99"/>
  <c r="AT33" i="99" s="1"/>
  <c r="AJ33" i="99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89" i="99"/>
  <c r="AS89" i="99" s="1"/>
  <c r="AK89" i="99"/>
  <c r="AT89" i="99" s="1"/>
  <c r="AF87" i="10"/>
  <c r="AO87" i="10" s="1"/>
  <c r="AE87" i="10"/>
  <c r="AN87" i="10" s="1"/>
  <c r="AG87" i="10"/>
  <c r="W88" i="10"/>
  <c r="AR85" i="98"/>
  <c r="AH86" i="94"/>
  <c r="AQ86" i="94" s="1"/>
  <c r="AR87" i="90"/>
  <c r="AK85" i="99"/>
  <c r="AT85" i="99" s="1"/>
  <c r="AJ85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H90" i="48"/>
  <c r="AQ90" i="48" s="1"/>
  <c r="AR84" i="50"/>
  <c r="AH85" i="50"/>
  <c r="AQ85" i="50" s="1"/>
  <c r="X91" i="18"/>
  <c r="Y91" i="18"/>
  <c r="AI89" i="102"/>
  <c r="AN89" i="102"/>
  <c r="AK10" i="99" l="1"/>
  <c r="AT10" i="99" s="1"/>
  <c r="W91" i="48"/>
  <c r="AJ9" i="99"/>
  <c r="Z87" i="35"/>
  <c r="W88" i="35" s="1"/>
  <c r="AG87" i="35"/>
  <c r="AP87" i="35" s="1"/>
  <c r="AS56" i="99"/>
  <c r="AL56" i="99"/>
  <c r="AU56" i="99" s="1"/>
  <c r="AS33" i="99"/>
  <c r="AL33" i="99"/>
  <c r="AU33" i="99" s="1"/>
  <c r="AL86" i="99"/>
  <c r="AU86" i="99" s="1"/>
  <c r="AS86" i="99"/>
  <c r="AJ3" i="99"/>
  <c r="AB4" i="99"/>
  <c r="AS58" i="99"/>
  <c r="AL58" i="99"/>
  <c r="AU58" i="99" s="1"/>
  <c r="AS76" i="99"/>
  <c r="AL76" i="99"/>
  <c r="AU76" i="99" s="1"/>
  <c r="AK6" i="99"/>
  <c r="AT6" i="99" s="1"/>
  <c r="AJ6" i="99"/>
  <c r="AS23" i="99"/>
  <c r="AL23" i="99"/>
  <c r="AU23" i="99" s="1"/>
  <c r="AH87" i="35"/>
  <c r="AQ87" i="35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AI86" i="98"/>
  <c r="AN86" i="98"/>
  <c r="Y87" i="94"/>
  <c r="X87" i="94"/>
  <c r="AS20" i="99"/>
  <c r="AL20" i="99"/>
  <c r="AU20" i="99" s="1"/>
  <c r="AS74" i="99"/>
  <c r="AL74" i="99"/>
  <c r="AU74" i="99" s="1"/>
  <c r="AS15" i="99"/>
  <c r="AL15" i="99"/>
  <c r="AU15" i="99" s="1"/>
  <c r="AS51" i="99"/>
  <c r="AL51" i="99"/>
  <c r="AU51" i="99" s="1"/>
  <c r="AS69" i="99"/>
  <c r="AL69" i="99"/>
  <c r="AU69" i="99" s="1"/>
  <c r="AR89" i="99"/>
  <c r="AR91" i="99" s="1"/>
  <c r="AL89" i="99"/>
  <c r="AU89" i="99" s="1"/>
  <c r="AL28" i="99"/>
  <c r="AU28" i="99" s="1"/>
  <c r="AS28" i="99"/>
  <c r="AS46" i="99"/>
  <c r="AL46" i="99"/>
  <c r="AU46" i="99" s="1"/>
  <c r="AS82" i="99"/>
  <c r="AL82" i="99"/>
  <c r="AU82" i="99" s="1"/>
  <c r="AR88" i="83"/>
  <c r="AL11" i="99"/>
  <c r="AU11" i="99" s="1"/>
  <c r="AS11" i="99"/>
  <c r="AL29" i="99"/>
  <c r="AU29" i="99" s="1"/>
  <c r="AS29" i="99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L19" i="99"/>
  <c r="AU19" i="99" s="1"/>
  <c r="AS19" i="99"/>
  <c r="AS55" i="99"/>
  <c r="AL55" i="99"/>
  <c r="AU55" i="99" s="1"/>
  <c r="AL73" i="99"/>
  <c r="AU73" i="99" s="1"/>
  <c r="AS73" i="99"/>
  <c r="AH91" i="18"/>
  <c r="AQ91" i="18" s="1"/>
  <c r="AS80" i="99"/>
  <c r="AL80" i="99"/>
  <c r="AU80" i="99" s="1"/>
  <c r="AS57" i="99"/>
  <c r="AL57" i="99"/>
  <c r="AU57" i="99" s="1"/>
  <c r="AI83" i="42"/>
  <c r="AN83" i="42"/>
  <c r="AI85" i="85"/>
  <c r="AN85" i="85"/>
  <c r="AS10" i="99"/>
  <c r="AL10" i="99"/>
  <c r="AU10" i="99" s="1"/>
  <c r="AS64" i="99"/>
  <c r="AL64" i="99"/>
  <c r="AU64" i="99" s="1"/>
  <c r="AS47" i="99"/>
  <c r="AL47" i="99"/>
  <c r="AU47" i="99" s="1"/>
  <c r="AS65" i="99"/>
  <c r="AL65" i="99"/>
  <c r="AU65" i="99" s="1"/>
  <c r="AS83" i="99"/>
  <c r="AL83" i="99"/>
  <c r="AU83" i="99" s="1"/>
  <c r="AH89" i="83"/>
  <c r="AQ89" i="83" s="1"/>
  <c r="AQ91" i="83" s="1"/>
  <c r="AZ3" i="83"/>
  <c r="AX6" i="83" s="1"/>
  <c r="S6" i="83" s="1"/>
  <c r="AC6" i="83" s="1"/>
  <c r="AB7" i="83" s="1"/>
  <c r="AX18" i="83"/>
  <c r="S18" i="83" s="1"/>
  <c r="AC18" i="83" s="1"/>
  <c r="AB19" i="83" s="1"/>
  <c r="AX24" i="83"/>
  <c r="S24" i="83" s="1"/>
  <c r="AC24" i="83" s="1"/>
  <c r="AB25" i="83" s="1"/>
  <c r="AX26" i="83"/>
  <c r="S26" i="83" s="1"/>
  <c r="AC26" i="83" s="1"/>
  <c r="AB27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48" i="99"/>
  <c r="AL48" i="99"/>
  <c r="AU48" i="99" s="1"/>
  <c r="AI85" i="50"/>
  <c r="AN85" i="50"/>
  <c r="AS37" i="99"/>
  <c r="AL37" i="99"/>
  <c r="AU37" i="99" s="1"/>
  <c r="AS21" i="99"/>
  <c r="AL21" i="99"/>
  <c r="AU21" i="99" s="1"/>
  <c r="AH90" i="102"/>
  <c r="AQ90" i="102" s="1"/>
  <c r="AR86" i="35"/>
  <c r="AS52" i="99"/>
  <c r="AL52" i="99"/>
  <c r="AU52" i="99" s="1"/>
  <c r="AS87" i="99"/>
  <c r="AL87" i="99"/>
  <c r="AU87" i="99" s="1"/>
  <c r="AS35" i="99"/>
  <c r="AL35" i="99"/>
  <c r="AU35" i="99" s="1"/>
  <c r="AS71" i="99"/>
  <c r="AL71" i="99"/>
  <c r="AU71" i="99" s="1"/>
  <c r="AE88" i="55"/>
  <c r="AF88" i="55"/>
  <c r="AO88" i="55" s="1"/>
  <c r="W89" i="55"/>
  <c r="AG88" i="55"/>
  <c r="AP88" i="5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25" i="99"/>
  <c r="AL25" i="99"/>
  <c r="AU25" i="99" s="1"/>
  <c r="AS43" i="99"/>
  <c r="AL43" i="99"/>
  <c r="AU43" i="99" s="1"/>
  <c r="AS61" i="99"/>
  <c r="AL61" i="99"/>
  <c r="AU61" i="99" s="1"/>
  <c r="AI86" i="94"/>
  <c r="AN86" i="94"/>
  <c r="Y91" i="48"/>
  <c r="Z91" i="48"/>
  <c r="X91" i="48"/>
  <c r="AS38" i="99"/>
  <c r="AL38" i="99"/>
  <c r="AU38" i="99" s="1"/>
  <c r="AS8" i="99"/>
  <c r="AL8" i="99"/>
  <c r="AU8" i="99" s="1"/>
  <c r="AS26" i="99"/>
  <c r="AL26" i="99"/>
  <c r="AU26" i="99" s="1"/>
  <c r="AS62" i="99"/>
  <c r="AL62" i="99"/>
  <c r="AU62" i="99" s="1"/>
  <c r="AS39" i="99"/>
  <c r="AL39" i="99"/>
  <c r="AU39" i="99" s="1"/>
  <c r="AS14" i="99"/>
  <c r="AL14" i="99"/>
  <c r="AU14" i="99" s="1"/>
  <c r="AS50" i="99"/>
  <c r="AL50" i="99"/>
  <c r="AU50" i="99" s="1"/>
  <c r="AS85" i="99"/>
  <c r="AL85" i="99"/>
  <c r="AU85" i="99" s="1"/>
  <c r="Y88" i="10"/>
  <c r="X88" i="10"/>
  <c r="AS9" i="99"/>
  <c r="AL9" i="99"/>
  <c r="AU9" i="99" s="1"/>
  <c r="AS27" i="99"/>
  <c r="AL27" i="99"/>
  <c r="AU27" i="99" s="1"/>
  <c r="AS45" i="99"/>
  <c r="AL45" i="99"/>
  <c r="AU45" i="99" s="1"/>
  <c r="AS81" i="99"/>
  <c r="AL81" i="99"/>
  <c r="AU81" i="99" s="1"/>
  <c r="Z90" i="102"/>
  <c r="Y86" i="85"/>
  <c r="X86" i="85"/>
  <c r="AS16" i="99"/>
  <c r="AL16" i="99"/>
  <c r="AU16" i="99" s="1"/>
  <c r="AS34" i="99"/>
  <c r="AL34" i="99"/>
  <c r="AU34" i="99" s="1"/>
  <c r="AS70" i="99"/>
  <c r="AL70" i="99"/>
  <c r="AU70" i="99" s="1"/>
  <c r="AS17" i="99"/>
  <c r="AL17" i="99"/>
  <c r="AU17" i="99" s="1"/>
  <c r="AS53" i="99"/>
  <c r="AL53" i="99"/>
  <c r="AU53" i="99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AS7" i="99"/>
  <c r="AL7" i="99"/>
  <c r="AU7" i="99" s="1"/>
  <c r="AS79" i="99"/>
  <c r="AL79" i="99"/>
  <c r="AU79" i="99" s="1"/>
  <c r="Y87" i="98"/>
  <c r="X87" i="98"/>
  <c r="AI90" i="48"/>
  <c r="AN90" i="48"/>
  <c r="AS44" i="99"/>
  <c r="AL44" i="99"/>
  <c r="AU44" i="99" s="1"/>
  <c r="AS75" i="99"/>
  <c r="AL75" i="99"/>
  <c r="AU75" i="99" s="1"/>
  <c r="AR89" i="102"/>
  <c r="Z91" i="18"/>
  <c r="AS32" i="99"/>
  <c r="AL32" i="99"/>
  <c r="AU32" i="99" s="1"/>
  <c r="AS68" i="99"/>
  <c r="AL68" i="99"/>
  <c r="AU68" i="99" s="1"/>
  <c r="AI87" i="10"/>
  <c r="AP87" i="10"/>
  <c r="AS63" i="99"/>
  <c r="AL63" i="99"/>
  <c r="AU63" i="99" s="1"/>
  <c r="Y84" i="42"/>
  <c r="X84" i="42"/>
  <c r="AR90" i="18"/>
  <c r="AE88" i="90"/>
  <c r="AF88" i="90"/>
  <c r="AO88" i="90" s="1"/>
  <c r="W89" i="90"/>
  <c r="AG88" i="90"/>
  <c r="AP88" i="90" s="1"/>
  <c r="AS22" i="99"/>
  <c r="AL22" i="99"/>
  <c r="AU22" i="99" s="1"/>
  <c r="AS40" i="99"/>
  <c r="AL40" i="99"/>
  <c r="AU40" i="99" s="1"/>
  <c r="AE86" i="82"/>
  <c r="W87" i="82"/>
  <c r="AG86" i="82"/>
  <c r="AP86" i="82" s="1"/>
  <c r="AF86" i="82"/>
  <c r="AO86" i="82" s="1"/>
  <c r="AS41" i="99"/>
  <c r="AL41" i="99"/>
  <c r="AU41" i="99" s="1"/>
  <c r="AL59" i="99"/>
  <c r="AU59" i="99" s="1"/>
  <c r="AS59" i="99"/>
  <c r="AS77" i="99"/>
  <c r="AL77" i="99"/>
  <c r="AU77" i="99" s="1"/>
  <c r="AJ5" i="99"/>
  <c r="AS24" i="99"/>
  <c r="AL24" i="99"/>
  <c r="AU24" i="99" s="1"/>
  <c r="AS42" i="99"/>
  <c r="AL42" i="99"/>
  <c r="AU42" i="99" s="1"/>
  <c r="AS60" i="99"/>
  <c r="AL60" i="99"/>
  <c r="AU60" i="99" s="1"/>
  <c r="AS78" i="99"/>
  <c r="AL78" i="99"/>
  <c r="AU78" i="99" s="1"/>
  <c r="Y86" i="50"/>
  <c r="X86" i="50"/>
  <c r="AL67" i="99"/>
  <c r="AU67" i="99" s="1"/>
  <c r="AS67" i="99"/>
  <c r="AX20" i="83" l="1"/>
  <c r="S20" i="83" s="1"/>
  <c r="AC20" i="83" s="1"/>
  <c r="AB21" i="83" s="1"/>
  <c r="AX13" i="83"/>
  <c r="S13" i="83" s="1"/>
  <c r="AC13" i="83" s="1"/>
  <c r="AB14" i="83" s="1"/>
  <c r="AX25" i="83"/>
  <c r="S25" i="83" s="1"/>
  <c r="AC25" i="83" s="1"/>
  <c r="AB26" i="83" s="1"/>
  <c r="AX19" i="83"/>
  <c r="S19" i="83" s="1"/>
  <c r="AC19" i="83" s="1"/>
  <c r="AB20" i="83" s="1"/>
  <c r="AX10" i="83"/>
  <c r="S10" i="83" s="1"/>
  <c r="AC10" i="83" s="1"/>
  <c r="AB11" i="83" s="1"/>
  <c r="AE87" i="35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F87" i="35"/>
  <c r="AO87" i="35" s="1"/>
  <c r="AX7" i="83"/>
  <c r="S7" i="83" s="1"/>
  <c r="AC7" i="83" s="1"/>
  <c r="AB8" i="83" s="1"/>
  <c r="AX12" i="83"/>
  <c r="S12" i="83" s="1"/>
  <c r="AC12" i="83" s="1"/>
  <c r="AB13" i="83" s="1"/>
  <c r="AX4" i="83"/>
  <c r="S4" i="83" s="1"/>
  <c r="AC4" i="83" s="1"/>
  <c r="AB5" i="83" s="1"/>
  <c r="AX11" i="83"/>
  <c r="S11" i="83" s="1"/>
  <c r="AC11" i="83" s="1"/>
  <c r="AB12" i="83" s="1"/>
  <c r="AX5" i="83"/>
  <c r="S5" i="83" s="1"/>
  <c r="AC5" i="83" s="1"/>
  <c r="AB6" i="83" s="1"/>
  <c r="AX9" i="83"/>
  <c r="S9" i="83" s="1"/>
  <c r="AC9" i="83" s="1"/>
  <c r="AB10" i="83" s="1"/>
  <c r="AJ10" i="83" s="1"/>
  <c r="AX3" i="83"/>
  <c r="S3" i="83" s="1"/>
  <c r="AC3" i="83" s="1"/>
  <c r="AX14" i="83"/>
  <c r="S14" i="83" s="1"/>
  <c r="AC14" i="83" s="1"/>
  <c r="AB15" i="83" s="1"/>
  <c r="AK15" i="83" s="1"/>
  <c r="AT15" i="83" s="1"/>
  <c r="AX8" i="83"/>
  <c r="S8" i="83" s="1"/>
  <c r="AC8" i="83" s="1"/>
  <c r="AB9" i="83" s="1"/>
  <c r="AR87" i="10"/>
  <c r="W91" i="102"/>
  <c r="AG90" i="102"/>
  <c r="AP90" i="102" s="1"/>
  <c r="AE90" i="102"/>
  <c r="AF90" i="102"/>
  <c r="AO90" i="102" s="1"/>
  <c r="AK87" i="83"/>
  <c r="AT87" i="83" s="1"/>
  <c r="AJ87" i="83"/>
  <c r="AJ82" i="83"/>
  <c r="AK82" i="83"/>
  <c r="AT82" i="83" s="1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J3" i="83"/>
  <c r="AB4" i="83"/>
  <c r="AS3" i="99"/>
  <c r="AL3" i="99"/>
  <c r="AU3" i="99" s="1"/>
  <c r="AH84" i="42"/>
  <c r="AQ84" i="42" s="1"/>
  <c r="Y89" i="90"/>
  <c r="X89" i="90"/>
  <c r="Z84" i="42"/>
  <c r="AR90" i="48"/>
  <c r="AJ89" i="83"/>
  <c r="AS89" i="83" s="1"/>
  <c r="AK89" i="83"/>
  <c r="AT89" i="83" s="1"/>
  <c r="AK81" i="83"/>
  <c r="AT81" i="83" s="1"/>
  <c r="AJ81" i="83"/>
  <c r="AK75" i="83"/>
  <c r="AT75" i="83" s="1"/>
  <c r="AJ75" i="83"/>
  <c r="AK69" i="83"/>
  <c r="AT69" i="83" s="1"/>
  <c r="AJ69" i="83"/>
  <c r="AK63" i="83"/>
  <c r="AT63" i="83" s="1"/>
  <c r="AJ63" i="83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9" i="83"/>
  <c r="AT9" i="83" s="1"/>
  <c r="AR85" i="85"/>
  <c r="AR86" i="98"/>
  <c r="AH86" i="50"/>
  <c r="AQ86" i="50" s="1"/>
  <c r="AH87" i="98"/>
  <c r="AQ87" i="98" s="1"/>
  <c r="AR86" i="94"/>
  <c r="AR85" i="50"/>
  <c r="AJ86" i="83"/>
  <c r="AK86" i="83"/>
  <c r="AT86" i="83" s="1"/>
  <c r="AK80" i="83"/>
  <c r="AT80" i="83" s="1"/>
  <c r="AJ80" i="83"/>
  <c r="AJ74" i="83"/>
  <c r="AK74" i="83"/>
  <c r="AT74" i="83" s="1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87" i="82"/>
  <c r="X87" i="82"/>
  <c r="Z87" i="82" s="1"/>
  <c r="AS5" i="99"/>
  <c r="AL5" i="99"/>
  <c r="AU5" i="99" s="1"/>
  <c r="AI89" i="83"/>
  <c r="AN89" i="83"/>
  <c r="AN91" i="8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5" i="83"/>
  <c r="AK5" i="83"/>
  <c r="AT5" i="83" s="1"/>
  <c r="AR83" i="42"/>
  <c r="AH87" i="94"/>
  <c r="AQ87" i="94" s="1"/>
  <c r="AI86" i="82"/>
  <c r="AN86" i="82"/>
  <c r="Z86" i="50"/>
  <c r="AI88" i="90"/>
  <c r="AN88" i="90"/>
  <c r="Z87" i="98"/>
  <c r="AH86" i="85"/>
  <c r="AQ86" i="85" s="1"/>
  <c r="AH88" i="10"/>
  <c r="AQ88" i="10" s="1"/>
  <c r="Y89" i="55"/>
  <c r="X89" i="55"/>
  <c r="Z86" i="85"/>
  <c r="Z88" i="10"/>
  <c r="AH91" i="48"/>
  <c r="AQ91" i="48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Z87" i="94"/>
  <c r="AI87" i="35"/>
  <c r="AN87" i="35"/>
  <c r="AG91" i="18"/>
  <c r="AP91" i="18" s="1"/>
  <c r="AF91" i="18"/>
  <c r="AO91" i="18" s="1"/>
  <c r="AE91" i="18"/>
  <c r="W92" i="18"/>
  <c r="W92" i="48"/>
  <c r="AG91" i="48"/>
  <c r="AP91" i="48" s="1"/>
  <c r="AF91" i="48"/>
  <c r="AO91" i="48" s="1"/>
  <c r="AE91" i="48"/>
  <c r="AI88" i="55"/>
  <c r="AN88" i="55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K7" i="83"/>
  <c r="AT7" i="83" s="1"/>
  <c r="AJ7" i="83"/>
  <c r="AS6" i="99"/>
  <c r="AL6" i="99"/>
  <c r="AU6" i="99" s="1"/>
  <c r="AK4" i="99"/>
  <c r="AT4" i="99" s="1"/>
  <c r="AT91" i="99" s="1"/>
  <c r="AJ4" i="99"/>
  <c r="Y88" i="35"/>
  <c r="X88" i="35"/>
  <c r="Z88" i="35" l="1"/>
  <c r="AE88" i="35" s="1"/>
  <c r="AJ9" i="83"/>
  <c r="AG88" i="35"/>
  <c r="AP88" i="35" s="1"/>
  <c r="W89" i="35"/>
  <c r="AF88" i="35"/>
  <c r="AO88" i="35" s="1"/>
  <c r="AS72" i="83"/>
  <c r="AL72" i="83"/>
  <c r="AU72" i="83" s="1"/>
  <c r="AS59" i="83"/>
  <c r="AL59" i="83"/>
  <c r="AU59" i="83" s="1"/>
  <c r="AE87" i="82"/>
  <c r="AF87" i="82"/>
  <c r="AO87" i="82" s="1"/>
  <c r="AG87" i="82"/>
  <c r="AP87" i="82" s="1"/>
  <c r="W88" i="82"/>
  <c r="AS9" i="83"/>
  <c r="AL9" i="83"/>
  <c r="AU9" i="83" s="1"/>
  <c r="AS27" i="83"/>
  <c r="AL27" i="83"/>
  <c r="AU27" i="83" s="1"/>
  <c r="AS63" i="83"/>
  <c r="AL63" i="83"/>
  <c r="AU63" i="83" s="1"/>
  <c r="AE84" i="42"/>
  <c r="AG84" i="42"/>
  <c r="AP84" i="42" s="1"/>
  <c r="W85" i="42"/>
  <c r="AF84" i="42"/>
  <c r="AO84" i="42" s="1"/>
  <c r="AS3" i="83"/>
  <c r="AL3" i="83"/>
  <c r="AU3" i="83" s="1"/>
  <c r="AS22" i="83"/>
  <c r="AL22" i="83"/>
  <c r="AU22" i="83" s="1"/>
  <c r="AS76" i="83"/>
  <c r="AL76" i="83"/>
  <c r="AU76" i="83" s="1"/>
  <c r="AS11" i="83"/>
  <c r="AL11" i="83"/>
  <c r="AU11" i="83" s="1"/>
  <c r="AS47" i="83"/>
  <c r="AL47" i="83"/>
  <c r="AU47" i="83" s="1"/>
  <c r="AS65" i="83"/>
  <c r="AL65" i="83"/>
  <c r="AU65" i="83" s="1"/>
  <c r="Y92" i="18"/>
  <c r="X92" i="18"/>
  <c r="AS36" i="83"/>
  <c r="AL36" i="83"/>
  <c r="AU36" i="83" s="1"/>
  <c r="AH89" i="55"/>
  <c r="AQ89" i="55" s="1"/>
  <c r="AQ91" i="55" s="1"/>
  <c r="AX3" i="55"/>
  <c r="S3" i="55" s="1"/>
  <c r="AC3" i="55" s="1"/>
  <c r="AZ3" i="55"/>
  <c r="AX17" i="55" s="1"/>
  <c r="S17" i="55" s="1"/>
  <c r="AC17" i="55" s="1"/>
  <c r="AB18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6" i="55"/>
  <c r="S86" i="55" s="1"/>
  <c r="AC86" i="55" s="1"/>
  <c r="AB87" i="55" s="1"/>
  <c r="AX87" i="55"/>
  <c r="S87" i="55" s="1"/>
  <c r="AC87" i="55" s="1"/>
  <c r="AB88" i="55" s="1"/>
  <c r="AX84" i="55"/>
  <c r="S84" i="55" s="1"/>
  <c r="AC84" i="55" s="1"/>
  <c r="AB85" i="55" s="1"/>
  <c r="AX85" i="55"/>
  <c r="S85" i="55" s="1"/>
  <c r="AC85" i="55" s="1"/>
  <c r="AB86" i="55" s="1"/>
  <c r="AX88" i="55"/>
  <c r="S88" i="55" s="1"/>
  <c r="AC88" i="55" s="1"/>
  <c r="AB89" i="55" s="1"/>
  <c r="AR86" i="82"/>
  <c r="AL37" i="83"/>
  <c r="AU37" i="83" s="1"/>
  <c r="AS37" i="83"/>
  <c r="AS20" i="83"/>
  <c r="AL20" i="83"/>
  <c r="AU20" i="83" s="1"/>
  <c r="AS38" i="83"/>
  <c r="AL38" i="83"/>
  <c r="AU38" i="83" s="1"/>
  <c r="AS56" i="83"/>
  <c r="AL56" i="83"/>
  <c r="AU56" i="83" s="1"/>
  <c r="AS74" i="83"/>
  <c r="AL74" i="83"/>
  <c r="AU74" i="83" s="1"/>
  <c r="AH89" i="90"/>
  <c r="AQ89" i="90" s="1"/>
  <c r="AI90" i="102"/>
  <c r="AN90" i="102"/>
  <c r="AR87" i="35"/>
  <c r="AS13" i="83"/>
  <c r="AL13" i="83"/>
  <c r="AU13" i="83" s="1"/>
  <c r="AS4" i="99"/>
  <c r="AS91" i="99" s="1"/>
  <c r="AL4" i="99"/>
  <c r="AU4" i="99" s="1"/>
  <c r="AS29" i="83"/>
  <c r="AL29" i="83"/>
  <c r="AU29" i="83" s="1"/>
  <c r="AS83" i="83"/>
  <c r="AL83" i="83"/>
  <c r="AU83" i="83" s="1"/>
  <c r="AE87" i="94"/>
  <c r="W88" i="94"/>
  <c r="AF87" i="94"/>
  <c r="AO87" i="94" s="1"/>
  <c r="AG87" i="94"/>
  <c r="AP87" i="94" s="1"/>
  <c r="AI91" i="48"/>
  <c r="AN91" i="48"/>
  <c r="AI91" i="18"/>
  <c r="AN91" i="18"/>
  <c r="AL42" i="83"/>
  <c r="AU42" i="83" s="1"/>
  <c r="AS42" i="83"/>
  <c r="AS78" i="83"/>
  <c r="AL78" i="83"/>
  <c r="AU78" i="83" s="1"/>
  <c r="Z89" i="55"/>
  <c r="W88" i="98"/>
  <c r="AG87" i="98"/>
  <c r="AP87" i="98" s="1"/>
  <c r="AF87" i="98"/>
  <c r="AO87" i="98" s="1"/>
  <c r="AE87" i="98"/>
  <c r="AS19" i="83"/>
  <c r="AL19" i="83"/>
  <c r="AU19" i="83" s="1"/>
  <c r="AS55" i="83"/>
  <c r="AL55" i="83"/>
  <c r="AU55" i="83" s="1"/>
  <c r="AS73" i="83"/>
  <c r="AL73" i="83"/>
  <c r="AU73" i="83" s="1"/>
  <c r="AR89" i="83"/>
  <c r="AR91" i="83" s="1"/>
  <c r="AL89" i="83"/>
  <c r="AU89" i="83" s="1"/>
  <c r="AS8" i="83"/>
  <c r="AL8" i="83"/>
  <c r="AU8" i="83" s="1"/>
  <c r="AS62" i="83"/>
  <c r="AL62" i="83"/>
  <c r="AU62" i="83" s="1"/>
  <c r="AS80" i="83"/>
  <c r="AL80" i="83"/>
  <c r="AU80" i="83" s="1"/>
  <c r="AS33" i="83"/>
  <c r="AL33" i="83"/>
  <c r="AU33" i="83" s="1"/>
  <c r="AS51" i="83"/>
  <c r="AL51" i="83"/>
  <c r="AU51" i="83" s="1"/>
  <c r="AS69" i="83"/>
  <c r="AL69" i="83"/>
  <c r="AU69" i="83" s="1"/>
  <c r="Z89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49" i="83"/>
  <c r="AL49" i="83"/>
  <c r="AU49" i="83" s="1"/>
  <c r="AS85" i="83"/>
  <c r="AL85" i="83"/>
  <c r="AU85" i="83" s="1"/>
  <c r="AS45" i="83"/>
  <c r="AL45" i="83"/>
  <c r="AU45" i="83" s="1"/>
  <c r="AS81" i="83"/>
  <c r="AL81" i="83"/>
  <c r="AU81" i="83" s="1"/>
  <c r="AS35" i="83"/>
  <c r="AL35" i="83"/>
  <c r="AU35" i="83" s="1"/>
  <c r="AS53" i="83"/>
  <c r="AL53" i="83"/>
  <c r="AU53" i="83" s="1"/>
  <c r="AS88" i="83"/>
  <c r="AL88" i="83"/>
  <c r="AU88" i="83" s="1"/>
  <c r="AS6" i="83"/>
  <c r="AL6" i="83"/>
  <c r="AU6" i="83" s="1"/>
  <c r="AS24" i="83"/>
  <c r="AL24" i="83"/>
  <c r="AU24" i="83" s="1"/>
  <c r="AS60" i="83"/>
  <c r="AL60" i="83"/>
  <c r="AU60" i="83" s="1"/>
  <c r="AS43" i="83"/>
  <c r="AL43" i="83"/>
  <c r="AU43" i="83" s="1"/>
  <c r="AS26" i="83"/>
  <c r="AL26" i="83"/>
  <c r="AU26" i="83" s="1"/>
  <c r="AS44" i="83"/>
  <c r="AL44" i="83"/>
  <c r="AU44" i="83" s="1"/>
  <c r="AS15" i="83"/>
  <c r="AL15" i="83"/>
  <c r="AU15" i="83" s="1"/>
  <c r="AU91" i="99"/>
  <c r="C11" i="99" s="1"/>
  <c r="F43" i="57" s="1"/>
  <c r="AS16" i="83"/>
  <c r="AL16" i="83"/>
  <c r="AU16" i="83" s="1"/>
  <c r="AL34" i="83"/>
  <c r="AU34" i="83" s="1"/>
  <c r="AS34" i="83"/>
  <c r="AS87" i="83"/>
  <c r="AL87" i="83"/>
  <c r="AU87" i="83" s="1"/>
  <c r="Y91" i="102"/>
  <c r="Z91" i="102" s="1"/>
  <c r="X91" i="102"/>
  <c r="AS40" i="83"/>
  <c r="AL40" i="83"/>
  <c r="AU40" i="83" s="1"/>
  <c r="AH88" i="35"/>
  <c r="AQ88" i="35" s="1"/>
  <c r="AS17" i="83"/>
  <c r="AL17" i="83"/>
  <c r="AU17" i="83" s="1"/>
  <c r="AS71" i="83"/>
  <c r="AL71" i="83"/>
  <c r="AU71" i="83" s="1"/>
  <c r="AS30" i="83"/>
  <c r="AL30" i="83"/>
  <c r="AU30" i="83" s="1"/>
  <c r="AR88" i="90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S50" i="83"/>
  <c r="AL50" i="83"/>
  <c r="AU50" i="83" s="1"/>
  <c r="AS68" i="83"/>
  <c r="AL68" i="83"/>
  <c r="AU68" i="83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52" i="83"/>
  <c r="AL52" i="83"/>
  <c r="AU52" i="83" s="1"/>
  <c r="AS70" i="83"/>
  <c r="AL70" i="83"/>
  <c r="AU70" i="83" s="1"/>
  <c r="AS41" i="83"/>
  <c r="AL41" i="83"/>
  <c r="AU41" i="83" s="1"/>
  <c r="AR88" i="55"/>
  <c r="AS18" i="83"/>
  <c r="AL18" i="83"/>
  <c r="AU18" i="83" s="1"/>
  <c r="AS54" i="83"/>
  <c r="AL54" i="83"/>
  <c r="AU54" i="83" s="1"/>
  <c r="AG86" i="85"/>
  <c r="AP86" i="85" s="1"/>
  <c r="W87" i="85"/>
  <c r="AE86" i="85"/>
  <c r="AF86" i="85"/>
  <c r="AO86" i="85" s="1"/>
  <c r="AS31" i="83"/>
  <c r="AL31" i="83"/>
  <c r="AU31" i="83" s="1"/>
  <c r="AL7" i="83"/>
  <c r="AU7" i="83" s="1"/>
  <c r="AS7" i="83"/>
  <c r="AS23" i="83"/>
  <c r="AL23" i="83"/>
  <c r="AU23" i="83" s="1"/>
  <c r="AS77" i="83"/>
  <c r="AL77" i="83"/>
  <c r="AU77" i="83" s="1"/>
  <c r="Y92" i="48"/>
  <c r="X92" i="48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E88" i="10"/>
  <c r="AF88" i="10"/>
  <c r="AO88" i="10" s="1"/>
  <c r="AG88" i="10"/>
  <c r="AP88" i="10" s="1"/>
  <c r="W89" i="10"/>
  <c r="AF86" i="50"/>
  <c r="AO86" i="50" s="1"/>
  <c r="AE86" i="50"/>
  <c r="AG86" i="50"/>
  <c r="AP86" i="50" s="1"/>
  <c r="W87" i="50"/>
  <c r="AS67" i="83"/>
  <c r="AL67" i="83"/>
  <c r="AU67" i="83" s="1"/>
  <c r="AH87" i="82"/>
  <c r="AQ87" i="82" s="1"/>
  <c r="AS14" i="83"/>
  <c r="AL14" i="83"/>
  <c r="AU14" i="83" s="1"/>
  <c r="AS32" i="83"/>
  <c r="AL32" i="83"/>
  <c r="AU32" i="83" s="1"/>
  <c r="AS86" i="83"/>
  <c r="AL86" i="83"/>
  <c r="AU86" i="83" s="1"/>
  <c r="AJ4" i="83"/>
  <c r="AK4" i="83"/>
  <c r="AT4" i="83" s="1"/>
  <c r="AT91" i="83" s="1"/>
  <c r="AS58" i="83"/>
  <c r="AL58" i="83"/>
  <c r="AU58" i="83" s="1"/>
  <c r="Z92" i="48" l="1"/>
  <c r="AX11" i="55"/>
  <c r="S11" i="55" s="1"/>
  <c r="AC11" i="55" s="1"/>
  <c r="AB12" i="55" s="1"/>
  <c r="AX5" i="55"/>
  <c r="S5" i="55" s="1"/>
  <c r="AC5" i="55" s="1"/>
  <c r="AB6" i="55" s="1"/>
  <c r="AX4" i="55"/>
  <c r="S4" i="55" s="1"/>
  <c r="AC4" i="55" s="1"/>
  <c r="AB5" i="55" s="1"/>
  <c r="Y87" i="50"/>
  <c r="X87" i="50"/>
  <c r="AI88" i="10"/>
  <c r="AN88" i="10"/>
  <c r="AS4" i="83"/>
  <c r="AL4" i="83"/>
  <c r="AU4" i="83" s="1"/>
  <c r="AH91" i="102"/>
  <c r="AQ91" i="102" s="1"/>
  <c r="AF89" i="90"/>
  <c r="AO89" i="90" s="1"/>
  <c r="W90" i="90"/>
  <c r="AE89" i="90"/>
  <c r="AG89" i="90"/>
  <c r="AP89" i="90" s="1"/>
  <c r="AK88" i="55"/>
  <c r="AT88" i="55" s="1"/>
  <c r="AJ88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J13" i="55"/>
  <c r="AK7" i="55"/>
  <c r="AT7" i="55" s="1"/>
  <c r="AJ7" i="55"/>
  <c r="W92" i="102"/>
  <c r="AE91" i="102"/>
  <c r="AG91" i="102"/>
  <c r="AP91" i="102" s="1"/>
  <c r="AF91" i="102"/>
  <c r="AO91" i="102" s="1"/>
  <c r="Y88" i="98"/>
  <c r="X88" i="98"/>
  <c r="AK87" i="55"/>
  <c r="AT87" i="55" s="1"/>
  <c r="AJ87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K6" i="55"/>
  <c r="AT6" i="55" s="1"/>
  <c r="AJ6" i="55"/>
  <c r="Y85" i="42"/>
  <c r="X85" i="42"/>
  <c r="Y89" i="10"/>
  <c r="X89" i="10"/>
  <c r="AH92" i="48"/>
  <c r="AQ92" i="48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R91" i="18"/>
  <c r="Y88" i="94"/>
  <c r="X88" i="94"/>
  <c r="AK84" i="55"/>
  <c r="AT84" i="55" s="1"/>
  <c r="AJ84" i="55"/>
  <c r="AK78" i="55"/>
  <c r="AT78" i="55" s="1"/>
  <c r="AJ78" i="55"/>
  <c r="AK72" i="55"/>
  <c r="AT72" i="55" s="1"/>
  <c r="AJ72" i="55"/>
  <c r="AK66" i="55"/>
  <c r="AT66" i="55" s="1"/>
  <c r="AJ66" i="55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K5" i="55"/>
  <c r="AT5" i="55" s="1"/>
  <c r="AJ5" i="55"/>
  <c r="AH92" i="18"/>
  <c r="AQ92" i="18" s="1"/>
  <c r="AI87" i="82"/>
  <c r="AN87" i="82"/>
  <c r="AI86" i="85"/>
  <c r="AN86" i="85"/>
  <c r="AI87" i="94"/>
  <c r="AN87" i="94"/>
  <c r="AR90" i="102"/>
  <c r="AK89" i="55"/>
  <c r="AT89" i="55" s="1"/>
  <c r="AJ89" i="55"/>
  <c r="AS89" i="55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Z92" i="18"/>
  <c r="AU91" i="83"/>
  <c r="C11" i="83" s="1"/>
  <c r="F27" i="57" s="1"/>
  <c r="AI84" i="42"/>
  <c r="AN84" i="42"/>
  <c r="Y89" i="35"/>
  <c r="X89" i="35"/>
  <c r="Y87" i="85"/>
  <c r="X87" i="85"/>
  <c r="AI87" i="98"/>
  <c r="AN87" i="98"/>
  <c r="AR91" i="48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J3" i="55"/>
  <c r="AB4" i="55"/>
  <c r="AS91" i="83"/>
  <c r="AG92" i="48"/>
  <c r="AP92" i="48" s="1"/>
  <c r="AE92" i="48"/>
  <c r="W93" i="48"/>
  <c r="AF92" i="48"/>
  <c r="AO92" i="48" s="1"/>
  <c r="AI86" i="50"/>
  <c r="AN86" i="50"/>
  <c r="AJ85" i="55"/>
  <c r="AK85" i="55"/>
  <c r="AT85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88" i="82"/>
  <c r="X88" i="82"/>
  <c r="AI88" i="35"/>
  <c r="AN88" i="35"/>
  <c r="AS8" i="55" l="1"/>
  <c r="AL8" i="55"/>
  <c r="AU8" i="55" s="1"/>
  <c r="AS35" i="55"/>
  <c r="AL35" i="55"/>
  <c r="AU35" i="55" s="1"/>
  <c r="AL53" i="55"/>
  <c r="AU53" i="55" s="1"/>
  <c r="AS53" i="55"/>
  <c r="AS71" i="55"/>
  <c r="AL71" i="55"/>
  <c r="AU71" i="55" s="1"/>
  <c r="AH85" i="42"/>
  <c r="AQ85" i="42" s="1"/>
  <c r="AS31" i="55"/>
  <c r="AL31" i="55"/>
  <c r="AU31" i="55" s="1"/>
  <c r="AS49" i="55"/>
  <c r="AL49" i="55"/>
  <c r="AU49" i="55" s="1"/>
  <c r="AS68" i="55"/>
  <c r="AL68" i="55"/>
  <c r="AU68" i="55" s="1"/>
  <c r="AS63" i="55"/>
  <c r="AL63" i="55"/>
  <c r="AU63" i="55" s="1"/>
  <c r="AH89" i="35"/>
  <c r="AQ89" i="35" s="1"/>
  <c r="AG92" i="18"/>
  <c r="AP92" i="18" s="1"/>
  <c r="AE92" i="18"/>
  <c r="AF92" i="18"/>
  <c r="AO92" i="18" s="1"/>
  <c r="W93" i="18"/>
  <c r="AS16" i="55"/>
  <c r="AL16" i="55"/>
  <c r="AU16" i="55" s="1"/>
  <c r="AR86" i="85"/>
  <c r="AS54" i="55"/>
  <c r="AL54" i="55"/>
  <c r="AU54" i="55" s="1"/>
  <c r="AS72" i="55"/>
  <c r="AL72" i="55"/>
  <c r="AU72" i="55" s="1"/>
  <c r="AH88" i="94"/>
  <c r="AQ88" i="94" s="1"/>
  <c r="Z85" i="42"/>
  <c r="AS37" i="55"/>
  <c r="AL37" i="55"/>
  <c r="AU37" i="55" s="1"/>
  <c r="AS55" i="55"/>
  <c r="AL55" i="55"/>
  <c r="AU55" i="55" s="1"/>
  <c r="AH88" i="98"/>
  <c r="AQ88" i="98" s="1"/>
  <c r="AI91" i="102"/>
  <c r="AN91" i="102"/>
  <c r="AL38" i="55"/>
  <c r="AU38" i="55" s="1"/>
  <c r="AS38" i="55"/>
  <c r="AL56" i="55"/>
  <c r="AU56" i="55" s="1"/>
  <c r="AS56" i="55"/>
  <c r="AS74" i="55"/>
  <c r="AL74" i="55"/>
  <c r="AU74" i="55" s="1"/>
  <c r="AL3" i="55"/>
  <c r="AU3" i="55" s="1"/>
  <c r="AS3" i="55"/>
  <c r="AR88" i="35"/>
  <c r="AL46" i="55"/>
  <c r="AU46" i="55" s="1"/>
  <c r="AS46" i="55"/>
  <c r="AS82" i="55"/>
  <c r="AL82" i="55"/>
  <c r="AU82" i="55" s="1"/>
  <c r="Z89" i="35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Z88" i="94"/>
  <c r="AI89" i="55"/>
  <c r="AN89" i="55"/>
  <c r="AN91" i="55" s="1"/>
  <c r="AS19" i="55"/>
  <c r="AL19" i="55"/>
  <c r="AU19" i="55" s="1"/>
  <c r="AS73" i="55"/>
  <c r="AL73" i="55"/>
  <c r="AU73" i="55" s="1"/>
  <c r="Z88" i="98"/>
  <c r="Y92" i="102"/>
  <c r="X92" i="102"/>
  <c r="AS20" i="55"/>
  <c r="AL20" i="55"/>
  <c r="AU20" i="55" s="1"/>
  <c r="AR88" i="10"/>
  <c r="AS45" i="55"/>
  <c r="AL45" i="55"/>
  <c r="AU45" i="55" s="1"/>
  <c r="AH88" i="82"/>
  <c r="AQ88" i="82" s="1"/>
  <c r="AS9" i="55"/>
  <c r="AL9" i="55"/>
  <c r="AU9" i="55" s="1"/>
  <c r="AS18" i="55"/>
  <c r="AL18" i="55"/>
  <c r="AU18" i="55" s="1"/>
  <c r="AS41" i="55"/>
  <c r="AL41" i="55"/>
  <c r="AU41" i="55" s="1"/>
  <c r="AR87" i="82"/>
  <c r="AS5" i="55"/>
  <c r="AL5" i="55"/>
  <c r="AU5" i="55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H89" i="10"/>
  <c r="AQ89" i="10" s="1"/>
  <c r="AS6" i="55"/>
  <c r="AL6" i="55"/>
  <c r="AU6" i="55" s="1"/>
  <c r="AS25" i="55"/>
  <c r="AL25" i="55"/>
  <c r="AU25" i="55" s="1"/>
  <c r="AS79" i="55"/>
  <c r="AL79" i="55"/>
  <c r="AU79" i="55" s="1"/>
  <c r="AS7" i="55"/>
  <c r="AL7" i="55"/>
  <c r="AU7" i="55" s="1"/>
  <c r="AS44" i="55"/>
  <c r="AL44" i="55"/>
  <c r="AU44" i="55" s="1"/>
  <c r="AS80" i="55"/>
  <c r="AL80" i="55"/>
  <c r="AU80" i="55" s="1"/>
  <c r="AI89" i="90"/>
  <c r="AN89" i="90"/>
  <c r="AH87" i="50"/>
  <c r="AQ87" i="50" s="1"/>
  <c r="AS27" i="55"/>
  <c r="AL27" i="55"/>
  <c r="AU27" i="55" s="1"/>
  <c r="AK4" i="55"/>
  <c r="AT4" i="55" s="1"/>
  <c r="AT91" i="55" s="1"/>
  <c r="AJ4" i="55"/>
  <c r="AS22" i="55"/>
  <c r="AL22" i="55"/>
  <c r="AU22" i="55" s="1"/>
  <c r="AS76" i="55"/>
  <c r="AL76" i="55"/>
  <c r="AU76" i="55" s="1"/>
  <c r="AS33" i="55"/>
  <c r="AL33" i="55"/>
  <c r="AU33" i="55" s="1"/>
  <c r="AS69" i="55"/>
  <c r="AL69" i="55"/>
  <c r="AU69" i="55" s="1"/>
  <c r="Y93" i="48"/>
  <c r="X93" i="48"/>
  <c r="AI92" i="48"/>
  <c r="AN92" i="48"/>
  <c r="AS28" i="55"/>
  <c r="AL28" i="55"/>
  <c r="AU28" i="55" s="1"/>
  <c r="AS64" i="55"/>
  <c r="AL64" i="55"/>
  <c r="AU64" i="55" s="1"/>
  <c r="AR87" i="98"/>
  <c r="AS21" i="55"/>
  <c r="AL21" i="55"/>
  <c r="AU21" i="55" s="1"/>
  <c r="AS57" i="55"/>
  <c r="AL57" i="55"/>
  <c r="AU57" i="55" s="1"/>
  <c r="AL52" i="55"/>
  <c r="AU52" i="55" s="1"/>
  <c r="AS52" i="55"/>
  <c r="AS70" i="55"/>
  <c r="AL70" i="55"/>
  <c r="AU70" i="55" s="1"/>
  <c r="AH87" i="85"/>
  <c r="AQ87" i="85" s="1"/>
  <c r="Z89" i="10"/>
  <c r="AS43" i="55"/>
  <c r="AL43" i="55"/>
  <c r="AU43" i="55" s="1"/>
  <c r="AS61" i="55"/>
  <c r="AL61" i="55"/>
  <c r="AU61" i="55" s="1"/>
  <c r="AS26" i="55"/>
  <c r="AL26" i="55"/>
  <c r="AU26" i="55" s="1"/>
  <c r="AS62" i="55"/>
  <c r="AL62" i="55"/>
  <c r="AU62" i="55" s="1"/>
  <c r="Y90" i="90"/>
  <c r="X90" i="90"/>
  <c r="Z90" i="90" s="1"/>
  <c r="Z87" i="50"/>
  <c r="AS81" i="55"/>
  <c r="AL81" i="55"/>
  <c r="AU81" i="55" s="1"/>
  <c r="AS58" i="55"/>
  <c r="AL58" i="55"/>
  <c r="AU58" i="55" s="1"/>
  <c r="AS40" i="55"/>
  <c r="AL40" i="55"/>
  <c r="AU40" i="55" s="1"/>
  <c r="AS51" i="55"/>
  <c r="AL51" i="55"/>
  <c r="AU51" i="55" s="1"/>
  <c r="AS14" i="55"/>
  <c r="AL14" i="55"/>
  <c r="AU14" i="55" s="1"/>
  <c r="AS85" i="55"/>
  <c r="AL85" i="55"/>
  <c r="AU85" i="55" s="1"/>
  <c r="Z88" i="82"/>
  <c r="AL39" i="55"/>
  <c r="AU39" i="55" s="1"/>
  <c r="AS39" i="55"/>
  <c r="AS75" i="55"/>
  <c r="AL75" i="55"/>
  <c r="AU75" i="55" s="1"/>
  <c r="AR86" i="50"/>
  <c r="AS15" i="55"/>
  <c r="AL15" i="55"/>
  <c r="AU15" i="55" s="1"/>
  <c r="AS34" i="55"/>
  <c r="AL34" i="55"/>
  <c r="AU34" i="55" s="1"/>
  <c r="AS86" i="55"/>
  <c r="AL86" i="55"/>
  <c r="AU86" i="55" s="1"/>
  <c r="Z87" i="85"/>
  <c r="AR84" i="42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R87" i="94"/>
  <c r="AS11" i="55"/>
  <c r="AL11" i="55"/>
  <c r="AU11" i="55" s="1"/>
  <c r="AS30" i="55"/>
  <c r="AL30" i="55"/>
  <c r="AU30" i="55" s="1"/>
  <c r="AS48" i="55"/>
  <c r="AL48" i="55"/>
  <c r="AU48" i="55" s="1"/>
  <c r="AS66" i="55"/>
  <c r="AL66" i="55"/>
  <c r="AU66" i="55" s="1"/>
  <c r="AS84" i="55"/>
  <c r="AL84" i="55"/>
  <c r="AU84" i="55" s="1"/>
  <c r="AS12" i="55"/>
  <c r="AL12" i="55"/>
  <c r="AU12" i="55" s="1"/>
  <c r="AS67" i="55"/>
  <c r="AL67" i="55"/>
  <c r="AU67" i="55" s="1"/>
  <c r="AS87" i="55"/>
  <c r="AL87" i="55"/>
  <c r="AU87" i="55" s="1"/>
  <c r="AS13" i="55"/>
  <c r="AL13" i="55"/>
  <c r="AU13" i="55" s="1"/>
  <c r="AS32" i="55"/>
  <c r="AL32" i="55"/>
  <c r="AU32" i="55" s="1"/>
  <c r="AS50" i="55"/>
  <c r="AL50" i="55"/>
  <c r="AU50" i="55" s="1"/>
  <c r="AS88" i="55"/>
  <c r="AL88" i="55"/>
  <c r="AU88" i="55" s="1"/>
  <c r="Z92" i="102" l="1"/>
  <c r="W93" i="102" s="1"/>
  <c r="AE92" i="102"/>
  <c r="AF92" i="102"/>
  <c r="AO92" i="102" s="1"/>
  <c r="Y93" i="18"/>
  <c r="X93" i="18"/>
  <c r="AR92" i="48"/>
  <c r="AL4" i="55"/>
  <c r="AU4" i="55" s="1"/>
  <c r="AS4" i="55"/>
  <c r="AS91" i="55" s="1"/>
  <c r="W89" i="98"/>
  <c r="AF88" i="98"/>
  <c r="AO88" i="98" s="1"/>
  <c r="AG88" i="98"/>
  <c r="AE88" i="98"/>
  <c r="AN88" i="98" s="1"/>
  <c r="AR89" i="55"/>
  <c r="AR91" i="55" s="1"/>
  <c r="AL89" i="55"/>
  <c r="AU89" i="55" s="1"/>
  <c r="W90" i="35"/>
  <c r="AF89" i="35"/>
  <c r="AO89" i="35" s="1"/>
  <c r="AG89" i="35"/>
  <c r="AP89" i="35" s="1"/>
  <c r="AE89" i="35"/>
  <c r="AH93" i="48"/>
  <c r="AQ93" i="48" s="1"/>
  <c r="AG88" i="94"/>
  <c r="AP88" i="94" s="1"/>
  <c r="W89" i="94"/>
  <c r="AE88" i="94"/>
  <c r="AF88" i="94"/>
  <c r="AO88" i="94" s="1"/>
  <c r="AI92" i="18"/>
  <c r="AN92" i="18"/>
  <c r="AE85" i="42"/>
  <c r="AF85" i="42"/>
  <c r="AO85" i="42" s="1"/>
  <c r="W86" i="42"/>
  <c r="AG85" i="42"/>
  <c r="AP85" i="42" s="1"/>
  <c r="AE90" i="90"/>
  <c r="AN90" i="90" s="1"/>
  <c r="W91" i="90"/>
  <c r="AG90" i="90"/>
  <c r="AF90" i="90"/>
  <c r="AO90" i="90" s="1"/>
  <c r="AE88" i="82"/>
  <c r="AF88" i="82"/>
  <c r="AO88" i="82" s="1"/>
  <c r="W89" i="82"/>
  <c r="AG88" i="82"/>
  <c r="AP88" i="82" s="1"/>
  <c r="Z93" i="48"/>
  <c r="AE87" i="50"/>
  <c r="AF87" i="50"/>
  <c r="AO87" i="50" s="1"/>
  <c r="W88" i="50"/>
  <c r="AG87" i="50"/>
  <c r="AP87" i="50" s="1"/>
  <c r="AE89" i="10"/>
  <c r="AF89" i="10"/>
  <c r="AO89" i="10" s="1"/>
  <c r="W90" i="10"/>
  <c r="AG89" i="10"/>
  <c r="AP89" i="10" s="1"/>
  <c r="AH92" i="102"/>
  <c r="AQ92" i="102" s="1"/>
  <c r="W88" i="85"/>
  <c r="AE87" i="85"/>
  <c r="AN87" i="85" s="1"/>
  <c r="AF87" i="85"/>
  <c r="AO87" i="85" s="1"/>
  <c r="AG87" i="85"/>
  <c r="AH90" i="90"/>
  <c r="AQ90" i="90" s="1"/>
  <c r="AR89" i="90"/>
  <c r="AR91" i="102"/>
  <c r="AG92" i="102" l="1"/>
  <c r="AP92" i="102" s="1"/>
  <c r="AU91" i="55"/>
  <c r="C11" i="55" s="1"/>
  <c r="Y90" i="10"/>
  <c r="X90" i="10"/>
  <c r="AI89" i="35"/>
  <c r="AN89" i="35"/>
  <c r="W94" i="48"/>
  <c r="AF93" i="48"/>
  <c r="AO93" i="48" s="1"/>
  <c r="AG93" i="48"/>
  <c r="AP93" i="48" s="1"/>
  <c r="AE93" i="48"/>
  <c r="Y86" i="42"/>
  <c r="X86" i="42"/>
  <c r="AI88" i="98"/>
  <c r="AP88" i="98"/>
  <c r="AI92" i="102"/>
  <c r="AN92" i="102"/>
  <c r="AI87" i="50"/>
  <c r="AN87" i="50"/>
  <c r="AI89" i="10"/>
  <c r="AN89" i="10"/>
  <c r="Y88" i="85"/>
  <c r="X88" i="85"/>
  <c r="Z88" i="85" s="1"/>
  <c r="AI90" i="90"/>
  <c r="AP90" i="90"/>
  <c r="AI88" i="94"/>
  <c r="AN88" i="94"/>
  <c r="Y90" i="35"/>
  <c r="X90" i="35"/>
  <c r="AH93" i="18"/>
  <c r="AQ93" i="18" s="1"/>
  <c r="AI87" i="85"/>
  <c r="AP87" i="85"/>
  <c r="AI88" i="82"/>
  <c r="AN88" i="82"/>
  <c r="AR92" i="18"/>
  <c r="Y88" i="50"/>
  <c r="X88" i="50"/>
  <c r="Y89" i="82"/>
  <c r="X89" i="82"/>
  <c r="Y91" i="90"/>
  <c r="X91" i="90"/>
  <c r="AI85" i="42"/>
  <c r="AN85" i="42"/>
  <c r="Y89" i="94"/>
  <c r="X89" i="94"/>
  <c r="Y89" i="98"/>
  <c r="X89" i="98"/>
  <c r="Z93" i="18"/>
  <c r="Y93" i="102"/>
  <c r="X93" i="102"/>
  <c r="Z86" i="42" l="1"/>
  <c r="Z90" i="35"/>
  <c r="AG90" i="35"/>
  <c r="AP90" i="35" s="1"/>
  <c r="W91" i="35"/>
  <c r="AF90" i="35"/>
  <c r="AO90" i="35" s="1"/>
  <c r="AE90" i="35"/>
  <c r="AF86" i="42"/>
  <c r="AO86" i="42" s="1"/>
  <c r="AG86" i="42"/>
  <c r="AP86" i="42" s="1"/>
  <c r="AE86" i="42"/>
  <c r="W87" i="42"/>
  <c r="AH88" i="85"/>
  <c r="AQ88" i="85" s="1"/>
  <c r="AR87" i="50"/>
  <c r="Y94" i="48"/>
  <c r="X94" i="48"/>
  <c r="AH89" i="98"/>
  <c r="AQ89" i="98" s="1"/>
  <c r="AF88" i="85"/>
  <c r="AO88" i="85" s="1"/>
  <c r="W89" i="85"/>
  <c r="AE88" i="85"/>
  <c r="AG88" i="85"/>
  <c r="AP88" i="85" s="1"/>
  <c r="AH89" i="82"/>
  <c r="AQ89" i="82" s="1"/>
  <c r="Z89" i="98"/>
  <c r="AR92" i="102"/>
  <c r="AR89" i="35"/>
  <c r="AE93" i="18"/>
  <c r="W94" i="18"/>
  <c r="AF93" i="18"/>
  <c r="AO93" i="18" s="1"/>
  <c r="AG93" i="18"/>
  <c r="AP93" i="18" s="1"/>
  <c r="AR88" i="94"/>
  <c r="AI93" i="48"/>
  <c r="AN93" i="48"/>
  <c r="AH90" i="10"/>
  <c r="AQ90" i="10" s="1"/>
  <c r="AR85" i="42"/>
  <c r="AH93" i="102"/>
  <c r="AQ93" i="102" s="1"/>
  <c r="AH91" i="90"/>
  <c r="AQ91" i="90" s="1"/>
  <c r="AH88" i="50"/>
  <c r="AQ88" i="50" s="1"/>
  <c r="Z93" i="102"/>
  <c r="AH89" i="94"/>
  <c r="AQ89" i="94" s="1"/>
  <c r="Z91" i="90"/>
  <c r="Z88" i="50"/>
  <c r="AR89" i="10"/>
  <c r="AR88" i="98"/>
  <c r="Z90" i="10"/>
  <c r="Z89" i="82"/>
  <c r="AR88" i="82"/>
  <c r="Z89" i="94"/>
  <c r="AR87" i="85"/>
  <c r="AH90" i="35"/>
  <c r="AQ90" i="35" s="1"/>
  <c r="AR90" i="90"/>
  <c r="AH86" i="42"/>
  <c r="AQ86" i="42" s="1"/>
  <c r="Z94" i="48" l="1"/>
  <c r="W95" i="48" s="1"/>
  <c r="AF94" i="48"/>
  <c r="AO94" i="48" s="1"/>
  <c r="AE94" i="48"/>
  <c r="AG94" i="48"/>
  <c r="AP94" i="48" s="1"/>
  <c r="AG90" i="10"/>
  <c r="AP90" i="10" s="1"/>
  <c r="W91" i="10"/>
  <c r="AF90" i="10"/>
  <c r="AO90" i="10" s="1"/>
  <c r="AE90" i="10"/>
  <c r="W92" i="90"/>
  <c r="AG91" i="90"/>
  <c r="AP91" i="90" s="1"/>
  <c r="AF91" i="90"/>
  <c r="AO91" i="90" s="1"/>
  <c r="AE91" i="90"/>
  <c r="AF93" i="102"/>
  <c r="AO93" i="102" s="1"/>
  <c r="W94" i="102"/>
  <c r="AG93" i="102"/>
  <c r="AP93" i="102" s="1"/>
  <c r="AE93" i="102"/>
  <c r="AR93" i="48"/>
  <c r="Y94" i="18"/>
  <c r="Z94" i="18" s="1"/>
  <c r="X94" i="18"/>
  <c r="AE89" i="98"/>
  <c r="AG89" i="98"/>
  <c r="AP89" i="98" s="1"/>
  <c r="W90" i="98"/>
  <c r="AF89" i="98"/>
  <c r="AO89" i="98" s="1"/>
  <c r="AI93" i="18"/>
  <c r="AN93" i="18"/>
  <c r="W90" i="94"/>
  <c r="AE89" i="94"/>
  <c r="AF89" i="94"/>
  <c r="AO89" i="94" s="1"/>
  <c r="AG89" i="94"/>
  <c r="AP89" i="94" s="1"/>
  <c r="AI88" i="85"/>
  <c r="AN88" i="85"/>
  <c r="AI90" i="35"/>
  <c r="AN90" i="35"/>
  <c r="Y89" i="85"/>
  <c r="X89" i="85"/>
  <c r="Y87" i="42"/>
  <c r="X87" i="42"/>
  <c r="AH94" i="48"/>
  <c r="AQ94" i="48" s="1"/>
  <c r="AI86" i="42"/>
  <c r="AN86" i="42"/>
  <c r="Y91" i="35"/>
  <c r="X91" i="35"/>
  <c r="AF89" i="82"/>
  <c r="AO89" i="82" s="1"/>
  <c r="AG89" i="82"/>
  <c r="AP89" i="82" s="1"/>
  <c r="W90" i="82"/>
  <c r="AE89" i="82"/>
  <c r="AE88" i="50"/>
  <c r="AG88" i="50"/>
  <c r="AP88" i="50" s="1"/>
  <c r="W89" i="50"/>
  <c r="AF88" i="50"/>
  <c r="AO88" i="50" s="1"/>
  <c r="AE94" i="18" l="1"/>
  <c r="AG94" i="18"/>
  <c r="AP94" i="18" s="1"/>
  <c r="W95" i="18"/>
  <c r="AF94" i="18"/>
  <c r="AO94" i="18" s="1"/>
  <c r="Y89" i="50"/>
  <c r="X89" i="50"/>
  <c r="AH87" i="42"/>
  <c r="AQ87" i="42" s="1"/>
  <c r="Y94" i="102"/>
  <c r="X94" i="102"/>
  <c r="Y92" i="90"/>
  <c r="X92" i="90"/>
  <c r="AR90" i="35"/>
  <c r="AI89" i="94"/>
  <c r="AN89" i="94"/>
  <c r="Y90" i="98"/>
  <c r="X90" i="98"/>
  <c r="Y90" i="94"/>
  <c r="X90" i="94"/>
  <c r="AI90" i="10"/>
  <c r="AN90" i="10"/>
  <c r="AI94" i="48"/>
  <c r="AN94" i="48"/>
  <c r="AR86" i="42"/>
  <c r="Z87" i="42"/>
  <c r="AH91" i="35"/>
  <c r="AQ91" i="35" s="1"/>
  <c r="Z91" i="35"/>
  <c r="AH89" i="85"/>
  <c r="AQ89" i="85" s="1"/>
  <c r="AR88" i="85"/>
  <c r="AI89" i="98"/>
  <c r="AN89" i="98"/>
  <c r="AI91" i="90"/>
  <c r="AN91" i="90"/>
  <c r="Y90" i="82"/>
  <c r="X90" i="82"/>
  <c r="AI88" i="50"/>
  <c r="AN88" i="50"/>
  <c r="AI89" i="82"/>
  <c r="AN89" i="82"/>
  <c r="Z89" i="85"/>
  <c r="AR93" i="18"/>
  <c r="AH94" i="18"/>
  <c r="AQ94" i="18" s="1"/>
  <c r="AI93" i="102"/>
  <c r="AN93" i="102"/>
  <c r="Y91" i="10"/>
  <c r="X91" i="10"/>
  <c r="Z91" i="10" s="1"/>
  <c r="Y95" i="48"/>
  <c r="X95" i="48"/>
  <c r="Z92" i="90" l="1"/>
  <c r="Z90" i="98"/>
  <c r="AF90" i="98" s="1"/>
  <c r="AO90" i="98" s="1"/>
  <c r="AE92" i="90"/>
  <c r="W93" i="90"/>
  <c r="AG92" i="90"/>
  <c r="AP92" i="90" s="1"/>
  <c r="AF92" i="90"/>
  <c r="AO92" i="90" s="1"/>
  <c r="W91" i="98"/>
  <c r="AG90" i="98"/>
  <c r="AP90" i="98" s="1"/>
  <c r="AE91" i="35"/>
  <c r="W92" i="35"/>
  <c r="AF91" i="35"/>
  <c r="AO91" i="35" s="1"/>
  <c r="AG91" i="35"/>
  <c r="AP91" i="35" s="1"/>
  <c r="AF87" i="42"/>
  <c r="AO87" i="42" s="1"/>
  <c r="AG87" i="42"/>
  <c r="AP87" i="42" s="1"/>
  <c r="W88" i="42"/>
  <c r="AE87" i="42"/>
  <c r="AR90" i="10"/>
  <c r="AR89" i="82"/>
  <c r="AH90" i="94"/>
  <c r="AQ90" i="94" s="1"/>
  <c r="AG91" i="10"/>
  <c r="AP91" i="10" s="1"/>
  <c r="AE91" i="10"/>
  <c r="AF91" i="10"/>
  <c r="AO91" i="10" s="1"/>
  <c r="W92" i="10"/>
  <c r="AH95" i="48"/>
  <c r="AQ95" i="48" s="1"/>
  <c r="Z90" i="94"/>
  <c r="AR89" i="94"/>
  <c r="AH94" i="102"/>
  <c r="AQ94" i="102" s="1"/>
  <c r="AR88" i="50"/>
  <c r="Z94" i="102"/>
  <c r="Y95" i="18"/>
  <c r="X95" i="18"/>
  <c r="AR93" i="102"/>
  <c r="AH90" i="82"/>
  <c r="AQ90" i="82" s="1"/>
  <c r="AR89" i="98"/>
  <c r="AR94" i="48"/>
  <c r="AH90" i="98"/>
  <c r="AQ90" i="98" s="1"/>
  <c r="AH89" i="50"/>
  <c r="AQ89" i="50" s="1"/>
  <c r="AR91" i="90"/>
  <c r="Z95" i="48"/>
  <c r="AH91" i="10"/>
  <c r="AQ91" i="10" s="1"/>
  <c r="AG89" i="85"/>
  <c r="AP89" i="85" s="1"/>
  <c r="AE89" i="85"/>
  <c r="AF89" i="85"/>
  <c r="AO89" i="85" s="1"/>
  <c r="W90" i="85"/>
  <c r="Z90" i="82"/>
  <c r="AH92" i="90"/>
  <c r="AQ92" i="90" s="1"/>
  <c r="Z89" i="50"/>
  <c r="AI94" i="18"/>
  <c r="AN94" i="18"/>
  <c r="AE90" i="98" l="1"/>
  <c r="AI89" i="85"/>
  <c r="AN89" i="85"/>
  <c r="Y88" i="42"/>
  <c r="X88" i="42"/>
  <c r="Y92" i="35"/>
  <c r="X92" i="35"/>
  <c r="AR94" i="18"/>
  <c r="AG95" i="48"/>
  <c r="AP95" i="48" s="1"/>
  <c r="W96" i="48"/>
  <c r="AF95" i="48"/>
  <c r="AO95" i="48" s="1"/>
  <c r="AE95" i="48"/>
  <c r="AH95" i="18"/>
  <c r="AQ95" i="18" s="1"/>
  <c r="AI91" i="35"/>
  <c r="AN91" i="35"/>
  <c r="AF89" i="50"/>
  <c r="AO89" i="50" s="1"/>
  <c r="W90" i="50"/>
  <c r="AG89" i="50"/>
  <c r="AP89" i="50" s="1"/>
  <c r="AE89" i="50"/>
  <c r="Z95" i="18"/>
  <c r="AF90" i="94"/>
  <c r="AO90" i="94" s="1"/>
  <c r="AG90" i="94"/>
  <c r="AP90" i="94" s="1"/>
  <c r="W91" i="94"/>
  <c r="AE90" i="94"/>
  <c r="Y92" i="10"/>
  <c r="X92" i="10"/>
  <c r="Z92" i="10" s="1"/>
  <c r="Y90" i="85"/>
  <c r="X90" i="85"/>
  <c r="AG94" i="102"/>
  <c r="AP94" i="102" s="1"/>
  <c r="AF94" i="102"/>
  <c r="AO94" i="102" s="1"/>
  <c r="AE94" i="102"/>
  <c r="W95" i="102"/>
  <c r="Y91" i="98"/>
  <c r="X91" i="98"/>
  <c r="Z91" i="98" s="1"/>
  <c r="Y93" i="90"/>
  <c r="X93" i="90"/>
  <c r="AF90" i="82"/>
  <c r="AO90" i="82" s="1"/>
  <c r="AE90" i="82"/>
  <c r="AG90" i="82"/>
  <c r="AP90" i="82" s="1"/>
  <c r="W91" i="82"/>
  <c r="AI91" i="10"/>
  <c r="AN91" i="10"/>
  <c r="AI87" i="42"/>
  <c r="AN87" i="42"/>
  <c r="AI90" i="98"/>
  <c r="AN90" i="98"/>
  <c r="AI92" i="90"/>
  <c r="AN92" i="90"/>
  <c r="AG91" i="98" l="1"/>
  <c r="AP91" i="98" s="1"/>
  <c r="W92" i="98"/>
  <c r="AF91" i="98"/>
  <c r="AO91" i="98" s="1"/>
  <c r="AE91" i="98"/>
  <c r="AR90" i="98"/>
  <c r="Y91" i="82"/>
  <c r="X91" i="82"/>
  <c r="AI94" i="102"/>
  <c r="AN94" i="102"/>
  <c r="AH92" i="10"/>
  <c r="AQ92" i="10" s="1"/>
  <c r="Y90" i="50"/>
  <c r="X90" i="50"/>
  <c r="Y96" i="48"/>
  <c r="X96" i="48"/>
  <c r="AH88" i="42"/>
  <c r="AQ88" i="42" s="1"/>
  <c r="AI90" i="82"/>
  <c r="AN90" i="82"/>
  <c r="AE95" i="18"/>
  <c r="W96" i="18"/>
  <c r="AF95" i="18"/>
  <c r="AO95" i="18" s="1"/>
  <c r="AG95" i="18"/>
  <c r="AP95" i="18" s="1"/>
  <c r="Z88" i="42"/>
  <c r="AR91" i="35"/>
  <c r="AE92" i="10"/>
  <c r="AG92" i="10"/>
  <c r="AP92" i="10" s="1"/>
  <c r="AF92" i="10"/>
  <c r="AO92" i="10" s="1"/>
  <c r="W93" i="10"/>
  <c r="AR87" i="42"/>
  <c r="AH90" i="85"/>
  <c r="AQ90" i="85" s="1"/>
  <c r="AR91" i="10"/>
  <c r="AH93" i="90"/>
  <c r="AQ93" i="90" s="1"/>
  <c r="Z90" i="85"/>
  <c r="AI90" i="94"/>
  <c r="AR90" i="94" s="1"/>
  <c r="AN90" i="94"/>
  <c r="AI89" i="50"/>
  <c r="AN89" i="50"/>
  <c r="AI95" i="48"/>
  <c r="AN95" i="48"/>
  <c r="AH92" i="35"/>
  <c r="AQ92" i="35" s="1"/>
  <c r="AH91" i="98"/>
  <c r="AQ91" i="98" s="1"/>
  <c r="AR92" i="90"/>
  <c r="Z93" i="90"/>
  <c r="Y95" i="102"/>
  <c r="X95" i="102"/>
  <c r="Y91" i="94"/>
  <c r="X91" i="94"/>
  <c r="Z92" i="35"/>
  <c r="AR89" i="85"/>
  <c r="Z95" i="102" l="1"/>
  <c r="W96" i="102" s="1"/>
  <c r="AE95" i="102"/>
  <c r="AN95" i="102" s="1"/>
  <c r="AF95" i="102"/>
  <c r="AO95" i="102" s="1"/>
  <c r="W93" i="35"/>
  <c r="AG92" i="35"/>
  <c r="AP92" i="35" s="1"/>
  <c r="AE92" i="35"/>
  <c r="AN92" i="35" s="1"/>
  <c r="AF92" i="35"/>
  <c r="Y93" i="10"/>
  <c r="X93" i="10"/>
  <c r="AG88" i="42"/>
  <c r="AP88" i="42" s="1"/>
  <c r="AE88" i="42"/>
  <c r="W89" i="42"/>
  <c r="AF88" i="42"/>
  <c r="AO88" i="42" s="1"/>
  <c r="AR90" i="82"/>
  <c r="AH96" i="48"/>
  <c r="AQ96" i="48" s="1"/>
  <c r="AR94" i="102"/>
  <c r="AF90" i="85"/>
  <c r="AO90" i="85" s="1"/>
  <c r="AE90" i="85"/>
  <c r="AG90" i="85"/>
  <c r="AP90" i="85" s="1"/>
  <c r="W91" i="85"/>
  <c r="Z96" i="48"/>
  <c r="AH91" i="82"/>
  <c r="AQ91" i="82" s="1"/>
  <c r="AI91" i="98"/>
  <c r="AN91" i="98"/>
  <c r="AI92" i="10"/>
  <c r="AN92" i="10"/>
  <c r="Z91" i="82"/>
  <c r="AG93" i="90"/>
  <c r="AP93" i="90" s="1"/>
  <c r="AE93" i="90"/>
  <c r="AN93" i="90" s="1"/>
  <c r="W94" i="90"/>
  <c r="AF93" i="90"/>
  <c r="AR95" i="48"/>
  <c r="AH95" i="102"/>
  <c r="AQ95" i="102" s="1"/>
  <c r="Y96" i="18"/>
  <c r="X96" i="18"/>
  <c r="AH90" i="50"/>
  <c r="AQ90" i="50" s="1"/>
  <c r="Y92" i="98"/>
  <c r="X92" i="98"/>
  <c r="AH91" i="94"/>
  <c r="AQ91" i="94" s="1"/>
  <c r="Z91" i="94"/>
  <c r="AR89" i="50"/>
  <c r="AI95" i="18"/>
  <c r="AN95" i="18"/>
  <c r="Z90" i="50"/>
  <c r="AG95" i="102" l="1"/>
  <c r="Z93" i="10"/>
  <c r="AE93" i="10" s="1"/>
  <c r="AG93" i="10"/>
  <c r="AP93" i="10" s="1"/>
  <c r="AH92" i="98"/>
  <c r="AQ92" i="98" s="1"/>
  <c r="Y93" i="35"/>
  <c r="X93" i="35"/>
  <c r="AG91" i="94"/>
  <c r="AP91" i="94" s="1"/>
  <c r="W92" i="94"/>
  <c r="AF91" i="94"/>
  <c r="AE91" i="94"/>
  <c r="AN91" i="94" s="1"/>
  <c r="AI93" i="90"/>
  <c r="AO93" i="90"/>
  <c r="AI90" i="85"/>
  <c r="AR90" i="85" s="1"/>
  <c r="AN90" i="85"/>
  <c r="Y94" i="90"/>
  <c r="X94" i="90"/>
  <c r="Y89" i="42"/>
  <c r="X89" i="42"/>
  <c r="AR91" i="98"/>
  <c r="AF96" i="48"/>
  <c r="AO96" i="48" s="1"/>
  <c r="W97" i="48"/>
  <c r="AG96" i="48"/>
  <c r="AP96" i="48" s="1"/>
  <c r="AE96" i="48"/>
  <c r="AI88" i="42"/>
  <c r="AN88" i="42"/>
  <c r="AI92" i="35"/>
  <c r="AO92" i="35"/>
  <c r="AE90" i="50"/>
  <c r="AF90" i="50"/>
  <c r="AO90" i="50" s="1"/>
  <c r="AG90" i="50"/>
  <c r="AP90" i="50" s="1"/>
  <c r="W91" i="50"/>
  <c r="Z92" i="98"/>
  <c r="AH96" i="18"/>
  <c r="AQ96" i="18" s="1"/>
  <c r="AR95" i="18"/>
  <c r="Z96" i="18"/>
  <c r="AI95" i="102"/>
  <c r="AP95" i="102"/>
  <c r="AR92" i="10"/>
  <c r="W92" i="82"/>
  <c r="AF91" i="82"/>
  <c r="AO91" i="82" s="1"/>
  <c r="AE91" i="82"/>
  <c r="AG91" i="82"/>
  <c r="AP91" i="82" s="1"/>
  <c r="Y91" i="85"/>
  <c r="X91" i="85"/>
  <c r="AH93" i="10"/>
  <c r="AQ93" i="10" s="1"/>
  <c r="Y96" i="102"/>
  <c r="X96" i="102"/>
  <c r="Z96" i="102" s="1"/>
  <c r="AF93" i="10" l="1"/>
  <c r="AO93" i="10" s="1"/>
  <c r="W94" i="10"/>
  <c r="Z93" i="35"/>
  <c r="AF93" i="35" s="1"/>
  <c r="AO93" i="35" s="1"/>
  <c r="Z94" i="90"/>
  <c r="AF94" i="90" s="1"/>
  <c r="AO94" i="90" s="1"/>
  <c r="AE93" i="35"/>
  <c r="AG93" i="35"/>
  <c r="AP93" i="35" s="1"/>
  <c r="AE94" i="90"/>
  <c r="AG94" i="90"/>
  <c r="AP94" i="90" s="1"/>
  <c r="AR88" i="42"/>
  <c r="AI90" i="50"/>
  <c r="AN90" i="50"/>
  <c r="AI96" i="48"/>
  <c r="AN96" i="48"/>
  <c r="AH89" i="42"/>
  <c r="AQ89" i="42" s="1"/>
  <c r="AI91" i="94"/>
  <c r="AO91" i="94"/>
  <c r="AR95" i="102"/>
  <c r="AF92" i="98"/>
  <c r="AO92" i="98" s="1"/>
  <c r="AG92" i="98"/>
  <c r="AP92" i="98" s="1"/>
  <c r="W93" i="98"/>
  <c r="AE92" i="98"/>
  <c r="Z89" i="42"/>
  <c r="Y92" i="94"/>
  <c r="X92" i="94"/>
  <c r="Z92" i="94" s="1"/>
  <c r="W97" i="102"/>
  <c r="AF96" i="102"/>
  <c r="AO96" i="102" s="1"/>
  <c r="AG96" i="102"/>
  <c r="AP96" i="102" s="1"/>
  <c r="AE96" i="102"/>
  <c r="W97" i="18"/>
  <c r="AG96" i="18"/>
  <c r="AP96" i="18" s="1"/>
  <c r="AF96" i="18"/>
  <c r="AO96" i="18" s="1"/>
  <c r="AE96" i="18"/>
  <c r="AR92" i="35"/>
  <c r="Y97" i="48"/>
  <c r="X97" i="48"/>
  <c r="Z97" i="48" s="1"/>
  <c r="Y94" i="10"/>
  <c r="X94" i="10"/>
  <c r="Z94" i="10" s="1"/>
  <c r="AI91" i="82"/>
  <c r="AN91" i="82"/>
  <c r="AH91" i="85"/>
  <c r="AQ91" i="85" s="1"/>
  <c r="Z91" i="85"/>
  <c r="Y92" i="82"/>
  <c r="X92" i="82"/>
  <c r="AH96" i="102"/>
  <c r="AQ96" i="102" s="1"/>
  <c r="Y91" i="50"/>
  <c r="X91" i="50"/>
  <c r="Z91" i="50" s="1"/>
  <c r="AH94" i="90"/>
  <c r="AQ94" i="90" s="1"/>
  <c r="AR93" i="90"/>
  <c r="AH93" i="35"/>
  <c r="AQ93" i="35" s="1"/>
  <c r="AI93" i="10"/>
  <c r="AN93" i="10"/>
  <c r="W95" i="90" l="1"/>
  <c r="W94" i="35"/>
  <c r="AF91" i="50"/>
  <c r="AO91" i="50" s="1"/>
  <c r="W92" i="50"/>
  <c r="AG91" i="50"/>
  <c r="AP91" i="50" s="1"/>
  <c r="AE91" i="50"/>
  <c r="AR93" i="10"/>
  <c r="AE91" i="85"/>
  <c r="AG91" i="85"/>
  <c r="AP91" i="85" s="1"/>
  <c r="W92" i="85"/>
  <c r="AF91" i="85"/>
  <c r="AO91" i="85" s="1"/>
  <c r="AG97" i="48"/>
  <c r="AP97" i="48" s="1"/>
  <c r="W98" i="48"/>
  <c r="AE97" i="48"/>
  <c r="AF97" i="48"/>
  <c r="AO97" i="48" s="1"/>
  <c r="AR91" i="82"/>
  <c r="Y97" i="102"/>
  <c r="X97" i="102"/>
  <c r="AI92" i="98"/>
  <c r="AN92" i="98"/>
  <c r="AH94" i="10"/>
  <c r="AQ94" i="10" s="1"/>
  <c r="Y97" i="18"/>
  <c r="X97" i="18"/>
  <c r="AH92" i="94"/>
  <c r="AQ92" i="94" s="1"/>
  <c r="Y93" i="98"/>
  <c r="X93" i="98"/>
  <c r="AR91" i="94"/>
  <c r="Y94" i="35"/>
  <c r="X94" i="35"/>
  <c r="AH92" i="82"/>
  <c r="AQ92" i="82" s="1"/>
  <c r="AE94" i="10"/>
  <c r="AF94" i="10"/>
  <c r="AO94" i="10" s="1"/>
  <c r="W95" i="10"/>
  <c r="AG94" i="10"/>
  <c r="AP94" i="10" s="1"/>
  <c r="AE92" i="94"/>
  <c r="W93" i="94"/>
  <c r="AG92" i="94"/>
  <c r="AP92" i="94" s="1"/>
  <c r="AF92" i="94"/>
  <c r="AO92" i="94" s="1"/>
  <c r="AR96" i="48"/>
  <c r="Z92" i="82"/>
  <c r="AI96" i="102"/>
  <c r="AN96" i="102"/>
  <c r="Y95" i="90"/>
  <c r="X95" i="90"/>
  <c r="AH91" i="50"/>
  <c r="AQ91" i="50" s="1"/>
  <c r="AH97" i="48"/>
  <c r="AQ97" i="48" s="1"/>
  <c r="AI96" i="18"/>
  <c r="AN96" i="18"/>
  <c r="W90" i="42"/>
  <c r="AG89" i="42"/>
  <c r="AP89" i="42" s="1"/>
  <c r="AF89" i="42"/>
  <c r="AO89" i="42" s="1"/>
  <c r="AE89" i="42"/>
  <c r="AR90" i="50"/>
  <c r="AI94" i="90"/>
  <c r="AN94" i="90"/>
  <c r="AI93" i="35"/>
  <c r="AN93" i="35"/>
  <c r="Z95" i="90" l="1"/>
  <c r="AG95" i="90" s="1"/>
  <c r="AP95" i="90" s="1"/>
  <c r="W96" i="90"/>
  <c r="AE95" i="90"/>
  <c r="AF95" i="90"/>
  <c r="AO95" i="90" s="1"/>
  <c r="AR93" i="35"/>
  <c r="Y95" i="10"/>
  <c r="X95" i="10"/>
  <c r="AR92" i="98"/>
  <c r="AR96" i="102"/>
  <c r="AH93" i="98"/>
  <c r="AQ93" i="98" s="1"/>
  <c r="AH97" i="102"/>
  <c r="AQ97" i="102" s="1"/>
  <c r="Y92" i="85"/>
  <c r="X92" i="85"/>
  <c r="AI91" i="50"/>
  <c r="AN91" i="50"/>
  <c r="AI89" i="42"/>
  <c r="AN89" i="42"/>
  <c r="AE92" i="82"/>
  <c r="AG92" i="82"/>
  <c r="AP92" i="82" s="1"/>
  <c r="W93" i="82"/>
  <c r="AF92" i="82"/>
  <c r="AO92" i="82" s="1"/>
  <c r="Y93" i="94"/>
  <c r="X93" i="94"/>
  <c r="AI94" i="10"/>
  <c r="AN94" i="10"/>
  <c r="Z93" i="98"/>
  <c r="Z97" i="102"/>
  <c r="AI97" i="48"/>
  <c r="AN97" i="48"/>
  <c r="AH94" i="35"/>
  <c r="AQ94" i="35" s="1"/>
  <c r="AH95" i="90"/>
  <c r="AQ95" i="90" s="1"/>
  <c r="AI92" i="94"/>
  <c r="AR92" i="94" s="1"/>
  <c r="AN92" i="94"/>
  <c r="Z94" i="35"/>
  <c r="AH97" i="18"/>
  <c r="AQ97" i="18" s="1"/>
  <c r="Y98" i="48"/>
  <c r="X98" i="48"/>
  <c r="AI91" i="85"/>
  <c r="AN91" i="85"/>
  <c r="Y92" i="50"/>
  <c r="X92" i="50"/>
  <c r="AR94" i="90"/>
  <c r="Y90" i="42"/>
  <c r="X90" i="42"/>
  <c r="Z90" i="42" s="1"/>
  <c r="AR96" i="18"/>
  <c r="Z97" i="18"/>
  <c r="Z98" i="48" l="1"/>
  <c r="Z92" i="50"/>
  <c r="AE92" i="50" s="1"/>
  <c r="AN92" i="50" s="1"/>
  <c r="W93" i="50"/>
  <c r="AF92" i="50"/>
  <c r="AO92" i="50" s="1"/>
  <c r="AG92" i="50"/>
  <c r="AF90" i="42"/>
  <c r="AO90" i="42" s="1"/>
  <c r="W91" i="42"/>
  <c r="AG90" i="42"/>
  <c r="AP90" i="42" s="1"/>
  <c r="AE90" i="42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8" i="48"/>
  <c r="S8" i="48" s="1"/>
  <c r="AC8" i="48" s="1"/>
  <c r="AB9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X94" i="48"/>
  <c r="S94" i="48" s="1"/>
  <c r="AC94" i="48" s="1"/>
  <c r="AB95" i="48" s="1"/>
  <c r="AG93" i="98"/>
  <c r="AP93" i="98" s="1"/>
  <c r="AE93" i="98"/>
  <c r="AN93" i="98" s="1"/>
  <c r="AF93" i="98"/>
  <c r="W94" i="98"/>
  <c r="AR89" i="42"/>
  <c r="Y93" i="82"/>
  <c r="X93" i="82"/>
  <c r="AR91" i="50"/>
  <c r="AH95" i="10"/>
  <c r="AQ95" i="10" s="1"/>
  <c r="AH93" i="94"/>
  <c r="AQ93" i="94" s="1"/>
  <c r="AH92" i="85"/>
  <c r="AQ92" i="85" s="1"/>
  <c r="Z95" i="10"/>
  <c r="AI95" i="90"/>
  <c r="AN95" i="90"/>
  <c r="AR94" i="10"/>
  <c r="AR97" i="48"/>
  <c r="Z93" i="94"/>
  <c r="AI92" i="82"/>
  <c r="AN92" i="82"/>
  <c r="Z92" i="85"/>
  <c r="Y96" i="90"/>
  <c r="X96" i="90"/>
  <c r="AH92" i="50"/>
  <c r="AQ92" i="50" s="1"/>
  <c r="AH90" i="42"/>
  <c r="AQ90" i="42" s="1"/>
  <c r="AE94" i="35"/>
  <c r="AF94" i="35"/>
  <c r="AO94" i="35" s="1"/>
  <c r="AG94" i="35"/>
  <c r="AP94" i="35" s="1"/>
  <c r="W95" i="35"/>
  <c r="W98" i="18"/>
  <c r="AF97" i="18"/>
  <c r="AO97" i="18" s="1"/>
  <c r="AG97" i="18"/>
  <c r="AP97" i="18" s="1"/>
  <c r="AE97" i="18"/>
  <c r="AR91" i="85"/>
  <c r="AE97" i="102"/>
  <c r="AG97" i="102"/>
  <c r="AP97" i="102" s="1"/>
  <c r="AF97" i="102"/>
  <c r="AO97" i="102" s="1"/>
  <c r="W98" i="102"/>
  <c r="Z93" i="82" l="1"/>
  <c r="AX7" i="48"/>
  <c r="S7" i="48" s="1"/>
  <c r="AC7" i="48" s="1"/>
  <c r="AB8" i="48" s="1"/>
  <c r="AX6" i="48"/>
  <c r="S6" i="48" s="1"/>
  <c r="AC6" i="48" s="1"/>
  <c r="AB7" i="48" s="1"/>
  <c r="AX10" i="48"/>
  <c r="S10" i="48" s="1"/>
  <c r="AC10" i="48" s="1"/>
  <c r="AB11" i="48" s="1"/>
  <c r="AX9" i="48"/>
  <c r="S9" i="48" s="1"/>
  <c r="AC9" i="48" s="1"/>
  <c r="AB10" i="48" s="1"/>
  <c r="Z96" i="90"/>
  <c r="AG96" i="90" s="1"/>
  <c r="AP96" i="90" s="1"/>
  <c r="AX3" i="48"/>
  <c r="S3" i="48" s="1"/>
  <c r="AC3" i="48" s="1"/>
  <c r="AX5" i="48"/>
  <c r="S5" i="48" s="1"/>
  <c r="AC5" i="48" s="1"/>
  <c r="AB6" i="48" s="1"/>
  <c r="AF96" i="90"/>
  <c r="AO96" i="90" s="1"/>
  <c r="AE96" i="90"/>
  <c r="W97" i="90"/>
  <c r="AI97" i="102"/>
  <c r="AN97" i="102"/>
  <c r="AI94" i="35"/>
  <c r="AN94" i="35"/>
  <c r="AG95" i="10"/>
  <c r="AP95" i="10" s="1"/>
  <c r="W96" i="10"/>
  <c r="AE95" i="10"/>
  <c r="AF95" i="10"/>
  <c r="AO95" i="10" s="1"/>
  <c r="AH93" i="82"/>
  <c r="AQ93" i="82" s="1"/>
  <c r="Y94" i="98"/>
  <c r="X94" i="98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I98" i="48"/>
  <c r="AN98" i="48"/>
  <c r="AN100" i="48" s="1"/>
  <c r="AG93" i="82"/>
  <c r="AP93" i="82" s="1"/>
  <c r="AE93" i="82"/>
  <c r="AF93" i="82"/>
  <c r="AO93" i="82" s="1"/>
  <c r="W94" i="82"/>
  <c r="AI93" i="98"/>
  <c r="AO93" i="98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J3" i="48"/>
  <c r="AB4" i="48"/>
  <c r="AJ94" i="48"/>
  <c r="AK94" i="48"/>
  <c r="AT94" i="48" s="1"/>
  <c r="AF92" i="85"/>
  <c r="AO92" i="85" s="1"/>
  <c r="AE92" i="85"/>
  <c r="W93" i="85"/>
  <c r="AG92" i="85"/>
  <c r="AP92" i="85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I92" i="50"/>
  <c r="AP92" i="50"/>
  <c r="Y98" i="18"/>
  <c r="Z98" i="18" s="1"/>
  <c r="X98" i="18"/>
  <c r="AJ89" i="48"/>
  <c r="AK89" i="48"/>
  <c r="AT89" i="48" s="1"/>
  <c r="Y98" i="102"/>
  <c r="X98" i="102"/>
  <c r="Y95" i="35"/>
  <c r="X95" i="35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I90" i="42"/>
  <c r="AN90" i="42"/>
  <c r="AJ83" i="48"/>
  <c r="AK83" i="48"/>
  <c r="AT83" i="48" s="1"/>
  <c r="AI97" i="18"/>
  <c r="AN97" i="18"/>
  <c r="AR92" i="82"/>
  <c r="AJ95" i="48"/>
  <c r="AK95" i="48"/>
  <c r="AT95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X93" i="50"/>
  <c r="Y93" i="50"/>
  <c r="AH96" i="90"/>
  <c r="AQ96" i="90" s="1"/>
  <c r="W94" i="94"/>
  <c r="AF93" i="94"/>
  <c r="AO93" i="94" s="1"/>
  <c r="AE93" i="94"/>
  <c r="AG93" i="94"/>
  <c r="AP93" i="94" s="1"/>
  <c r="AR95" i="90"/>
  <c r="AJ98" i="48"/>
  <c r="AS98" i="48" s="1"/>
  <c r="AK98" i="48"/>
  <c r="AT98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Y91" i="42"/>
  <c r="X91" i="42"/>
  <c r="Z93" i="50" l="1"/>
  <c r="Z98" i="102"/>
  <c r="AG98" i="18"/>
  <c r="AP98" i="18" s="1"/>
  <c r="AP100" i="18" s="1"/>
  <c r="AC98" i="18"/>
  <c r="AE98" i="18"/>
  <c r="AF98" i="18"/>
  <c r="AO98" i="18" s="1"/>
  <c r="AO100" i="18" s="1"/>
  <c r="AL25" i="48"/>
  <c r="AU25" i="48" s="1"/>
  <c r="AS25" i="48"/>
  <c r="AS79" i="48"/>
  <c r="AL79" i="48"/>
  <c r="AU79" i="48" s="1"/>
  <c r="AI93" i="94"/>
  <c r="AN93" i="94"/>
  <c r="AS62" i="48"/>
  <c r="AL62" i="48"/>
  <c r="AU62" i="48" s="1"/>
  <c r="AS80" i="48"/>
  <c r="AL80" i="48"/>
  <c r="AU80" i="48" s="1"/>
  <c r="AS95" i="48"/>
  <c r="AL95" i="48"/>
  <c r="AU95" i="48" s="1"/>
  <c r="AS83" i="48"/>
  <c r="AL83" i="48"/>
  <c r="AU83" i="48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H98" i="102"/>
  <c r="AQ98" i="102" s="1"/>
  <c r="AQ100" i="102" s="1"/>
  <c r="AZ3" i="102"/>
  <c r="AX5" i="102" s="1"/>
  <c r="S5" i="102" s="1"/>
  <c r="AC5" i="102" s="1"/>
  <c r="AB6" i="102" s="1"/>
  <c r="AX23" i="102"/>
  <c r="S23" i="102" s="1"/>
  <c r="AC23" i="102" s="1"/>
  <c r="AB24" i="102" s="1"/>
  <c r="AX29" i="102"/>
  <c r="S29" i="102" s="1"/>
  <c r="AC29" i="102" s="1"/>
  <c r="AB30" i="102" s="1"/>
  <c r="AX34" i="102"/>
  <c r="S34" i="102" s="1"/>
  <c r="AC34" i="102" s="1"/>
  <c r="AB35" i="102" s="1"/>
  <c r="AX35" i="102"/>
  <c r="S35" i="102" s="1"/>
  <c r="AC35" i="102" s="1"/>
  <c r="AB36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4" i="102"/>
  <c r="S94" i="102" s="1"/>
  <c r="AC94" i="102" s="1"/>
  <c r="AB95" i="102" s="1"/>
  <c r="AX97" i="102"/>
  <c r="S97" i="102" s="1"/>
  <c r="AC97" i="102" s="1"/>
  <c r="AB98" i="102" s="1"/>
  <c r="AS10" i="48"/>
  <c r="AL10" i="48"/>
  <c r="AU10" i="48" s="1"/>
  <c r="AS64" i="48"/>
  <c r="AL64" i="48"/>
  <c r="AU64" i="48" s="1"/>
  <c r="AS94" i="48"/>
  <c r="AL94" i="48"/>
  <c r="AU94" i="48" s="1"/>
  <c r="AS35" i="48"/>
  <c r="AL35" i="48"/>
  <c r="AU35" i="48" s="1"/>
  <c r="Y94" i="82"/>
  <c r="X94" i="82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I95" i="10"/>
  <c r="AN95" i="10"/>
  <c r="AR97" i="102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21" i="48"/>
  <c r="AL21" i="48"/>
  <c r="AU21" i="48" s="1"/>
  <c r="AS75" i="48"/>
  <c r="AL75" i="48"/>
  <c r="AU75" i="48" s="1"/>
  <c r="AS93" i="48"/>
  <c r="AL93" i="48"/>
  <c r="AU93" i="48" s="1"/>
  <c r="AC98" i="102"/>
  <c r="AG98" i="102"/>
  <c r="AP98" i="102" s="1"/>
  <c r="AP100" i="102" s="1"/>
  <c r="AF98" i="102"/>
  <c r="AO98" i="102" s="1"/>
  <c r="AO100" i="102" s="1"/>
  <c r="AE98" i="102"/>
  <c r="AS28" i="48"/>
  <c r="AL28" i="48"/>
  <c r="AU28" i="48" s="1"/>
  <c r="AS46" i="48"/>
  <c r="AL46" i="48"/>
  <c r="AU46" i="48" s="1"/>
  <c r="AS82" i="48"/>
  <c r="AL82" i="48"/>
  <c r="AU82" i="48" s="1"/>
  <c r="AJ4" i="48"/>
  <c r="AK4" i="48"/>
  <c r="AT4" i="48" s="1"/>
  <c r="AT100" i="48" s="1"/>
  <c r="AS41" i="48"/>
  <c r="AL41" i="48"/>
  <c r="AU41" i="48" s="1"/>
  <c r="AS77" i="48"/>
  <c r="AL77" i="48"/>
  <c r="AU77" i="48" s="1"/>
  <c r="AS60" i="48"/>
  <c r="AL60" i="48"/>
  <c r="AU60" i="48" s="1"/>
  <c r="AS97" i="48"/>
  <c r="AL97" i="48"/>
  <c r="AU97" i="48" s="1"/>
  <c r="Y96" i="10"/>
  <c r="X96" i="10"/>
  <c r="AS61" i="48"/>
  <c r="AL61" i="48"/>
  <c r="AU61" i="48" s="1"/>
  <c r="Y94" i="94"/>
  <c r="X94" i="94"/>
  <c r="AR90" i="42"/>
  <c r="AS39" i="48"/>
  <c r="AL39" i="48"/>
  <c r="AU39" i="48" s="1"/>
  <c r="AS57" i="48"/>
  <c r="AL57" i="48"/>
  <c r="AU57" i="48" s="1"/>
  <c r="AS34" i="48"/>
  <c r="AL34" i="48"/>
  <c r="AU34" i="48" s="1"/>
  <c r="AL52" i="48"/>
  <c r="AU52" i="48" s="1"/>
  <c r="AS52" i="48"/>
  <c r="Y93" i="85"/>
  <c r="X93" i="85"/>
  <c r="AS3" i="48"/>
  <c r="AL3" i="48"/>
  <c r="AU3" i="48" s="1"/>
  <c r="AS23" i="48"/>
  <c r="AL23" i="48"/>
  <c r="AU23" i="48" s="1"/>
  <c r="AS59" i="48"/>
  <c r="AL59" i="48"/>
  <c r="AU59" i="48" s="1"/>
  <c r="AI93" i="82"/>
  <c r="AN93" i="82"/>
  <c r="AS12" i="48"/>
  <c r="AL12" i="48"/>
  <c r="AU12" i="48" s="1"/>
  <c r="AS48" i="48"/>
  <c r="AL48" i="48"/>
  <c r="AU48" i="48" s="1"/>
  <c r="AH94" i="98"/>
  <c r="AQ94" i="98" s="1"/>
  <c r="Y97" i="90"/>
  <c r="X97" i="90"/>
  <c r="AS81" i="48"/>
  <c r="AL81" i="48"/>
  <c r="AU81" i="48" s="1"/>
  <c r="AH95" i="35"/>
  <c r="AQ95" i="35" s="1"/>
  <c r="AR92" i="50"/>
  <c r="AS16" i="48"/>
  <c r="AL16" i="48"/>
  <c r="AU16" i="48" s="1"/>
  <c r="AS70" i="48"/>
  <c r="AL70" i="48"/>
  <c r="AU70" i="48" s="1"/>
  <c r="AS88" i="48"/>
  <c r="AL88" i="48"/>
  <c r="AU88" i="48" s="1"/>
  <c r="AI92" i="85"/>
  <c r="AN92" i="85"/>
  <c r="AS11" i="48"/>
  <c r="AL11" i="48"/>
  <c r="AU11" i="48" s="1"/>
  <c r="AS29" i="48"/>
  <c r="AL29" i="48"/>
  <c r="AU29" i="48" s="1"/>
  <c r="AS47" i="48"/>
  <c r="AL47" i="48"/>
  <c r="AU47" i="48" s="1"/>
  <c r="AS30" i="48"/>
  <c r="AL30" i="48"/>
  <c r="AU30" i="48" s="1"/>
  <c r="AS66" i="48"/>
  <c r="AL66" i="48"/>
  <c r="AU66" i="48" s="1"/>
  <c r="AS84" i="48"/>
  <c r="AL84" i="48"/>
  <c r="AU84" i="48" s="1"/>
  <c r="Z94" i="98"/>
  <c r="AI96" i="90"/>
  <c r="AN96" i="90"/>
  <c r="AS7" i="48"/>
  <c r="AL7" i="48"/>
  <c r="AU7" i="48" s="1"/>
  <c r="AS43" i="48"/>
  <c r="AL43" i="48"/>
  <c r="AU43" i="48" s="1"/>
  <c r="AF93" i="50"/>
  <c r="AO93" i="50" s="1"/>
  <c r="AG93" i="50"/>
  <c r="AP93" i="50" s="1"/>
  <c r="W94" i="50"/>
  <c r="AE93" i="50"/>
  <c r="AH91" i="42"/>
  <c r="AQ91" i="42" s="1"/>
  <c r="AS13" i="48"/>
  <c r="AL13" i="48"/>
  <c r="AU13" i="48" s="1"/>
  <c r="AS49" i="48"/>
  <c r="AL49" i="48"/>
  <c r="AU49" i="48" s="1"/>
  <c r="AS85" i="48"/>
  <c r="AL85" i="48"/>
  <c r="AU85" i="48" s="1"/>
  <c r="AS56" i="48"/>
  <c r="AL56" i="48"/>
  <c r="AU56" i="48" s="1"/>
  <c r="Z91" i="42"/>
  <c r="AS19" i="48"/>
  <c r="AL19" i="48"/>
  <c r="AU19" i="48" s="1"/>
  <c r="AS55" i="48"/>
  <c r="AL55" i="48"/>
  <c r="AU55" i="48" s="1"/>
  <c r="AS73" i="48"/>
  <c r="AL73" i="48"/>
  <c r="AU73" i="48" s="1"/>
  <c r="AS91" i="48"/>
  <c r="AL91" i="48"/>
  <c r="AU91" i="48" s="1"/>
  <c r="AH93" i="50"/>
  <c r="AQ93" i="50" s="1"/>
  <c r="AS38" i="48"/>
  <c r="AL38" i="48"/>
  <c r="AU38" i="48" s="1"/>
  <c r="AS92" i="48"/>
  <c r="AL92" i="48"/>
  <c r="AU92" i="48" s="1"/>
  <c r="AR97" i="18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Z95" i="35"/>
  <c r="AS89" i="48"/>
  <c r="AL89" i="48"/>
  <c r="AU89" i="48" s="1"/>
  <c r="AS58" i="48"/>
  <c r="AL58" i="48"/>
  <c r="AU58" i="48" s="1"/>
  <c r="AS96" i="48"/>
  <c r="AL96" i="48"/>
  <c r="AU96" i="48" s="1"/>
  <c r="AS65" i="48"/>
  <c r="AL65" i="48"/>
  <c r="AU65" i="48" s="1"/>
  <c r="AR93" i="98"/>
  <c r="AS18" i="48"/>
  <c r="AL18" i="48"/>
  <c r="AU18" i="48" s="1"/>
  <c r="AS54" i="48"/>
  <c r="AL54" i="48"/>
  <c r="AU54" i="48" s="1"/>
  <c r="AR94" i="35"/>
  <c r="AS67" i="48"/>
  <c r="AL67" i="48"/>
  <c r="AU67" i="48" s="1"/>
  <c r="AS31" i="48"/>
  <c r="AL31" i="48"/>
  <c r="AU31" i="48" s="1"/>
  <c r="AS20" i="48"/>
  <c r="AL20" i="48"/>
  <c r="AU20" i="48" s="1"/>
  <c r="AS74" i="48"/>
  <c r="AL74" i="48"/>
  <c r="AU74" i="48" s="1"/>
  <c r="AS37" i="48"/>
  <c r="AL37" i="48"/>
  <c r="AU37" i="48" s="1"/>
  <c r="AS8" i="48"/>
  <c r="AL8" i="48"/>
  <c r="AU8" i="48" s="1"/>
  <c r="AS26" i="48"/>
  <c r="AL26" i="48"/>
  <c r="AU26" i="48" s="1"/>
  <c r="AL44" i="48"/>
  <c r="AU44" i="48" s="1"/>
  <c r="AS44" i="48"/>
  <c r="AS15" i="48"/>
  <c r="AL15" i="48"/>
  <c r="AU15" i="48" s="1"/>
  <c r="AH98" i="18"/>
  <c r="AQ98" i="18" s="1"/>
  <c r="AQ100" i="18" s="1"/>
  <c r="AZ3" i="18"/>
  <c r="AX6" i="18" s="1"/>
  <c r="S6" i="18" s="1"/>
  <c r="AC6" i="18" s="1"/>
  <c r="AB7" i="18" s="1"/>
  <c r="AX11" i="18"/>
  <c r="S11" i="18" s="1"/>
  <c r="AC11" i="18" s="1"/>
  <c r="AB12" i="18" s="1"/>
  <c r="AX12" i="18"/>
  <c r="S12" i="18" s="1"/>
  <c r="AC12" i="18" s="1"/>
  <c r="AB13" i="18" s="1"/>
  <c r="AX18" i="18"/>
  <c r="S18" i="18" s="1"/>
  <c r="AC18" i="18" s="1"/>
  <c r="AB19" i="18" s="1"/>
  <c r="AX19" i="18"/>
  <c r="S19" i="18" s="1"/>
  <c r="AC19" i="18" s="1"/>
  <c r="AB20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3" i="18"/>
  <c r="S93" i="18" s="1"/>
  <c r="AC93" i="18" s="1"/>
  <c r="AB94" i="18" s="1"/>
  <c r="AX97" i="18"/>
  <c r="S97" i="18" s="1"/>
  <c r="AC97" i="18" s="1"/>
  <c r="AB98" i="18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17" i="48"/>
  <c r="AL17" i="48"/>
  <c r="AU17" i="48" s="1"/>
  <c r="AS53" i="48"/>
  <c r="AL53" i="48"/>
  <c r="AU53" i="48" s="1"/>
  <c r="AS71" i="48"/>
  <c r="AL71" i="48"/>
  <c r="AU71" i="48" s="1"/>
  <c r="AR98" i="48"/>
  <c r="AR100" i="48" s="1"/>
  <c r="AL98" i="48"/>
  <c r="AU98" i="48" s="1"/>
  <c r="AS36" i="48"/>
  <c r="AL36" i="48"/>
  <c r="AU36" i="48" s="1"/>
  <c r="AS72" i="48"/>
  <c r="AL72" i="48"/>
  <c r="AU72" i="48" s="1"/>
  <c r="AS90" i="48"/>
  <c r="AL90" i="48"/>
  <c r="AU90" i="48" s="1"/>
  <c r="AX28" i="102" l="1"/>
  <c r="S28" i="102" s="1"/>
  <c r="AC28" i="102" s="1"/>
  <c r="AB29" i="102" s="1"/>
  <c r="AX22" i="102"/>
  <c r="S22" i="102" s="1"/>
  <c r="AC22" i="102" s="1"/>
  <c r="AB23" i="102" s="1"/>
  <c r="AX17" i="18"/>
  <c r="S17" i="18" s="1"/>
  <c r="AC17" i="18" s="1"/>
  <c r="AB18" i="18" s="1"/>
  <c r="AX33" i="102"/>
  <c r="S33" i="102" s="1"/>
  <c r="AC33" i="102" s="1"/>
  <c r="AB34" i="102" s="1"/>
  <c r="AX27" i="102"/>
  <c r="S27" i="102" s="1"/>
  <c r="AC27" i="102" s="1"/>
  <c r="AB28" i="102" s="1"/>
  <c r="AK28" i="102" s="1"/>
  <c r="AT28" i="102" s="1"/>
  <c r="AX21" i="102"/>
  <c r="S21" i="102" s="1"/>
  <c r="AC21" i="102" s="1"/>
  <c r="AB22" i="102" s="1"/>
  <c r="AX32" i="102"/>
  <c r="S32" i="102" s="1"/>
  <c r="AC32" i="102" s="1"/>
  <c r="AB33" i="102" s="1"/>
  <c r="AX26" i="102"/>
  <c r="S26" i="102" s="1"/>
  <c r="AC26" i="102" s="1"/>
  <c r="AB27" i="102" s="1"/>
  <c r="AX20" i="102"/>
  <c r="S20" i="102" s="1"/>
  <c r="AC20" i="102" s="1"/>
  <c r="AB21" i="102" s="1"/>
  <c r="AX31" i="102"/>
  <c r="S31" i="102" s="1"/>
  <c r="AC31" i="102" s="1"/>
  <c r="AB32" i="102" s="1"/>
  <c r="AX25" i="102"/>
  <c r="S25" i="102" s="1"/>
  <c r="AC25" i="102" s="1"/>
  <c r="AB26" i="102" s="1"/>
  <c r="AJ26" i="102" s="1"/>
  <c r="AX16" i="102"/>
  <c r="S16" i="102" s="1"/>
  <c r="AC16" i="102" s="1"/>
  <c r="AB17" i="102" s="1"/>
  <c r="Z97" i="90"/>
  <c r="Z96" i="10"/>
  <c r="AX42" i="102"/>
  <c r="S42" i="102" s="1"/>
  <c r="AC42" i="102" s="1"/>
  <c r="AB43" i="102" s="1"/>
  <c r="AX36" i="102"/>
  <c r="S36" i="102" s="1"/>
  <c r="AC36" i="102" s="1"/>
  <c r="AB37" i="102" s="1"/>
  <c r="AX30" i="102"/>
  <c r="S30" i="102" s="1"/>
  <c r="AC30" i="102" s="1"/>
  <c r="AB31" i="102" s="1"/>
  <c r="AJ31" i="102" s="1"/>
  <c r="AX24" i="102"/>
  <c r="S24" i="102" s="1"/>
  <c r="AC24" i="102" s="1"/>
  <c r="AB25" i="102" s="1"/>
  <c r="AX14" i="102"/>
  <c r="S14" i="102" s="1"/>
  <c r="AC14" i="102" s="1"/>
  <c r="AB15" i="102" s="1"/>
  <c r="AX13" i="18"/>
  <c r="S13" i="18" s="1"/>
  <c r="AC13" i="18" s="1"/>
  <c r="AB14" i="18" s="1"/>
  <c r="AX7" i="18"/>
  <c r="S7" i="18" s="1"/>
  <c r="AC7" i="18" s="1"/>
  <c r="AB8" i="18" s="1"/>
  <c r="AX10" i="102"/>
  <c r="S10" i="102" s="1"/>
  <c r="AC10" i="102" s="1"/>
  <c r="AB11" i="102" s="1"/>
  <c r="AX15" i="102"/>
  <c r="S15" i="102" s="1"/>
  <c r="AC15" i="102" s="1"/>
  <c r="AB16" i="102" s="1"/>
  <c r="AJ16" i="102" s="1"/>
  <c r="AX9" i="102"/>
  <c r="S9" i="102" s="1"/>
  <c r="AC9" i="102" s="1"/>
  <c r="AB10" i="102" s="1"/>
  <c r="AJ10" i="102" s="1"/>
  <c r="AX3" i="18"/>
  <c r="S3" i="18" s="1"/>
  <c r="AC3" i="18" s="1"/>
  <c r="AX16" i="18"/>
  <c r="S16" i="18" s="1"/>
  <c r="AC16" i="18" s="1"/>
  <c r="AB17" i="18" s="1"/>
  <c r="AX10" i="18"/>
  <c r="S10" i="18" s="1"/>
  <c r="AC10" i="18" s="1"/>
  <c r="AB11" i="18" s="1"/>
  <c r="AX19" i="102"/>
  <c r="S19" i="102" s="1"/>
  <c r="AC19" i="102" s="1"/>
  <c r="AB20" i="102" s="1"/>
  <c r="AX13" i="102"/>
  <c r="S13" i="102" s="1"/>
  <c r="AC13" i="102" s="1"/>
  <c r="AB14" i="102" s="1"/>
  <c r="AJ14" i="102" s="1"/>
  <c r="AX21" i="18"/>
  <c r="S21" i="18" s="1"/>
  <c r="AC21" i="18" s="1"/>
  <c r="AB22" i="18" s="1"/>
  <c r="AJ22" i="18" s="1"/>
  <c r="AX15" i="18"/>
  <c r="S15" i="18" s="1"/>
  <c r="AC15" i="18" s="1"/>
  <c r="AB16" i="18" s="1"/>
  <c r="AX9" i="18"/>
  <c r="S9" i="18" s="1"/>
  <c r="AC9" i="18" s="1"/>
  <c r="AB10" i="18" s="1"/>
  <c r="AX18" i="102"/>
  <c r="S18" i="102" s="1"/>
  <c r="AC18" i="102" s="1"/>
  <c r="AB19" i="102" s="1"/>
  <c r="AX12" i="102"/>
  <c r="S12" i="102" s="1"/>
  <c r="AC12" i="102" s="1"/>
  <c r="AB13" i="102" s="1"/>
  <c r="AX20" i="18"/>
  <c r="S20" i="18" s="1"/>
  <c r="AC20" i="18" s="1"/>
  <c r="AB21" i="18" s="1"/>
  <c r="AJ21" i="18" s="1"/>
  <c r="AX14" i="18"/>
  <c r="S14" i="18" s="1"/>
  <c r="AC14" i="18" s="1"/>
  <c r="AB15" i="18" s="1"/>
  <c r="AJ15" i="18" s="1"/>
  <c r="AX8" i="18"/>
  <c r="S8" i="18" s="1"/>
  <c r="AC8" i="18" s="1"/>
  <c r="AB9" i="18" s="1"/>
  <c r="Z94" i="82"/>
  <c r="AX17" i="102"/>
  <c r="S17" i="102" s="1"/>
  <c r="AC17" i="102" s="1"/>
  <c r="AB18" i="102" s="1"/>
  <c r="AX11" i="102"/>
  <c r="S11" i="102" s="1"/>
  <c r="AC11" i="102" s="1"/>
  <c r="AB12" i="102" s="1"/>
  <c r="AK12" i="102" s="1"/>
  <c r="AT12" i="102" s="1"/>
  <c r="AF94" i="82"/>
  <c r="AO94" i="82" s="1"/>
  <c r="AE94" i="82"/>
  <c r="W95" i="82"/>
  <c r="AG94" i="82"/>
  <c r="AP94" i="82" s="1"/>
  <c r="AK82" i="18"/>
  <c r="AT82" i="18" s="1"/>
  <c r="AJ82" i="18"/>
  <c r="AJ92" i="18"/>
  <c r="AK92" i="18"/>
  <c r="AT92" i="18" s="1"/>
  <c r="AJ90" i="18"/>
  <c r="AK90" i="18"/>
  <c r="AT90" i="18" s="1"/>
  <c r="AK97" i="18"/>
  <c r="AT97" i="18" s="1"/>
  <c r="AJ97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5" i="18"/>
  <c r="S5" i="18" s="1"/>
  <c r="AC5" i="18" s="1"/>
  <c r="AB6" i="18" s="1"/>
  <c r="AF94" i="98"/>
  <c r="AO94" i="98" s="1"/>
  <c r="AG94" i="98"/>
  <c r="AP94" i="98" s="1"/>
  <c r="W95" i="98"/>
  <c r="AE94" i="98"/>
  <c r="AH97" i="90"/>
  <c r="AQ97" i="90" s="1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K30" i="102"/>
  <c r="AT30" i="102" s="1"/>
  <c r="AK24" i="102"/>
  <c r="AT24" i="102" s="1"/>
  <c r="AJ24" i="102"/>
  <c r="AK18" i="102"/>
  <c r="AT18" i="102" s="1"/>
  <c r="AJ18" i="102"/>
  <c r="AX3" i="102"/>
  <c r="S3" i="102" s="1"/>
  <c r="AC3" i="102" s="1"/>
  <c r="AJ88" i="18"/>
  <c r="AK88" i="18"/>
  <c r="AT88" i="18" s="1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K16" i="18"/>
  <c r="AT16" i="18" s="1"/>
  <c r="AJ16" i="18"/>
  <c r="AJ10" i="18"/>
  <c r="AK10" i="18"/>
  <c r="AT10" i="18" s="1"/>
  <c r="AB4" i="18"/>
  <c r="AJ3" i="18"/>
  <c r="AE95" i="35"/>
  <c r="AG95" i="35"/>
  <c r="AP95" i="35" s="1"/>
  <c r="W96" i="35"/>
  <c r="AF95" i="35"/>
  <c r="AO95" i="35" s="1"/>
  <c r="W98" i="90"/>
  <c r="AG97" i="90"/>
  <c r="AP97" i="90" s="1"/>
  <c r="AE97" i="90"/>
  <c r="AF97" i="90"/>
  <c r="AO97" i="90" s="1"/>
  <c r="AR93" i="82"/>
  <c r="AJ96" i="102"/>
  <c r="AK96" i="102"/>
  <c r="AT96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4" i="102"/>
  <c r="S4" i="102" s="1"/>
  <c r="AC4" i="102" s="1"/>
  <c r="AB5" i="102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J9" i="18"/>
  <c r="AK9" i="18"/>
  <c r="AT9" i="18" s="1"/>
  <c r="AI93" i="50"/>
  <c r="AN93" i="50"/>
  <c r="AR92" i="85"/>
  <c r="AH93" i="85"/>
  <c r="AQ93" i="85" s="1"/>
  <c r="AH96" i="10"/>
  <c r="AQ96" i="10" s="1"/>
  <c r="AS4" i="48"/>
  <c r="AS100" i="48" s="1"/>
  <c r="AL4" i="48"/>
  <c r="AU4" i="48" s="1"/>
  <c r="AU100" i="48" s="1"/>
  <c r="C11" i="48" s="1"/>
  <c r="AR95" i="10"/>
  <c r="AK94" i="102"/>
  <c r="AT94" i="102" s="1"/>
  <c r="AJ94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J28" i="102"/>
  <c r="AK22" i="102"/>
  <c r="AT22" i="102" s="1"/>
  <c r="AJ22" i="102"/>
  <c r="AK6" i="102"/>
  <c r="AT6" i="102" s="1"/>
  <c r="AJ98" i="18"/>
  <c r="AS98" i="18" s="1"/>
  <c r="AK98" i="18"/>
  <c r="AT98" i="18" s="1"/>
  <c r="AK80" i="18"/>
  <c r="AT80" i="18" s="1"/>
  <c r="AJ80" i="18"/>
  <c r="AJ68" i="18"/>
  <c r="AK68" i="18"/>
  <c r="AT68" i="18" s="1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K14" i="18"/>
  <c r="AT14" i="18" s="1"/>
  <c r="AK8" i="18"/>
  <c r="AT8" i="18" s="1"/>
  <c r="AJ8" i="18"/>
  <c r="Y94" i="50"/>
  <c r="Z94" i="50"/>
  <c r="X94" i="50"/>
  <c r="Z93" i="85"/>
  <c r="AH94" i="94"/>
  <c r="AQ94" i="94" s="1"/>
  <c r="W97" i="10"/>
  <c r="AE96" i="10"/>
  <c r="AF96" i="10"/>
  <c r="AO96" i="10" s="1"/>
  <c r="AG96" i="10"/>
  <c r="AP96" i="10" s="1"/>
  <c r="AI98" i="102"/>
  <c r="AN98" i="102"/>
  <c r="AN100" i="10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R93" i="94"/>
  <c r="AI98" i="18"/>
  <c r="AN98" i="18"/>
  <c r="AN100" i="18" s="1"/>
  <c r="AJ96" i="18"/>
  <c r="AK96" i="18"/>
  <c r="AT96" i="18" s="1"/>
  <c r="AJ93" i="18"/>
  <c r="AK93" i="18"/>
  <c r="AT93" i="18" s="1"/>
  <c r="AK86" i="18"/>
  <c r="AT86" i="18" s="1"/>
  <c r="AJ86" i="18"/>
  <c r="AJ74" i="18"/>
  <c r="AK74" i="18"/>
  <c r="AT74" i="18" s="1"/>
  <c r="AK62" i="18"/>
  <c r="AT62" i="18" s="1"/>
  <c r="AJ62" i="18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4" i="18"/>
  <c r="S4" i="18" s="1"/>
  <c r="AC4" i="18" s="1"/>
  <c r="AB5" i="18" s="1"/>
  <c r="Z94" i="94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K20" i="102"/>
  <c r="AT20" i="102" s="1"/>
  <c r="AJ20" i="102"/>
  <c r="AX7" i="102"/>
  <c r="S7" i="102" s="1"/>
  <c r="AC7" i="102" s="1"/>
  <c r="AB8" i="102" s="1"/>
  <c r="AJ87" i="18"/>
  <c r="AK87" i="18"/>
  <c r="AT87" i="18" s="1"/>
  <c r="AK95" i="18"/>
  <c r="AT95" i="18" s="1"/>
  <c r="AJ95" i="18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E91" i="42"/>
  <c r="W92" i="42"/>
  <c r="AG91" i="42"/>
  <c r="AP91" i="42" s="1"/>
  <c r="AF91" i="42"/>
  <c r="AO91" i="42" s="1"/>
  <c r="AR96" i="90"/>
  <c r="AH94" i="82"/>
  <c r="AQ94" i="82" s="1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25" i="102"/>
  <c r="AT25" i="102" s="1"/>
  <c r="AK19" i="102"/>
  <c r="AT19" i="102" s="1"/>
  <c r="AJ19" i="102"/>
  <c r="AK13" i="102"/>
  <c r="AT13" i="102" s="1"/>
  <c r="AX6" i="102"/>
  <c r="S6" i="102" s="1"/>
  <c r="AC6" i="102" s="1"/>
  <c r="AB7" i="102" s="1"/>
  <c r="AJ13" i="102" l="1"/>
  <c r="AK31" i="102"/>
  <c r="AT31" i="102" s="1"/>
  <c r="AJ20" i="18"/>
  <c r="AJ25" i="102"/>
  <c r="AS25" i="102" s="1"/>
  <c r="AK16" i="102"/>
  <c r="AT16" i="102" s="1"/>
  <c r="AK14" i="102"/>
  <c r="AT14" i="102" s="1"/>
  <c r="AJ12" i="102"/>
  <c r="AJ27" i="102"/>
  <c r="AL27" i="102" s="1"/>
  <c r="AU27" i="102" s="1"/>
  <c r="AK21" i="18"/>
  <c r="AT21" i="18" s="1"/>
  <c r="AJ30" i="102"/>
  <c r="AS30" i="102" s="1"/>
  <c r="AJ14" i="18"/>
  <c r="AL14" i="18" s="1"/>
  <c r="AU14" i="18" s="1"/>
  <c r="AK15" i="18"/>
  <c r="AT15" i="18" s="1"/>
  <c r="AK10" i="102"/>
  <c r="AT10" i="102" s="1"/>
  <c r="AS60" i="18"/>
  <c r="AL60" i="18"/>
  <c r="AU60" i="18" s="1"/>
  <c r="AJ9" i="102"/>
  <c r="AK9" i="102"/>
  <c r="AT9" i="102" s="1"/>
  <c r="AS27" i="102"/>
  <c r="AS45" i="102"/>
  <c r="AL45" i="102"/>
  <c r="AU45" i="102" s="1"/>
  <c r="AS63" i="102"/>
  <c r="AL63" i="102"/>
  <c r="AU63" i="102" s="1"/>
  <c r="AS81" i="102"/>
  <c r="AL81" i="102"/>
  <c r="AU81" i="102" s="1"/>
  <c r="AR98" i="102"/>
  <c r="AR100" i="102" s="1"/>
  <c r="AL98" i="102"/>
  <c r="AU98" i="102" s="1"/>
  <c r="W95" i="50"/>
  <c r="AE94" i="50"/>
  <c r="AN94" i="50" s="1"/>
  <c r="AG94" i="50"/>
  <c r="AF94" i="50"/>
  <c r="AO94" i="50" s="1"/>
  <c r="AS20" i="18"/>
  <c r="AL20" i="18"/>
  <c r="AU20" i="18" s="1"/>
  <c r="AL38" i="18"/>
  <c r="AU38" i="18" s="1"/>
  <c r="AS38" i="18"/>
  <c r="AS56" i="18"/>
  <c r="AL56" i="18"/>
  <c r="AU56" i="18" s="1"/>
  <c r="AS88" i="102"/>
  <c r="AL88" i="102"/>
  <c r="AU88" i="102" s="1"/>
  <c r="AS51" i="18"/>
  <c r="AL51" i="18"/>
  <c r="AU51" i="18" s="1"/>
  <c r="AS69" i="18"/>
  <c r="AL69" i="18"/>
  <c r="AU69" i="18" s="1"/>
  <c r="AJ5" i="102"/>
  <c r="AK5" i="102"/>
  <c r="AT5" i="102" s="1"/>
  <c r="AS41" i="102"/>
  <c r="AL41" i="102"/>
  <c r="AU41" i="102" s="1"/>
  <c r="AS77" i="102"/>
  <c r="AL77" i="102"/>
  <c r="AU77" i="102" s="1"/>
  <c r="AS96" i="102"/>
  <c r="AL96" i="102"/>
  <c r="AU96" i="102" s="1"/>
  <c r="AI97" i="90"/>
  <c r="AN97" i="90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B4" i="102"/>
  <c r="AJ3" i="102"/>
  <c r="AS60" i="102"/>
  <c r="AL60" i="102"/>
  <c r="AU60" i="102" s="1"/>
  <c r="AS78" i="102"/>
  <c r="AL78" i="102"/>
  <c r="AU78" i="102" s="1"/>
  <c r="AS97" i="102"/>
  <c r="AL97" i="102"/>
  <c r="AU97" i="102" s="1"/>
  <c r="AJ6" i="18"/>
  <c r="AK6" i="18"/>
  <c r="AT6" i="18" s="1"/>
  <c r="AS23" i="18"/>
  <c r="AL23" i="18"/>
  <c r="AU23" i="18" s="1"/>
  <c r="AS87" i="18"/>
  <c r="AL87" i="18"/>
  <c r="AU87" i="18" s="1"/>
  <c r="AS26" i="102"/>
  <c r="AL26" i="102"/>
  <c r="AU26" i="102" s="1"/>
  <c r="AS80" i="102"/>
  <c r="AL80" i="102"/>
  <c r="AU80" i="102" s="1"/>
  <c r="AS73" i="102"/>
  <c r="AL73" i="102"/>
  <c r="AU73" i="102" s="1"/>
  <c r="AS30" i="18"/>
  <c r="AL30" i="18"/>
  <c r="AU30" i="18" s="1"/>
  <c r="AS66" i="18"/>
  <c r="AL66" i="18"/>
  <c r="AU66" i="18" s="1"/>
  <c r="AJ8" i="102"/>
  <c r="AK8" i="102"/>
  <c r="AT8" i="102" s="1"/>
  <c r="AS44" i="102"/>
  <c r="AL44" i="102"/>
  <c r="AU44" i="102" s="1"/>
  <c r="AS62" i="102"/>
  <c r="AL62" i="102"/>
  <c r="AU62" i="102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74" i="18"/>
  <c r="AL74" i="18"/>
  <c r="AU74" i="18" s="1"/>
  <c r="AS96" i="18"/>
  <c r="AL96" i="18"/>
  <c r="AU96" i="18" s="1"/>
  <c r="AL69" i="102"/>
  <c r="AU69" i="102" s="1"/>
  <c r="AS69" i="102"/>
  <c r="AS87" i="102"/>
  <c r="AL87" i="102"/>
  <c r="AU87" i="102" s="1"/>
  <c r="AS16" i="102"/>
  <c r="AS34" i="102"/>
  <c r="AL34" i="102"/>
  <c r="AU34" i="102" s="1"/>
  <c r="AS52" i="102"/>
  <c r="AL52" i="102"/>
  <c r="AU52" i="102" s="1"/>
  <c r="AS70" i="102"/>
  <c r="AL70" i="102"/>
  <c r="AU70" i="102" s="1"/>
  <c r="AS15" i="18"/>
  <c r="AL15" i="18"/>
  <c r="AU15" i="18" s="1"/>
  <c r="AS33" i="18"/>
  <c r="AL33" i="18"/>
  <c r="AU33" i="18" s="1"/>
  <c r="AS11" i="102"/>
  <c r="AL11" i="102"/>
  <c r="AU11" i="102" s="1"/>
  <c r="AS47" i="102"/>
  <c r="AL47" i="102"/>
  <c r="AU47" i="102" s="1"/>
  <c r="AL65" i="102"/>
  <c r="AU65" i="102" s="1"/>
  <c r="AS65" i="102"/>
  <c r="AI95" i="35"/>
  <c r="AN95" i="35"/>
  <c r="AS12" i="102"/>
  <c r="AL12" i="102"/>
  <c r="AU12" i="102" s="1"/>
  <c r="AS48" i="102"/>
  <c r="AL48" i="102"/>
  <c r="AU48" i="102" s="1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13" i="102"/>
  <c r="AL13" i="102"/>
  <c r="AU13" i="102" s="1"/>
  <c r="AS37" i="102"/>
  <c r="AL37" i="102"/>
  <c r="AU37" i="102" s="1"/>
  <c r="AS91" i="102"/>
  <c r="AL91" i="102"/>
  <c r="AU91" i="102" s="1"/>
  <c r="AL50" i="102"/>
  <c r="AU50" i="102" s="1"/>
  <c r="AS50" i="102"/>
  <c r="AF94" i="94"/>
  <c r="AO94" i="94" s="1"/>
  <c r="AG94" i="94"/>
  <c r="AP94" i="94" s="1"/>
  <c r="AE94" i="94"/>
  <c r="W95" i="94"/>
  <c r="AS25" i="18"/>
  <c r="AL25" i="18"/>
  <c r="AU25" i="18" s="1"/>
  <c r="AS79" i="18"/>
  <c r="AL79" i="18"/>
  <c r="AU79" i="18" s="1"/>
  <c r="AS94" i="18"/>
  <c r="AL94" i="18"/>
  <c r="AU94" i="18" s="1"/>
  <c r="AS86" i="18"/>
  <c r="AL86" i="18"/>
  <c r="AU86" i="18" s="1"/>
  <c r="AS15" i="102"/>
  <c r="AL15" i="102"/>
  <c r="AU15" i="102" s="1"/>
  <c r="AS33" i="102"/>
  <c r="AL33" i="102"/>
  <c r="AU33" i="102" s="1"/>
  <c r="AS51" i="102"/>
  <c r="AL51" i="102"/>
  <c r="AU51" i="102" s="1"/>
  <c r="AL8" i="18"/>
  <c r="AU8" i="18" s="1"/>
  <c r="AS8" i="18"/>
  <c r="AS26" i="18"/>
  <c r="AL26" i="18"/>
  <c r="AU26" i="18" s="1"/>
  <c r="AS44" i="18"/>
  <c r="AL44" i="18"/>
  <c r="AU44" i="18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94" i="102"/>
  <c r="AL94" i="102"/>
  <c r="AU94" i="102" s="1"/>
  <c r="AS39" i="18"/>
  <c r="AL39" i="18"/>
  <c r="AU39" i="18" s="1"/>
  <c r="AS75" i="18"/>
  <c r="AL75" i="18"/>
  <c r="AU75" i="18" s="1"/>
  <c r="AS29" i="102"/>
  <c r="AL29" i="102"/>
  <c r="AU29" i="102" s="1"/>
  <c r="AS83" i="102"/>
  <c r="AL83" i="102"/>
  <c r="AU83" i="102" s="1"/>
  <c r="Y98" i="90"/>
  <c r="X98" i="90"/>
  <c r="AS3" i="18"/>
  <c r="AL3" i="18"/>
  <c r="AU3" i="18" s="1"/>
  <c r="AS22" i="18"/>
  <c r="AL22" i="18"/>
  <c r="AU22" i="18" s="1"/>
  <c r="AS76" i="18"/>
  <c r="AL76" i="18"/>
  <c r="AU76" i="18" s="1"/>
  <c r="AL30" i="102"/>
  <c r="AU30" i="102" s="1"/>
  <c r="AS66" i="102"/>
  <c r="AL66" i="102"/>
  <c r="AU66" i="102" s="1"/>
  <c r="AS84" i="102"/>
  <c r="AL84" i="102"/>
  <c r="AU84" i="102" s="1"/>
  <c r="AI94" i="98"/>
  <c r="AN94" i="98"/>
  <c r="AS90" i="18"/>
  <c r="AL90" i="18"/>
  <c r="AU90" i="18" s="1"/>
  <c r="AK5" i="18"/>
  <c r="AT5" i="18" s="1"/>
  <c r="AJ5" i="18"/>
  <c r="AS43" i="18"/>
  <c r="AL43" i="18"/>
  <c r="AU43" i="18" s="1"/>
  <c r="AR98" i="18"/>
  <c r="AR100" i="18" s="1"/>
  <c r="AL98" i="18"/>
  <c r="AU98" i="1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I96" i="10"/>
  <c r="AN96" i="10"/>
  <c r="AS68" i="18"/>
  <c r="AL68" i="18"/>
  <c r="AU68" i="18" s="1"/>
  <c r="AR93" i="50"/>
  <c r="AS21" i="18"/>
  <c r="AL21" i="18"/>
  <c r="AU21" i="18" s="1"/>
  <c r="AS57" i="18"/>
  <c r="AL57" i="18"/>
  <c r="AU57" i="18" s="1"/>
  <c r="AS17" i="102"/>
  <c r="AL17" i="102"/>
  <c r="AU17" i="102" s="1"/>
  <c r="AS35" i="102"/>
  <c r="AL35" i="102"/>
  <c r="AU35" i="102" s="1"/>
  <c r="AJ4" i="18"/>
  <c r="AK4" i="18"/>
  <c r="AT4" i="18" s="1"/>
  <c r="AS40" i="18"/>
  <c r="AL40" i="18"/>
  <c r="AU40" i="18" s="1"/>
  <c r="AS58" i="18"/>
  <c r="AL58" i="18"/>
  <c r="AU58" i="1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Y95" i="98"/>
  <c r="X95" i="98"/>
  <c r="AL53" i="18"/>
  <c r="AU53" i="18" s="1"/>
  <c r="AS53" i="18"/>
  <c r="Y95" i="82"/>
  <c r="X95" i="82"/>
  <c r="AS91" i="18"/>
  <c r="AL91" i="18"/>
  <c r="AU91" i="18" s="1"/>
  <c r="AS55" i="102"/>
  <c r="AL55" i="102"/>
  <c r="AU55" i="102" s="1"/>
  <c r="AS48" i="18"/>
  <c r="AL48" i="18"/>
  <c r="AU48" i="18" s="1"/>
  <c r="AS84" i="18"/>
  <c r="AL84" i="18"/>
  <c r="AU84" i="18" s="1"/>
  <c r="AS79" i="102"/>
  <c r="AL79" i="102"/>
  <c r="AU79" i="102" s="1"/>
  <c r="Y92" i="42"/>
  <c r="X92" i="42"/>
  <c r="Z92" i="42" s="1"/>
  <c r="AS95" i="18"/>
  <c r="AL95" i="18"/>
  <c r="AU95" i="18" s="1"/>
  <c r="AS32" i="102"/>
  <c r="AL32" i="102"/>
  <c r="AU32" i="102" s="1"/>
  <c r="AK7" i="102"/>
  <c r="AT7" i="102" s="1"/>
  <c r="AJ7" i="102"/>
  <c r="AS43" i="102"/>
  <c r="AL43" i="102"/>
  <c r="AU43" i="102" s="1"/>
  <c r="AI91" i="42"/>
  <c r="AN91" i="42"/>
  <c r="AS18" i="18"/>
  <c r="AL18" i="18"/>
  <c r="AU18" i="18" s="1"/>
  <c r="AS54" i="18"/>
  <c r="AL54" i="18"/>
  <c r="AU54" i="1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L49" i="18"/>
  <c r="AU49" i="18" s="1"/>
  <c r="AS49" i="18"/>
  <c r="AS67" i="18"/>
  <c r="AL67" i="18"/>
  <c r="AU67" i="18" s="1"/>
  <c r="AS62" i="18"/>
  <c r="AL62" i="18"/>
  <c r="AU62" i="18" s="1"/>
  <c r="AS75" i="102"/>
  <c r="AL75" i="102"/>
  <c r="AU75" i="102" s="1"/>
  <c r="Y97" i="10"/>
  <c r="X97" i="10"/>
  <c r="W94" i="85"/>
  <c r="AG93" i="85"/>
  <c r="AP93" i="85" s="1"/>
  <c r="AE93" i="85"/>
  <c r="AF93" i="85"/>
  <c r="AO93" i="85" s="1"/>
  <c r="AS50" i="18"/>
  <c r="AL50" i="18"/>
  <c r="AU50" i="18" s="1"/>
  <c r="AS80" i="18"/>
  <c r="AL80" i="18"/>
  <c r="AU80" i="18" s="1"/>
  <c r="AS28" i="102"/>
  <c r="AL28" i="102"/>
  <c r="AU28" i="102" s="1"/>
  <c r="AS46" i="102"/>
  <c r="AL46" i="102"/>
  <c r="AU46" i="102" s="1"/>
  <c r="AS27" i="18"/>
  <c r="AL27" i="18"/>
  <c r="AU27" i="18" s="1"/>
  <c r="AS53" i="102"/>
  <c r="AL53" i="102"/>
  <c r="AU53" i="102" s="1"/>
  <c r="AS71" i="102"/>
  <c r="AL71" i="102"/>
  <c r="AU71" i="102" s="1"/>
  <c r="AS89" i="102"/>
  <c r="AL89" i="102"/>
  <c r="AU89" i="102" s="1"/>
  <c r="AS28" i="18"/>
  <c r="AL28" i="18"/>
  <c r="AU28" i="18" s="1"/>
  <c r="AS46" i="18"/>
  <c r="AL46" i="18"/>
  <c r="AU46" i="18" s="1"/>
  <c r="AS36" i="102"/>
  <c r="AL36" i="102"/>
  <c r="AU36" i="10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92" i="18"/>
  <c r="AL92" i="18"/>
  <c r="AU92" i="18" s="1"/>
  <c r="AI94" i="82"/>
  <c r="AN94" i="82"/>
  <c r="AS19" i="102"/>
  <c r="AL19" i="102"/>
  <c r="AU19" i="102" s="1"/>
  <c r="AS12" i="18"/>
  <c r="AL12" i="18"/>
  <c r="AU12" i="18" s="1"/>
  <c r="AS61" i="102"/>
  <c r="AL61" i="102"/>
  <c r="AU61" i="102" s="1"/>
  <c r="AS95" i="102"/>
  <c r="AL95" i="102"/>
  <c r="AU95" i="102" s="1"/>
  <c r="AS36" i="18"/>
  <c r="AL36" i="18"/>
  <c r="AU36" i="18" s="1"/>
  <c r="AS72" i="18"/>
  <c r="AL72" i="18"/>
  <c r="AU72" i="18" s="1"/>
  <c r="AS14" i="102"/>
  <c r="AL14" i="102"/>
  <c r="AU14" i="102" s="1"/>
  <c r="AS68" i="102"/>
  <c r="AL68" i="102"/>
  <c r="AU68" i="102" s="1"/>
  <c r="AS86" i="102"/>
  <c r="AL86" i="102"/>
  <c r="AU86" i="102" s="1"/>
  <c r="AS61" i="18"/>
  <c r="AL61" i="18"/>
  <c r="AU61" i="1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7" i="18"/>
  <c r="AL7" i="18"/>
  <c r="AU7" i="18" s="1"/>
  <c r="AS24" i="18"/>
  <c r="AL24" i="18"/>
  <c r="AU24" i="18" s="1"/>
  <c r="AS42" i="18"/>
  <c r="AL42" i="18"/>
  <c r="AU42" i="18" s="1"/>
  <c r="AS78" i="18"/>
  <c r="AL78" i="18"/>
  <c r="AU78" i="18" s="1"/>
  <c r="AS38" i="102"/>
  <c r="AL38" i="102"/>
  <c r="AU38" i="102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H94" i="50"/>
  <c r="AQ94" i="50" s="1"/>
  <c r="AS32" i="18"/>
  <c r="AL32" i="18"/>
  <c r="AU32" i="18" s="1"/>
  <c r="AS10" i="102"/>
  <c r="AL10" i="102"/>
  <c r="AU10" i="102" s="1"/>
  <c r="AS64" i="102"/>
  <c r="AL64" i="102"/>
  <c r="AU64" i="102" s="1"/>
  <c r="AS82" i="102"/>
  <c r="AL82" i="102"/>
  <c r="AU82" i="102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S23" i="102"/>
  <c r="AL23" i="102"/>
  <c r="AU23" i="102" s="1"/>
  <c r="AS59" i="102"/>
  <c r="AL59" i="102"/>
  <c r="AU59" i="102" s="1"/>
  <c r="Y96" i="35"/>
  <c r="X96" i="35"/>
  <c r="AS10" i="18"/>
  <c r="AL10" i="18"/>
  <c r="AU10" i="18" s="1"/>
  <c r="AS64" i="18"/>
  <c r="AL64" i="18"/>
  <c r="AU64" i="18" s="1"/>
  <c r="AS88" i="18"/>
  <c r="AL88" i="18"/>
  <c r="AU88" i="18" s="1"/>
  <c r="AS24" i="102"/>
  <c r="AL24" i="102"/>
  <c r="AU24" i="102" s="1"/>
  <c r="AS42" i="102"/>
  <c r="AL42" i="102"/>
  <c r="AU42" i="102" s="1"/>
  <c r="AS41" i="18"/>
  <c r="AL41" i="18"/>
  <c r="AU41" i="18" s="1"/>
  <c r="AS59" i="18"/>
  <c r="AL59" i="18"/>
  <c r="AU59" i="18" s="1"/>
  <c r="AS77" i="18"/>
  <c r="AL77" i="18"/>
  <c r="AU77" i="18" s="1"/>
  <c r="AS97" i="18"/>
  <c r="AL97" i="18"/>
  <c r="AU97" i="18" s="1"/>
  <c r="AL82" i="18"/>
  <c r="AU82" i="18" s="1"/>
  <c r="AS82" i="18"/>
  <c r="AS14" i="18" l="1"/>
  <c r="AL25" i="102"/>
  <c r="AU25" i="102" s="1"/>
  <c r="Z95" i="98"/>
  <c r="AL16" i="102"/>
  <c r="AU16" i="102" s="1"/>
  <c r="Z97" i="10"/>
  <c r="AG97" i="10" s="1"/>
  <c r="AP97" i="10" s="1"/>
  <c r="Z96" i="35"/>
  <c r="W97" i="35" s="1"/>
  <c r="AF97" i="10"/>
  <c r="AO97" i="10" s="1"/>
  <c r="AE97" i="10"/>
  <c r="AR95" i="35"/>
  <c r="AI93" i="85"/>
  <c r="AN93" i="85"/>
  <c r="AS7" i="102"/>
  <c r="AL7" i="102"/>
  <c r="AU7" i="102" s="1"/>
  <c r="AH92" i="42"/>
  <c r="AQ92" i="42" s="1"/>
  <c r="AH95" i="98"/>
  <c r="AQ95" i="98" s="1"/>
  <c r="AR96" i="10"/>
  <c r="AR94" i="98"/>
  <c r="AI94" i="50"/>
  <c r="AP94" i="50"/>
  <c r="AR94" i="82"/>
  <c r="AG92" i="42"/>
  <c r="AP92" i="42" s="1"/>
  <c r="W93" i="42"/>
  <c r="AE92" i="42"/>
  <c r="AF92" i="42"/>
  <c r="AO92" i="42" s="1"/>
  <c r="AH95" i="82"/>
  <c r="AQ95" i="82" s="1"/>
  <c r="W96" i="98"/>
  <c r="AF95" i="98"/>
  <c r="AO95" i="98" s="1"/>
  <c r="AG95" i="98"/>
  <c r="AP95" i="98" s="1"/>
  <c r="AE95" i="98"/>
  <c r="AS5" i="18"/>
  <c r="AL5" i="18"/>
  <c r="AU5" i="18" s="1"/>
  <c r="AH98" i="90"/>
  <c r="AQ98" i="90" s="1"/>
  <c r="AQ100" i="90" s="1"/>
  <c r="AZ3" i="90"/>
  <c r="AX3" i="90" s="1"/>
  <c r="S3" i="90" s="1"/>
  <c r="AC3" i="90" s="1"/>
  <c r="AX16" i="90"/>
  <c r="S16" i="90" s="1"/>
  <c r="AC16" i="90" s="1"/>
  <c r="AB17" i="90" s="1"/>
  <c r="AX19" i="90"/>
  <c r="S19" i="90" s="1"/>
  <c r="AC19" i="90" s="1"/>
  <c r="AB20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6" i="90"/>
  <c r="S96" i="90" s="1"/>
  <c r="AC96" i="90" s="1"/>
  <c r="AB97" i="90" s="1"/>
  <c r="AX93" i="90"/>
  <c r="S93" i="90" s="1"/>
  <c r="AC93" i="90" s="1"/>
  <c r="AB94" i="90" s="1"/>
  <c r="AS6" i="18"/>
  <c r="AL6" i="18"/>
  <c r="AU6" i="18" s="1"/>
  <c r="AR97" i="90"/>
  <c r="Z98" i="90"/>
  <c r="Y95" i="94"/>
  <c r="X95" i="94"/>
  <c r="Z95" i="94" s="1"/>
  <c r="AS3" i="102"/>
  <c r="AL3" i="102"/>
  <c r="AU3" i="102" s="1"/>
  <c r="Y95" i="50"/>
  <c r="Z95" i="50" s="1"/>
  <c r="X95" i="50"/>
  <c r="AS9" i="102"/>
  <c r="AL9" i="102"/>
  <c r="AU9" i="102" s="1"/>
  <c r="AH96" i="35"/>
  <c r="AQ96" i="35" s="1"/>
  <c r="Y94" i="85"/>
  <c r="X94" i="85"/>
  <c r="Z95" i="82"/>
  <c r="AH97" i="10"/>
  <c r="AQ97" i="10" s="1"/>
  <c r="AR91" i="42"/>
  <c r="AT100" i="18"/>
  <c r="AI94" i="94"/>
  <c r="AN94" i="94"/>
  <c r="AS8" i="102"/>
  <c r="AL8" i="102"/>
  <c r="AU8" i="102" s="1"/>
  <c r="AJ4" i="102"/>
  <c r="AK4" i="102"/>
  <c r="AT4" i="102" s="1"/>
  <c r="AT100" i="102" s="1"/>
  <c r="AS5" i="102"/>
  <c r="AL5" i="102"/>
  <c r="AU5" i="102" s="1"/>
  <c r="AL4" i="18"/>
  <c r="AU4" i="18" s="1"/>
  <c r="AU100" i="18" s="1"/>
  <c r="C11" i="18" s="1"/>
  <c r="AS4" i="18"/>
  <c r="AS100" i="18" s="1"/>
  <c r="AS6" i="102"/>
  <c r="AL6" i="102"/>
  <c r="AU6" i="102" s="1"/>
  <c r="AX12" i="90" l="1"/>
  <c r="S12" i="90" s="1"/>
  <c r="AC12" i="90" s="1"/>
  <c r="AB13" i="90" s="1"/>
  <c r="AX18" i="90"/>
  <c r="S18" i="90" s="1"/>
  <c r="AC18" i="90" s="1"/>
  <c r="AB19" i="90" s="1"/>
  <c r="AX11" i="90"/>
  <c r="S11" i="90" s="1"/>
  <c r="AC11" i="90" s="1"/>
  <c r="AB12" i="90" s="1"/>
  <c r="AX17" i="90"/>
  <c r="S17" i="90" s="1"/>
  <c r="AC17" i="90" s="1"/>
  <c r="AB18" i="90" s="1"/>
  <c r="AX10" i="90"/>
  <c r="S10" i="90" s="1"/>
  <c r="AC10" i="90" s="1"/>
  <c r="AB11" i="90" s="1"/>
  <c r="AF96" i="35"/>
  <c r="AO96" i="35" s="1"/>
  <c r="AG96" i="35"/>
  <c r="AP96" i="35" s="1"/>
  <c r="AX15" i="90"/>
  <c r="S15" i="90" s="1"/>
  <c r="AC15" i="90" s="1"/>
  <c r="AB16" i="90" s="1"/>
  <c r="W98" i="10"/>
  <c r="AE96" i="35"/>
  <c r="AX26" i="90"/>
  <c r="S26" i="90" s="1"/>
  <c r="AC26" i="90" s="1"/>
  <c r="AB27" i="90" s="1"/>
  <c r="AX20" i="90"/>
  <c r="S20" i="90" s="1"/>
  <c r="AC20" i="90" s="1"/>
  <c r="AB21" i="90" s="1"/>
  <c r="AX13" i="90"/>
  <c r="S13" i="90" s="1"/>
  <c r="AC13" i="90" s="1"/>
  <c r="AB14" i="90" s="1"/>
  <c r="AX5" i="90"/>
  <c r="S5" i="90" s="1"/>
  <c r="AC5" i="90" s="1"/>
  <c r="AB6" i="90" s="1"/>
  <c r="AX9" i="90"/>
  <c r="S9" i="90" s="1"/>
  <c r="AC9" i="90" s="1"/>
  <c r="AB10" i="90" s="1"/>
  <c r="AX14" i="90"/>
  <c r="S14" i="90" s="1"/>
  <c r="AC14" i="90" s="1"/>
  <c r="AB15" i="90" s="1"/>
  <c r="AX8" i="90"/>
  <c r="S8" i="90" s="1"/>
  <c r="AC8" i="90" s="1"/>
  <c r="AB9" i="90" s="1"/>
  <c r="AK9" i="90" s="1"/>
  <c r="AT9" i="90" s="1"/>
  <c r="AX7" i="90"/>
  <c r="S7" i="90" s="1"/>
  <c r="AC7" i="90" s="1"/>
  <c r="AB8" i="90" s="1"/>
  <c r="AX6" i="90"/>
  <c r="S6" i="90" s="1"/>
  <c r="AC6" i="90" s="1"/>
  <c r="AB7" i="90" s="1"/>
  <c r="W96" i="94"/>
  <c r="AG95" i="94"/>
  <c r="AP95" i="94" s="1"/>
  <c r="AF95" i="94"/>
  <c r="AO95" i="94" s="1"/>
  <c r="AE95" i="94"/>
  <c r="AE95" i="50"/>
  <c r="W96" i="50"/>
  <c r="AF95" i="50"/>
  <c r="AO95" i="50" s="1"/>
  <c r="AG95" i="50"/>
  <c r="AP95" i="50" s="1"/>
  <c r="AH95" i="50"/>
  <c r="AQ95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J9" i="90"/>
  <c r="AE95" i="82"/>
  <c r="AF95" i="82"/>
  <c r="AO95" i="82" s="1"/>
  <c r="W96" i="82"/>
  <c r="AG95" i="82"/>
  <c r="AP95" i="82" s="1"/>
  <c r="AJ94" i="90"/>
  <c r="AK94" i="90"/>
  <c r="AT94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K8" i="90"/>
  <c r="AT8" i="90" s="1"/>
  <c r="AJ8" i="90"/>
  <c r="Y96" i="98"/>
  <c r="X96" i="98"/>
  <c r="AH94" i="85"/>
  <c r="AQ94" i="85" s="1"/>
  <c r="AG98" i="90"/>
  <c r="AP98" i="90" s="1"/>
  <c r="AP100" i="90" s="1"/>
  <c r="AC98" i="90"/>
  <c r="AE98" i="90"/>
  <c r="AF98" i="90"/>
  <c r="AO98" i="90" s="1"/>
  <c r="AO100" i="90" s="1"/>
  <c r="AK97" i="90"/>
  <c r="AT97" i="90" s="1"/>
  <c r="AJ97" i="90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K7" i="90"/>
  <c r="AT7" i="90" s="1"/>
  <c r="AJ7" i="90"/>
  <c r="AJ90" i="90"/>
  <c r="AK90" i="90"/>
  <c r="AT90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J12" i="90"/>
  <c r="AK12" i="90"/>
  <c r="AT12" i="90" s="1"/>
  <c r="AJ6" i="90"/>
  <c r="AK6" i="90"/>
  <c r="AT6" i="90" s="1"/>
  <c r="AI92" i="42"/>
  <c r="AN92" i="42"/>
  <c r="AR94" i="50"/>
  <c r="Y98" i="10"/>
  <c r="X98" i="10"/>
  <c r="Z98" i="10" s="1"/>
  <c r="AR94" i="94"/>
  <c r="AL4" i="102"/>
  <c r="AU4" i="102" s="1"/>
  <c r="AU100" i="102" s="1"/>
  <c r="C11" i="102" s="1"/>
  <c r="F46" i="57" s="1"/>
  <c r="AS4" i="102"/>
  <c r="AS100" i="102" s="1"/>
  <c r="Z94" i="85"/>
  <c r="AJ98" i="90"/>
  <c r="AS98" i="90" s="1"/>
  <c r="AK98" i="90"/>
  <c r="AT98" i="90" s="1"/>
  <c r="AJ84" i="90"/>
  <c r="AK84" i="90"/>
  <c r="AT84" i="9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X4" i="90"/>
  <c r="S4" i="90" s="1"/>
  <c r="AC4" i="90" s="1"/>
  <c r="AB5" i="90" s="1"/>
  <c r="AI95" i="98"/>
  <c r="AN95" i="98"/>
  <c r="Y93" i="42"/>
  <c r="X93" i="42"/>
  <c r="AR93" i="85"/>
  <c r="AI96" i="35"/>
  <c r="AN96" i="35"/>
  <c r="AH95" i="94"/>
  <c r="AQ95" i="94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I97" i="10"/>
  <c r="AN97" i="10"/>
  <c r="Y97" i="35"/>
  <c r="X97" i="35"/>
  <c r="Z97" i="35" l="1"/>
  <c r="Z96" i="98"/>
  <c r="AG96" i="98" s="1"/>
  <c r="AP96" i="98" s="1"/>
  <c r="AS28" i="90"/>
  <c r="AL28" i="90"/>
  <c r="AU28" i="90" s="1"/>
  <c r="AS10" i="90"/>
  <c r="AL10" i="90"/>
  <c r="AU10" i="90" s="1"/>
  <c r="AS41" i="90"/>
  <c r="AL41" i="90"/>
  <c r="AU41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23" i="90"/>
  <c r="AL23" i="90"/>
  <c r="AU23" i="90" s="1"/>
  <c r="AS95" i="90"/>
  <c r="AL95" i="90"/>
  <c r="AU95" i="90" s="1"/>
  <c r="AH97" i="35"/>
  <c r="AQ97" i="35" s="1"/>
  <c r="AJ4" i="90"/>
  <c r="AK4" i="90"/>
  <c r="AT4" i="90" s="1"/>
  <c r="AS58" i="90"/>
  <c r="AL58" i="90"/>
  <c r="AU58" i="90" s="1"/>
  <c r="AS76" i="90"/>
  <c r="AL76" i="90"/>
  <c r="AU76" i="90" s="1"/>
  <c r="AS96" i="90"/>
  <c r="AL96" i="90"/>
  <c r="AU96" i="90" s="1"/>
  <c r="AS53" i="90"/>
  <c r="AL53" i="90"/>
  <c r="AU53" i="90" s="1"/>
  <c r="AS71" i="90"/>
  <c r="AL71" i="90"/>
  <c r="AU71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25" i="90"/>
  <c r="AL25" i="90"/>
  <c r="AU25" i="90" s="1"/>
  <c r="AS79" i="90"/>
  <c r="AL79" i="90"/>
  <c r="AU79" i="90" s="1"/>
  <c r="AS97" i="90"/>
  <c r="AL97" i="90"/>
  <c r="AU9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Y96" i="82"/>
  <c r="X96" i="82"/>
  <c r="AS15" i="90"/>
  <c r="AL15" i="90"/>
  <c r="AU15" i="90" s="1"/>
  <c r="AS87" i="90"/>
  <c r="AL87" i="90"/>
  <c r="AU87" i="90" s="1"/>
  <c r="AI95" i="50"/>
  <c r="AN95" i="50"/>
  <c r="AE97" i="35"/>
  <c r="AF97" i="35"/>
  <c r="AO97" i="35" s="1"/>
  <c r="W98" i="35"/>
  <c r="AG97" i="35"/>
  <c r="AP97" i="35" s="1"/>
  <c r="AL82" i="90"/>
  <c r="AU82" i="90" s="1"/>
  <c r="AS82" i="90"/>
  <c r="AR96" i="35"/>
  <c r="AS17" i="90"/>
  <c r="AL17" i="90"/>
  <c r="AU17" i="90" s="1"/>
  <c r="AS35" i="90"/>
  <c r="AL35" i="90"/>
  <c r="AU35" i="90" s="1"/>
  <c r="AS89" i="90"/>
  <c r="AL89" i="90"/>
  <c r="AU89" i="90" s="1"/>
  <c r="AH98" i="10"/>
  <c r="AQ98" i="10" s="1"/>
  <c r="AQ100" i="10" s="1"/>
  <c r="AZ3" i="10"/>
  <c r="AX96" i="10" s="1"/>
  <c r="S96" i="10" s="1"/>
  <c r="AC96" i="10" s="1"/>
  <c r="AB97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R92" i="42"/>
  <c r="AS18" i="90"/>
  <c r="AL18" i="90"/>
  <c r="AU18" i="90" s="1"/>
  <c r="AS43" i="90"/>
  <c r="AL43" i="90"/>
  <c r="AU43" i="90" s="1"/>
  <c r="AS61" i="90"/>
  <c r="AL61" i="90"/>
  <c r="AU61" i="90" s="1"/>
  <c r="AS20" i="90"/>
  <c r="AL20" i="90"/>
  <c r="AU20" i="90" s="1"/>
  <c r="AS21" i="90"/>
  <c r="AL21" i="90"/>
  <c r="AU21" i="90" s="1"/>
  <c r="AS57" i="90"/>
  <c r="AL57" i="90"/>
  <c r="AU57" i="90" s="1"/>
  <c r="AS93" i="90"/>
  <c r="AL93" i="90"/>
  <c r="AU93" i="90" s="1"/>
  <c r="AS64" i="90"/>
  <c r="AL64" i="90"/>
  <c r="AU64" i="90" s="1"/>
  <c r="AR95" i="98"/>
  <c r="AS59" i="90"/>
  <c r="AL59" i="90"/>
  <c r="AU59" i="90" s="1"/>
  <c r="AF94" i="85"/>
  <c r="AO94" i="85" s="1"/>
  <c r="AE94" i="85"/>
  <c r="AG94" i="85"/>
  <c r="AP94" i="85" s="1"/>
  <c r="W95" i="85"/>
  <c r="AC98" i="10"/>
  <c r="AE98" i="10"/>
  <c r="AG98" i="10"/>
  <c r="AP98" i="10" s="1"/>
  <c r="AP100" i="10" s="1"/>
  <c r="AF98" i="10"/>
  <c r="AO98" i="10" s="1"/>
  <c r="AO100" i="10" s="1"/>
  <c r="AS42" i="90"/>
  <c r="AL42" i="90"/>
  <c r="AU42" i="90" s="1"/>
  <c r="AS13" i="90"/>
  <c r="AL13" i="90"/>
  <c r="AU13" i="90" s="1"/>
  <c r="AS49" i="90"/>
  <c r="AL49" i="90"/>
  <c r="AU49" i="90" s="1"/>
  <c r="AS85" i="90"/>
  <c r="AL85" i="90"/>
  <c r="AU85" i="90" s="1"/>
  <c r="AS8" i="90"/>
  <c r="AL8" i="90"/>
  <c r="AU8" i="90" s="1"/>
  <c r="AS44" i="90"/>
  <c r="AL44" i="90"/>
  <c r="AU44" i="90" s="1"/>
  <c r="AS62" i="90"/>
  <c r="AL62" i="90"/>
  <c r="AU62" i="90" s="1"/>
  <c r="AI95" i="82"/>
  <c r="AN95" i="82"/>
  <c r="AS39" i="90"/>
  <c r="AL39" i="90"/>
  <c r="AU39" i="90" s="1"/>
  <c r="AS75" i="90"/>
  <c r="AL75" i="90"/>
  <c r="AU75" i="90" s="1"/>
  <c r="AI95" i="94"/>
  <c r="AN95" i="94"/>
  <c r="AS6" i="90"/>
  <c r="AL6" i="90"/>
  <c r="AU6" i="90" s="1"/>
  <c r="AS24" i="90"/>
  <c r="AL24" i="90"/>
  <c r="AU24" i="90" s="1"/>
  <c r="AS60" i="90"/>
  <c r="AL60" i="90"/>
  <c r="AU60" i="90" s="1"/>
  <c r="AS78" i="90"/>
  <c r="AL78" i="90"/>
  <c r="AU78" i="90" s="1"/>
  <c r="AS31" i="90"/>
  <c r="AL31" i="90"/>
  <c r="AU31" i="90" s="1"/>
  <c r="AS67" i="90"/>
  <c r="AL67" i="90"/>
  <c r="AU67" i="90" s="1"/>
  <c r="AI98" i="90"/>
  <c r="AN98" i="90"/>
  <c r="AN100" i="90" s="1"/>
  <c r="AS26" i="90"/>
  <c r="AL26" i="90"/>
  <c r="AU26" i="90" s="1"/>
  <c r="AS80" i="90"/>
  <c r="AL80" i="90"/>
  <c r="AU80" i="90" s="1"/>
  <c r="AS94" i="90"/>
  <c r="AL94" i="90"/>
  <c r="AU94" i="90" s="1"/>
  <c r="AS9" i="90"/>
  <c r="AL9" i="90"/>
  <c r="AU9" i="90" s="1"/>
  <c r="AS45" i="90"/>
  <c r="AL45" i="90"/>
  <c r="AU45" i="90" s="1"/>
  <c r="AS63" i="90"/>
  <c r="AL63" i="90"/>
  <c r="AU63" i="90" s="1"/>
  <c r="AS46" i="90"/>
  <c r="AL46" i="90"/>
  <c r="AU46" i="90" s="1"/>
  <c r="AH93" i="42"/>
  <c r="AQ93" i="42" s="1"/>
  <c r="AS47" i="90"/>
  <c r="AL47" i="90"/>
  <c r="AU47" i="90" s="1"/>
  <c r="AS30" i="90"/>
  <c r="AL30" i="90"/>
  <c r="AU30" i="90" s="1"/>
  <c r="AL66" i="90"/>
  <c r="AU66" i="90" s="1"/>
  <c r="AS66" i="90"/>
  <c r="AS37" i="90"/>
  <c r="AL37" i="90"/>
  <c r="AU37" i="90" s="1"/>
  <c r="AS91" i="90"/>
  <c r="AL91" i="90"/>
  <c r="AU91" i="90" s="1"/>
  <c r="AS32" i="90"/>
  <c r="AL32" i="90"/>
  <c r="AU32" i="90" s="1"/>
  <c r="AS68" i="90"/>
  <c r="AL68" i="90"/>
  <c r="AU68" i="90" s="1"/>
  <c r="AS27" i="90"/>
  <c r="AL27" i="90"/>
  <c r="AU27" i="90" s="1"/>
  <c r="AS81" i="90"/>
  <c r="AL81" i="90"/>
  <c r="AU81" i="90" s="1"/>
  <c r="AK5" i="90"/>
  <c r="AT5" i="90" s="1"/>
  <c r="AJ5" i="90"/>
  <c r="AS77" i="90"/>
  <c r="AL77" i="90"/>
  <c r="AU77" i="90" s="1"/>
  <c r="AR97" i="10"/>
  <c r="AS3" i="90"/>
  <c r="AL3" i="90"/>
  <c r="AU3" i="90" s="1"/>
  <c r="AS22" i="90"/>
  <c r="AL22" i="90"/>
  <c r="AU22" i="90" s="1"/>
  <c r="AS40" i="90"/>
  <c r="AL40" i="90"/>
  <c r="AU40" i="90" s="1"/>
  <c r="Z93" i="42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84" i="90"/>
  <c r="AL84" i="90"/>
  <c r="AU84" i="90" s="1"/>
  <c r="AS12" i="90"/>
  <c r="AL12" i="90"/>
  <c r="AU12" i="90" s="1"/>
  <c r="AS48" i="90"/>
  <c r="AL48" i="90"/>
  <c r="AU48" i="90" s="1"/>
  <c r="AS90" i="90"/>
  <c r="AL90" i="90"/>
  <c r="AU90" i="90" s="1"/>
  <c r="AS19" i="90"/>
  <c r="AL19" i="90"/>
  <c r="AU19" i="90" s="1"/>
  <c r="AS55" i="90"/>
  <c r="AL55" i="90"/>
  <c r="AU55" i="90" s="1"/>
  <c r="AS73" i="90"/>
  <c r="AL73" i="90"/>
  <c r="AU73" i="90" s="1"/>
  <c r="AH96" i="98"/>
  <c r="AQ96" i="98" s="1"/>
  <c r="AS14" i="90"/>
  <c r="AL14" i="90"/>
  <c r="AU14" i="90" s="1"/>
  <c r="AS50" i="90"/>
  <c r="AL50" i="90"/>
  <c r="AU50" i="90" s="1"/>
  <c r="AS86" i="90"/>
  <c r="AL86" i="90"/>
  <c r="AU86" i="90" s="1"/>
  <c r="AS33" i="90"/>
  <c r="AL33" i="90"/>
  <c r="AU33" i="90" s="1"/>
  <c r="AS51" i="90"/>
  <c r="AL51" i="90"/>
  <c r="AU51" i="90" s="1"/>
  <c r="AS69" i="90"/>
  <c r="AL69" i="90"/>
  <c r="AU69" i="90" s="1"/>
  <c r="Y96" i="50"/>
  <c r="X96" i="50"/>
  <c r="Y96" i="94"/>
  <c r="X96" i="94"/>
  <c r="AX14" i="10" l="1"/>
  <c r="S14" i="10" s="1"/>
  <c r="AC14" i="10" s="1"/>
  <c r="AB15" i="10" s="1"/>
  <c r="AE96" i="98"/>
  <c r="AF96" i="98"/>
  <c r="AO96" i="98" s="1"/>
  <c r="AX19" i="10"/>
  <c r="S19" i="10" s="1"/>
  <c r="AC19" i="10" s="1"/>
  <c r="AB20" i="10" s="1"/>
  <c r="W97" i="98"/>
  <c r="AX18" i="10"/>
  <c r="S18" i="10" s="1"/>
  <c r="AC18" i="10" s="1"/>
  <c r="AB19" i="10" s="1"/>
  <c r="AX23" i="10"/>
  <c r="S23" i="10" s="1"/>
  <c r="AC23" i="10" s="1"/>
  <c r="AB24" i="10" s="1"/>
  <c r="AX15" i="10"/>
  <c r="S15" i="10" s="1"/>
  <c r="AC15" i="10" s="1"/>
  <c r="AB16" i="10" s="1"/>
  <c r="Z96" i="82"/>
  <c r="AX7" i="10"/>
  <c r="S7" i="10" s="1"/>
  <c r="AC7" i="10" s="1"/>
  <c r="AB8" i="10" s="1"/>
  <c r="AX13" i="10"/>
  <c r="S13" i="10" s="1"/>
  <c r="AC13" i="10" s="1"/>
  <c r="AB14" i="10" s="1"/>
  <c r="AX12" i="10"/>
  <c r="S12" i="10" s="1"/>
  <c r="AC12" i="10" s="1"/>
  <c r="AB13" i="10" s="1"/>
  <c r="AX17" i="10"/>
  <c r="S17" i="10" s="1"/>
  <c r="AC17" i="10" s="1"/>
  <c r="AB18" i="10" s="1"/>
  <c r="AX11" i="10"/>
  <c r="S11" i="10" s="1"/>
  <c r="AC11" i="10" s="1"/>
  <c r="AB12" i="10" s="1"/>
  <c r="AX16" i="10"/>
  <c r="S16" i="10" s="1"/>
  <c r="AC16" i="10" s="1"/>
  <c r="AB17" i="10" s="1"/>
  <c r="AX8" i="10"/>
  <c r="S8" i="10" s="1"/>
  <c r="AC8" i="10" s="1"/>
  <c r="AB9" i="10" s="1"/>
  <c r="AE96" i="82"/>
  <c r="W97" i="82"/>
  <c r="AG96" i="82"/>
  <c r="AP96" i="82" s="1"/>
  <c r="AF96" i="82"/>
  <c r="AO96" i="82" s="1"/>
  <c r="AR95" i="82"/>
  <c r="AK95" i="10"/>
  <c r="AT95" i="10" s="1"/>
  <c r="AJ95" i="10"/>
  <c r="AJ47" i="10"/>
  <c r="AK47" i="10"/>
  <c r="AT47" i="10" s="1"/>
  <c r="AH96" i="50"/>
  <c r="AQ96" i="50" s="1"/>
  <c r="Z96" i="50"/>
  <c r="Y95" i="85"/>
  <c r="X95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X4" i="10"/>
  <c r="S4" i="10" s="1"/>
  <c r="AC4" i="10" s="1"/>
  <c r="AB5" i="10" s="1"/>
  <c r="AR95" i="50"/>
  <c r="AR95" i="94"/>
  <c r="AJ89" i="10"/>
  <c r="AK89" i="10"/>
  <c r="AT89" i="10" s="1"/>
  <c r="AK53" i="10"/>
  <c r="AT53" i="10" s="1"/>
  <c r="AJ53" i="1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J8" i="10"/>
  <c r="AK8" i="10"/>
  <c r="AT8" i="10" s="1"/>
  <c r="AJ77" i="10"/>
  <c r="AK77" i="10"/>
  <c r="AT77" i="10" s="1"/>
  <c r="AI94" i="85"/>
  <c r="AN94" i="85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Y98" i="35"/>
  <c r="X98" i="35"/>
  <c r="AI96" i="98"/>
  <c r="AN96" i="98"/>
  <c r="AK83" i="10"/>
  <c r="AT83" i="10" s="1"/>
  <c r="AJ83" i="10"/>
  <c r="AH96" i="94"/>
  <c r="AQ96" i="94" s="1"/>
  <c r="AR98" i="90"/>
  <c r="AR100" i="90" s="1"/>
  <c r="AL98" i="90"/>
  <c r="AU98" i="90" s="1"/>
  <c r="Z96" i="94"/>
  <c r="AI98" i="10"/>
  <c r="AN98" i="10"/>
  <c r="AN100" i="1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97" i="10"/>
  <c r="AT97" i="10" s="1"/>
  <c r="AJ97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X10" i="10"/>
  <c r="S10" i="10" s="1"/>
  <c r="AC10" i="10" s="1"/>
  <c r="AB11" i="10" s="1"/>
  <c r="AX5" i="10"/>
  <c r="S5" i="10" s="1"/>
  <c r="AC5" i="10" s="1"/>
  <c r="AB6" i="10" s="1"/>
  <c r="AI97" i="35"/>
  <c r="AN97" i="35"/>
  <c r="AT100" i="90"/>
  <c r="Y97" i="98"/>
  <c r="X97" i="98"/>
  <c r="AS5" i="90"/>
  <c r="AL5" i="90"/>
  <c r="AU5" i="90" s="1"/>
  <c r="AJ71" i="10"/>
  <c r="AK71" i="10"/>
  <c r="AT71" i="10" s="1"/>
  <c r="AK65" i="10"/>
  <c r="AT65" i="10" s="1"/>
  <c r="AJ65" i="10"/>
  <c r="AJ59" i="10"/>
  <c r="AK59" i="10"/>
  <c r="AT59" i="10" s="1"/>
  <c r="AK41" i="10"/>
  <c r="AT41" i="10" s="1"/>
  <c r="AJ41" i="10"/>
  <c r="AF93" i="42"/>
  <c r="AO93" i="42" s="1"/>
  <c r="AG93" i="42"/>
  <c r="AP93" i="42" s="1"/>
  <c r="W94" i="42"/>
  <c r="AE93" i="42"/>
  <c r="AJ94" i="10"/>
  <c r="AK94" i="10"/>
  <c r="AT94" i="10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X9" i="10"/>
  <c r="S9" i="10" s="1"/>
  <c r="AC9" i="10" s="1"/>
  <c r="AB10" i="10" s="1"/>
  <c r="AX3" i="10"/>
  <c r="S3" i="10" s="1"/>
  <c r="AC3" i="10" s="1"/>
  <c r="AH96" i="82"/>
  <c r="AQ96" i="82" s="1"/>
  <c r="AL4" i="90"/>
  <c r="AU4" i="90" s="1"/>
  <c r="AU100" i="90" s="1"/>
  <c r="C11" i="90" s="1"/>
  <c r="F34" i="57" s="1"/>
  <c r="AS4" i="90"/>
  <c r="Z98" i="35" l="1"/>
  <c r="AS100" i="90"/>
  <c r="AS58" i="10"/>
  <c r="AL58" i="10"/>
  <c r="AU58" i="10" s="1"/>
  <c r="AS40" i="10"/>
  <c r="AL40" i="10"/>
  <c r="AU40" i="10" s="1"/>
  <c r="AS52" i="10"/>
  <c r="AL52" i="10"/>
  <c r="AU52" i="10" s="1"/>
  <c r="AS70" i="10"/>
  <c r="AL70" i="10"/>
  <c r="AU70" i="10" s="1"/>
  <c r="AI93" i="42"/>
  <c r="AN93" i="42"/>
  <c r="AS23" i="10"/>
  <c r="AL23" i="10"/>
  <c r="AU23" i="10" s="1"/>
  <c r="AS97" i="10"/>
  <c r="AL97" i="10"/>
  <c r="AU97" i="10" s="1"/>
  <c r="AS24" i="10"/>
  <c r="AL24" i="10"/>
  <c r="AU24" i="10" s="1"/>
  <c r="AS42" i="10"/>
  <c r="AL42" i="10"/>
  <c r="AU42" i="10" s="1"/>
  <c r="AS60" i="10"/>
  <c r="AL60" i="10"/>
  <c r="AU60" i="10" s="1"/>
  <c r="AS83" i="10"/>
  <c r="AL83" i="10"/>
  <c r="AU83" i="10" s="1"/>
  <c r="AC98" i="35"/>
  <c r="AF98" i="35"/>
  <c r="AO98" i="35" s="1"/>
  <c r="AO100" i="35" s="1"/>
  <c r="AG98" i="35"/>
  <c r="AP98" i="35" s="1"/>
  <c r="AP100" i="35" s="1"/>
  <c r="AE98" i="35"/>
  <c r="AS55" i="10"/>
  <c r="AL55" i="10"/>
  <c r="AU55" i="10" s="1"/>
  <c r="AS73" i="10"/>
  <c r="AL73" i="10"/>
  <c r="AU73" i="10" s="1"/>
  <c r="AS91" i="10"/>
  <c r="AL91" i="10"/>
  <c r="AU91" i="10" s="1"/>
  <c r="AS77" i="10"/>
  <c r="AL77" i="10"/>
  <c r="AU77" i="10" s="1"/>
  <c r="AS74" i="10"/>
  <c r="AL74" i="10"/>
  <c r="AU74" i="10" s="1"/>
  <c r="AS92" i="10"/>
  <c r="AL92" i="10"/>
  <c r="AU92" i="10" s="1"/>
  <c r="AS51" i="10"/>
  <c r="AL51" i="10"/>
  <c r="AU51" i="10" s="1"/>
  <c r="AS69" i="10"/>
  <c r="AL69" i="10"/>
  <c r="AU69" i="10" s="1"/>
  <c r="AS87" i="10"/>
  <c r="AL87" i="10"/>
  <c r="AU87" i="10" s="1"/>
  <c r="AS16" i="10"/>
  <c r="AL16" i="10"/>
  <c r="AU16" i="10" s="1"/>
  <c r="AS34" i="10"/>
  <c r="AL34" i="10"/>
  <c r="AU34" i="10" s="1"/>
  <c r="AS88" i="10"/>
  <c r="AL88" i="10"/>
  <c r="AU88" i="10" s="1"/>
  <c r="X94" i="42"/>
  <c r="Y94" i="42"/>
  <c r="Z94" i="42" s="1"/>
  <c r="AS59" i="10"/>
  <c r="AL59" i="10"/>
  <c r="AU59" i="10" s="1"/>
  <c r="AR97" i="35"/>
  <c r="AS78" i="10"/>
  <c r="AL78" i="10"/>
  <c r="AU78" i="10" s="1"/>
  <c r="AS96" i="10"/>
  <c r="AL96" i="10"/>
  <c r="AU96" i="10" s="1"/>
  <c r="AS61" i="10"/>
  <c r="AL61" i="10"/>
  <c r="AU61" i="10" s="1"/>
  <c r="AS79" i="10"/>
  <c r="AL79" i="10"/>
  <c r="AU79" i="10" s="1"/>
  <c r="AS44" i="10"/>
  <c r="AL44" i="10"/>
  <c r="AU44" i="10" s="1"/>
  <c r="AS80" i="10"/>
  <c r="AL80" i="10"/>
  <c r="AU80" i="10" s="1"/>
  <c r="AS53" i="10"/>
  <c r="AL53" i="10"/>
  <c r="AU53" i="10" s="1"/>
  <c r="AS15" i="10"/>
  <c r="AL15" i="10"/>
  <c r="AU15" i="10" s="1"/>
  <c r="AS33" i="10"/>
  <c r="AL33" i="10"/>
  <c r="AU33" i="10" s="1"/>
  <c r="AG96" i="50"/>
  <c r="AP96" i="50" s="1"/>
  <c r="W97" i="50"/>
  <c r="AE96" i="50"/>
  <c r="AF96" i="50"/>
  <c r="AO96" i="50" s="1"/>
  <c r="AS76" i="10"/>
  <c r="AL76" i="10"/>
  <c r="AU76" i="10" s="1"/>
  <c r="AS65" i="10"/>
  <c r="AL65" i="10"/>
  <c r="AU65" i="10" s="1"/>
  <c r="AH97" i="98"/>
  <c r="AQ97" i="98" s="1"/>
  <c r="AJ6" i="10"/>
  <c r="AK6" i="10"/>
  <c r="AT6" i="10" s="1"/>
  <c r="AS29" i="10"/>
  <c r="AL29" i="10"/>
  <c r="AU29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J7" i="10"/>
  <c r="AK7" i="10"/>
  <c r="AT7" i="10" s="1"/>
  <c r="AS25" i="10"/>
  <c r="AL25" i="10"/>
  <c r="AU25" i="10" s="1"/>
  <c r="AS43" i="10"/>
  <c r="AL43" i="10"/>
  <c r="AU43" i="10" s="1"/>
  <c r="AS8" i="10"/>
  <c r="AL8" i="10"/>
  <c r="AU8" i="10" s="1"/>
  <c r="AS26" i="10"/>
  <c r="AL26" i="10"/>
  <c r="AU26" i="10" s="1"/>
  <c r="AS62" i="10"/>
  <c r="AL62" i="10"/>
  <c r="AU6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47" i="10"/>
  <c r="AL47" i="10"/>
  <c r="AU47" i="10" s="1"/>
  <c r="AS22" i="10"/>
  <c r="AL22" i="10"/>
  <c r="AU22" i="10" s="1"/>
  <c r="AS94" i="10"/>
  <c r="AL94" i="10"/>
  <c r="AU94" i="10" s="1"/>
  <c r="Z97" i="98"/>
  <c r="AK11" i="10"/>
  <c r="AT11" i="10" s="1"/>
  <c r="AJ11" i="10"/>
  <c r="AS12" i="10"/>
  <c r="AL12" i="10"/>
  <c r="AU12" i="10" s="1"/>
  <c r="AR98" i="10"/>
  <c r="AR100" i="10" s="1"/>
  <c r="AL98" i="10"/>
  <c r="AU98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5" i="10"/>
  <c r="AT5" i="10" s="1"/>
  <c r="AJ5" i="10"/>
  <c r="AS39" i="10"/>
  <c r="AL39" i="10"/>
  <c r="AU39" i="10" s="1"/>
  <c r="AS95" i="10"/>
  <c r="AL95" i="10"/>
  <c r="AU95" i="10" s="1"/>
  <c r="AS28" i="10"/>
  <c r="AL28" i="10"/>
  <c r="AU28" i="10" s="1"/>
  <c r="AS41" i="10"/>
  <c r="AL41" i="10"/>
  <c r="AU41" i="10" s="1"/>
  <c r="AS17" i="10"/>
  <c r="AL17" i="10"/>
  <c r="AU17" i="10" s="1"/>
  <c r="AS36" i="10"/>
  <c r="AL36" i="10"/>
  <c r="AU36" i="10" s="1"/>
  <c r="AS72" i="10"/>
  <c r="AL72" i="10"/>
  <c r="AU72" i="10" s="1"/>
  <c r="AF96" i="94"/>
  <c r="AO96" i="94" s="1"/>
  <c r="W97" i="94"/>
  <c r="AG96" i="94"/>
  <c r="AP96" i="94" s="1"/>
  <c r="AE96" i="94"/>
  <c r="AR96" i="98"/>
  <c r="AS31" i="10"/>
  <c r="AL31" i="10"/>
  <c r="AU31" i="10" s="1"/>
  <c r="AR94" i="85"/>
  <c r="AS68" i="10"/>
  <c r="AL68" i="10"/>
  <c r="AU68" i="10" s="1"/>
  <c r="AS89" i="10"/>
  <c r="AL89" i="10"/>
  <c r="AU89" i="10" s="1"/>
  <c r="AJ9" i="10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H95" i="85"/>
  <c r="AQ95" i="85" s="1"/>
  <c r="Y97" i="82"/>
  <c r="X97" i="82"/>
  <c r="AB4" i="10"/>
  <c r="AJ3" i="10"/>
  <c r="AS46" i="10"/>
  <c r="AL46" i="10"/>
  <c r="AU46" i="10" s="1"/>
  <c r="AL82" i="10"/>
  <c r="AU82" i="10" s="1"/>
  <c r="AS82" i="10"/>
  <c r="AJ10" i="10"/>
  <c r="AK10" i="10"/>
  <c r="AT10" i="10" s="1"/>
  <c r="AS64" i="10"/>
  <c r="AL64" i="10"/>
  <c r="AU64" i="10" s="1"/>
  <c r="AS71" i="10"/>
  <c r="AL71" i="10"/>
  <c r="AU71" i="10" s="1"/>
  <c r="AS35" i="10"/>
  <c r="AL35" i="10"/>
  <c r="AU35" i="10" s="1"/>
  <c r="AS18" i="10"/>
  <c r="AL18" i="10"/>
  <c r="AU18" i="10" s="1"/>
  <c r="AS54" i="10"/>
  <c r="AL54" i="10"/>
  <c r="AU54" i="10" s="1"/>
  <c r="AS90" i="10"/>
  <c r="AL90" i="10"/>
  <c r="AU90" i="10" s="1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4" i="35"/>
  <c r="S14" i="35" s="1"/>
  <c r="AC14" i="35" s="1"/>
  <c r="AB15" i="35" s="1"/>
  <c r="AX19" i="35"/>
  <c r="S19" i="35" s="1"/>
  <c r="AC19" i="35" s="1"/>
  <c r="AB20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6" i="35"/>
  <c r="S96" i="35" s="1"/>
  <c r="AC96" i="35" s="1"/>
  <c r="AB97" i="35" s="1"/>
  <c r="AX93" i="35"/>
  <c r="S93" i="35" s="1"/>
  <c r="AC93" i="35" s="1"/>
  <c r="AB94" i="35" s="1"/>
  <c r="AX95" i="35"/>
  <c r="S95" i="35" s="1"/>
  <c r="AC95" i="35" s="1"/>
  <c r="AB96" i="35" s="1"/>
  <c r="AX97" i="35"/>
  <c r="S97" i="35" s="1"/>
  <c r="AC97" i="35" s="1"/>
  <c r="AB98" i="35" s="1"/>
  <c r="AS19" i="10"/>
  <c r="AL19" i="10"/>
  <c r="AU19" i="10" s="1"/>
  <c r="AL37" i="10"/>
  <c r="AU37" i="10" s="1"/>
  <c r="AS37" i="10"/>
  <c r="AS20" i="10"/>
  <c r="AL20" i="10"/>
  <c r="AU20" i="10" s="1"/>
  <c r="AS38" i="10"/>
  <c r="AL38" i="10"/>
  <c r="AU38" i="10" s="1"/>
  <c r="AS56" i="10"/>
  <c r="AL56" i="10"/>
  <c r="AU56" i="10" s="1"/>
  <c r="Z95" i="85"/>
  <c r="AI96" i="82"/>
  <c r="AN96" i="82"/>
  <c r="AX27" i="35" l="1"/>
  <c r="S27" i="35" s="1"/>
  <c r="AC27" i="35" s="1"/>
  <c r="AB28" i="35" s="1"/>
  <c r="AX21" i="35"/>
  <c r="S21" i="35" s="1"/>
  <c r="AC21" i="35" s="1"/>
  <c r="AB22" i="35" s="1"/>
  <c r="AX26" i="35"/>
  <c r="S26" i="35" s="1"/>
  <c r="AC26" i="35" s="1"/>
  <c r="AB27" i="35" s="1"/>
  <c r="AX20" i="35"/>
  <c r="S20" i="35" s="1"/>
  <c r="AC20" i="35" s="1"/>
  <c r="AB21" i="35" s="1"/>
  <c r="AX18" i="35"/>
  <c r="S18" i="35" s="1"/>
  <c r="AC18" i="35" s="1"/>
  <c r="AB19" i="35" s="1"/>
  <c r="AX10" i="35"/>
  <c r="S10" i="35" s="1"/>
  <c r="AC10" i="35" s="1"/>
  <c r="AB11" i="35" s="1"/>
  <c r="AJ11" i="35" s="1"/>
  <c r="AX17" i="35"/>
  <c r="S17" i="35" s="1"/>
  <c r="AC17" i="35" s="1"/>
  <c r="AB18" i="35" s="1"/>
  <c r="AX9" i="35"/>
  <c r="S9" i="35" s="1"/>
  <c r="AC9" i="35" s="1"/>
  <c r="AB10" i="35" s="1"/>
  <c r="AX16" i="35"/>
  <c r="S16" i="35" s="1"/>
  <c r="AC16" i="35" s="1"/>
  <c r="AB17" i="35" s="1"/>
  <c r="AX7" i="35"/>
  <c r="S7" i="35" s="1"/>
  <c r="AC7" i="35" s="1"/>
  <c r="AB8" i="35" s="1"/>
  <c r="AX15" i="35"/>
  <c r="S15" i="35" s="1"/>
  <c r="AC15" i="35" s="1"/>
  <c r="AB16" i="35" s="1"/>
  <c r="AX3" i="35"/>
  <c r="S3" i="35" s="1"/>
  <c r="AC3" i="35" s="1"/>
  <c r="AJ3" i="35" s="1"/>
  <c r="AE94" i="42"/>
  <c r="W95" i="42"/>
  <c r="AG94" i="42"/>
  <c r="AP94" i="42" s="1"/>
  <c r="AF94" i="42"/>
  <c r="AO94" i="42" s="1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H97" i="82"/>
  <c r="AQ97" i="82" s="1"/>
  <c r="Y97" i="94"/>
  <c r="X97" i="94"/>
  <c r="AS7" i="10"/>
  <c r="AL7" i="10"/>
  <c r="AU7" i="10" s="1"/>
  <c r="AS6" i="10"/>
  <c r="AL6" i="10"/>
  <c r="AU6" i="10" s="1"/>
  <c r="AI96" i="50"/>
  <c r="AN96" i="50"/>
  <c r="AK84" i="35"/>
  <c r="AT84" i="35" s="1"/>
  <c r="AJ84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K9" i="35"/>
  <c r="AT9" i="35" s="1"/>
  <c r="AJ9" i="35"/>
  <c r="Z97" i="82"/>
  <c r="Y97" i="50"/>
  <c r="X97" i="50"/>
  <c r="AK72" i="35"/>
  <c r="AT72" i="35" s="1"/>
  <c r="AJ72" i="35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K10" i="35"/>
  <c r="AT10" i="35" s="1"/>
  <c r="AX5" i="35"/>
  <c r="S5" i="35" s="1"/>
  <c r="AC5" i="35" s="1"/>
  <c r="AB6" i="35" s="1"/>
  <c r="AS11" i="10"/>
  <c r="AL11" i="10"/>
  <c r="AU11" i="10" s="1"/>
  <c r="AK94" i="35"/>
  <c r="AT94" i="35" s="1"/>
  <c r="AJ94" i="35"/>
  <c r="AJ89" i="35"/>
  <c r="AK89" i="35"/>
  <c r="AT89" i="35" s="1"/>
  <c r="AK81" i="35"/>
  <c r="AT81" i="35" s="1"/>
  <c r="AJ81" i="35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J8" i="35"/>
  <c r="AK8" i="35"/>
  <c r="AT8" i="35" s="1"/>
  <c r="AH94" i="42"/>
  <c r="AQ94" i="42" s="1"/>
  <c r="AR93" i="42"/>
  <c r="AK78" i="35"/>
  <c r="AT78" i="35" s="1"/>
  <c r="AJ78" i="35"/>
  <c r="AK95" i="35"/>
  <c r="AT95" i="35" s="1"/>
  <c r="AJ95" i="35"/>
  <c r="AJ93" i="35"/>
  <c r="AK93" i="35"/>
  <c r="AT93" i="35" s="1"/>
  <c r="AK87" i="35"/>
  <c r="AT87" i="35" s="1"/>
  <c r="AJ87" i="35"/>
  <c r="AJ75" i="35"/>
  <c r="AK75" i="35"/>
  <c r="AT75" i="35" s="1"/>
  <c r="AR96" i="82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L3" i="10"/>
  <c r="AU3" i="10" s="1"/>
  <c r="AS3" i="10"/>
  <c r="AS9" i="10"/>
  <c r="AL9" i="10"/>
  <c r="AU9" i="10" s="1"/>
  <c r="AI96" i="94"/>
  <c r="AN96" i="94"/>
  <c r="AS5" i="10"/>
  <c r="AL5" i="10"/>
  <c r="AU5" i="10" s="1"/>
  <c r="AF97" i="98"/>
  <c r="AO97" i="98" s="1"/>
  <c r="W98" i="98"/>
  <c r="AG97" i="98"/>
  <c r="AE97" i="98"/>
  <c r="AN97" i="98" s="1"/>
  <c r="AI98" i="35"/>
  <c r="AN98" i="35"/>
  <c r="AN100" i="35" s="1"/>
  <c r="AJ90" i="35"/>
  <c r="AK90" i="35"/>
  <c r="AT90" i="35" s="1"/>
  <c r="AK97" i="35"/>
  <c r="AT97" i="35" s="1"/>
  <c r="AJ97" i="35"/>
  <c r="AJ88" i="35"/>
  <c r="AK88" i="35"/>
  <c r="AT88" i="35" s="1"/>
  <c r="W96" i="85"/>
  <c r="AF95" i="85"/>
  <c r="AO95" i="85" s="1"/>
  <c r="AE95" i="85"/>
  <c r="AG95" i="85"/>
  <c r="AP95" i="85" s="1"/>
  <c r="AK96" i="35"/>
  <c r="AT96" i="35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X12" i="35"/>
  <c r="S12" i="35" s="1"/>
  <c r="AC12" i="35" s="1"/>
  <c r="AB13" i="35" s="1"/>
  <c r="AX4" i="35"/>
  <c r="S4" i="35" s="1"/>
  <c r="AC4" i="35" s="1"/>
  <c r="AB5" i="35" s="1"/>
  <c r="AS10" i="10"/>
  <c r="AL10" i="10"/>
  <c r="AU10" i="10" s="1"/>
  <c r="AJ4" i="10"/>
  <c r="AK4" i="10"/>
  <c r="AT4" i="10" s="1"/>
  <c r="AT100" i="10" s="1"/>
  <c r="AB4" i="35" l="1"/>
  <c r="AJ10" i="35"/>
  <c r="AK11" i="35"/>
  <c r="AT11" i="35" s="1"/>
  <c r="AS56" i="35"/>
  <c r="AL56" i="35"/>
  <c r="AU56" i="35" s="1"/>
  <c r="AS92" i="35"/>
  <c r="AL92" i="35"/>
  <c r="AU92" i="35" s="1"/>
  <c r="AS75" i="35"/>
  <c r="AL75" i="35"/>
  <c r="AU75" i="3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94" i="35"/>
  <c r="AL94" i="35"/>
  <c r="AU94" i="35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F97" i="82"/>
  <c r="AO97" i="82" s="1"/>
  <c r="AE97" i="82"/>
  <c r="AG97" i="82"/>
  <c r="AP97" i="82" s="1"/>
  <c r="W98" i="82"/>
  <c r="AS30" i="35"/>
  <c r="AL30" i="35"/>
  <c r="AU30" i="35" s="1"/>
  <c r="AS67" i="35"/>
  <c r="AL67" i="35"/>
  <c r="AU67" i="35" s="1"/>
  <c r="AS88" i="35"/>
  <c r="AL88" i="35"/>
  <c r="AU88" i="35" s="1"/>
  <c r="AR98" i="35"/>
  <c r="AR100" i="35" s="1"/>
  <c r="AL98" i="35"/>
  <c r="AU98" i="35" s="1"/>
  <c r="AS62" i="35"/>
  <c r="AL62" i="35"/>
  <c r="AU62" i="35" s="1"/>
  <c r="AS80" i="35"/>
  <c r="AL80" i="35"/>
  <c r="AU80" i="35" s="1"/>
  <c r="AS87" i="35"/>
  <c r="AL87" i="35"/>
  <c r="AU87" i="35" s="1"/>
  <c r="AS78" i="35"/>
  <c r="AL78" i="35"/>
  <c r="AU78" i="35" s="1"/>
  <c r="AS52" i="35"/>
  <c r="AL52" i="35"/>
  <c r="AU52" i="35" s="1"/>
  <c r="AS70" i="35"/>
  <c r="AL70" i="35"/>
  <c r="AU70" i="35" s="1"/>
  <c r="AS72" i="35"/>
  <c r="AL72" i="35"/>
  <c r="AU72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H97" i="94"/>
  <c r="AQ97" i="94" s="1"/>
  <c r="AS18" i="35"/>
  <c r="AL18" i="35"/>
  <c r="AU18" i="35" s="1"/>
  <c r="AS36" i="35"/>
  <c r="AL36" i="35"/>
  <c r="AU36" i="35" s="1"/>
  <c r="AS54" i="35"/>
  <c r="AL54" i="35"/>
  <c r="AU54" i="35" s="1"/>
  <c r="AS31" i="35"/>
  <c r="AL31" i="35"/>
  <c r="AU31" i="35" s="1"/>
  <c r="AS85" i="35"/>
  <c r="AL85" i="35"/>
  <c r="AU85" i="35" s="1"/>
  <c r="AS97" i="35"/>
  <c r="AL97" i="35"/>
  <c r="AU97" i="35" s="1"/>
  <c r="AS26" i="35"/>
  <c r="AL26" i="35"/>
  <c r="AU26" i="35" s="1"/>
  <c r="AS44" i="35"/>
  <c r="AL44" i="35"/>
  <c r="AU44" i="35" s="1"/>
  <c r="AS21" i="35"/>
  <c r="AL21" i="35"/>
  <c r="AU21" i="35" s="1"/>
  <c r="AS39" i="35"/>
  <c r="AL39" i="35"/>
  <c r="AU39" i="35" s="1"/>
  <c r="AS81" i="35"/>
  <c r="AL81" i="35"/>
  <c r="AU81" i="35" s="1"/>
  <c r="AS16" i="35"/>
  <c r="AL16" i="35"/>
  <c r="AU16" i="35" s="1"/>
  <c r="AS34" i="35"/>
  <c r="AL34" i="35"/>
  <c r="AU34" i="35" s="1"/>
  <c r="AS23" i="35"/>
  <c r="AL23" i="35"/>
  <c r="AU23" i="35" s="1"/>
  <c r="AR96" i="50"/>
  <c r="Z97" i="94"/>
  <c r="AJ13" i="35"/>
  <c r="AK13" i="35"/>
  <c r="AT13" i="35" s="1"/>
  <c r="AS37" i="35"/>
  <c r="AL37" i="35"/>
  <c r="AU37" i="35" s="1"/>
  <c r="AS68" i="35"/>
  <c r="AL68" i="35"/>
  <c r="AU68" i="35" s="1"/>
  <c r="AS57" i="35"/>
  <c r="AL57" i="35"/>
  <c r="AU57" i="35" s="1"/>
  <c r="AS22" i="35"/>
  <c r="AL22" i="35"/>
  <c r="AU22" i="35" s="1"/>
  <c r="AS58" i="35"/>
  <c r="AL58" i="35"/>
  <c r="AU58" i="35" s="1"/>
  <c r="AL76" i="35"/>
  <c r="AU76" i="35" s="1"/>
  <c r="AS76" i="35"/>
  <c r="AH97" i="50"/>
  <c r="AQ97" i="50" s="1"/>
  <c r="AS29" i="35"/>
  <c r="AL29" i="35"/>
  <c r="AU29" i="35" s="1"/>
  <c r="AL65" i="35"/>
  <c r="AU65" i="35" s="1"/>
  <c r="AS65" i="35"/>
  <c r="AL3" i="35"/>
  <c r="AU3" i="35" s="1"/>
  <c r="AS3" i="35"/>
  <c r="AS24" i="35"/>
  <c r="AL24" i="35"/>
  <c r="AU24" i="35" s="1"/>
  <c r="AS42" i="35"/>
  <c r="AL42" i="35"/>
  <c r="AU42" i="35" s="1"/>
  <c r="AS49" i="35"/>
  <c r="AL49" i="35"/>
  <c r="AU49" i="35" s="1"/>
  <c r="AS19" i="35"/>
  <c r="AL19" i="35"/>
  <c r="AU19" i="35" s="1"/>
  <c r="AS73" i="35"/>
  <c r="AL73" i="35"/>
  <c r="AU73" i="35" s="1"/>
  <c r="AI95" i="85"/>
  <c r="AN95" i="85"/>
  <c r="AS32" i="35"/>
  <c r="AL32" i="35"/>
  <c r="AU32" i="35" s="1"/>
  <c r="AS86" i="35"/>
  <c r="AL86" i="35"/>
  <c r="AU86" i="35" s="1"/>
  <c r="AS4" i="10"/>
  <c r="AS100" i="10" s="1"/>
  <c r="AL4" i="10"/>
  <c r="AU4" i="10" s="1"/>
  <c r="AU100" i="10" s="1"/>
  <c r="C11" i="10" s="1"/>
  <c r="AS55" i="35"/>
  <c r="AL55" i="35"/>
  <c r="AU55" i="35" s="1"/>
  <c r="AS91" i="35"/>
  <c r="AL91" i="35"/>
  <c r="AU91" i="35" s="1"/>
  <c r="AI97" i="98"/>
  <c r="AP97" i="98"/>
  <c r="AR96" i="94"/>
  <c r="AS93" i="35"/>
  <c r="AL93" i="35"/>
  <c r="AU93" i="35" s="1"/>
  <c r="AS45" i="35"/>
  <c r="AL45" i="35"/>
  <c r="AU45" i="35" s="1"/>
  <c r="AS63" i="35"/>
  <c r="AL63" i="35"/>
  <c r="AU63" i="35" s="1"/>
  <c r="AJ6" i="35"/>
  <c r="AK6" i="35"/>
  <c r="AT6" i="35" s="1"/>
  <c r="AS40" i="35"/>
  <c r="AL40" i="35"/>
  <c r="AU40" i="35" s="1"/>
  <c r="Z97" i="50"/>
  <c r="AS11" i="35"/>
  <c r="AL11" i="35"/>
  <c r="AU11" i="35" s="1"/>
  <c r="AS47" i="35"/>
  <c r="AL47" i="35"/>
  <c r="AU47" i="35" s="1"/>
  <c r="AS83" i="35"/>
  <c r="AL83" i="35"/>
  <c r="AU83" i="35" s="1"/>
  <c r="AJ4" i="35"/>
  <c r="AK4" i="35"/>
  <c r="AT4" i="35" s="1"/>
  <c r="AS60" i="35"/>
  <c r="AL60" i="35"/>
  <c r="AU60" i="35" s="1"/>
  <c r="Y95" i="42"/>
  <c r="X95" i="42"/>
  <c r="AK5" i="35"/>
  <c r="AT5" i="35" s="1"/>
  <c r="AJ5" i="35"/>
  <c r="AJ7" i="35"/>
  <c r="AK7" i="35"/>
  <c r="AT7" i="35" s="1"/>
  <c r="AJ14" i="35"/>
  <c r="AK14" i="35"/>
  <c r="AT14" i="35" s="1"/>
  <c r="AS50" i="35"/>
  <c r="AL50" i="35"/>
  <c r="AU5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Y96" i="85"/>
  <c r="X96" i="85"/>
  <c r="AS90" i="35"/>
  <c r="AL90" i="35"/>
  <c r="AU90" i="35" s="1"/>
  <c r="Y98" i="98"/>
  <c r="X98" i="98"/>
  <c r="AS20" i="35"/>
  <c r="AL20" i="35"/>
  <c r="AU20" i="35" s="1"/>
  <c r="AS38" i="35"/>
  <c r="AL38" i="35"/>
  <c r="AU38" i="35" s="1"/>
  <c r="AS74" i="35"/>
  <c r="AL74" i="35"/>
  <c r="AU74" i="35" s="1"/>
  <c r="AS95" i="35"/>
  <c r="AL95" i="35"/>
  <c r="AU95" i="35" s="1"/>
  <c r="AS8" i="35"/>
  <c r="AL8" i="35"/>
  <c r="AU8" i="35" s="1"/>
  <c r="AS27" i="35"/>
  <c r="AL27" i="35"/>
  <c r="AU27" i="35" s="1"/>
  <c r="AS89" i="35"/>
  <c r="AL89" i="35"/>
  <c r="AU89" i="35" s="1"/>
  <c r="AS46" i="35"/>
  <c r="AL46" i="35"/>
  <c r="AU46" i="35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4" i="35"/>
  <c r="AL84" i="35"/>
  <c r="AU84" i="35" s="1"/>
  <c r="AJ12" i="35"/>
  <c r="AS48" i="35"/>
  <c r="AL48" i="35"/>
  <c r="AU48" i="35" s="1"/>
  <c r="AS66" i="35"/>
  <c r="AL66" i="35"/>
  <c r="AU66" i="35" s="1"/>
  <c r="AI94" i="42"/>
  <c r="AN94" i="42"/>
  <c r="AS13" i="35" l="1"/>
  <c r="AL13" i="35"/>
  <c r="AU13" i="35" s="1"/>
  <c r="AH96" i="85"/>
  <c r="AQ96" i="85" s="1"/>
  <c r="AR97" i="98"/>
  <c r="AR95" i="85"/>
  <c r="AG97" i="94"/>
  <c r="AP97" i="94" s="1"/>
  <c r="AE97" i="94"/>
  <c r="AF97" i="94"/>
  <c r="AO97" i="94" s="1"/>
  <c r="W98" i="94"/>
  <c r="AS5" i="35"/>
  <c r="AL5" i="35"/>
  <c r="AU5" i="35" s="1"/>
  <c r="Y98" i="82"/>
  <c r="X98" i="82"/>
  <c r="AR94" i="42"/>
  <c r="Z96" i="85"/>
  <c r="AT100" i="35"/>
  <c r="AS6" i="35"/>
  <c r="AL6" i="35"/>
  <c r="AU6" i="35" s="1"/>
  <c r="AH95" i="42"/>
  <c r="AQ95" i="42" s="1"/>
  <c r="AS4" i="35"/>
  <c r="AL4" i="35"/>
  <c r="AU4" i="35" s="1"/>
  <c r="AI97" i="82"/>
  <c r="AN97" i="82"/>
  <c r="AS7" i="35"/>
  <c r="AL7" i="35"/>
  <c r="AU7" i="35" s="1"/>
  <c r="AH98" i="98"/>
  <c r="AQ98" i="98" s="1"/>
  <c r="AQ100" i="98" s="1"/>
  <c r="AZ3" i="98"/>
  <c r="AX11" i="98" s="1"/>
  <c r="S11" i="98" s="1"/>
  <c r="AC11" i="98" s="1"/>
  <c r="AB12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4" i="98"/>
  <c r="S94" i="98" s="1"/>
  <c r="AC94" i="98" s="1"/>
  <c r="AB95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Z98" i="98"/>
  <c r="AS12" i="35"/>
  <c r="AL12" i="35"/>
  <c r="AU12" i="35" s="1"/>
  <c r="AS14" i="35"/>
  <c r="AL14" i="35"/>
  <c r="AU14" i="35" s="1"/>
  <c r="Z95" i="42"/>
  <c r="AE97" i="50"/>
  <c r="AF97" i="50"/>
  <c r="AO97" i="50" s="1"/>
  <c r="W98" i="50"/>
  <c r="AG97" i="50"/>
  <c r="AP97" i="50" s="1"/>
  <c r="AX16" i="98" l="1"/>
  <c r="S16" i="98" s="1"/>
  <c r="AC16" i="98" s="1"/>
  <c r="AB17" i="98" s="1"/>
  <c r="AX13" i="98"/>
  <c r="S13" i="98" s="1"/>
  <c r="AC13" i="98" s="1"/>
  <c r="AB14" i="98" s="1"/>
  <c r="AX5" i="98"/>
  <c r="S5" i="98" s="1"/>
  <c r="AC5" i="98" s="1"/>
  <c r="AB6" i="98" s="1"/>
  <c r="AX4" i="98"/>
  <c r="S4" i="98" s="1"/>
  <c r="AC4" i="98" s="1"/>
  <c r="AB5" i="98" s="1"/>
  <c r="AX3" i="98"/>
  <c r="S3" i="98" s="1"/>
  <c r="AC3" i="98" s="1"/>
  <c r="AX15" i="98"/>
  <c r="S15" i="98" s="1"/>
  <c r="AC15" i="98" s="1"/>
  <c r="AB16" i="98" s="1"/>
  <c r="AX8" i="98"/>
  <c r="S8" i="98" s="1"/>
  <c r="AC8" i="98" s="1"/>
  <c r="AB9" i="98" s="1"/>
  <c r="AX14" i="98"/>
  <c r="S14" i="98" s="1"/>
  <c r="AC14" i="98" s="1"/>
  <c r="AB15" i="98" s="1"/>
  <c r="AX7" i="98"/>
  <c r="S7" i="98" s="1"/>
  <c r="AC7" i="98" s="1"/>
  <c r="AB8" i="98" s="1"/>
  <c r="AJ95" i="98"/>
  <c r="AK95" i="98"/>
  <c r="AT95" i="98" s="1"/>
  <c r="AJ97" i="98"/>
  <c r="AK97" i="98"/>
  <c r="AT97" i="98" s="1"/>
  <c r="AJ85" i="98"/>
  <c r="AK85" i="98"/>
  <c r="AT85" i="98" s="1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J11" i="98"/>
  <c r="AK11" i="98"/>
  <c r="AT11" i="98" s="1"/>
  <c r="AK6" i="98"/>
  <c r="AT6" i="98" s="1"/>
  <c r="AG96" i="85"/>
  <c r="AP96" i="85" s="1"/>
  <c r="AF96" i="85"/>
  <c r="AO96" i="85" s="1"/>
  <c r="W97" i="85"/>
  <c r="AE96" i="85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5" i="98"/>
  <c r="AK5" i="98"/>
  <c r="AT5" i="98" s="1"/>
  <c r="AR97" i="82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B4" i="98"/>
  <c r="AJ3" i="98"/>
  <c r="AU100" i="35"/>
  <c r="C11" i="35" s="1"/>
  <c r="Y98" i="50"/>
  <c r="X98" i="50"/>
  <c r="Z98" i="50" s="1"/>
  <c r="AI97" i="50"/>
  <c r="AN97" i="50"/>
  <c r="AJ87" i="98"/>
  <c r="AK87" i="98"/>
  <c r="AT87" i="98" s="1"/>
  <c r="AK75" i="98"/>
  <c r="AT75" i="98" s="1"/>
  <c r="AJ75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J15" i="98"/>
  <c r="AK8" i="98"/>
  <c r="AT8" i="98" s="1"/>
  <c r="AJ8" i="98"/>
  <c r="AS100" i="35"/>
  <c r="AH98" i="82"/>
  <c r="AQ98" i="82" s="1"/>
  <c r="AQ100" i="82" s="1"/>
  <c r="AZ3" i="82"/>
  <c r="AX10" i="82" s="1"/>
  <c r="S10" i="82" s="1"/>
  <c r="AC10" i="82" s="1"/>
  <c r="AB11" i="82" s="1"/>
  <c r="AX13" i="82"/>
  <c r="S13" i="82" s="1"/>
  <c r="AC13" i="82" s="1"/>
  <c r="AB1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X98" i="94"/>
  <c r="Y98" i="94"/>
  <c r="AJ94" i="98"/>
  <c r="AK94" i="98"/>
  <c r="AT94" i="98" s="1"/>
  <c r="AG98" i="98"/>
  <c r="AP98" i="98" s="1"/>
  <c r="AP100" i="98" s="1"/>
  <c r="AF98" i="98"/>
  <c r="AO98" i="98" s="1"/>
  <c r="AO100" i="98" s="1"/>
  <c r="AE98" i="98"/>
  <c r="AC98" i="98"/>
  <c r="AJ93" i="98"/>
  <c r="AK93" i="98"/>
  <c r="AT93" i="98" s="1"/>
  <c r="AJ81" i="98"/>
  <c r="AK81" i="98"/>
  <c r="AT81" i="98" s="1"/>
  <c r="AK69" i="98"/>
  <c r="AT69" i="98" s="1"/>
  <c r="AJ69" i="98"/>
  <c r="AE95" i="42"/>
  <c r="AN95" i="42" s="1"/>
  <c r="W96" i="42"/>
  <c r="AF95" i="42"/>
  <c r="AO95" i="42" s="1"/>
  <c r="AG95" i="42"/>
  <c r="AJ98" i="98"/>
  <c r="AS98" i="98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Z98" i="82"/>
  <c r="AK91" i="98"/>
  <c r="AT91" i="98" s="1"/>
  <c r="AJ91" i="98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I97" i="94"/>
  <c r="AN97" i="94"/>
  <c r="AX29" i="82" l="1"/>
  <c r="S29" i="82" s="1"/>
  <c r="AC29" i="82" s="1"/>
  <c r="AB30" i="82" s="1"/>
  <c r="AX20" i="82"/>
  <c r="S20" i="82" s="1"/>
  <c r="AC20" i="82" s="1"/>
  <c r="AB21" i="82" s="1"/>
  <c r="AX28" i="82"/>
  <c r="S28" i="82" s="1"/>
  <c r="AC28" i="82" s="1"/>
  <c r="AB29" i="82" s="1"/>
  <c r="AX19" i="82"/>
  <c r="S19" i="82" s="1"/>
  <c r="AC19" i="82" s="1"/>
  <c r="AB20" i="82" s="1"/>
  <c r="AX14" i="82"/>
  <c r="S14" i="82" s="1"/>
  <c r="AC14" i="82" s="1"/>
  <c r="AB15" i="82" s="1"/>
  <c r="AX21" i="82"/>
  <c r="S21" i="82" s="1"/>
  <c r="AC21" i="82" s="1"/>
  <c r="AB22" i="82" s="1"/>
  <c r="AX15" i="82"/>
  <c r="S15" i="82" s="1"/>
  <c r="AC15" i="82" s="1"/>
  <c r="AB16" i="82" s="1"/>
  <c r="AX6" i="82"/>
  <c r="S6" i="82" s="1"/>
  <c r="AC6" i="82" s="1"/>
  <c r="AB7" i="82" s="1"/>
  <c r="AX3" i="82"/>
  <c r="S3" i="82" s="1"/>
  <c r="AC3" i="82" s="1"/>
  <c r="AX18" i="82"/>
  <c r="S18" i="82" s="1"/>
  <c r="AC18" i="82" s="1"/>
  <c r="AB19" i="82" s="1"/>
  <c r="AX12" i="82"/>
  <c r="S12" i="82" s="1"/>
  <c r="AC12" i="82" s="1"/>
  <c r="AB13" i="82" s="1"/>
  <c r="AX23" i="82"/>
  <c r="S23" i="82" s="1"/>
  <c r="AC23" i="82" s="1"/>
  <c r="AB24" i="82" s="1"/>
  <c r="AX17" i="82"/>
  <c r="S17" i="82" s="1"/>
  <c r="AC17" i="82" s="1"/>
  <c r="AB18" i="82" s="1"/>
  <c r="AX8" i="82"/>
  <c r="S8" i="82" s="1"/>
  <c r="AC8" i="82" s="1"/>
  <c r="AB9" i="82" s="1"/>
  <c r="AK9" i="82" s="1"/>
  <c r="AT9" i="82" s="1"/>
  <c r="AX22" i="82"/>
  <c r="S22" i="82" s="1"/>
  <c r="AC22" i="82" s="1"/>
  <c r="AB23" i="82" s="1"/>
  <c r="AX16" i="82"/>
  <c r="S16" i="82" s="1"/>
  <c r="AC16" i="82" s="1"/>
  <c r="AB17" i="82" s="1"/>
  <c r="AX7" i="82"/>
  <c r="S7" i="82" s="1"/>
  <c r="AC7" i="82" s="1"/>
  <c r="AB8" i="82" s="1"/>
  <c r="AS43" i="98"/>
  <c r="AL43" i="98"/>
  <c r="AU43" i="98" s="1"/>
  <c r="AS61" i="98"/>
  <c r="AL61" i="98"/>
  <c r="AU61" i="98" s="1"/>
  <c r="AS79" i="98"/>
  <c r="AL79" i="98"/>
  <c r="AU79" i="98" s="1"/>
  <c r="AS14" i="98"/>
  <c r="AL14" i="98"/>
  <c r="AU14" i="98" s="1"/>
  <c r="AS32" i="98"/>
  <c r="AL32" i="98"/>
  <c r="AU32" i="98" s="1"/>
  <c r="AS68" i="98"/>
  <c r="AL68" i="98"/>
  <c r="AU68" i="98" s="1"/>
  <c r="AI98" i="98"/>
  <c r="AN98" i="98"/>
  <c r="AN100" i="9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B4" i="82"/>
  <c r="AJ3" i="82"/>
  <c r="AS51" i="98"/>
  <c r="AL51" i="98"/>
  <c r="AU51" i="98" s="1"/>
  <c r="AC98" i="50"/>
  <c r="AG98" i="50"/>
  <c r="AP98" i="50" s="1"/>
  <c r="AP100" i="50" s="1"/>
  <c r="AF98" i="50"/>
  <c r="AO98" i="50" s="1"/>
  <c r="AO100" i="50" s="1"/>
  <c r="AE98" i="50"/>
  <c r="AS9" i="98"/>
  <c r="AL9" i="98"/>
  <c r="AU9" i="98" s="1"/>
  <c r="AS82" i="98"/>
  <c r="AL82" i="98"/>
  <c r="AU82" i="98" s="1"/>
  <c r="AS5" i="98"/>
  <c r="AL5" i="98"/>
  <c r="AU5" i="98" s="1"/>
  <c r="AS23" i="98"/>
  <c r="AL23" i="98"/>
  <c r="AU23" i="98" s="1"/>
  <c r="AI96" i="85"/>
  <c r="AN96" i="85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25" i="98"/>
  <c r="AL25" i="98"/>
  <c r="AU25" i="98" s="1"/>
  <c r="AS50" i="98"/>
  <c r="AL50" i="98"/>
  <c r="AU50" i="98" s="1"/>
  <c r="AS86" i="98"/>
  <c r="AL86" i="98"/>
  <c r="AU86" i="98" s="1"/>
  <c r="AI95" i="42"/>
  <c r="AP95" i="42"/>
  <c r="AH98" i="94"/>
  <c r="AQ98" i="94" s="1"/>
  <c r="AQ100" i="94" s="1"/>
  <c r="AZ3" i="94"/>
  <c r="AX11" i="94" s="1"/>
  <c r="S11" i="94" s="1"/>
  <c r="AC11" i="94" s="1"/>
  <c r="AB12" i="94" s="1"/>
  <c r="AX19" i="94"/>
  <c r="S19" i="94" s="1"/>
  <c r="AC19" i="94" s="1"/>
  <c r="AB20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5" i="94"/>
  <c r="S95" i="94" s="1"/>
  <c r="AC95" i="94" s="1"/>
  <c r="AB96" i="94" s="1"/>
  <c r="AX94" i="94"/>
  <c r="S94" i="94" s="1"/>
  <c r="AC94" i="94" s="1"/>
  <c r="AB95" i="94" s="1"/>
  <c r="AX96" i="94"/>
  <c r="S96" i="94" s="1"/>
  <c r="AC96" i="94" s="1"/>
  <c r="AB97" i="94" s="1"/>
  <c r="AX97" i="94"/>
  <c r="S97" i="94" s="1"/>
  <c r="AC97" i="94" s="1"/>
  <c r="AB98" i="94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S21" i="98"/>
  <c r="AL21" i="98"/>
  <c r="AU21" i="98" s="1"/>
  <c r="AS57" i="98"/>
  <c r="AL57" i="98"/>
  <c r="AU57" i="9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10" i="98"/>
  <c r="AL10" i="98"/>
  <c r="AU10" i="98" s="1"/>
  <c r="AS29" i="98"/>
  <c r="AL29" i="98"/>
  <c r="AU29" i="98" s="1"/>
  <c r="X97" i="85"/>
  <c r="Y97" i="85"/>
  <c r="AS11" i="98"/>
  <c r="AL11" i="98"/>
  <c r="AU11" i="98" s="1"/>
  <c r="AS85" i="98"/>
  <c r="AL85" i="98"/>
  <c r="AU85" i="98" s="1"/>
  <c r="AS12" i="98"/>
  <c r="AL12" i="98"/>
  <c r="AU12" i="98" s="1"/>
  <c r="AS49" i="98"/>
  <c r="AL49" i="98"/>
  <c r="AU49" i="98" s="1"/>
  <c r="AS56" i="98"/>
  <c r="AL56" i="98"/>
  <c r="AU56" i="98" s="1"/>
  <c r="AS92" i="98"/>
  <c r="AL92" i="98"/>
  <c r="AU92" i="98" s="1"/>
  <c r="AS81" i="98"/>
  <c r="AL81" i="98"/>
  <c r="AU81" i="98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S39" i="98"/>
  <c r="AL39" i="98"/>
  <c r="AU39" i="98" s="1"/>
  <c r="AS87" i="98"/>
  <c r="AL87" i="98"/>
  <c r="AU87" i="98" s="1"/>
  <c r="AS70" i="98"/>
  <c r="AL70" i="98"/>
  <c r="AU70" i="98" s="1"/>
  <c r="AS47" i="98"/>
  <c r="AL47" i="98"/>
  <c r="AU47" i="98" s="1"/>
  <c r="AS65" i="98"/>
  <c r="AL65" i="98"/>
  <c r="AU65" i="98" s="1"/>
  <c r="AS83" i="98"/>
  <c r="AL83" i="98"/>
  <c r="AU83" i="98" s="1"/>
  <c r="AS18" i="98"/>
  <c r="AL18" i="98"/>
  <c r="AU18" i="98" s="1"/>
  <c r="AS72" i="98"/>
  <c r="AL72" i="98"/>
  <c r="AU72" i="98" s="1"/>
  <c r="AS90" i="98"/>
  <c r="AL90" i="98"/>
  <c r="AU90" i="98" s="1"/>
  <c r="AS20" i="98"/>
  <c r="AL20" i="98"/>
  <c r="AU20" i="98" s="1"/>
  <c r="AS74" i="98"/>
  <c r="AL74" i="98"/>
  <c r="AU74" i="98" s="1"/>
  <c r="AK91" i="82"/>
  <c r="AT91" i="82" s="1"/>
  <c r="AJ91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J13" i="82"/>
  <c r="AK11" i="82"/>
  <c r="AT11" i="82" s="1"/>
  <c r="AS8" i="98"/>
  <c r="AL8" i="98"/>
  <c r="AU8" i="98" s="1"/>
  <c r="AL3" i="98"/>
  <c r="AU3" i="98" s="1"/>
  <c r="AS3" i="98"/>
  <c r="AS40" i="98"/>
  <c r="AL40" i="98"/>
  <c r="AU40" i="98" s="1"/>
  <c r="AS76" i="98"/>
  <c r="AL76" i="98"/>
  <c r="AU76" i="98" s="1"/>
  <c r="AS17" i="98"/>
  <c r="AL17" i="98"/>
  <c r="AU17" i="98" s="1"/>
  <c r="AS35" i="98"/>
  <c r="AL35" i="98"/>
  <c r="AU35" i="98" s="1"/>
  <c r="AS36" i="98"/>
  <c r="AL36" i="98"/>
  <c r="AU36" i="98" s="1"/>
  <c r="AS54" i="98"/>
  <c r="AL54" i="98"/>
  <c r="AU54" i="98" s="1"/>
  <c r="AS97" i="98"/>
  <c r="AL97" i="98"/>
  <c r="AU97" i="98" s="1"/>
  <c r="AS13" i="98"/>
  <c r="AL13" i="98"/>
  <c r="AU13" i="98" s="1"/>
  <c r="AL31" i="98"/>
  <c r="AU31" i="98" s="1"/>
  <c r="AS31" i="98"/>
  <c r="AS91" i="98"/>
  <c r="AL91" i="98"/>
  <c r="AU91" i="98" s="1"/>
  <c r="AS38" i="98"/>
  <c r="AL38" i="98"/>
  <c r="AU38" i="98" s="1"/>
  <c r="AS67" i="98"/>
  <c r="AL67" i="98"/>
  <c r="AU67" i="98" s="1"/>
  <c r="Y96" i="42"/>
  <c r="X96" i="42"/>
  <c r="AK97" i="82"/>
  <c r="AT97" i="82" s="1"/>
  <c r="AJ97" i="82"/>
  <c r="AK85" i="82"/>
  <c r="AT85" i="82" s="1"/>
  <c r="AJ85" i="82"/>
  <c r="AS19" i="98"/>
  <c r="AL19" i="98"/>
  <c r="AU19" i="98" s="1"/>
  <c r="AS37" i="98"/>
  <c r="AL37" i="98"/>
  <c r="AU37" i="98" s="1"/>
  <c r="AS55" i="98"/>
  <c r="AL55" i="98"/>
  <c r="AU55" i="98" s="1"/>
  <c r="AG98" i="82"/>
  <c r="AP98" i="82" s="1"/>
  <c r="AP100" i="82" s="1"/>
  <c r="AF98" i="82"/>
  <c r="AO98" i="82" s="1"/>
  <c r="AO100" i="82" s="1"/>
  <c r="AE98" i="82"/>
  <c r="AC98" i="82"/>
  <c r="AJ98" i="82" s="1"/>
  <c r="AS98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93" i="98"/>
  <c r="AL93" i="98"/>
  <c r="AU93" i="98" s="1"/>
  <c r="AS94" i="98"/>
  <c r="AL94" i="98"/>
  <c r="AU94" i="98" s="1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X11" i="82"/>
  <c r="S11" i="82" s="1"/>
  <c r="AC11" i="82" s="1"/>
  <c r="AB12" i="82" s="1"/>
  <c r="AX5" i="82"/>
  <c r="S5" i="82" s="1"/>
  <c r="AC5" i="82" s="1"/>
  <c r="AB6" i="82" s="1"/>
  <c r="AS27" i="98"/>
  <c r="AL27" i="98"/>
  <c r="AU27" i="98" s="1"/>
  <c r="AS45" i="98"/>
  <c r="AL45" i="98"/>
  <c r="AU45" i="98" s="1"/>
  <c r="AS63" i="98"/>
  <c r="AL63" i="98"/>
  <c r="AU63" i="98" s="1"/>
  <c r="AR97" i="50"/>
  <c r="AJ4" i="98"/>
  <c r="AK4" i="98"/>
  <c r="AT4" i="98" s="1"/>
  <c r="AS22" i="98"/>
  <c r="AL22" i="98"/>
  <c r="AU22" i="98" s="1"/>
  <c r="AS58" i="98"/>
  <c r="AL58" i="98"/>
  <c r="AU58" i="98" s="1"/>
  <c r="AS53" i="98"/>
  <c r="AL53" i="98"/>
  <c r="AU53" i="98" s="1"/>
  <c r="AS71" i="98"/>
  <c r="AL71" i="98"/>
  <c r="AU71" i="98" s="1"/>
  <c r="AS89" i="98"/>
  <c r="AL89" i="98"/>
  <c r="AU89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R97" i="94"/>
  <c r="AS73" i="98"/>
  <c r="AL73" i="98"/>
  <c r="AU73" i="98" s="1"/>
  <c r="AK7" i="98"/>
  <c r="AT7" i="98" s="1"/>
  <c r="AJ7" i="98"/>
  <c r="AL62" i="98"/>
  <c r="AU62" i="98" s="1"/>
  <c r="AS62" i="98"/>
  <c r="AS69" i="98"/>
  <c r="AL69" i="98"/>
  <c r="AU69" i="98" s="1"/>
  <c r="Z98" i="94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4" i="82"/>
  <c r="S4" i="82" s="1"/>
  <c r="AC4" i="82" s="1"/>
  <c r="AB5" i="82" s="1"/>
  <c r="AS15" i="98"/>
  <c r="AL15" i="98"/>
  <c r="AU15" i="98" s="1"/>
  <c r="AS33" i="98"/>
  <c r="AL33" i="98"/>
  <c r="AU33" i="98" s="1"/>
  <c r="AS75" i="98"/>
  <c r="AL75" i="98"/>
  <c r="AU75" i="98" s="1"/>
  <c r="AH98" i="50"/>
  <c r="AQ98" i="50" s="1"/>
  <c r="AQ100" i="50" s="1"/>
  <c r="AZ3" i="50"/>
  <c r="AX4" i="50" s="1"/>
  <c r="S4" i="50" s="1"/>
  <c r="AC4" i="50" s="1"/>
  <c r="AB5" i="50" s="1"/>
  <c r="AX3" i="50"/>
  <c r="S3" i="50" s="1"/>
  <c r="AC3" i="50" s="1"/>
  <c r="AX5" i="50"/>
  <c r="S5" i="50" s="1"/>
  <c r="AC5" i="50" s="1"/>
  <c r="AB6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5" i="50"/>
  <c r="S95" i="50" s="1"/>
  <c r="AC95" i="50" s="1"/>
  <c r="AB96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28" i="98"/>
  <c r="AL28" i="98"/>
  <c r="AU28" i="98" s="1"/>
  <c r="AL46" i="98"/>
  <c r="AU46" i="98" s="1"/>
  <c r="AS46" i="98"/>
  <c r="AS64" i="98"/>
  <c r="AL64" i="98"/>
  <c r="AU64" i="98" s="1"/>
  <c r="AS41" i="98"/>
  <c r="AL41" i="98"/>
  <c r="AU41" i="98" s="1"/>
  <c r="AS59" i="98"/>
  <c r="AL59" i="98"/>
  <c r="AU59" i="98" s="1"/>
  <c r="AS77" i="98"/>
  <c r="AL77" i="98"/>
  <c r="AU77" i="98" s="1"/>
  <c r="AJ6" i="98"/>
  <c r="AS60" i="98"/>
  <c r="AL60" i="98"/>
  <c r="AU60" i="98" s="1"/>
  <c r="AS95" i="98"/>
  <c r="AL95" i="98"/>
  <c r="AU95" i="98" s="1"/>
  <c r="AX20" i="94" l="1"/>
  <c r="S20" i="94" s="1"/>
  <c r="AC20" i="94" s="1"/>
  <c r="AB21" i="94" s="1"/>
  <c r="AX14" i="94"/>
  <c r="S14" i="94" s="1"/>
  <c r="AC14" i="94" s="1"/>
  <c r="AB15" i="94" s="1"/>
  <c r="AX18" i="94"/>
  <c r="S18" i="94" s="1"/>
  <c r="AC18" i="94" s="1"/>
  <c r="AB19" i="94" s="1"/>
  <c r="AX8" i="50"/>
  <c r="S8" i="50" s="1"/>
  <c r="AC8" i="50" s="1"/>
  <c r="AB9" i="50" s="1"/>
  <c r="AX29" i="94"/>
  <c r="S29" i="94" s="1"/>
  <c r="AC29" i="94" s="1"/>
  <c r="AB30" i="94" s="1"/>
  <c r="AK30" i="94" s="1"/>
  <c r="AT30" i="94" s="1"/>
  <c r="AX23" i="94"/>
  <c r="S23" i="94" s="1"/>
  <c r="AC23" i="94" s="1"/>
  <c r="AB24" i="94" s="1"/>
  <c r="AX17" i="94"/>
  <c r="S17" i="94" s="1"/>
  <c r="AC17" i="94" s="1"/>
  <c r="AB18" i="94" s="1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21" i="94"/>
  <c r="S21" i="94" s="1"/>
  <c r="AC21" i="94" s="1"/>
  <c r="AB22" i="94" s="1"/>
  <c r="AK22" i="94" s="1"/>
  <c r="AT22" i="94" s="1"/>
  <c r="AX15" i="94"/>
  <c r="S15" i="94" s="1"/>
  <c r="AC15" i="94" s="1"/>
  <c r="AB16" i="94" s="1"/>
  <c r="AX13" i="94"/>
  <c r="S13" i="94" s="1"/>
  <c r="AC13" i="94" s="1"/>
  <c r="AB14" i="94" s="1"/>
  <c r="AX13" i="50"/>
  <c r="S13" i="50" s="1"/>
  <c r="AC13" i="50" s="1"/>
  <c r="AB14" i="50" s="1"/>
  <c r="AX7" i="50"/>
  <c r="S7" i="50" s="1"/>
  <c r="AC7" i="50" s="1"/>
  <c r="AB8" i="50" s="1"/>
  <c r="Z97" i="85"/>
  <c r="AX12" i="94"/>
  <c r="S12" i="94" s="1"/>
  <c r="AC12" i="94" s="1"/>
  <c r="AB13" i="94" s="1"/>
  <c r="AJ13" i="94" s="1"/>
  <c r="AX12" i="50"/>
  <c r="S12" i="50" s="1"/>
  <c r="AC12" i="50" s="1"/>
  <c r="AB13" i="50" s="1"/>
  <c r="AX6" i="50"/>
  <c r="S6" i="50" s="1"/>
  <c r="AC6" i="50" s="1"/>
  <c r="AB7" i="50" s="1"/>
  <c r="AK98" i="82"/>
  <c r="AT98" i="82" s="1"/>
  <c r="AX10" i="94"/>
  <c r="S10" i="94" s="1"/>
  <c r="AC10" i="94" s="1"/>
  <c r="AB11" i="94" s="1"/>
  <c r="AX9" i="94"/>
  <c r="S9" i="94" s="1"/>
  <c r="AC9" i="94" s="1"/>
  <c r="AB10" i="94" s="1"/>
  <c r="AX8" i="94"/>
  <c r="S8" i="94" s="1"/>
  <c r="AC8" i="94" s="1"/>
  <c r="AB9" i="94" s="1"/>
  <c r="AK9" i="94" s="1"/>
  <c r="AT9" i="94" s="1"/>
  <c r="AE97" i="85"/>
  <c r="AF97" i="85"/>
  <c r="AO97" i="85" s="1"/>
  <c r="W98" i="85"/>
  <c r="AG97" i="85"/>
  <c r="AP97" i="85" s="1"/>
  <c r="AK59" i="50"/>
  <c r="AT59" i="50" s="1"/>
  <c r="AJ59" i="50"/>
  <c r="AK23" i="50"/>
  <c r="AT23" i="50" s="1"/>
  <c r="AJ23" i="50"/>
  <c r="AS66" i="82"/>
  <c r="AL66" i="82"/>
  <c r="AU66" i="82" s="1"/>
  <c r="AS14" i="82"/>
  <c r="AL14" i="82"/>
  <c r="AU14" i="82" s="1"/>
  <c r="AJ58" i="94"/>
  <c r="AK58" i="94"/>
  <c r="AT58" i="94" s="1"/>
  <c r="AJ88" i="50"/>
  <c r="AK88" i="50"/>
  <c r="AT88" i="50" s="1"/>
  <c r="AJ76" i="50"/>
  <c r="AK76" i="50"/>
  <c r="AT76" i="50" s="1"/>
  <c r="AS6" i="98"/>
  <c r="AL6" i="98"/>
  <c r="AU6" i="98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3" i="82"/>
  <c r="AL23" i="82"/>
  <c r="AU23" i="82" s="1"/>
  <c r="AS41" i="82"/>
  <c r="AL41" i="82"/>
  <c r="AU41" i="82" s="1"/>
  <c r="AS7" i="98"/>
  <c r="AL7" i="98"/>
  <c r="AU7" i="98" s="1"/>
  <c r="AT100" i="98"/>
  <c r="AS36" i="82"/>
  <c r="AL36" i="82"/>
  <c r="AU36" i="82" s="1"/>
  <c r="AS43" i="82"/>
  <c r="AL43" i="82"/>
  <c r="AU43" i="82" s="1"/>
  <c r="AS79" i="82"/>
  <c r="AL79" i="82"/>
  <c r="AU79" i="82" s="1"/>
  <c r="AS8" i="82"/>
  <c r="AL8" i="82"/>
  <c r="AU8" i="82" s="1"/>
  <c r="AL45" i="82"/>
  <c r="AU45" i="82" s="1"/>
  <c r="AS45" i="82"/>
  <c r="AS81" i="82"/>
  <c r="AL81" i="82"/>
  <c r="AU81" i="82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J77" i="50"/>
  <c r="AK77" i="50"/>
  <c r="AT77" i="50" s="1"/>
  <c r="AK41" i="50"/>
  <c r="AT41" i="50" s="1"/>
  <c r="AJ41" i="50"/>
  <c r="AK17" i="50"/>
  <c r="AT17" i="50" s="1"/>
  <c r="AJ17" i="50"/>
  <c r="AS71" i="82"/>
  <c r="AL71" i="82"/>
  <c r="AU71" i="82" s="1"/>
  <c r="AL84" i="82"/>
  <c r="AU84" i="82" s="1"/>
  <c r="AS84" i="82"/>
  <c r="AK94" i="94"/>
  <c r="AT94" i="94" s="1"/>
  <c r="AJ94" i="94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J5" i="82"/>
  <c r="AK5" i="82"/>
  <c r="AT5" i="82" s="1"/>
  <c r="AL65" i="82"/>
  <c r="AU65" i="82" s="1"/>
  <c r="AS65" i="82"/>
  <c r="AG98" i="94"/>
  <c r="AP98" i="94" s="1"/>
  <c r="AP100" i="94" s="1"/>
  <c r="AC98" i="94"/>
  <c r="AJ98" i="94" s="1"/>
  <c r="AS98" i="94" s="1"/>
  <c r="AE98" i="94"/>
  <c r="AF98" i="94"/>
  <c r="AO98" i="94" s="1"/>
  <c r="AO100" i="94" s="1"/>
  <c r="AS4" i="98"/>
  <c r="AL4" i="98"/>
  <c r="AU4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85" i="82"/>
  <c r="AL85" i="82"/>
  <c r="AU85" i="82" s="1"/>
  <c r="AS100" i="98"/>
  <c r="AS13" i="82"/>
  <c r="AL13" i="82"/>
  <c r="AU13" i="82" s="1"/>
  <c r="AS31" i="82"/>
  <c r="AL31" i="82"/>
  <c r="AU31" i="82" s="1"/>
  <c r="AS91" i="82"/>
  <c r="AL91" i="82"/>
  <c r="AU91" i="82" s="1"/>
  <c r="AH97" i="85"/>
  <c r="AQ97" i="85" s="1"/>
  <c r="AS27" i="82"/>
  <c r="AL27" i="82"/>
  <c r="AU27" i="82" s="1"/>
  <c r="AS63" i="82"/>
  <c r="AL63" i="82"/>
  <c r="AU63" i="82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K73" i="94"/>
  <c r="AT73" i="94" s="1"/>
  <c r="AJ73" i="94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X3" i="94"/>
  <c r="S3" i="94" s="1"/>
  <c r="AC3" i="94" s="1"/>
  <c r="AR95" i="42"/>
  <c r="AS88" i="82"/>
  <c r="AL88" i="82"/>
  <c r="AU88" i="82" s="1"/>
  <c r="AJ83" i="50"/>
  <c r="AK83" i="50"/>
  <c r="AT83" i="50" s="1"/>
  <c r="AJ53" i="50"/>
  <c r="AK53" i="50"/>
  <c r="AT53" i="50" s="1"/>
  <c r="AJ3" i="50"/>
  <c r="AB4" i="50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K7" i="50"/>
  <c r="AT7" i="50" s="1"/>
  <c r="AJ7" i="50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42" i="82"/>
  <c r="AL42" i="82"/>
  <c r="AU42" i="82" s="1"/>
  <c r="AS60" i="82"/>
  <c r="AL60" i="82"/>
  <c r="AU60" i="82" s="1"/>
  <c r="AS78" i="82"/>
  <c r="AL78" i="82"/>
  <c r="AU78" i="82" s="1"/>
  <c r="AS49" i="82"/>
  <c r="AL49" i="82"/>
  <c r="AU49" i="82" s="1"/>
  <c r="AS67" i="82"/>
  <c r="AL67" i="82"/>
  <c r="AU67" i="82" s="1"/>
  <c r="AS7" i="82"/>
  <c r="AL7" i="82"/>
  <c r="AU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15" i="82"/>
  <c r="AL15" i="82"/>
  <c r="AU15" i="82" s="1"/>
  <c r="AS69" i="82"/>
  <c r="AL69" i="82"/>
  <c r="AU69" i="82" s="1"/>
  <c r="AS87" i="82"/>
  <c r="AL87" i="82"/>
  <c r="AU87" i="82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J30" i="94"/>
  <c r="AK24" i="94"/>
  <c r="AT24" i="94" s="1"/>
  <c r="AJ24" i="94"/>
  <c r="AK18" i="94"/>
  <c r="AT18" i="94" s="1"/>
  <c r="AJ18" i="94"/>
  <c r="AK11" i="94"/>
  <c r="AT11" i="94" s="1"/>
  <c r="AJ11" i="94"/>
  <c r="AX4" i="94"/>
  <c r="S4" i="94" s="1"/>
  <c r="AC4" i="94" s="1"/>
  <c r="AB5" i="94" s="1"/>
  <c r="AI98" i="50"/>
  <c r="AN98" i="50"/>
  <c r="AN100" i="50" s="1"/>
  <c r="AL3" i="82"/>
  <c r="AU3" i="82" s="1"/>
  <c r="AS3" i="82"/>
  <c r="AS40" i="82"/>
  <c r="AL40" i="82"/>
  <c r="AU40" i="82" s="1"/>
  <c r="AS76" i="82"/>
  <c r="AL76" i="82"/>
  <c r="AU76" i="82" s="1"/>
  <c r="AS94" i="82"/>
  <c r="AL94" i="82"/>
  <c r="AU94" i="82" s="1"/>
  <c r="AJ89" i="50"/>
  <c r="AK89" i="50"/>
  <c r="AT89" i="50" s="1"/>
  <c r="AJ47" i="50"/>
  <c r="AK47" i="50"/>
  <c r="AT47" i="50" s="1"/>
  <c r="AK11" i="50"/>
  <c r="AT11" i="50" s="1"/>
  <c r="AJ11" i="50"/>
  <c r="AS17" i="82"/>
  <c r="AL17" i="82"/>
  <c r="AU17" i="82" s="1"/>
  <c r="AS48" i="82"/>
  <c r="AL48" i="82"/>
  <c r="AU48" i="82" s="1"/>
  <c r="AS75" i="82"/>
  <c r="AL75" i="82"/>
  <c r="AU75" i="82" s="1"/>
  <c r="AK95" i="50"/>
  <c r="AT95" i="50" s="1"/>
  <c r="AJ95" i="50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35" i="82"/>
  <c r="AL35" i="82"/>
  <c r="AU35" i="82" s="1"/>
  <c r="AS53" i="82"/>
  <c r="AL53" i="82"/>
  <c r="AU53" i="82" s="1"/>
  <c r="AS89" i="82"/>
  <c r="AL89" i="82"/>
  <c r="AU89" i="82" s="1"/>
  <c r="AS24" i="82"/>
  <c r="AL24" i="82"/>
  <c r="AU24" i="82" s="1"/>
  <c r="AS96" i="82"/>
  <c r="AL96" i="82"/>
  <c r="AU96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50" i="82"/>
  <c r="AL50" i="82"/>
  <c r="AU50" i="82" s="1"/>
  <c r="AS68" i="82"/>
  <c r="AL68" i="82"/>
  <c r="AU68" i="82" s="1"/>
  <c r="AS33" i="82"/>
  <c r="AL33" i="82"/>
  <c r="AU33" i="82" s="1"/>
  <c r="AS51" i="82"/>
  <c r="AL51" i="82"/>
  <c r="AU51" i="82" s="1"/>
  <c r="AK96" i="94"/>
  <c r="AT96" i="94" s="1"/>
  <c r="AJ96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J4" i="82"/>
  <c r="AK4" i="82"/>
  <c r="AT4" i="82" s="1"/>
  <c r="AS22" i="82"/>
  <c r="AL22" i="82"/>
  <c r="AU22" i="82" s="1"/>
  <c r="AS58" i="82"/>
  <c r="AL58" i="82"/>
  <c r="AU58" i="82" s="1"/>
  <c r="AJ71" i="50"/>
  <c r="AK71" i="50"/>
  <c r="AT71" i="50" s="1"/>
  <c r="AK29" i="50"/>
  <c r="AT29" i="50" s="1"/>
  <c r="AJ29" i="50"/>
  <c r="AI98" i="82"/>
  <c r="AN98" i="82"/>
  <c r="AN100" i="82" s="1"/>
  <c r="AS86" i="82"/>
  <c r="AL86" i="82"/>
  <c r="AU86" i="82" s="1"/>
  <c r="AS21" i="82"/>
  <c r="AL21" i="82"/>
  <c r="AU21" i="82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J22" i="94"/>
  <c r="AK16" i="94"/>
  <c r="AT16" i="94" s="1"/>
  <c r="AJ16" i="94"/>
  <c r="AK12" i="94"/>
  <c r="AT12" i="94" s="1"/>
  <c r="AJ12" i="94"/>
  <c r="AS28" i="82"/>
  <c r="AL28" i="82"/>
  <c r="AU28" i="82" s="1"/>
  <c r="AS82" i="82"/>
  <c r="AL82" i="82"/>
  <c r="AU82" i="82" s="1"/>
  <c r="AJ96" i="50"/>
  <c r="AK96" i="50"/>
  <c r="AT96" i="50" s="1"/>
  <c r="AK65" i="50"/>
  <c r="AT65" i="50" s="1"/>
  <c r="AJ65" i="50"/>
  <c r="AJ35" i="50"/>
  <c r="AK35" i="50"/>
  <c r="AT35" i="50" s="1"/>
  <c r="AJ6" i="82"/>
  <c r="AK6" i="82"/>
  <c r="AT6" i="82" s="1"/>
  <c r="AS32" i="82"/>
  <c r="AL32" i="82"/>
  <c r="AU32" i="82" s="1"/>
  <c r="AJ64" i="94"/>
  <c r="AK64" i="94"/>
  <c r="AT64" i="94" s="1"/>
  <c r="AJ94" i="50"/>
  <c r="AK94" i="50"/>
  <c r="AT94" i="50" s="1"/>
  <c r="AK82" i="50"/>
  <c r="AT82" i="50" s="1"/>
  <c r="AJ82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59" i="82"/>
  <c r="AL59" i="82"/>
  <c r="AU59" i="82" s="1"/>
  <c r="AS77" i="82"/>
  <c r="AL77" i="82"/>
  <c r="AU77" i="82" s="1"/>
  <c r="AS95" i="82"/>
  <c r="AL95" i="82"/>
  <c r="AU95" i="82" s="1"/>
  <c r="AJ12" i="82"/>
  <c r="AK12" i="82"/>
  <c r="AT12" i="82" s="1"/>
  <c r="AS30" i="82"/>
  <c r="AL30" i="82"/>
  <c r="AU30" i="82" s="1"/>
  <c r="Z96" i="42"/>
  <c r="AH96" i="42"/>
  <c r="AQ96" i="42" s="1"/>
  <c r="AJ11" i="82"/>
  <c r="AS25" i="82"/>
  <c r="AL25" i="82"/>
  <c r="AU25" i="82" s="1"/>
  <c r="AL61" i="82"/>
  <c r="AU61" i="82" s="1"/>
  <c r="AS61" i="82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39" i="82"/>
  <c r="AL39" i="82"/>
  <c r="AU39" i="82" s="1"/>
  <c r="AS57" i="82"/>
  <c r="AL57" i="82"/>
  <c r="AU57" i="82" s="1"/>
  <c r="AS93" i="82"/>
  <c r="AL93" i="82"/>
  <c r="AU93" i="82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R96" i="85"/>
  <c r="AJ9" i="82"/>
  <c r="AS46" i="82"/>
  <c r="AL46" i="82"/>
  <c r="AU46" i="82" s="1"/>
  <c r="AS64" i="82"/>
  <c r="AL64" i="82"/>
  <c r="AU64" i="82" s="1"/>
  <c r="AR98" i="98"/>
  <c r="AR100" i="98" s="1"/>
  <c r="AL98" i="98"/>
  <c r="AU98" i="98" s="1"/>
  <c r="AU100" i="98" s="1"/>
  <c r="C11" i="98" s="1"/>
  <c r="F42" i="57" s="1"/>
  <c r="AK13" i="94" l="1"/>
  <c r="AT13" i="94" s="1"/>
  <c r="AJ29" i="94"/>
  <c r="AJ9" i="94"/>
  <c r="AT100" i="82"/>
  <c r="AK98" i="94"/>
  <c r="AT98" i="94" s="1"/>
  <c r="AR98" i="50"/>
  <c r="AR100" i="50" s="1"/>
  <c r="AL98" i="50"/>
  <c r="AU98" i="50" s="1"/>
  <c r="AS78" i="94"/>
  <c r="AL78" i="94"/>
  <c r="AU78" i="94" s="1"/>
  <c r="AS91" i="50"/>
  <c r="AL91" i="50"/>
  <c r="AU91" i="50" s="1"/>
  <c r="AS20" i="50"/>
  <c r="AL20" i="50"/>
  <c r="AU20" i="50" s="1"/>
  <c r="AS92" i="50"/>
  <c r="AL92" i="50"/>
  <c r="AU92" i="50" s="1"/>
  <c r="AS80" i="94"/>
  <c r="AL80" i="94"/>
  <c r="AU80" i="94" s="1"/>
  <c r="AS45" i="94"/>
  <c r="AL45" i="94"/>
  <c r="AU45" i="94" s="1"/>
  <c r="AS63" i="94"/>
  <c r="AL63" i="94"/>
  <c r="AU63" i="94" s="1"/>
  <c r="AS12" i="82"/>
  <c r="AL12" i="82"/>
  <c r="AU12" i="82" s="1"/>
  <c r="AS16" i="50"/>
  <c r="AL16" i="50"/>
  <c r="AU16" i="50" s="1"/>
  <c r="AS34" i="50"/>
  <c r="AL34" i="50"/>
  <c r="AU34" i="50" s="1"/>
  <c r="AS70" i="50"/>
  <c r="AL70" i="50"/>
  <c r="AU70" i="50" s="1"/>
  <c r="AS64" i="94"/>
  <c r="AL64" i="94"/>
  <c r="AU64" i="94" s="1"/>
  <c r="AS35" i="50"/>
  <c r="AL35" i="50"/>
  <c r="AU35" i="50" s="1"/>
  <c r="AS28" i="94"/>
  <c r="AL28" i="94"/>
  <c r="AU28" i="94" s="1"/>
  <c r="AS46" i="94"/>
  <c r="AL46" i="94"/>
  <c r="AU46" i="94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8" i="50"/>
  <c r="AL18" i="50"/>
  <c r="AU18" i="50" s="1"/>
  <c r="AL54" i="50"/>
  <c r="AU54" i="50" s="1"/>
  <c r="AS54" i="50"/>
  <c r="AS90" i="50"/>
  <c r="AL90" i="50"/>
  <c r="AU90" i="50" s="1"/>
  <c r="AS36" i="94"/>
  <c r="AL36" i="94"/>
  <c r="AU36" i="94" s="1"/>
  <c r="AS54" i="94"/>
  <c r="AL54" i="94"/>
  <c r="AU54" i="94" s="1"/>
  <c r="AS72" i="94"/>
  <c r="AL72" i="94"/>
  <c r="AU72" i="94" s="1"/>
  <c r="AS19" i="50"/>
  <c r="AL19" i="50"/>
  <c r="AU19" i="50" s="1"/>
  <c r="AS37" i="50"/>
  <c r="AL37" i="50"/>
  <c r="AU37" i="50" s="1"/>
  <c r="AS73" i="50"/>
  <c r="AL73" i="50"/>
  <c r="AU73" i="50" s="1"/>
  <c r="AS37" i="94"/>
  <c r="AL37" i="94"/>
  <c r="AU37" i="94" s="1"/>
  <c r="AS32" i="50"/>
  <c r="AL32" i="50"/>
  <c r="AU32" i="50" s="1"/>
  <c r="AS86" i="50"/>
  <c r="AL86" i="50"/>
  <c r="AU86" i="50" s="1"/>
  <c r="AS44" i="94"/>
  <c r="AL44" i="94"/>
  <c r="AU44" i="94" s="1"/>
  <c r="AS62" i="94"/>
  <c r="AL62" i="94"/>
  <c r="AU62" i="94" s="1"/>
  <c r="AS15" i="50"/>
  <c r="AL15" i="50"/>
  <c r="AU15" i="50" s="1"/>
  <c r="AS51" i="50"/>
  <c r="AL51" i="50"/>
  <c r="AU51" i="50" s="1"/>
  <c r="AS76" i="50"/>
  <c r="AL76" i="50"/>
  <c r="AU76" i="50" s="1"/>
  <c r="AS43" i="94"/>
  <c r="AL43" i="94"/>
  <c r="AU43" i="94" s="1"/>
  <c r="AS74" i="50"/>
  <c r="AL74" i="50"/>
  <c r="AU74" i="50" s="1"/>
  <c r="AL41" i="50"/>
  <c r="AU41" i="50" s="1"/>
  <c r="AS41" i="50"/>
  <c r="AS26" i="94"/>
  <c r="AL26" i="94"/>
  <c r="AU26" i="94" s="1"/>
  <c r="AS39" i="50"/>
  <c r="AL39" i="50"/>
  <c r="AU39" i="50" s="1"/>
  <c r="AS72" i="50"/>
  <c r="AL72" i="50"/>
  <c r="AU72" i="50" s="1"/>
  <c r="AS24" i="94"/>
  <c r="AL24" i="94"/>
  <c r="AU24" i="94" s="1"/>
  <c r="AS53" i="50"/>
  <c r="AL53" i="50"/>
  <c r="AU53" i="50" s="1"/>
  <c r="AS61" i="94"/>
  <c r="AL61" i="94"/>
  <c r="AU61" i="94" s="1"/>
  <c r="AS6" i="50"/>
  <c r="AL6" i="50"/>
  <c r="AU6" i="50" s="1"/>
  <c r="AS60" i="50"/>
  <c r="AL60" i="50"/>
  <c r="AU60" i="50" s="1"/>
  <c r="AS95" i="50"/>
  <c r="AL95" i="50"/>
  <c r="AU95" i="50" s="1"/>
  <c r="AJ5" i="94"/>
  <c r="AK5" i="94"/>
  <c r="AT5" i="94" s="1"/>
  <c r="AS42" i="94"/>
  <c r="AL42" i="94"/>
  <c r="AU42" i="94" s="1"/>
  <c r="AS60" i="94"/>
  <c r="AL60" i="94"/>
  <c r="AU60" i="94" s="1"/>
  <c r="AS95" i="94"/>
  <c r="AL95" i="94"/>
  <c r="AU95" i="94" s="1"/>
  <c r="AS7" i="50"/>
  <c r="AL7" i="50"/>
  <c r="AU7" i="50" s="1"/>
  <c r="AS25" i="50"/>
  <c r="AL25" i="50"/>
  <c r="AU25" i="50" s="1"/>
  <c r="AL61" i="50"/>
  <c r="AU61" i="50" s="1"/>
  <c r="AS61" i="50"/>
  <c r="AS79" i="50"/>
  <c r="AL79" i="50"/>
  <c r="AU79" i="50" s="1"/>
  <c r="AJ3" i="94"/>
  <c r="AB4" i="94"/>
  <c r="AS97" i="94"/>
  <c r="AL97" i="94"/>
  <c r="AU97" i="94" s="1"/>
  <c r="AI98" i="94"/>
  <c r="AN98" i="94"/>
  <c r="AN100" i="94" s="1"/>
  <c r="AS5" i="82"/>
  <c r="AL5" i="82"/>
  <c r="AU5" i="82" s="1"/>
  <c r="AS38" i="50"/>
  <c r="AL38" i="50"/>
  <c r="AU38" i="50" s="1"/>
  <c r="AS56" i="50"/>
  <c r="AL56" i="50"/>
  <c r="AU56" i="50" s="1"/>
  <c r="AS14" i="94"/>
  <c r="AL14" i="94"/>
  <c r="AU14" i="94" s="1"/>
  <c r="AS50" i="94"/>
  <c r="AL50" i="94"/>
  <c r="AU50" i="94" s="1"/>
  <c r="AS21" i="50"/>
  <c r="AL21" i="50"/>
  <c r="AU21" i="50" s="1"/>
  <c r="AS57" i="50"/>
  <c r="AL57" i="50"/>
  <c r="AU57" i="50" s="1"/>
  <c r="AS88" i="50"/>
  <c r="AL88" i="50"/>
  <c r="AU88" i="50" s="1"/>
  <c r="AS81" i="94"/>
  <c r="AL81" i="94"/>
  <c r="AU81" i="94" s="1"/>
  <c r="AS82" i="50"/>
  <c r="AL82" i="50"/>
  <c r="AU82" i="50" s="1"/>
  <c r="AS55" i="50"/>
  <c r="AL55" i="50"/>
  <c r="AU55" i="50" s="1"/>
  <c r="AF96" i="42"/>
  <c r="AO96" i="42" s="1"/>
  <c r="W97" i="42"/>
  <c r="AG96" i="42"/>
  <c r="AP96" i="42" s="1"/>
  <c r="AE96" i="42"/>
  <c r="AS40" i="50"/>
  <c r="AL40" i="50"/>
  <c r="AU40" i="50" s="1"/>
  <c r="AS34" i="94"/>
  <c r="AL34" i="94"/>
  <c r="AU34" i="94" s="1"/>
  <c r="AS71" i="50"/>
  <c r="AL71" i="50"/>
  <c r="AU71" i="50" s="1"/>
  <c r="AL4" i="82"/>
  <c r="AU4" i="82" s="1"/>
  <c r="AS4" i="82"/>
  <c r="AS100" i="82" s="1"/>
  <c r="AS59" i="94"/>
  <c r="AL59" i="94"/>
  <c r="AU59" i="94" s="1"/>
  <c r="AS15" i="94"/>
  <c r="AL15" i="94"/>
  <c r="AU15" i="94" s="1"/>
  <c r="AS69" i="94"/>
  <c r="AL69" i="94"/>
  <c r="AU69" i="94" s="1"/>
  <c r="AS87" i="94"/>
  <c r="AL87" i="94"/>
  <c r="AU87" i="94" s="1"/>
  <c r="AL10" i="50"/>
  <c r="AU10" i="50" s="1"/>
  <c r="AS10" i="50"/>
  <c r="AS28" i="50"/>
  <c r="AL28" i="50"/>
  <c r="AU28" i="50" s="1"/>
  <c r="AS46" i="50"/>
  <c r="AL46" i="50"/>
  <c r="AU46" i="50" s="1"/>
  <c r="AS12" i="94"/>
  <c r="AL12" i="94"/>
  <c r="AU12" i="94" s="1"/>
  <c r="AS22" i="94"/>
  <c r="AL22" i="94"/>
  <c r="AU22" i="94" s="1"/>
  <c r="AS40" i="94"/>
  <c r="AL40" i="94"/>
  <c r="AU40" i="94" s="1"/>
  <c r="AS70" i="94"/>
  <c r="AL70" i="94"/>
  <c r="AU70" i="94" s="1"/>
  <c r="AK6" i="94"/>
  <c r="AT6" i="94" s="1"/>
  <c r="AJ6" i="94"/>
  <c r="AS41" i="94"/>
  <c r="AL41" i="94"/>
  <c r="AU41" i="94" s="1"/>
  <c r="AS77" i="94"/>
  <c r="AL77" i="94"/>
  <c r="AU77" i="94" s="1"/>
  <c r="AS24" i="50"/>
  <c r="AL24" i="50"/>
  <c r="AU24" i="50" s="1"/>
  <c r="AS42" i="50"/>
  <c r="AL42" i="50"/>
  <c r="AU42" i="50" s="1"/>
  <c r="AS78" i="50"/>
  <c r="AL78" i="50"/>
  <c r="AU78" i="50" s="1"/>
  <c r="AS89" i="50"/>
  <c r="AL89" i="50"/>
  <c r="AU89" i="50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43" i="50"/>
  <c r="AL43" i="50"/>
  <c r="AU43" i="50" s="1"/>
  <c r="AS97" i="50"/>
  <c r="AL97" i="50"/>
  <c r="AU97" i="50" s="1"/>
  <c r="AS83" i="50"/>
  <c r="AL83" i="50"/>
  <c r="AU83" i="50" s="1"/>
  <c r="AS13" i="94"/>
  <c r="AL13" i="94"/>
  <c r="AU13" i="94" s="1"/>
  <c r="AS8" i="50"/>
  <c r="AL8" i="50"/>
  <c r="AU8" i="50" s="1"/>
  <c r="AS26" i="50"/>
  <c r="AL26" i="50"/>
  <c r="AU26" i="50" s="1"/>
  <c r="AS44" i="50"/>
  <c r="AL44" i="50"/>
  <c r="AU44" i="50" s="1"/>
  <c r="AS80" i="50"/>
  <c r="AL80" i="50"/>
  <c r="AU80" i="50" s="1"/>
  <c r="AS32" i="94"/>
  <c r="AL32" i="94"/>
  <c r="AU32" i="94" s="1"/>
  <c r="AS68" i="94"/>
  <c r="AL68" i="94"/>
  <c r="AU68" i="94" s="1"/>
  <c r="AS86" i="94"/>
  <c r="AL86" i="94"/>
  <c r="AU86" i="94" s="1"/>
  <c r="AS9" i="50"/>
  <c r="AL9" i="50"/>
  <c r="AU9" i="50" s="1"/>
  <c r="AS63" i="50"/>
  <c r="AL63" i="50"/>
  <c r="AU63" i="50" s="1"/>
  <c r="AS23" i="50"/>
  <c r="AL23" i="50"/>
  <c r="AU23" i="50" s="1"/>
  <c r="Y98" i="85"/>
  <c r="X98" i="85"/>
  <c r="AJ8" i="94"/>
  <c r="AK8" i="94"/>
  <c r="AT8" i="94" s="1"/>
  <c r="AS5" i="50"/>
  <c r="AL5" i="50"/>
  <c r="AU5" i="50" s="1"/>
  <c r="AS58" i="50"/>
  <c r="AL58" i="50"/>
  <c r="AU58" i="50" s="1"/>
  <c r="AS65" i="50"/>
  <c r="AL65" i="50"/>
  <c r="AU65" i="50" s="1"/>
  <c r="AL16" i="94"/>
  <c r="AU16" i="94" s="1"/>
  <c r="AS16" i="94"/>
  <c r="AS82" i="94"/>
  <c r="AL82" i="94"/>
  <c r="AU82" i="94" s="1"/>
  <c r="AS36" i="50"/>
  <c r="AL36" i="50"/>
  <c r="AU36" i="50" s="1"/>
  <c r="AS47" i="50"/>
  <c r="AL47" i="50"/>
  <c r="AU47" i="50" s="1"/>
  <c r="AS10" i="82"/>
  <c r="AL10" i="82"/>
  <c r="AU10" i="82" s="1"/>
  <c r="AS25" i="94"/>
  <c r="AL25" i="94"/>
  <c r="AU25" i="94" s="1"/>
  <c r="AL79" i="94"/>
  <c r="AU79" i="94" s="1"/>
  <c r="AS79" i="94"/>
  <c r="AK7" i="94"/>
  <c r="AT7" i="94" s="1"/>
  <c r="AJ7" i="94"/>
  <c r="AS93" i="50"/>
  <c r="AL93" i="50"/>
  <c r="AU93" i="50" s="1"/>
  <c r="AS33" i="94"/>
  <c r="AL33" i="94"/>
  <c r="AU33" i="94" s="1"/>
  <c r="AS22" i="50"/>
  <c r="AL22" i="50"/>
  <c r="AU22" i="50" s="1"/>
  <c r="AS23" i="94"/>
  <c r="AL23" i="94"/>
  <c r="AU23" i="94" s="1"/>
  <c r="AS39" i="94"/>
  <c r="AL39" i="94"/>
  <c r="AU39" i="94" s="1"/>
  <c r="AS64" i="50"/>
  <c r="AL64" i="50"/>
  <c r="AU64" i="50" s="1"/>
  <c r="AS94" i="50"/>
  <c r="AL94" i="50"/>
  <c r="AU94" i="50" s="1"/>
  <c r="AS6" i="82"/>
  <c r="AL6" i="82"/>
  <c r="AU6" i="82" s="1"/>
  <c r="AS96" i="50"/>
  <c r="AL96" i="50"/>
  <c r="AU96" i="50" s="1"/>
  <c r="AS88" i="94"/>
  <c r="AL88" i="94"/>
  <c r="AU88" i="94" s="1"/>
  <c r="AR98" i="82"/>
  <c r="AR100" i="82" s="1"/>
  <c r="AL98" i="82"/>
  <c r="AU98" i="82" s="1"/>
  <c r="AS29" i="94"/>
  <c r="AL29" i="94"/>
  <c r="AU29" i="94" s="1"/>
  <c r="AS12" i="50"/>
  <c r="AL12" i="50"/>
  <c r="AU12" i="50" s="1"/>
  <c r="AS66" i="50"/>
  <c r="AL66" i="50"/>
  <c r="AU66" i="50" s="1"/>
  <c r="AS84" i="50"/>
  <c r="AL84" i="50"/>
  <c r="AU84" i="50" s="1"/>
  <c r="AS11" i="50"/>
  <c r="AL11" i="50"/>
  <c r="AU11" i="50" s="1"/>
  <c r="AS66" i="94"/>
  <c r="AL66" i="94"/>
  <c r="AU66" i="94" s="1"/>
  <c r="AS49" i="50"/>
  <c r="AL49" i="50"/>
  <c r="AU49" i="50" s="1"/>
  <c r="AS67" i="50"/>
  <c r="AL67" i="50"/>
  <c r="AU67" i="50" s="1"/>
  <c r="AJ4" i="50"/>
  <c r="AK4" i="50"/>
  <c r="AT4" i="50" s="1"/>
  <c r="AT100" i="50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62" i="50"/>
  <c r="AL62" i="50"/>
  <c r="AU62" i="50" s="1"/>
  <c r="AS77" i="50"/>
  <c r="AL77" i="50"/>
  <c r="AU77" i="50" s="1"/>
  <c r="AL92" i="94"/>
  <c r="AU92" i="94" s="1"/>
  <c r="AS92" i="94"/>
  <c r="AS27" i="50"/>
  <c r="AL27" i="50"/>
  <c r="AU27" i="50" s="1"/>
  <c r="AS45" i="50"/>
  <c r="AL45" i="50"/>
  <c r="AU45" i="50" s="1"/>
  <c r="AS81" i="50"/>
  <c r="AL81" i="50"/>
  <c r="AU81" i="50" s="1"/>
  <c r="AS58" i="94"/>
  <c r="AL58" i="94"/>
  <c r="AU58" i="94" s="1"/>
  <c r="AS27" i="94"/>
  <c r="AL27" i="94"/>
  <c r="AU27" i="94" s="1"/>
  <c r="AS89" i="94"/>
  <c r="AL89" i="94"/>
  <c r="AU89" i="94" s="1"/>
  <c r="AS75" i="50"/>
  <c r="AL75" i="50"/>
  <c r="AU75" i="50" s="1"/>
  <c r="AS51" i="94"/>
  <c r="AL51" i="94"/>
  <c r="AU51" i="94" s="1"/>
  <c r="AS11" i="82"/>
  <c r="AL11" i="82"/>
  <c r="AU11" i="82" s="1"/>
  <c r="AS52" i="94"/>
  <c r="AL52" i="94"/>
  <c r="AU52" i="94" s="1"/>
  <c r="AS96" i="94"/>
  <c r="AL96" i="94"/>
  <c r="AU96" i="94" s="1"/>
  <c r="AS9" i="82"/>
  <c r="AL9" i="82"/>
  <c r="AU9" i="82" s="1"/>
  <c r="AS57" i="94"/>
  <c r="AL57" i="94"/>
  <c r="AU57" i="94" s="1"/>
  <c r="AS75" i="94"/>
  <c r="AL75" i="94"/>
  <c r="AU75" i="94" s="1"/>
  <c r="AS93" i="94"/>
  <c r="AL93" i="94"/>
  <c r="AU93" i="94" s="1"/>
  <c r="AS21" i="94"/>
  <c r="AL21" i="94"/>
  <c r="AU21" i="94" s="1"/>
  <c r="AS52" i="50"/>
  <c r="AL52" i="50"/>
  <c r="AU52" i="50" s="1"/>
  <c r="AS9" i="94"/>
  <c r="AL9" i="94"/>
  <c r="AU9" i="94" s="1"/>
  <c r="AS76" i="94"/>
  <c r="AL76" i="94"/>
  <c r="AU76" i="94" s="1"/>
  <c r="AS29" i="50"/>
  <c r="AL29" i="50"/>
  <c r="AU29" i="50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30" i="50"/>
  <c r="AL30" i="50"/>
  <c r="AU30" i="50" s="1"/>
  <c r="AS48" i="50"/>
  <c r="AL48" i="50"/>
  <c r="AU48" i="50" s="1"/>
  <c r="AS18" i="94"/>
  <c r="AL18" i="94"/>
  <c r="AU18" i="94" s="1"/>
  <c r="AL90" i="94"/>
  <c r="AU90" i="94" s="1"/>
  <c r="AS90" i="94"/>
  <c r="AS13" i="50"/>
  <c r="AL13" i="50"/>
  <c r="AU13" i="50" s="1"/>
  <c r="AS31" i="50"/>
  <c r="AL31" i="50"/>
  <c r="AU31" i="50" s="1"/>
  <c r="AS85" i="50"/>
  <c r="AL85" i="50"/>
  <c r="AU85" i="50" s="1"/>
  <c r="AS3" i="50"/>
  <c r="AL3" i="50"/>
  <c r="AU3" i="50" s="1"/>
  <c r="AS19" i="94"/>
  <c r="AL19" i="94"/>
  <c r="AU19" i="94" s="1"/>
  <c r="AS55" i="94"/>
  <c r="AL55" i="94"/>
  <c r="AU55" i="94" s="1"/>
  <c r="AS73" i="94"/>
  <c r="AL73" i="94"/>
  <c r="AU73" i="94" s="1"/>
  <c r="AS91" i="94"/>
  <c r="AL91" i="94"/>
  <c r="AU91" i="94" s="1"/>
  <c r="AS14" i="50"/>
  <c r="AL14" i="50"/>
  <c r="AU14" i="50" s="1"/>
  <c r="AS50" i="50"/>
  <c r="AL50" i="50"/>
  <c r="AU50" i="50" s="1"/>
  <c r="AS68" i="50"/>
  <c r="AL68" i="50"/>
  <c r="AU68" i="50" s="1"/>
  <c r="AS94" i="94"/>
  <c r="AL94" i="94"/>
  <c r="AU94" i="94" s="1"/>
  <c r="AS17" i="50"/>
  <c r="AL17" i="50"/>
  <c r="AU17" i="50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3" i="50"/>
  <c r="AL33" i="50"/>
  <c r="AU33" i="50" s="1"/>
  <c r="AS69" i="50"/>
  <c r="AL69" i="50"/>
  <c r="AU69" i="50" s="1"/>
  <c r="AS87" i="50"/>
  <c r="AL87" i="50"/>
  <c r="AU87" i="50" s="1"/>
  <c r="AS59" i="50"/>
  <c r="AL59" i="50"/>
  <c r="AU59" i="50" s="1"/>
  <c r="AI97" i="85"/>
  <c r="AN97" i="85"/>
  <c r="AU100" i="82" l="1"/>
  <c r="C11" i="82" s="1"/>
  <c r="F26" i="57" s="1"/>
  <c r="Y97" i="42"/>
  <c r="X97" i="42"/>
  <c r="AS6" i="94"/>
  <c r="AL6" i="94"/>
  <c r="AU6" i="94" s="1"/>
  <c r="AR98" i="94"/>
  <c r="AR100" i="94" s="1"/>
  <c r="AL98" i="94"/>
  <c r="AU98" i="94" s="1"/>
  <c r="AS8" i="94"/>
  <c r="AL8" i="94"/>
  <c r="AU8" i="94" s="1"/>
  <c r="AS5" i="94"/>
  <c r="AL5" i="94"/>
  <c r="AU5" i="94" s="1"/>
  <c r="AL7" i="94"/>
  <c r="AU7" i="94" s="1"/>
  <c r="AS7" i="94"/>
  <c r="AH98" i="85"/>
  <c r="AQ98" i="85" s="1"/>
  <c r="AQ100" i="85" s="1"/>
  <c r="AZ3" i="85"/>
  <c r="AX10" i="85" s="1"/>
  <c r="S10" i="85" s="1"/>
  <c r="AC10" i="85" s="1"/>
  <c r="AB11" i="85" s="1"/>
  <c r="AX9" i="85"/>
  <c r="S9" i="85" s="1"/>
  <c r="AC9" i="85" s="1"/>
  <c r="AB10" i="85" s="1"/>
  <c r="AX16" i="85"/>
  <c r="S16" i="85" s="1"/>
  <c r="AC16" i="85" s="1"/>
  <c r="AB17" i="85" s="1"/>
  <c r="AX18" i="85"/>
  <c r="S18" i="85" s="1"/>
  <c r="AC18" i="85" s="1"/>
  <c r="AB19" i="85" s="1"/>
  <c r="AX19" i="85"/>
  <c r="S19" i="85" s="1"/>
  <c r="AC19" i="85" s="1"/>
  <c r="AB20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7" i="85"/>
  <c r="S97" i="85" s="1"/>
  <c r="AC97" i="85" s="1"/>
  <c r="AB98" i="85" s="1"/>
  <c r="AX96" i="85"/>
  <c r="S96" i="85" s="1"/>
  <c r="AC96" i="85" s="1"/>
  <c r="AB97" i="85" s="1"/>
  <c r="AI96" i="42"/>
  <c r="AN96" i="42"/>
  <c r="AK4" i="94"/>
  <c r="AT4" i="94" s="1"/>
  <c r="AT100" i="94" s="1"/>
  <c r="AJ4" i="94"/>
  <c r="AL4" i="50"/>
  <c r="AU4" i="50" s="1"/>
  <c r="AU100" i="50" s="1"/>
  <c r="C11" i="50" s="1"/>
  <c r="AS4" i="50"/>
  <c r="AS100" i="50" s="1"/>
  <c r="AR97" i="85"/>
  <c r="Z98" i="85"/>
  <c r="AS3" i="94"/>
  <c r="AL3" i="94"/>
  <c r="AU3" i="94" s="1"/>
  <c r="AX11" i="85" l="1"/>
  <c r="S11" i="85" s="1"/>
  <c r="AC11" i="85" s="1"/>
  <c r="AB12" i="85" s="1"/>
  <c r="AX17" i="85"/>
  <c r="S17" i="85" s="1"/>
  <c r="AC17" i="85" s="1"/>
  <c r="AB18" i="85" s="1"/>
  <c r="AX8" i="85"/>
  <c r="S8" i="85" s="1"/>
  <c r="AC8" i="85" s="1"/>
  <c r="AB9" i="85" s="1"/>
  <c r="AX15" i="85"/>
  <c r="S15" i="85" s="1"/>
  <c r="AC15" i="85" s="1"/>
  <c r="AB16" i="85" s="1"/>
  <c r="AX20" i="85"/>
  <c r="S20" i="85" s="1"/>
  <c r="AC20" i="85" s="1"/>
  <c r="AB21" i="85" s="1"/>
  <c r="AK21" i="85" s="1"/>
  <c r="AT21" i="85" s="1"/>
  <c r="AX12" i="85"/>
  <c r="S12" i="85" s="1"/>
  <c r="AC12" i="85" s="1"/>
  <c r="AB13" i="85" s="1"/>
  <c r="AX3" i="85"/>
  <c r="S3" i="85" s="1"/>
  <c r="AC3" i="85" s="1"/>
  <c r="AX4" i="85"/>
  <c r="S4" i="85" s="1"/>
  <c r="AC4" i="85" s="1"/>
  <c r="AB5" i="85" s="1"/>
  <c r="AX5" i="85"/>
  <c r="S5" i="85" s="1"/>
  <c r="AC5" i="85" s="1"/>
  <c r="AB6" i="85" s="1"/>
  <c r="AX14" i="85"/>
  <c r="S14" i="85" s="1"/>
  <c r="AC14" i="85" s="1"/>
  <c r="AB15" i="85" s="1"/>
  <c r="AX7" i="85"/>
  <c r="S7" i="85" s="1"/>
  <c r="AC7" i="85" s="1"/>
  <c r="AB8" i="85" s="1"/>
  <c r="AJ8" i="85" s="1"/>
  <c r="AX13" i="85"/>
  <c r="S13" i="85" s="1"/>
  <c r="AC13" i="85" s="1"/>
  <c r="AB14" i="85" s="1"/>
  <c r="AX6" i="85"/>
  <c r="S6" i="85" s="1"/>
  <c r="AC6" i="85" s="1"/>
  <c r="AB7" i="85" s="1"/>
  <c r="AF98" i="85"/>
  <c r="AO98" i="85" s="1"/>
  <c r="AO100" i="85" s="1"/>
  <c r="AE98" i="85"/>
  <c r="AC98" i="85"/>
  <c r="AG98" i="85"/>
  <c r="AP98" i="85" s="1"/>
  <c r="AP100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J3" i="85"/>
  <c r="AB4" i="85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5" i="85"/>
  <c r="AT5" i="85" s="1"/>
  <c r="AJ5" i="85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J9" i="85"/>
  <c r="AK9" i="85"/>
  <c r="AT9" i="85" s="1"/>
  <c r="AJ6" i="85"/>
  <c r="AK6" i="85"/>
  <c r="AT6" i="85" s="1"/>
  <c r="AK95" i="85"/>
  <c r="AT95" i="85" s="1"/>
  <c r="AJ95" i="85"/>
  <c r="AJ93" i="85"/>
  <c r="AK93" i="85"/>
  <c r="AT93" i="85" s="1"/>
  <c r="AK81" i="85"/>
  <c r="AT81" i="85" s="1"/>
  <c r="AJ81" i="85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J15" i="85"/>
  <c r="AK15" i="85"/>
  <c r="AT15" i="85" s="1"/>
  <c r="AH97" i="42"/>
  <c r="AQ97" i="42" s="1"/>
  <c r="AR96" i="42"/>
  <c r="AK87" i="85"/>
  <c r="AT87" i="85" s="1"/>
  <c r="AJ87" i="85"/>
  <c r="AJ75" i="85"/>
  <c r="AK75" i="85"/>
  <c r="AT75" i="85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K7" i="85"/>
  <c r="AT7" i="85" s="1"/>
  <c r="Z97" i="42"/>
  <c r="AL4" i="94"/>
  <c r="AU4" i="94" s="1"/>
  <c r="AU100" i="94" s="1"/>
  <c r="C11" i="94" s="1"/>
  <c r="F38" i="57" s="1"/>
  <c r="AS4" i="94"/>
  <c r="AS100" i="94" s="1"/>
  <c r="AK98" i="85"/>
  <c r="AT98" i="85" s="1"/>
  <c r="AJ98" i="85"/>
  <c r="AS98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K8" i="85" l="1"/>
  <c r="AT8" i="85" s="1"/>
  <c r="AJ21" i="85"/>
  <c r="AJ7" i="85"/>
  <c r="AL7" i="85" s="1"/>
  <c r="AU7" i="85" s="1"/>
  <c r="AS61" i="85"/>
  <c r="AL61" i="85"/>
  <c r="AU61" i="85" s="1"/>
  <c r="AS13" i="85"/>
  <c r="AL13" i="85"/>
  <c r="AU13" i="85" s="1"/>
  <c r="AS56" i="85"/>
  <c r="AL56" i="85"/>
  <c r="AU56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7" i="85"/>
  <c r="AS44" i="85"/>
  <c r="AL44" i="85"/>
  <c r="AU44" i="85" s="1"/>
  <c r="AS62" i="85"/>
  <c r="AL62" i="85"/>
  <c r="AU62" i="8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8" i="85"/>
  <c r="AL28" i="85"/>
  <c r="AU28" i="85" s="1"/>
  <c r="AS64" i="85"/>
  <c r="AL64" i="85"/>
  <c r="AU64" i="85" s="1"/>
  <c r="AS82" i="85"/>
  <c r="AL82" i="85"/>
  <c r="AU82" i="85" s="1"/>
  <c r="AS5" i="85"/>
  <c r="AL5" i="85"/>
  <c r="AU5" i="85" s="1"/>
  <c r="AS59" i="85"/>
  <c r="AL59" i="85"/>
  <c r="AU59" i="85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93" i="85"/>
  <c r="AL93" i="85"/>
  <c r="AU93" i="85" s="1"/>
  <c r="AS9" i="85"/>
  <c r="AL9" i="85"/>
  <c r="AU9" i="85" s="1"/>
  <c r="AS46" i="85"/>
  <c r="AL46" i="85"/>
  <c r="AU46" i="85" s="1"/>
  <c r="AS23" i="85"/>
  <c r="AL23" i="85"/>
  <c r="AU23" i="85" s="1"/>
  <c r="AS41" i="85"/>
  <c r="AL41" i="85"/>
  <c r="AU41" i="85" s="1"/>
  <c r="AS77" i="85"/>
  <c r="AL77" i="85"/>
  <c r="AU77" i="85" s="1"/>
  <c r="AS94" i="85"/>
  <c r="AL94" i="85"/>
  <c r="AU94" i="85" s="1"/>
  <c r="AL90" i="85"/>
  <c r="AU90" i="85" s="1"/>
  <c r="AS90" i="85"/>
  <c r="AS67" i="85"/>
  <c r="AL67" i="85"/>
  <c r="AU67" i="85" s="1"/>
  <c r="AS75" i="85"/>
  <c r="AL75" i="85"/>
  <c r="AU75" i="85" s="1"/>
  <c r="AS33" i="85"/>
  <c r="AL33" i="85"/>
  <c r="AU33" i="85" s="1"/>
  <c r="AS95" i="85"/>
  <c r="AL95" i="85"/>
  <c r="AU95" i="85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47" i="85"/>
  <c r="AL47" i="85"/>
  <c r="AU47" i="85" s="1"/>
  <c r="AS65" i="85"/>
  <c r="AL65" i="85"/>
  <c r="AU65" i="85" s="1"/>
  <c r="AJ4" i="85"/>
  <c r="AK4" i="85"/>
  <c r="AT4" i="85" s="1"/>
  <c r="AT100" i="85" s="1"/>
  <c r="AS24" i="85"/>
  <c r="AL24" i="85"/>
  <c r="AU24" i="85" s="1"/>
  <c r="AS42" i="85"/>
  <c r="AL42" i="85"/>
  <c r="AU42" i="85" s="1"/>
  <c r="AS15" i="85"/>
  <c r="AL15" i="85"/>
  <c r="AU15" i="85" s="1"/>
  <c r="AS51" i="85"/>
  <c r="AL51" i="85"/>
  <c r="AU51" i="85" s="1"/>
  <c r="AS69" i="85"/>
  <c r="AL69" i="85"/>
  <c r="AU69" i="85" s="1"/>
  <c r="AS88" i="85"/>
  <c r="AL88" i="85"/>
  <c r="AU88" i="85" s="1"/>
  <c r="AS10" i="85"/>
  <c r="AL10" i="85"/>
  <c r="AU10" i="85" s="1"/>
  <c r="AS29" i="85"/>
  <c r="AL29" i="85"/>
  <c r="AU29" i="85" s="1"/>
  <c r="AS83" i="85"/>
  <c r="AL83" i="85"/>
  <c r="AU83" i="85" s="1"/>
  <c r="AL3" i="85"/>
  <c r="AU3" i="85" s="1"/>
  <c r="AS3" i="85"/>
  <c r="AS60" i="85"/>
  <c r="AL60" i="85"/>
  <c r="AU60" i="85" s="1"/>
  <c r="AS78" i="85"/>
  <c r="AL78" i="85"/>
  <c r="AU78" i="85" s="1"/>
  <c r="AS85" i="85"/>
  <c r="AL85" i="85"/>
  <c r="AU85" i="85" s="1"/>
  <c r="AS20" i="85"/>
  <c r="AL20" i="85"/>
  <c r="AU20" i="85" s="1"/>
  <c r="AS87" i="85"/>
  <c r="AL87" i="85"/>
  <c r="AU87" i="85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W98" i="42"/>
  <c r="AG97" i="42"/>
  <c r="AP97" i="42" s="1"/>
  <c r="AE97" i="42"/>
  <c r="AF97" i="42"/>
  <c r="AO97" i="42" s="1"/>
  <c r="AS38" i="85"/>
  <c r="AL38" i="85"/>
  <c r="AU38" i="85" s="1"/>
  <c r="AS74" i="85"/>
  <c r="AL74" i="85"/>
  <c r="AU74" i="85" s="1"/>
  <c r="AS92" i="85"/>
  <c r="AL92" i="85"/>
  <c r="AU92" i="85" s="1"/>
  <c r="AS21" i="85"/>
  <c r="AL21" i="85"/>
  <c r="AU21" i="85" s="1"/>
  <c r="AS39" i="85"/>
  <c r="AL39" i="85"/>
  <c r="AU39" i="85" s="1"/>
  <c r="AS57" i="85"/>
  <c r="AL57" i="85"/>
  <c r="AU57" i="85" s="1"/>
  <c r="AS81" i="85"/>
  <c r="AL81" i="85"/>
  <c r="AU81" i="85" s="1"/>
  <c r="AS22" i="85"/>
  <c r="AL22" i="85"/>
  <c r="AU22" i="85" s="1"/>
  <c r="AS35" i="85"/>
  <c r="AL35" i="85"/>
  <c r="AU35" i="85" s="1"/>
  <c r="AS53" i="85"/>
  <c r="AL53" i="85"/>
  <c r="AU53" i="85" s="1"/>
  <c r="AS12" i="85"/>
  <c r="AL12" i="85"/>
  <c r="AU12" i="85" s="1"/>
  <c r="AS30" i="85"/>
  <c r="AL30" i="85"/>
  <c r="AU30" i="85" s="1"/>
  <c r="AS48" i="85"/>
  <c r="AL48" i="85"/>
  <c r="AU48" i="85" s="1"/>
  <c r="AI98" i="85"/>
  <c r="AN98" i="85"/>
  <c r="AN100" i="85" s="1"/>
  <c r="AS31" i="85"/>
  <c r="AL31" i="85"/>
  <c r="AU31" i="85" s="1"/>
  <c r="AS49" i="85"/>
  <c r="AL49" i="85"/>
  <c r="AU49" i="85" s="1"/>
  <c r="AS73" i="85"/>
  <c r="AL73" i="85"/>
  <c r="AU73" i="85" s="1"/>
  <c r="AS26" i="85"/>
  <c r="AL26" i="85"/>
  <c r="AU26" i="85" s="1"/>
  <c r="AS97" i="85"/>
  <c r="AL97" i="85"/>
  <c r="AU97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17" i="85"/>
  <c r="AL17" i="85"/>
  <c r="AU17" i="85" s="1"/>
  <c r="AS71" i="85"/>
  <c r="AL71" i="85"/>
  <c r="AU71" i="85" s="1"/>
  <c r="AS89" i="85"/>
  <c r="AL89" i="85"/>
  <c r="AU89" i="85" s="1"/>
  <c r="AS66" i="85"/>
  <c r="AL66" i="85"/>
  <c r="AU66" i="85" s="1"/>
  <c r="AS84" i="85"/>
  <c r="AL84" i="85"/>
  <c r="AU84" i="85" s="1"/>
  <c r="AI97" i="42" l="1"/>
  <c r="AN97" i="42"/>
  <c r="AL4" i="85"/>
  <c r="AU4" i="85" s="1"/>
  <c r="AS4" i="85"/>
  <c r="AS100" i="85" s="1"/>
  <c r="AR98" i="85"/>
  <c r="AR100" i="85" s="1"/>
  <c r="AL98" i="85"/>
  <c r="AU98" i="85" s="1"/>
  <c r="Y98" i="42"/>
  <c r="X98" i="42"/>
  <c r="AH98" i="42" l="1"/>
  <c r="AQ98" i="42" s="1"/>
  <c r="AQ100" i="42" s="1"/>
  <c r="AZ3" i="42"/>
  <c r="AX8" i="42" s="1"/>
  <c r="S8" i="42" s="1"/>
  <c r="AC8" i="42" s="1"/>
  <c r="AB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Z98" i="42"/>
  <c r="AU100" i="85"/>
  <c r="C11" i="85" s="1"/>
  <c r="F30" i="57" s="1"/>
  <c r="AR97" i="42"/>
  <c r="AX17" i="42" l="1"/>
  <c r="S17" i="42" s="1"/>
  <c r="AC17" i="42" s="1"/>
  <c r="AB18" i="42" s="1"/>
  <c r="AX16" i="42"/>
  <c r="S16" i="42" s="1"/>
  <c r="AC16" i="42" s="1"/>
  <c r="AB17" i="42" s="1"/>
  <c r="AX15" i="42"/>
  <c r="S15" i="42" s="1"/>
  <c r="AC15" i="42" s="1"/>
  <c r="AB16" i="42" s="1"/>
  <c r="AX14" i="42"/>
  <c r="S14" i="42" s="1"/>
  <c r="AC14" i="42" s="1"/>
  <c r="AB15" i="42" s="1"/>
  <c r="AX18" i="42"/>
  <c r="S18" i="42" s="1"/>
  <c r="AC18" i="42" s="1"/>
  <c r="AB19" i="42" s="1"/>
  <c r="AX12" i="42"/>
  <c r="S12" i="42" s="1"/>
  <c r="AC12" i="42" s="1"/>
  <c r="AB13" i="42" s="1"/>
  <c r="AX11" i="42"/>
  <c r="S11" i="42" s="1"/>
  <c r="AC11" i="42" s="1"/>
  <c r="AB12" i="42" s="1"/>
  <c r="AX10" i="42"/>
  <c r="S10" i="42" s="1"/>
  <c r="AC10" i="42" s="1"/>
  <c r="AB11" i="42" s="1"/>
  <c r="AX9" i="42"/>
  <c r="S9" i="42" s="1"/>
  <c r="AC9" i="42" s="1"/>
  <c r="AB10" i="42" s="1"/>
  <c r="AX13" i="42"/>
  <c r="S13" i="42" s="1"/>
  <c r="AC13" i="42" s="1"/>
  <c r="AB14" i="42" s="1"/>
  <c r="AJ14" i="42" s="1"/>
  <c r="AJ93" i="42"/>
  <c r="AK93" i="42"/>
  <c r="AT93" i="42" s="1"/>
  <c r="AJ81" i="42"/>
  <c r="AK81" i="42"/>
  <c r="AT81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K26" i="42"/>
  <c r="AT26" i="42" s="1"/>
  <c r="AJ26" i="42"/>
  <c r="AK20" i="42"/>
  <c r="AT20" i="42" s="1"/>
  <c r="AJ20" i="42"/>
  <c r="AX6" i="42"/>
  <c r="S6" i="42" s="1"/>
  <c r="AC6" i="42" s="1"/>
  <c r="AB7" i="42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K55" i="42"/>
  <c r="AT55" i="42" s="1"/>
  <c r="AJ55" i="42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X3" i="42"/>
  <c r="S3" i="42" s="1"/>
  <c r="AC3" i="42" s="1"/>
  <c r="AK96" i="42"/>
  <c r="AT96" i="42" s="1"/>
  <c r="AJ96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K9" i="42"/>
  <c r="AT9" i="42" s="1"/>
  <c r="AJ9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X5" i="42"/>
  <c r="S5" i="42" s="1"/>
  <c r="AC5" i="42" s="1"/>
  <c r="AB6" i="42" s="1"/>
  <c r="AK95" i="42"/>
  <c r="AT95" i="42" s="1"/>
  <c r="AJ95" i="42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X4" i="42"/>
  <c r="S4" i="42" s="1"/>
  <c r="AC4" i="42" s="1"/>
  <c r="AB5" i="42" s="1"/>
  <c r="AJ94" i="42"/>
  <c r="AK94" i="42"/>
  <c r="AT94" i="42" s="1"/>
  <c r="AE98" i="42"/>
  <c r="AF98" i="42"/>
  <c r="AO98" i="42" s="1"/>
  <c r="AO100" i="42" s="1"/>
  <c r="AC98" i="42"/>
  <c r="AJ98" i="42" s="1"/>
  <c r="AS98" i="42" s="1"/>
  <c r="AG98" i="42"/>
  <c r="AP98" i="42" s="1"/>
  <c r="AP100" i="42" s="1"/>
  <c r="AK87" i="42"/>
  <c r="AT87" i="42" s="1"/>
  <c r="AJ87" i="42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K14" i="42" l="1"/>
  <c r="AT14" i="42" s="1"/>
  <c r="AK98" i="42"/>
  <c r="AT98" i="42" s="1"/>
  <c r="AS75" i="42"/>
  <c r="AL75" i="42"/>
  <c r="AU75" i="42" s="1"/>
  <c r="AS29" i="42"/>
  <c r="AL29" i="42"/>
  <c r="AU29" i="42" s="1"/>
  <c r="AS84" i="42"/>
  <c r="AL84" i="42"/>
  <c r="AU84" i="42" s="1"/>
  <c r="AJ3" i="42"/>
  <c r="AB4" i="42"/>
  <c r="AS43" i="42"/>
  <c r="AL43" i="42"/>
  <c r="AU43" i="42" s="1"/>
  <c r="AS97" i="42"/>
  <c r="AL97" i="42"/>
  <c r="AU97" i="42" s="1"/>
  <c r="AS26" i="42"/>
  <c r="AL26" i="42"/>
  <c r="AU26" i="42" s="1"/>
  <c r="AS80" i="42"/>
  <c r="AL80" i="42"/>
  <c r="AU80" i="42" s="1"/>
  <c r="AS10" i="42"/>
  <c r="AL10" i="42"/>
  <c r="AU10" i="42" s="1"/>
  <c r="AS39" i="42"/>
  <c r="AL39" i="42"/>
  <c r="AU39" i="42" s="1"/>
  <c r="AS88" i="42"/>
  <c r="AL88" i="42"/>
  <c r="AU88" i="42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31" i="42"/>
  <c r="AL31" i="42"/>
  <c r="AU31" i="42" s="1"/>
  <c r="AS49" i="42"/>
  <c r="AL49" i="42"/>
  <c r="AU49" i="42" s="1"/>
  <c r="AJ7" i="42"/>
  <c r="AK7" i="42"/>
  <c r="AT7" i="42" s="1"/>
  <c r="AS44" i="42"/>
  <c r="AL44" i="42"/>
  <c r="AU44" i="42" s="1"/>
  <c r="AS62" i="42"/>
  <c r="AL62" i="42"/>
  <c r="AU62" i="42" s="1"/>
  <c r="AS28" i="42"/>
  <c r="AL28" i="42"/>
  <c r="AU28" i="42" s="1"/>
  <c r="AI98" i="42"/>
  <c r="AN98" i="42"/>
  <c r="AN100" i="42" s="1"/>
  <c r="AS87" i="42"/>
  <c r="AL87" i="42"/>
  <c r="AU87" i="42" s="1"/>
  <c r="AS34" i="42"/>
  <c r="AL34" i="42"/>
  <c r="AU34" i="42" s="1"/>
  <c r="AS52" i="42"/>
  <c r="AL52" i="42"/>
  <c r="AU52" i="42" s="1"/>
  <c r="AS70" i="42"/>
  <c r="AL70" i="42"/>
  <c r="AU70" i="42" s="1"/>
  <c r="AS53" i="42"/>
  <c r="AL53" i="42"/>
  <c r="AU53" i="42" s="1"/>
  <c r="AS89" i="42"/>
  <c r="AL89" i="42"/>
  <c r="AU89" i="42" s="1"/>
  <c r="AL36" i="42"/>
  <c r="AU36" i="42" s="1"/>
  <c r="AS36" i="42"/>
  <c r="AS72" i="42"/>
  <c r="AL72" i="42"/>
  <c r="AU72" i="42" s="1"/>
  <c r="AS90" i="42"/>
  <c r="AL90" i="42"/>
  <c r="AU90" i="42" s="1"/>
  <c r="AS13" i="42"/>
  <c r="AL13" i="42"/>
  <c r="AU13" i="42" s="1"/>
  <c r="AS67" i="42"/>
  <c r="AL67" i="42"/>
  <c r="AU67" i="42" s="1"/>
  <c r="AS85" i="42"/>
  <c r="AL85" i="42"/>
  <c r="AU85" i="42" s="1"/>
  <c r="AS14" i="42"/>
  <c r="AL14" i="42"/>
  <c r="AU14" i="42" s="1"/>
  <c r="AS86" i="42"/>
  <c r="AL86" i="42"/>
  <c r="AU86" i="42" s="1"/>
  <c r="AS45" i="42"/>
  <c r="AL45" i="42"/>
  <c r="AU45" i="42" s="1"/>
  <c r="AS95" i="42"/>
  <c r="AL95" i="42"/>
  <c r="AU95" i="42" s="1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55" i="42"/>
  <c r="AL55" i="42"/>
  <c r="AU55" i="42" s="1"/>
  <c r="AS73" i="42"/>
  <c r="AL73" i="42"/>
  <c r="AU73" i="42" s="1"/>
  <c r="AS32" i="42"/>
  <c r="AL32" i="42"/>
  <c r="AU32" i="42" s="1"/>
  <c r="AS50" i="42"/>
  <c r="AL50" i="42"/>
  <c r="AU50" i="42" s="1"/>
  <c r="AS68" i="42"/>
  <c r="AL68" i="42"/>
  <c r="AU68" i="42" s="1"/>
  <c r="AS81" i="42"/>
  <c r="AL81" i="42"/>
  <c r="AU81" i="42" s="1"/>
  <c r="AS57" i="42"/>
  <c r="AL57" i="42"/>
  <c r="AU57" i="42" s="1"/>
  <c r="AS16" i="42"/>
  <c r="AL16" i="42"/>
  <c r="AU16" i="42" s="1"/>
  <c r="AS63" i="42"/>
  <c r="AL63" i="42"/>
  <c r="AU63" i="42" s="1"/>
  <c r="AS27" i="42"/>
  <c r="AL27" i="42"/>
  <c r="AU27" i="42" s="1"/>
  <c r="AJ5" i="42"/>
  <c r="AK5" i="42"/>
  <c r="AT5" i="42" s="1"/>
  <c r="AS22" i="42"/>
  <c r="AL22" i="42"/>
  <c r="AU22" i="42" s="1"/>
  <c r="AS58" i="42"/>
  <c r="AL58" i="42"/>
  <c r="AU58" i="42" s="1"/>
  <c r="AS76" i="42"/>
  <c r="AL76" i="42"/>
  <c r="AU76" i="42" s="1"/>
  <c r="AS59" i="42"/>
  <c r="AL59" i="42"/>
  <c r="AU59" i="42" s="1"/>
  <c r="AS9" i="42"/>
  <c r="AL9" i="42"/>
  <c r="AU9" i="42" s="1"/>
  <c r="AL24" i="42"/>
  <c r="AU24" i="42" s="1"/>
  <c r="AS24" i="42"/>
  <c r="AS42" i="42"/>
  <c r="AL42" i="42"/>
  <c r="AU42" i="42" s="1"/>
  <c r="AS96" i="42"/>
  <c r="AL96" i="42"/>
  <c r="AU96" i="42" s="1"/>
  <c r="AS19" i="42"/>
  <c r="AL19" i="42"/>
  <c r="AU19" i="42" s="1"/>
  <c r="AS37" i="42"/>
  <c r="AL37" i="42"/>
  <c r="AU37" i="42" s="1"/>
  <c r="AS91" i="42"/>
  <c r="AL91" i="42"/>
  <c r="AU91" i="42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21" i="42"/>
  <c r="AL21" i="42"/>
  <c r="AU21" i="42" s="1"/>
  <c r="AJ8" i="42"/>
  <c r="AK8" i="42"/>
  <c r="AT8" i="42" s="1"/>
  <c r="AS94" i="42"/>
  <c r="AL94" i="42"/>
  <c r="AU94" i="42" s="1"/>
  <c r="AS40" i="42"/>
  <c r="AL40" i="42"/>
  <c r="AU40" i="42" s="1"/>
  <c r="AL33" i="42"/>
  <c r="AU33" i="42" s="1"/>
  <c r="AS33" i="42"/>
  <c r="AS51" i="42"/>
  <c r="AL51" i="42"/>
  <c r="AU51" i="42" s="1"/>
  <c r="AS15" i="42"/>
  <c r="AL15" i="42"/>
  <c r="AU15" i="42" s="1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J6" i="42"/>
  <c r="AK6" i="42"/>
  <c r="AT6" i="42" s="1"/>
  <c r="AS23" i="42"/>
  <c r="AL23" i="42"/>
  <c r="AU23" i="42" s="1"/>
  <c r="AS41" i="42"/>
  <c r="AL41" i="42"/>
  <c r="AU41" i="42" s="1"/>
  <c r="AS77" i="42"/>
  <c r="AL77" i="42"/>
  <c r="AU77" i="42" s="1"/>
  <c r="AS60" i="42"/>
  <c r="AL60" i="42"/>
  <c r="AU60" i="42" s="1"/>
  <c r="AS78" i="42"/>
  <c r="AL78" i="42"/>
  <c r="AU78" i="42" s="1"/>
  <c r="AS25" i="42"/>
  <c r="AL25" i="42"/>
  <c r="AU25" i="42" s="1"/>
  <c r="AS61" i="42"/>
  <c r="AL61" i="42"/>
  <c r="AU61" i="42" s="1"/>
  <c r="AL79" i="42"/>
  <c r="AU79" i="42" s="1"/>
  <c r="AS79" i="42"/>
  <c r="AS92" i="42"/>
  <c r="AL92" i="42"/>
  <c r="AU92" i="42" s="1"/>
  <c r="AS93" i="42"/>
  <c r="AL93" i="42"/>
  <c r="AU93" i="42" s="1"/>
  <c r="AS8" i="42" l="1"/>
  <c r="AL8" i="42"/>
  <c r="AU8" i="42" s="1"/>
  <c r="AR98" i="42"/>
  <c r="AR100" i="42" s="1"/>
  <c r="AL98" i="42"/>
  <c r="AU98" i="42" s="1"/>
  <c r="AJ4" i="42"/>
  <c r="AK4" i="42"/>
  <c r="AT4" i="42" s="1"/>
  <c r="AT100" i="42" s="1"/>
  <c r="AS6" i="42"/>
  <c r="AL6" i="42"/>
  <c r="AU6" i="42" s="1"/>
  <c r="AS5" i="42"/>
  <c r="AL5" i="42"/>
  <c r="AU5" i="42" s="1"/>
  <c r="AS7" i="42"/>
  <c r="AL7" i="42"/>
  <c r="AU7" i="42" s="1"/>
  <c r="AL3" i="42"/>
  <c r="AU3" i="42" s="1"/>
  <c r="AS3" i="42"/>
  <c r="AL4" i="42" l="1"/>
  <c r="AU4" i="42" s="1"/>
  <c r="AS4" i="42"/>
  <c r="AS100" i="42" s="1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<sst xmlns="http://schemas.openxmlformats.org/spreadsheetml/2006/main" count="5587" uniqueCount="60">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</sst>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107.81799661867332</v>
      </c>
      <c r="K3">
        <v>1</v>
      </c>
      <c r="L3" s="2">
        <v>0</v>
      </c>
      <c r="O3">
        <f>$C$3</f>
        <v>107.81799661867332</v>
      </c>
      <c r="P3">
        <f>O3*B5</f>
        <v>86.254397294938656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6.8975081363837312</v>
      </c>
      <c r="AE3">
        <f t="shared" ref="AE3:AE23" si="1">$Z3*O3</f>
        <v>107.81799661867332</v>
      </c>
      <c r="AF3">
        <f t="shared" ref="AF3:AF23" si="2">-$Z3*P3</f>
        <v>-86.254397294938656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-603.39337137626535</v>
      </c>
      <c r="AJ3">
        <f t="shared" ref="AJ3:AJ23" si="6">AB3-AC3</f>
        <v>-6.8975081363837312</v>
      </c>
      <c r="AL3">
        <f t="shared" ref="AL3:AL23" si="7">SUM(AI3:AK3)</f>
        <v>-610.2908795126491</v>
      </c>
      <c r="AN3">
        <f t="shared" ref="AN3:AN23" si="8">AE3*$K3</f>
        <v>107.81799661867332</v>
      </c>
      <c r="AO3">
        <f t="shared" ref="AO3:AO23" si="9">AF3*$K3</f>
        <v>-86.254397294938656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-603.39337137626535</v>
      </c>
      <c r="AS3">
        <f t="shared" ref="AS3:AS23" si="13">AJ3*$K3</f>
        <v>-6.8975081363837312</v>
      </c>
      <c r="AT3">
        <f t="shared" ref="AT3:AT23" si="14">AK3*$K3</f>
        <v>0</v>
      </c>
      <c r="AU3">
        <f t="shared" ref="AU3:AU23" si="15">AL3*$K3</f>
        <v>-610.2908795126491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61.621421676989556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6.8975081363837312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6.8975081363837312</v>
      </c>
      <c r="AC4">
        <f t="shared" ref="AC4:AC23" si="27">AX5</f>
        <v>13.210235563699355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-6.3127274273156235</v>
      </c>
      <c r="AK4">
        <f>G4*MAX(0, SUM(AB4:AB4, AE4:AF4))</f>
        <v>1.2415514645490715E-2</v>
      </c>
      <c r="AL4">
        <f t="shared" si="7"/>
        <v>-63.917911912670128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-54.800836979265732</v>
      </c>
      <c r="AR4">
        <f t="shared" si="12"/>
        <v>-54.800836979265732</v>
      </c>
      <c r="AS4">
        <f t="shared" si="13"/>
        <v>-6.0041158715195193</v>
      </c>
      <c r="AT4">
        <f t="shared" si="14"/>
        <v>1.1808554922475475E-2</v>
      </c>
      <c r="AU4">
        <f t="shared" si="15"/>
        <v>-60.793144295862774</v>
      </c>
      <c r="AW4">
        <v>1</v>
      </c>
      <c r="AX4">
        <f>(R4*SUMPRODUCT(K5:$K$23, X5:$X$23)-$AZ$3*SUMPRODUCT(K4:$K$22, W5:$W$23))/Z4</f>
        <v>6.8975081363837312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107.81799661867332</v>
      </c>
      <c r="P5">
        <f t="shared" ref="P5:P23" si="30">O5*$C$5</f>
        <v>5.390899830933666</v>
      </c>
      <c r="Q5" s="5">
        <f t="shared" ref="Q5:Q23" si="31">$C$8</f>
        <v>12.5</v>
      </c>
      <c r="R5">
        <f t="shared" si="0"/>
        <v>50000</v>
      </c>
      <c r="S5">
        <f t="shared" si="19"/>
        <v>13.210235563699355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13.210235563699355</v>
      </c>
      <c r="AC5">
        <f t="shared" si="27"/>
        <v>19.010107616282848</v>
      </c>
      <c r="AE5">
        <f t="shared" si="1"/>
        <v>105.42574055511932</v>
      </c>
      <c r="AF5">
        <f t="shared" si="2"/>
        <v>-5.2712870277559665</v>
      </c>
      <c r="AG5">
        <f t="shared" si="3"/>
        <v>-12.222651118252683</v>
      </c>
      <c r="AH5">
        <f t="shared" si="4"/>
        <v>-57.354102989265598</v>
      </c>
      <c r="AI5">
        <f t="shared" si="5"/>
        <v>30.577699419845075</v>
      </c>
      <c r="AJ5">
        <f t="shared" si="6"/>
        <v>-5.7998720525834937</v>
      </c>
      <c r="AK5">
        <f t="shared" ref="AK5:AK23" si="32">G5*SUM(AB5:AB5, AE5:AF5)</f>
        <v>0.46479522527335715</v>
      </c>
      <c r="AL5">
        <f t="shared" si="7"/>
        <v>25.242622592534936</v>
      </c>
      <c r="AN5">
        <f t="shared" si="8"/>
        <v>95.324433406234775</v>
      </c>
      <c r="AO5">
        <f t="shared" si="9"/>
        <v>-4.7662216703117393</v>
      </c>
      <c r="AP5">
        <f t="shared" si="10"/>
        <v>-11.05154477867163</v>
      </c>
      <c r="AQ5">
        <f t="shared" si="11"/>
        <v>-51.858752352004203</v>
      </c>
      <c r="AR5">
        <f t="shared" si="12"/>
        <v>27.647914605247198</v>
      </c>
      <c r="AS5">
        <f t="shared" si="13"/>
        <v>-5.2441606227287805</v>
      </c>
      <c r="AT5">
        <f t="shared" si="14"/>
        <v>0.42026113609267479</v>
      </c>
      <c r="AU5">
        <f t="shared" si="15"/>
        <v>22.82401511861109</v>
      </c>
      <c r="AW5">
        <v>2</v>
      </c>
      <c r="AX5">
        <f>(R5*SUMPRODUCT(K6:$K$23, X6:$X$23)-$AZ$3*SUMPRODUCT(K5:$K$22, W6:$W$23))/Z5</f>
        <v>13.210235563699355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107.81799661867332</v>
      </c>
      <c r="P6">
        <f t="shared" si="30"/>
        <v>5.390899830933666</v>
      </c>
      <c r="Q6" s="5">
        <f t="shared" si="31"/>
        <v>12.5</v>
      </c>
      <c r="R6">
        <f t="shared" si="0"/>
        <v>50000</v>
      </c>
      <c r="S6">
        <f t="shared" si="19"/>
        <v>19.010107616282848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19.010107616282848</v>
      </c>
      <c r="AC6">
        <f t="shared" si="27"/>
        <v>24.494480412715699</v>
      </c>
      <c r="AE6">
        <f t="shared" si="1"/>
        <v>104.24818890567207</v>
      </c>
      <c r="AF6">
        <f t="shared" si="2"/>
        <v>-5.2124094452836029</v>
      </c>
      <c r="AG6">
        <f t="shared" si="3"/>
        <v>-12.086130351036523</v>
      </c>
      <c r="AH6">
        <f t="shared" si="4"/>
        <v>-57.17702413453685</v>
      </c>
      <c r="AI6">
        <f t="shared" si="5"/>
        <v>29.772624974815102</v>
      </c>
      <c r="AJ6">
        <f t="shared" si="6"/>
        <v>-5.4843727964328508</v>
      </c>
      <c r="AK6">
        <f t="shared" si="32"/>
        <v>0.83812579824436639</v>
      </c>
      <c r="AL6">
        <f t="shared" si="7"/>
        <v>25.126377976626618</v>
      </c>
      <c r="AN6">
        <f t="shared" si="8"/>
        <v>89.37110855776298</v>
      </c>
      <c r="AO6">
        <f t="shared" si="9"/>
        <v>-4.4685554278881483</v>
      </c>
      <c r="AP6">
        <f t="shared" si="10"/>
        <v>-10.361339405360058</v>
      </c>
      <c r="AQ6">
        <f t="shared" si="11"/>
        <v>-49.01738902688502</v>
      </c>
      <c r="AR6">
        <f t="shared" si="12"/>
        <v>25.523824697629763</v>
      </c>
      <c r="AS6">
        <f t="shared" si="13"/>
        <v>-4.7017073553646558</v>
      </c>
      <c r="AT6">
        <f t="shared" si="14"/>
        <v>0.718518302200294</v>
      </c>
      <c r="AU6">
        <f t="shared" si="15"/>
        <v>21.540635644465404</v>
      </c>
      <c r="AW6">
        <v>3</v>
      </c>
      <c r="AX6">
        <f>(R6*SUMPRODUCT(K7:$K$23, X7:$X$23)-$AZ$3*SUMPRODUCT(K6:$K$22, W7:$W$23))/Z6</f>
        <v>19.010107616282848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107.81799661867332</v>
      </c>
      <c r="P7">
        <f t="shared" si="30"/>
        <v>5.390899830933666</v>
      </c>
      <c r="Q7" s="5">
        <f t="shared" si="31"/>
        <v>12.5</v>
      </c>
      <c r="R7">
        <f t="shared" si="0"/>
        <v>50000</v>
      </c>
      <c r="S7">
        <f t="shared" si="19"/>
        <v>24.494480412715699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24.494480412715699</v>
      </c>
      <c r="AC7">
        <f t="shared" si="27"/>
        <v>29.609219850210479</v>
      </c>
      <c r="AE7">
        <f t="shared" si="1"/>
        <v>103.08275555588992</v>
      </c>
      <c r="AF7">
        <f t="shared" si="2"/>
        <v>-5.1541377777944959</v>
      </c>
      <c r="AG7">
        <f t="shared" si="3"/>
        <v>-11.951014532442711</v>
      </c>
      <c r="AH7">
        <f t="shared" si="4"/>
        <v>-57.018060333785343</v>
      </c>
      <c r="AI7">
        <f t="shared" si="5"/>
        <v>28.959542911867374</v>
      </c>
      <c r="AJ7">
        <f t="shared" si="6"/>
        <v>-5.1147394374947801</v>
      </c>
      <c r="AK7">
        <f t="shared" si="32"/>
        <v>1.6894387550331933</v>
      </c>
      <c r="AL7">
        <f t="shared" si="7"/>
        <v>25.534242229405788</v>
      </c>
      <c r="AN7">
        <f t="shared" si="8"/>
        <v>83.236311767608669</v>
      </c>
      <c r="AO7">
        <f t="shared" si="9"/>
        <v>-4.1618155883804331</v>
      </c>
      <c r="AP7">
        <f t="shared" si="10"/>
        <v>-9.6500948795677122</v>
      </c>
      <c r="AQ7">
        <f t="shared" si="11"/>
        <v>-46.040416951738187</v>
      </c>
      <c r="AR7">
        <f t="shared" si="12"/>
        <v>23.38398434792234</v>
      </c>
      <c r="AS7">
        <f t="shared" si="13"/>
        <v>-4.1300025802916513</v>
      </c>
      <c r="AT7">
        <f t="shared" si="14"/>
        <v>1.3641724085458702</v>
      </c>
      <c r="AU7">
        <f t="shared" si="15"/>
        <v>20.61815417617656</v>
      </c>
      <c r="AW7">
        <v>4</v>
      </c>
      <c r="AX7">
        <f>(R7*SUMPRODUCT(K8:$K$23, X8:$X$23)-$AZ$3*SUMPRODUCT(K7:$K$22, W8:$W$23))/Z7</f>
        <v>24.494480412715699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107.81799661867332</v>
      </c>
      <c r="P8">
        <f t="shared" si="30"/>
        <v>5.390899830933666</v>
      </c>
      <c r="Q8" s="5">
        <f t="shared" si="31"/>
        <v>12.5</v>
      </c>
      <c r="R8">
        <f t="shared" si="0"/>
        <v>50000</v>
      </c>
      <c r="S8">
        <f t="shared" si="19"/>
        <v>29.609219850210479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29.609219850210479</v>
      </c>
      <c r="AC8">
        <f t="shared" si="27"/>
        <v>33.890956059052293</v>
      </c>
      <c r="AE8">
        <f t="shared" si="1"/>
        <v>101.92904933548093</v>
      </c>
      <c r="AF8">
        <f t="shared" si="2"/>
        <v>-5.0964524667740463</v>
      </c>
      <c r="AG8">
        <f t="shared" si="3"/>
        <v>-11.817258311706045</v>
      </c>
      <c r="AH8">
        <f t="shared" si="4"/>
        <v>-56.984301648953902</v>
      </c>
      <c r="AI8">
        <f t="shared" si="5"/>
        <v>28.031036908046929</v>
      </c>
      <c r="AJ8">
        <f t="shared" si="6"/>
        <v>-4.2817362088418136</v>
      </c>
      <c r="AK8">
        <f t="shared" si="32"/>
        <v>2.7311432411286147</v>
      </c>
      <c r="AL8">
        <f t="shared" si="7"/>
        <v>26.480443940333728</v>
      </c>
      <c r="AN8">
        <f t="shared" si="8"/>
        <v>76.9131181385753</v>
      </c>
      <c r="AO8">
        <f t="shared" si="9"/>
        <v>-3.8456559069287648</v>
      </c>
      <c r="AP8">
        <f t="shared" si="10"/>
        <v>-8.9170083555947013</v>
      </c>
      <c r="AQ8">
        <f t="shared" si="11"/>
        <v>-42.998932623661396</v>
      </c>
      <c r="AR8">
        <f t="shared" si="12"/>
        <v>21.151521252390435</v>
      </c>
      <c r="AS8">
        <f t="shared" si="13"/>
        <v>-3.2308913407498143</v>
      </c>
      <c r="AT8">
        <f t="shared" si="14"/>
        <v>2.0608525648750029</v>
      </c>
      <c r="AU8">
        <f t="shared" si="15"/>
        <v>19.981482476515623</v>
      </c>
      <c r="AW8">
        <v>5</v>
      </c>
      <c r="AX8">
        <f>(R8*SUMPRODUCT(K9:$K$23, X9:$X$23)-$AZ$3*SUMPRODUCT(K8:$K$22, W9:$W$23))/Z8</f>
        <v>29.609219850210479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107.81799661867332</v>
      </c>
      <c r="P9">
        <f t="shared" si="30"/>
        <v>5.390899830933666</v>
      </c>
      <c r="Q9" s="5">
        <f t="shared" si="31"/>
        <v>12.5</v>
      </c>
      <c r="R9">
        <f t="shared" si="0"/>
        <v>50000</v>
      </c>
      <c r="S9">
        <f t="shared" si="19"/>
        <v>33.890956059052293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33.890956059052293</v>
      </c>
      <c r="AC9">
        <f t="shared" si="27"/>
        <v>36.434520289336518</v>
      </c>
      <c r="AE9">
        <f t="shared" si="1"/>
        <v>100.78623286195935</v>
      </c>
      <c r="AF9">
        <f t="shared" si="2"/>
        <v>-5.0393116430979674</v>
      </c>
      <c r="AG9">
        <f t="shared" si="3"/>
        <v>-11.684764605951679</v>
      </c>
      <c r="AH9">
        <f t="shared" si="4"/>
        <v>-57.284490549227783</v>
      </c>
      <c r="AI9">
        <f t="shared" si="5"/>
        <v>26.77766606368192</v>
      </c>
      <c r="AJ9">
        <f t="shared" si="6"/>
        <v>-2.5435642302842254</v>
      </c>
      <c r="AK9">
        <f t="shared" si="32"/>
        <v>2.8909246632974748</v>
      </c>
      <c r="AL9">
        <f t="shared" si="7"/>
        <v>27.12502649669517</v>
      </c>
      <c r="AN9">
        <f t="shared" si="8"/>
        <v>70.850360847543826</v>
      </c>
      <c r="AO9">
        <f t="shared" si="9"/>
        <v>-3.5425180423771914</v>
      </c>
      <c r="AP9">
        <f t="shared" si="10"/>
        <v>-8.2141158096876854</v>
      </c>
      <c r="AQ9">
        <f t="shared" si="11"/>
        <v>-40.269655002775551</v>
      </c>
      <c r="AR9">
        <f t="shared" si="12"/>
        <v>18.824071992703406</v>
      </c>
      <c r="AS9">
        <f t="shared" si="13"/>
        <v>-1.7880660724899624</v>
      </c>
      <c r="AT9">
        <f t="shared" si="14"/>
        <v>2.0322523201975775</v>
      </c>
      <c r="AU9">
        <f t="shared" si="15"/>
        <v>19.068258240411023</v>
      </c>
      <c r="AW9">
        <v>6</v>
      </c>
      <c r="AX9">
        <f>(R9*SUMPRODUCT(K10:$K$23, X10:$X$23)-$AZ$3*SUMPRODUCT(K9:$K$22, W10:$W$23))/Z9</f>
        <v>33.890956059052293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107.81799661867332</v>
      </c>
      <c r="P10">
        <f t="shared" si="30"/>
        <v>5.390899830933666</v>
      </c>
      <c r="Q10" s="5">
        <f t="shared" si="31"/>
        <v>12.5</v>
      </c>
      <c r="R10">
        <f t="shared" si="0"/>
        <v>50000</v>
      </c>
      <c r="S10">
        <f t="shared" si="19"/>
        <v>36.434520289336518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36.434520289336518</v>
      </c>
      <c r="AC10">
        <f t="shared" si="27"/>
        <v>38.04627684989515</v>
      </c>
      <c r="AE10">
        <f t="shared" si="1"/>
        <v>99.653865973939688</v>
      </c>
      <c r="AF10">
        <f t="shared" si="2"/>
        <v>-4.9826932986969839</v>
      </c>
      <c r="AG10">
        <f t="shared" si="3"/>
        <v>-11.553482384577197</v>
      </c>
      <c r="AH10">
        <f t="shared" si="4"/>
        <v>-57.738301259856421</v>
      </c>
      <c r="AI10">
        <f t="shared" si="5"/>
        <v>25.379389030809087</v>
      </c>
      <c r="AJ10">
        <f t="shared" si="6"/>
        <v>-1.6117565605586321</v>
      </c>
      <c r="AK10">
        <f t="shared" si="32"/>
        <v>0.56375447974769077</v>
      </c>
      <c r="AL10">
        <f t="shared" si="7"/>
        <v>24.331386949998144</v>
      </c>
      <c r="AN10">
        <f t="shared" si="8"/>
        <v>66.446299393200704</v>
      </c>
      <c r="AO10">
        <f t="shared" si="9"/>
        <v>-3.3223149696600349</v>
      </c>
      <c r="AP10">
        <f t="shared" si="10"/>
        <v>-7.7035260203597442</v>
      </c>
      <c r="AQ10">
        <f t="shared" si="11"/>
        <v>-38.498219958375856</v>
      </c>
      <c r="AR10">
        <f t="shared" si="12"/>
        <v>16.922238444805075</v>
      </c>
      <c r="AS10">
        <f t="shared" si="13"/>
        <v>-1.0746723965514855</v>
      </c>
      <c r="AT10">
        <f t="shared" si="14"/>
        <v>0.37589509026543044</v>
      </c>
      <c r="AU10">
        <f t="shared" si="15"/>
        <v>16.223461138519021</v>
      </c>
      <c r="AW10">
        <v>7</v>
      </c>
      <c r="AX10">
        <f>(R10*SUMPRODUCT(K11:$K$23, X11:$X$23)-$AZ$3*SUMPRODUCT(K10:$K$22, W11:$W$23))/Z10</f>
        <v>36.434520289336518</v>
      </c>
    </row>
    <row r="11" spans="1:52" x14ac:dyDescent="0.25">
      <c r="A11" t="s">
        <v>33</v>
      </c>
      <c r="C11" s="24">
        <f>AU25</f>
        <v>-435.01858665173017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107.81799661867332</v>
      </c>
      <c r="P11">
        <f t="shared" si="30"/>
        <v>5.390899830933666</v>
      </c>
      <c r="Q11" s="5">
        <f t="shared" si="31"/>
        <v>12.5</v>
      </c>
      <c r="R11">
        <f t="shared" si="0"/>
        <v>50000</v>
      </c>
      <c r="S11">
        <f t="shared" si="19"/>
        <v>38.04627684989515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38.04627684989515</v>
      </c>
      <c r="AC11">
        <f t="shared" si="27"/>
        <v>39.411384268502395</v>
      </c>
      <c r="AE11">
        <f t="shared" si="1"/>
        <v>98.531929466413828</v>
      </c>
      <c r="AF11">
        <f t="shared" si="2"/>
        <v>-4.9265964733206911</v>
      </c>
      <c r="AG11">
        <f t="shared" si="3"/>
        <v>-11.423409421028511</v>
      </c>
      <c r="AH11">
        <f t="shared" si="4"/>
        <v>-58.152558811658253</v>
      </c>
      <c r="AI11">
        <f t="shared" si="5"/>
        <v>24.029364760406381</v>
      </c>
      <c r="AJ11">
        <f t="shared" si="6"/>
        <v>-1.3651074186072449</v>
      </c>
      <c r="AK11">
        <f t="shared" si="32"/>
        <v>0.21064257574878126</v>
      </c>
      <c r="AL11">
        <f t="shared" si="7"/>
        <v>22.874899917547918</v>
      </c>
      <c r="AN11">
        <f t="shared" si="8"/>
        <v>62.492366366943841</v>
      </c>
      <c r="AO11">
        <f t="shared" si="9"/>
        <v>-3.1246183183471916</v>
      </c>
      <c r="AP11">
        <f t="shared" si="10"/>
        <v>-7.2451223736753008</v>
      </c>
      <c r="AQ11">
        <f t="shared" si="11"/>
        <v>-36.882369300117411</v>
      </c>
      <c r="AR11">
        <f t="shared" si="12"/>
        <v>15.240256374803936</v>
      </c>
      <c r="AS11">
        <f t="shared" si="13"/>
        <v>-0.86579846143087835</v>
      </c>
      <c r="AT11">
        <f t="shared" si="14"/>
        <v>0.1335968257949984</v>
      </c>
      <c r="AU11">
        <f t="shared" si="15"/>
        <v>14.508054739168058</v>
      </c>
      <c r="AW11">
        <v>8</v>
      </c>
      <c r="AX11">
        <f>(R11*SUMPRODUCT(K12:$K$23, X12:$X$23)-$AZ$3*SUMPRODUCT(K11:$K$22, W12:$W$23))/Z11</f>
        <v>38.04627684989515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107.81799661867332</v>
      </c>
      <c r="P12">
        <f t="shared" si="30"/>
        <v>5.390899830933666</v>
      </c>
      <c r="Q12" s="5">
        <f t="shared" si="31"/>
        <v>12.5</v>
      </c>
      <c r="R12">
        <f t="shared" si="0"/>
        <v>50000</v>
      </c>
      <c r="S12">
        <f t="shared" si="19"/>
        <v>39.411384268502395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39.411384268502395</v>
      </c>
      <c r="AC12">
        <f t="shared" si="27"/>
        <v>41.019719382978181</v>
      </c>
      <c r="AE12">
        <f t="shared" si="1"/>
        <v>97.41973572983612</v>
      </c>
      <c r="AF12">
        <f t="shared" si="2"/>
        <v>-4.8709867864918062</v>
      </c>
      <c r="AG12">
        <f t="shared" si="3"/>
        <v>-11.294465996524057</v>
      </c>
      <c r="AH12">
        <f t="shared" si="4"/>
        <v>-58.837321176674074</v>
      </c>
      <c r="AI12">
        <f t="shared" si="5"/>
        <v>22.41696177014618</v>
      </c>
      <c r="AJ12">
        <f t="shared" si="6"/>
        <v>-1.6083351144757856</v>
      </c>
      <c r="AK12">
        <f t="shared" si="32"/>
        <v>2.7711627974487811</v>
      </c>
      <c r="AL12">
        <f t="shared" si="7"/>
        <v>23.579789453119176</v>
      </c>
      <c r="AN12">
        <f t="shared" si="8"/>
        <v>57.744836011875456</v>
      </c>
      <c r="AO12">
        <f t="shared" si="9"/>
        <v>-2.887241800593773</v>
      </c>
      <c r="AP12">
        <f t="shared" si="10"/>
        <v>-6.6947121332750745</v>
      </c>
      <c r="AQ12">
        <f t="shared" si="11"/>
        <v>-34.875391903619636</v>
      </c>
      <c r="AR12">
        <f t="shared" si="12"/>
        <v>13.287490174386969</v>
      </c>
      <c r="AS12">
        <f t="shared" si="13"/>
        <v>-0.95332887881260742</v>
      </c>
      <c r="AT12">
        <f t="shared" si="14"/>
        <v>1.6425864851928715</v>
      </c>
      <c r="AU12">
        <f t="shared" si="15"/>
        <v>13.976747780767232</v>
      </c>
      <c r="AW12">
        <v>9</v>
      </c>
      <c r="AX12">
        <f>(R12*SUMPRODUCT(K13:$K$23, X13:$X$23)-$AZ$3*SUMPRODUCT(K12:$K$22, W13:$W$23))/Z12</f>
        <v>39.411384268502395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107.81799661867332</v>
      </c>
      <c r="P13">
        <f t="shared" si="30"/>
        <v>5.390899830933666</v>
      </c>
      <c r="Q13" s="5">
        <f t="shared" si="31"/>
        <v>12.5</v>
      </c>
      <c r="R13">
        <f t="shared" si="0"/>
        <v>50000</v>
      </c>
      <c r="S13">
        <f t="shared" si="19"/>
        <v>41.019719382978181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41.019719382978181</v>
      </c>
      <c r="AC13">
        <f t="shared" si="27"/>
        <v>41.100427588824452</v>
      </c>
      <c r="AE13">
        <f t="shared" si="1"/>
        <v>96.317152409929903</v>
      </c>
      <c r="AF13">
        <f t="shared" si="2"/>
        <v>-4.8158576204964945</v>
      </c>
      <c r="AG13">
        <f t="shared" si="3"/>
        <v>-11.166636766422773</v>
      </c>
      <c r="AH13">
        <f t="shared" si="4"/>
        <v>-59.538280544172721</v>
      </c>
      <c r="AI13">
        <f t="shared" si="5"/>
        <v>20.796377478837925</v>
      </c>
      <c r="AJ13">
        <f t="shared" si="6"/>
        <v>-8.0708205846271142E-2</v>
      </c>
      <c r="AK13">
        <f t="shared" si="32"/>
        <v>9.2764709920688109</v>
      </c>
      <c r="AL13">
        <f t="shared" si="7"/>
        <v>29.992140265060463</v>
      </c>
      <c r="AN13">
        <f t="shared" si="8"/>
        <v>51.717807601404793</v>
      </c>
      <c r="AO13">
        <f t="shared" si="9"/>
        <v>-2.5858903800702393</v>
      </c>
      <c r="AP13">
        <f t="shared" si="10"/>
        <v>-5.9959618550878853</v>
      </c>
      <c r="AQ13">
        <f t="shared" si="11"/>
        <v>-31.969272980546869</v>
      </c>
      <c r="AR13">
        <f t="shared" si="12"/>
        <v>11.166682385699801</v>
      </c>
      <c r="AS13">
        <f t="shared" si="13"/>
        <v>-4.3336533082364015E-2</v>
      </c>
      <c r="AT13">
        <f t="shared" si="14"/>
        <v>4.9810312076706103</v>
      </c>
      <c r="AU13">
        <f t="shared" si="15"/>
        <v>16.104377060288048</v>
      </c>
      <c r="AW13">
        <v>10</v>
      </c>
      <c r="AX13">
        <f>(R13*SUMPRODUCT(K14:$K$23, X14:$X$23)-$AZ$3*SUMPRODUCT(K13:$K$22, W14:$W$23))/Z13</f>
        <v>41.019719382978181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107.81799661867332</v>
      </c>
      <c r="P14">
        <f t="shared" si="30"/>
        <v>5.390899830933666</v>
      </c>
      <c r="Q14" s="5">
        <f t="shared" si="31"/>
        <v>12.5</v>
      </c>
      <c r="R14">
        <f t="shared" si="0"/>
        <v>50000</v>
      </c>
      <c r="S14">
        <f t="shared" si="19"/>
        <v>41.100427588824452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41.100427588824452</v>
      </c>
      <c r="AC14">
        <f t="shared" si="27"/>
        <v>40.082072657203952</v>
      </c>
      <c r="AE14">
        <f t="shared" si="1"/>
        <v>95.223616390580986</v>
      </c>
      <c r="AF14">
        <f t="shared" si="2"/>
        <v>-4.7611808195290495</v>
      </c>
      <c r="AG14">
        <f t="shared" si="3"/>
        <v>-11.039856445228287</v>
      </c>
      <c r="AH14">
        <f t="shared" si="4"/>
        <v>-60.455814121036369</v>
      </c>
      <c r="AI14">
        <f t="shared" si="5"/>
        <v>18.966765004787291</v>
      </c>
      <c r="AJ14">
        <f t="shared" si="6"/>
        <v>1.0183549316205003</v>
      </c>
      <c r="AK14">
        <f t="shared" si="32"/>
        <v>9.2094004211913489</v>
      </c>
      <c r="AL14">
        <f t="shared" si="7"/>
        <v>29.194520357599139</v>
      </c>
      <c r="AN14">
        <f t="shared" si="8"/>
        <v>47.100260588027218</v>
      </c>
      <c r="AO14">
        <f t="shared" si="9"/>
        <v>-2.3550130294013609</v>
      </c>
      <c r="AP14">
        <f t="shared" si="10"/>
        <v>-5.4606213787538715</v>
      </c>
      <c r="AQ14">
        <f t="shared" si="11"/>
        <v>-29.903134401896192</v>
      </c>
      <c r="AR14">
        <f t="shared" si="12"/>
        <v>9.3814917779757945</v>
      </c>
      <c r="AS14">
        <f t="shared" si="13"/>
        <v>0.50370679531524931</v>
      </c>
      <c r="AT14">
        <f t="shared" si="14"/>
        <v>4.5552266983687657</v>
      </c>
      <c r="AU14">
        <f t="shared" si="15"/>
        <v>14.44042527165981</v>
      </c>
      <c r="AW14">
        <v>11</v>
      </c>
      <c r="AX14">
        <f>(R14*SUMPRODUCT(K15:$K$23, X15:$X$23)-$AZ$3*SUMPRODUCT(K14:$K$22, W15:$W$23))/Z14</f>
        <v>41.100427588824452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107.81799661867332</v>
      </c>
      <c r="P15">
        <f t="shared" si="30"/>
        <v>5.390899830933666</v>
      </c>
      <c r="Q15" s="5">
        <f t="shared" si="31"/>
        <v>12.5</v>
      </c>
      <c r="R15">
        <f t="shared" si="0"/>
        <v>50000</v>
      </c>
      <c r="S15">
        <f t="shared" si="19"/>
        <v>40.082072657203952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40.082072657203952</v>
      </c>
      <c r="AC15">
        <f t="shared" si="27"/>
        <v>37.975057269896887</v>
      </c>
      <c r="AE15">
        <f t="shared" si="1"/>
        <v>94.137814916368541</v>
      </c>
      <c r="AF15">
        <f t="shared" si="2"/>
        <v>-4.706890745818427</v>
      </c>
      <c r="AG15">
        <f t="shared" si="3"/>
        <v>-10.913972837172961</v>
      </c>
      <c r="AH15">
        <f t="shared" si="4"/>
        <v>-61.940174412172041</v>
      </c>
      <c r="AI15">
        <f t="shared" si="5"/>
        <v>16.576776921205109</v>
      </c>
      <c r="AJ15">
        <f t="shared" si="6"/>
        <v>2.1070153873070652</v>
      </c>
      <c r="AK15">
        <f t="shared" si="32"/>
        <v>9.0659097779427871</v>
      </c>
      <c r="AL15">
        <f t="shared" si="7"/>
        <v>27.74970208645496</v>
      </c>
      <c r="AN15">
        <f t="shared" si="8"/>
        <v>42.892851542262044</v>
      </c>
      <c r="AO15">
        <f t="shared" si="9"/>
        <v>-2.1446425771131024</v>
      </c>
      <c r="AP15">
        <f t="shared" si="10"/>
        <v>-4.9728307063110124</v>
      </c>
      <c r="AQ15">
        <f t="shared" si="11"/>
        <v>-28.222353662270471</v>
      </c>
      <c r="AR15">
        <f t="shared" si="12"/>
        <v>7.5530245965674565</v>
      </c>
      <c r="AS15">
        <f t="shared" si="13"/>
        <v>0.9600381980961965</v>
      </c>
      <c r="AT15">
        <f t="shared" si="14"/>
        <v>4.1307812651728222</v>
      </c>
      <c r="AU15">
        <f t="shared" si="15"/>
        <v>12.643844059836475</v>
      </c>
      <c r="AW15">
        <v>12</v>
      </c>
      <c r="AX15">
        <f>(R15*SUMPRODUCT(K16:$K$23, X16:$X$23)-$AZ$3*SUMPRODUCT(K15:$K$22, W16:$W$23))/Z15</f>
        <v>40.082072657203952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107.81799661867332</v>
      </c>
      <c r="P16">
        <f t="shared" si="30"/>
        <v>5.390899830933666</v>
      </c>
      <c r="Q16" s="5">
        <f t="shared" si="31"/>
        <v>12.5</v>
      </c>
      <c r="R16">
        <f t="shared" si="0"/>
        <v>50000</v>
      </c>
      <c r="S16">
        <f t="shared" si="19"/>
        <v>37.975057269896887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37.975057269896887</v>
      </c>
      <c r="AC16">
        <f t="shared" si="27"/>
        <v>34.919475463109649</v>
      </c>
      <c r="AE16">
        <f t="shared" si="1"/>
        <v>93.059087530072134</v>
      </c>
      <c r="AF16">
        <f t="shared" si="2"/>
        <v>-4.6529543765036063</v>
      </c>
      <c r="AG16">
        <f t="shared" si="3"/>
        <v>-10.788909371410421</v>
      </c>
      <c r="AH16">
        <f t="shared" si="4"/>
        <v>-63.694949563242425</v>
      </c>
      <c r="AI16">
        <f t="shared" si="5"/>
        <v>13.922274218915682</v>
      </c>
      <c r="AJ16">
        <f t="shared" si="6"/>
        <v>3.055581806787238</v>
      </c>
      <c r="AK16">
        <f t="shared" si="32"/>
        <v>8.8466833296425804</v>
      </c>
      <c r="AL16">
        <f t="shared" si="7"/>
        <v>25.8245393553455</v>
      </c>
      <c r="AN16">
        <f t="shared" si="8"/>
        <v>39.059057794433961</v>
      </c>
      <c r="AO16">
        <f t="shared" si="9"/>
        <v>-1.9529528897216981</v>
      </c>
      <c r="AP16">
        <f t="shared" si="10"/>
        <v>-4.5283555412108738</v>
      </c>
      <c r="AQ16">
        <f t="shared" si="11"/>
        <v>-26.734247908892147</v>
      </c>
      <c r="AR16">
        <f t="shared" si="12"/>
        <v>5.8435014546092452</v>
      </c>
      <c r="AS16">
        <f t="shared" si="13"/>
        <v>1.2824985668203142</v>
      </c>
      <c r="AT16">
        <f t="shared" si="14"/>
        <v>3.7131582162773995</v>
      </c>
      <c r="AU16">
        <f t="shared" si="15"/>
        <v>10.839158237706959</v>
      </c>
      <c r="AW16">
        <v>13</v>
      </c>
      <c r="AX16">
        <f>(R16*SUMPRODUCT(K17:$K$23, X17:$X$23)-$AZ$3*SUMPRODUCT(K16:$K$22, W17:$W$23))/Z16</f>
        <v>37.975057269896887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107.81799661867332</v>
      </c>
      <c r="P17">
        <f t="shared" si="30"/>
        <v>5.390899830933666</v>
      </c>
      <c r="Q17" s="5">
        <f t="shared" si="31"/>
        <v>12.5</v>
      </c>
      <c r="R17">
        <f t="shared" si="0"/>
        <v>50000</v>
      </c>
      <c r="S17">
        <f t="shared" si="19"/>
        <v>34.919475463109649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34.919475463109649</v>
      </c>
      <c r="AC17">
        <f t="shared" si="27"/>
        <v>31.009093053095921</v>
      </c>
      <c r="AE17">
        <f t="shared" si="1"/>
        <v>91.987349376819267</v>
      </c>
      <c r="AF17">
        <f t="shared" si="2"/>
        <v>-4.5993674688409634</v>
      </c>
      <c r="AG17">
        <f t="shared" si="3"/>
        <v>-10.66465621019614</v>
      </c>
      <c r="AH17">
        <f t="shared" si="4"/>
        <v>-65.456270000709537</v>
      </c>
      <c r="AI17">
        <f t="shared" si="5"/>
        <v>11.267055697072621</v>
      </c>
      <c r="AJ17">
        <f t="shared" si="6"/>
        <v>3.9103824100137281</v>
      </c>
      <c r="AK17">
        <f t="shared" si="32"/>
        <v>8.5615220159761574</v>
      </c>
      <c r="AL17">
        <f t="shared" si="7"/>
        <v>23.738960123062505</v>
      </c>
      <c r="AN17">
        <f t="shared" si="8"/>
        <v>35.56585427898613</v>
      </c>
      <c r="AO17">
        <f t="shared" si="9"/>
        <v>-1.7782927139493065</v>
      </c>
      <c r="AP17">
        <f t="shared" si="10"/>
        <v>-4.1233670855495168</v>
      </c>
      <c r="AQ17">
        <f t="shared" si="11"/>
        <v>-25.307916537030504</v>
      </c>
      <c r="AR17">
        <f t="shared" si="12"/>
        <v>4.3562779424568037</v>
      </c>
      <c r="AS17">
        <f t="shared" si="13"/>
        <v>1.5119045380897334</v>
      </c>
      <c r="AT17">
        <f t="shared" si="14"/>
        <v>3.3102143554456283</v>
      </c>
      <c r="AU17">
        <f t="shared" si="15"/>
        <v>9.1783968359921637</v>
      </c>
      <c r="AW17">
        <v>14</v>
      </c>
      <c r="AX17">
        <f>(R17*SUMPRODUCT(K18:$K$23, X18:$X$23)-$AZ$3*SUMPRODUCT(K17:$K$22, W18:$W$23))/Z17</f>
        <v>34.919475463109649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107.81799661867332</v>
      </c>
      <c r="P18">
        <f t="shared" si="30"/>
        <v>5.390899830933666</v>
      </c>
      <c r="Q18" s="5">
        <f t="shared" si="31"/>
        <v>12.5</v>
      </c>
      <c r="R18">
        <f t="shared" si="0"/>
        <v>50000</v>
      </c>
      <c r="S18">
        <f t="shared" si="19"/>
        <v>31.009093053095921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31.009093053095921</v>
      </c>
      <c r="AC18">
        <f t="shared" si="27"/>
        <v>26.220146071870673</v>
      </c>
      <c r="AE18">
        <f t="shared" si="1"/>
        <v>90.922353697079032</v>
      </c>
      <c r="AF18">
        <f t="shared" si="2"/>
        <v>-4.5461176848539511</v>
      </c>
      <c r="AG18">
        <f t="shared" si="3"/>
        <v>-10.541184745187975</v>
      </c>
      <c r="AH18">
        <f t="shared" si="4"/>
        <v>-67.299611624816635</v>
      </c>
      <c r="AI18">
        <f t="shared" si="5"/>
        <v>8.5354396422204672</v>
      </c>
      <c r="AJ18">
        <f t="shared" si="6"/>
        <v>4.7889469812252479</v>
      </c>
      <c r="AK18">
        <f t="shared" si="32"/>
        <v>8.2169730345724705</v>
      </c>
      <c r="AL18">
        <f t="shared" si="7"/>
        <v>21.541359658018187</v>
      </c>
      <c r="AN18">
        <f t="shared" si="8"/>
        <v>32.383066873972574</v>
      </c>
      <c r="AO18">
        <f t="shared" si="9"/>
        <v>-1.6191533436986285</v>
      </c>
      <c r="AP18">
        <f t="shared" si="10"/>
        <v>-3.7543670687584512</v>
      </c>
      <c r="AQ18">
        <f t="shared" si="11"/>
        <v>-23.969549128696098</v>
      </c>
      <c r="AR18">
        <f t="shared" si="12"/>
        <v>3.0399973328193952</v>
      </c>
      <c r="AS18">
        <f t="shared" si="13"/>
        <v>1.7056398569003213</v>
      </c>
      <c r="AT18">
        <f t="shared" si="14"/>
        <v>2.9265717005821208</v>
      </c>
      <c r="AU18">
        <f t="shared" si="15"/>
        <v>7.6722088903018379</v>
      </c>
      <c r="AW18">
        <v>15</v>
      </c>
      <c r="AX18">
        <f>(R18*SUMPRODUCT(K19:$K$23, X19:$X$23)-$AZ$3*SUMPRODUCT(K18:$K$22, W19:$W$23))/Z18</f>
        <v>31.009093053095921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107.81799661867332</v>
      </c>
      <c r="P19">
        <f t="shared" si="30"/>
        <v>5.390899830933666</v>
      </c>
      <c r="Q19" s="5">
        <f t="shared" si="31"/>
        <v>12.5</v>
      </c>
      <c r="R19">
        <f t="shared" si="0"/>
        <v>50000</v>
      </c>
      <c r="S19">
        <f t="shared" si="19"/>
        <v>26.220146071870673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26.220146071870673</v>
      </c>
      <c r="AC19">
        <f t="shared" si="27"/>
        <v>20.720631373441222</v>
      </c>
      <c r="AE19">
        <f t="shared" si="1"/>
        <v>89.863250388146881</v>
      </c>
      <c r="AF19">
        <f t="shared" si="2"/>
        <v>-4.4931625194073446</v>
      </c>
      <c r="AG19">
        <f t="shared" si="3"/>
        <v>-10.418396418778292</v>
      </c>
      <c r="AH19">
        <f t="shared" si="4"/>
        <v>-69.505915831213727</v>
      </c>
      <c r="AI19">
        <f t="shared" si="5"/>
        <v>5.4457756187475184</v>
      </c>
      <c r="AJ19">
        <f t="shared" si="6"/>
        <v>5.4995146984294507</v>
      </c>
      <c r="AK19">
        <f t="shared" si="32"/>
        <v>7.8113163758427149</v>
      </c>
      <c r="AL19">
        <f t="shared" si="7"/>
        <v>18.756606693019684</v>
      </c>
      <c r="AN19">
        <f t="shared" si="8"/>
        <v>29.482994887132396</v>
      </c>
      <c r="AO19">
        <f t="shared" si="9"/>
        <v>-1.4741497443566201</v>
      </c>
      <c r="AP19">
        <f t="shared" si="10"/>
        <v>-3.4181439801055151</v>
      </c>
      <c r="AQ19">
        <f t="shared" si="11"/>
        <v>-22.804011119404464</v>
      </c>
      <c r="AR19">
        <f t="shared" si="12"/>
        <v>1.7866900432657975</v>
      </c>
      <c r="AS19">
        <f t="shared" si="13"/>
        <v>1.8043211550346034</v>
      </c>
      <c r="AT19">
        <f t="shared" si="14"/>
        <v>2.5627940206480826</v>
      </c>
      <c r="AU19">
        <f t="shared" si="15"/>
        <v>6.1538052189484835</v>
      </c>
      <c r="AW19">
        <v>16</v>
      </c>
      <c r="AX19">
        <f>(R19*SUMPRODUCT(K20:$K$23, X20:$X$23)-$AZ$3*SUMPRODUCT(K19:$K$22, W20:$W$23))/Z19</f>
        <v>26.220146071870673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107.81799661867332</v>
      </c>
      <c r="P20">
        <f t="shared" si="30"/>
        <v>5.390899830933666</v>
      </c>
      <c r="Q20" s="5">
        <f t="shared" si="31"/>
        <v>12.5</v>
      </c>
      <c r="R20">
        <f t="shared" si="0"/>
        <v>50000</v>
      </c>
      <c r="S20">
        <f t="shared" si="19"/>
        <v>20.720631373441222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20.720631373441222</v>
      </c>
      <c r="AC20">
        <f t="shared" si="27"/>
        <v>14.48438794463039</v>
      </c>
      <c r="AE20">
        <f t="shared" si="1"/>
        <v>88.810242794919375</v>
      </c>
      <c r="AF20">
        <f t="shared" si="2"/>
        <v>-4.4405121397459686</v>
      </c>
      <c r="AG20">
        <f t="shared" si="3"/>
        <v>-10.29631480598505</v>
      </c>
      <c r="AH20">
        <f t="shared" si="4"/>
        <v>-71.590594421834481</v>
      </c>
      <c r="AI20">
        <f t="shared" si="5"/>
        <v>2.4828214273538833</v>
      </c>
      <c r="AJ20">
        <f t="shared" si="6"/>
        <v>6.2362434288108322</v>
      </c>
      <c r="AK20">
        <f t="shared" si="32"/>
        <v>7.356325342003025</v>
      </c>
      <c r="AL20">
        <f t="shared" si="7"/>
        <v>16.075390198167739</v>
      </c>
      <c r="AN20">
        <f t="shared" si="8"/>
        <v>26.840753176356582</v>
      </c>
      <c r="AO20">
        <f t="shared" si="9"/>
        <v>-1.3420376588178291</v>
      </c>
      <c r="AP20">
        <f t="shared" si="10"/>
        <v>-3.1118127328137479</v>
      </c>
      <c r="AQ20">
        <f t="shared" si="11"/>
        <v>-21.63652991088362</v>
      </c>
      <c r="AR20">
        <f t="shared" si="12"/>
        <v>0.7503728738413864</v>
      </c>
      <c r="AS20">
        <f t="shared" si="13"/>
        <v>1.8847541156588634</v>
      </c>
      <c r="AT20">
        <f t="shared" si="14"/>
        <v>2.2232718499107147</v>
      </c>
      <c r="AU20">
        <f t="shared" si="15"/>
        <v>4.8583988394109641</v>
      </c>
      <c r="AW20">
        <v>17</v>
      </c>
      <c r="AX20">
        <f>(R20*SUMPRODUCT(K21:$K$23, X21:$X$23)-$AZ$3*SUMPRODUCT(K20:$K$22, W21:$W$23))/Z20</f>
        <v>20.720631373441222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107.81799661867332</v>
      </c>
      <c r="P21">
        <f t="shared" si="30"/>
        <v>5.390899830933666</v>
      </c>
      <c r="Q21" s="5">
        <f t="shared" si="31"/>
        <v>12.5</v>
      </c>
      <c r="R21">
        <f t="shared" si="0"/>
        <v>50000</v>
      </c>
      <c r="S21">
        <f t="shared" si="19"/>
        <v>14.48438794463039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14.48438794463039</v>
      </c>
      <c r="AC21">
        <f t="shared" si="27"/>
        <v>7.5676957513599525</v>
      </c>
      <c r="AE21">
        <f t="shared" si="1"/>
        <v>87.762444896734848</v>
      </c>
      <c r="AF21">
        <f t="shared" si="2"/>
        <v>-4.3881222448367421</v>
      </c>
      <c r="AG21">
        <f t="shared" si="3"/>
        <v>-10.174837185012095</v>
      </c>
      <c r="AH21">
        <f t="shared" si="4"/>
        <v>-74.057891652416444</v>
      </c>
      <c r="AI21">
        <f t="shared" si="5"/>
        <v>-0.85840618553042702</v>
      </c>
      <c r="AJ21">
        <f t="shared" si="6"/>
        <v>6.9166921932704373</v>
      </c>
      <c r="AK21">
        <f t="shared" si="32"/>
        <v>6.8501097417569952</v>
      </c>
      <c r="AL21">
        <f t="shared" si="7"/>
        <v>12.908395749497005</v>
      </c>
      <c r="AN21">
        <f t="shared" si="8"/>
        <v>24.433322164077538</v>
      </c>
      <c r="AO21">
        <f t="shared" si="9"/>
        <v>-1.2216661082038769</v>
      </c>
      <c r="AP21">
        <f t="shared" si="10"/>
        <v>-2.8327045264173756</v>
      </c>
      <c r="AQ21">
        <f t="shared" si="11"/>
        <v>-20.617934330167689</v>
      </c>
      <c r="AR21">
        <f t="shared" si="12"/>
        <v>-0.23898280071140263</v>
      </c>
      <c r="AS21">
        <f t="shared" si="13"/>
        <v>1.9256274009547805</v>
      </c>
      <c r="AT21">
        <f t="shared" si="14"/>
        <v>1.9070906510930805</v>
      </c>
      <c r="AU21">
        <f t="shared" si="15"/>
        <v>3.5937352513364584</v>
      </c>
      <c r="AW21">
        <v>18</v>
      </c>
      <c r="AX21">
        <f>(R21*SUMPRODUCT(K22:$K$23, X22:$X$23)-$AZ$3*SUMPRODUCT(K21:$K$22, W22:$W$23))/Z21</f>
        <v>14.48438794463039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107.81799661867332</v>
      </c>
      <c r="P22">
        <f t="shared" si="30"/>
        <v>5.390899830933666</v>
      </c>
      <c r="Q22" s="5">
        <f t="shared" si="31"/>
        <v>12.5</v>
      </c>
      <c r="R22">
        <f t="shared" si="0"/>
        <v>50000</v>
      </c>
      <c r="S22">
        <f t="shared" si="19"/>
        <v>7.5676957513599525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7.5676957513599525</v>
      </c>
      <c r="AC22">
        <f t="shared" si="27"/>
        <v>7.659444863565418</v>
      </c>
      <c r="AE22">
        <f t="shared" si="1"/>
        <v>86.71944940956125</v>
      </c>
      <c r="AF22">
        <f t="shared" si="2"/>
        <v>-4.3359724704780627</v>
      </c>
      <c r="AG22">
        <f t="shared" si="3"/>
        <v>-10.053916336929744</v>
      </c>
      <c r="AH22">
        <f t="shared" si="4"/>
        <v>-76.68990492891939</v>
      </c>
      <c r="AI22">
        <f t="shared" si="5"/>
        <v>-4.3603443267659543</v>
      </c>
      <c r="AJ22">
        <f t="shared" si="6"/>
        <v>-9.1749112205465444E-2</v>
      </c>
      <c r="AK22">
        <f t="shared" si="32"/>
        <v>6.2965820883310197</v>
      </c>
      <c r="AL22">
        <f t="shared" si="7"/>
        <v>1.8444886493596</v>
      </c>
      <c r="AN22">
        <f t="shared" si="8"/>
        <v>22.239882421385104</v>
      </c>
      <c r="AO22">
        <f t="shared" si="9"/>
        <v>-1.1119941210692552</v>
      </c>
      <c r="AP22">
        <f t="shared" si="10"/>
        <v>-2.5784056371454263</v>
      </c>
      <c r="AQ22">
        <f t="shared" si="11"/>
        <v>-19.667727137786937</v>
      </c>
      <c r="AR22">
        <f t="shared" si="12"/>
        <v>-1.1182444746165165</v>
      </c>
      <c r="AS22">
        <f t="shared" si="13"/>
        <v>-2.3529778862860794E-2</v>
      </c>
      <c r="AT22">
        <f t="shared" si="14"/>
        <v>1.614807822864726</v>
      </c>
      <c r="AU22">
        <f t="shared" si="15"/>
        <v>0.47303356938534863</v>
      </c>
      <c r="AW22">
        <v>19</v>
      </c>
      <c r="AX22">
        <f>(R22*SUMPRODUCT(K23:$K$23, X23:$X$23)-$AZ$3*SUMPRODUCT(K22:$K$22, W23:$W$23))/Z22</f>
        <v>7.5676957513599525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107.81799661867332</v>
      </c>
      <c r="P23">
        <f t="shared" si="30"/>
        <v>5.390899830933666</v>
      </c>
      <c r="Q23" s="5">
        <f t="shared" si="31"/>
        <v>12.5</v>
      </c>
      <c r="R23">
        <f t="shared" si="0"/>
        <v>50000</v>
      </c>
      <c r="S23">
        <f t="shared" si="19"/>
        <v>7.659444863565418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7.659444863565418</v>
      </c>
      <c r="AC23">
        <f t="shared" si="27"/>
        <v>0</v>
      </c>
      <c r="AE23">
        <f t="shared" si="1"/>
        <v>85.680675368361307</v>
      </c>
      <c r="AF23">
        <f t="shared" si="2"/>
        <v>-4.2840337684180652</v>
      </c>
      <c r="AG23">
        <f t="shared" si="3"/>
        <v>-9.9334849069067666</v>
      </c>
      <c r="AH23">
        <f t="shared" si="4"/>
        <v>-79.569066614717514</v>
      </c>
      <c r="AI23">
        <f t="shared" si="5"/>
        <v>-8.1059099216810466</v>
      </c>
      <c r="AJ23">
        <f t="shared" si="6"/>
        <v>7.659444863565418</v>
      </c>
      <c r="AK23">
        <f t="shared" si="32"/>
        <v>6.2339260524456064</v>
      </c>
      <c r="AL23">
        <f t="shared" si="7"/>
        <v>5.7874609943299777</v>
      </c>
      <c r="AN23">
        <f t="shared" si="8"/>
        <v>20.241422181570496</v>
      </c>
      <c r="AO23">
        <f t="shared" si="9"/>
        <v>-1.0120711090785246</v>
      </c>
      <c r="AP23">
        <f t="shared" si="10"/>
        <v>-2.3467119145655713</v>
      </c>
      <c r="AQ23">
        <f t="shared" si="11"/>
        <v>-18.79760007747015</v>
      </c>
      <c r="AR23">
        <f t="shared" si="12"/>
        <v>-1.9149609195437545</v>
      </c>
      <c r="AS23">
        <f t="shared" si="13"/>
        <v>1.8094868707948939</v>
      </c>
      <c r="AT23">
        <f t="shared" si="14"/>
        <v>1.4727186560300805</v>
      </c>
      <c r="AU23">
        <f t="shared" si="15"/>
        <v>1.3672446072812199</v>
      </c>
      <c r="AW23">
        <v>20</v>
      </c>
      <c r="AX23">
        <f>(R23*SUMPRODUCT(K$23:$K24, X$23:$X24)-$AZ$3*SUMPRODUCT(K$22:$K23, W$23:$W24))/Z23</f>
        <v>7.659444863565418</v>
      </c>
    </row>
    <row r="25" spans="5:50" x14ac:dyDescent="0.25">
      <c r="AN25" s="6">
        <f t="shared" ref="AN25:AU25" si="33">SUM(AN3:AN23)</f>
        <v>1082.1541046180278</v>
      </c>
      <c r="AO25" s="6">
        <f t="shared" si="33"/>
        <v>-134.97120269490637</v>
      </c>
      <c r="AP25" s="6">
        <f t="shared" si="33"/>
        <v>-737.91771688291124</v>
      </c>
      <c r="AQ25" s="6">
        <f t="shared" si="33"/>
        <v>-664.87224129348817</v>
      </c>
      <c r="AR25" s="6">
        <f t="shared" si="33"/>
        <v>-455.6070562532779</v>
      </c>
      <c r="AS25" s="6">
        <f t="shared" si="33"/>
        <v>-21.569140530603345</v>
      </c>
      <c r="AT25" s="6">
        <f t="shared" si="33"/>
        <v>42.157610132151227</v>
      </c>
      <c r="AU25" s="7">
        <f t="shared" si="33"/>
        <v>-435.01858665173017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214.73384004007116</v>
      </c>
      <c r="K3">
        <v>1</v>
      </c>
      <c r="L3" s="2">
        <v>0</v>
      </c>
      <c r="O3">
        <f>$C$3</f>
        <v>214.73384004007116</v>
      </c>
      <c r="P3">
        <f>O3*B5</f>
        <v>171.78707203205693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214.73384004007116</v>
      </c>
      <c r="AF3">
        <f t="shared" ref="AF3:AF23" si="3">-$Z3*P3</f>
        <v>-171.78707203205693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-582.0102026919858</v>
      </c>
      <c r="AJ3">
        <f t="shared" ref="AJ3:AJ23" si="7">AB3-AC3</f>
        <v>0</v>
      </c>
      <c r="AL3">
        <f t="shared" ref="AL3:AL23" si="8">SUM(AI3:AK3)</f>
        <v>-582.0102026919858</v>
      </c>
      <c r="AN3">
        <f t="shared" ref="AN3:AN23" si="9">AE3*$K3</f>
        <v>214.73384004007116</v>
      </c>
      <c r="AO3">
        <f t="shared" ref="AO3:AO23" si="10">AF3*$K3</f>
        <v>-171.78707203205693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-582.0102026919858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-582.0102026919858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111.43513804441007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49.321485829994678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48.763271961092869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-48.763271961092869</v>
      </c>
      <c r="AK4">
        <f t="shared" ref="AK4:AK23" si="28">H4*SUM(AB4:AB4, AE4:AF4)</f>
        <v>0</v>
      </c>
      <c r="AL4">
        <f t="shared" si="8"/>
        <v>-114.65647196109286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-62.671866083317468</v>
      </c>
      <c r="AR4">
        <f t="shared" si="13"/>
        <v>-62.671866083317468</v>
      </c>
      <c r="AS4">
        <f t="shared" si="14"/>
        <v>-46.37937222854562</v>
      </c>
      <c r="AT4">
        <f t="shared" si="15"/>
        <v>0</v>
      </c>
      <c r="AU4">
        <f t="shared" si="16"/>
        <v>-109.05123831186309</v>
      </c>
      <c r="AW4">
        <v>1</v>
      </c>
      <c r="AX4">
        <f>(R4*SUMPRODUCT(K5:$K$23, X5:$X$23)-$AZ$3*SUMPRODUCT(K4:$K$22, W5:$W$23))/Z4</f>
        <v>49.321485829994678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1.353492E-3</v>
      </c>
      <c r="O5">
        <f t="shared" ref="O5:O23" si="30">$C$3</f>
        <v>214.73384004007116</v>
      </c>
      <c r="P5">
        <f t="shared" ref="P5:P23" si="31">O5*$C$5</f>
        <v>10.736692002003558</v>
      </c>
      <c r="Q5" s="5">
        <f t="shared" ref="Q5:Q23" si="32">$C$8</f>
        <v>12.5</v>
      </c>
      <c r="R5">
        <f t="shared" si="0"/>
        <v>50000</v>
      </c>
      <c r="S5">
        <f t="shared" si="20"/>
        <v>95.199320100295722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48.763271961092869</v>
      </c>
      <c r="AC5">
        <f t="shared" si="1"/>
        <v>93.053255276880577</v>
      </c>
      <c r="AE5">
        <f t="shared" si="2"/>
        <v>209.89312542129713</v>
      </c>
      <c r="AF5">
        <f t="shared" si="3"/>
        <v>-10.494656271064857</v>
      </c>
      <c r="AG5">
        <f t="shared" si="4"/>
        <v>-12.218214265979764</v>
      </c>
      <c r="AH5">
        <f t="shared" si="5"/>
        <v>-66.908668080945588</v>
      </c>
      <c r="AI5">
        <f t="shared" si="6"/>
        <v>120.27158680330693</v>
      </c>
      <c r="AJ5">
        <f t="shared" si="7"/>
        <v>-44.289983315787708</v>
      </c>
      <c r="AK5">
        <f t="shared" si="28"/>
        <v>12.879594363677773</v>
      </c>
      <c r="AL5">
        <f t="shared" si="8"/>
        <v>88.861197851196991</v>
      </c>
      <c r="AN5">
        <f t="shared" si="9"/>
        <v>189.78233542678552</v>
      </c>
      <c r="AO5">
        <f t="shared" si="10"/>
        <v>-9.4891167713392761</v>
      </c>
      <c r="AP5">
        <f t="shared" si="11"/>
        <v>-11.047533040866458</v>
      </c>
      <c r="AQ5">
        <f t="shared" si="12"/>
        <v>-60.497852243659253</v>
      </c>
      <c r="AR5">
        <f t="shared" si="13"/>
        <v>108.74783337092055</v>
      </c>
      <c r="AS5">
        <f t="shared" si="14"/>
        <v>-40.046363847372987</v>
      </c>
      <c r="AT5">
        <f t="shared" si="15"/>
        <v>11.645543382053116</v>
      </c>
      <c r="AU5">
        <f t="shared" si="16"/>
        <v>80.347012905600664</v>
      </c>
      <c r="AW5">
        <v>2</v>
      </c>
      <c r="AX5">
        <f>(R5*SUMPRODUCT(K6:$K$23, X6:$X$23)-$AZ$3*SUMPRODUCT(K5:$K$22, W6:$W$23))/Z5</f>
        <v>95.199320100295722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1.402649E-3</v>
      </c>
      <c r="O6">
        <f t="shared" si="30"/>
        <v>214.73384004007116</v>
      </c>
      <c r="P6">
        <f t="shared" si="31"/>
        <v>10.736692002003558</v>
      </c>
      <c r="Q6" s="5">
        <f t="shared" si="32"/>
        <v>12.5</v>
      </c>
      <c r="R6">
        <f t="shared" si="0"/>
        <v>50000</v>
      </c>
      <c r="S6">
        <f t="shared" si="20"/>
        <v>137.4001210852901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93.053255276880577</v>
      </c>
      <c r="AC6">
        <f t="shared" si="1"/>
        <v>132.77132268233288</v>
      </c>
      <c r="AE6">
        <f t="shared" si="2"/>
        <v>207.49978778460508</v>
      </c>
      <c r="AF6">
        <f t="shared" si="3"/>
        <v>-10.374989389230254</v>
      </c>
      <c r="AG6">
        <f t="shared" si="4"/>
        <v>-12.078894257298003</v>
      </c>
      <c r="AH6">
        <f t="shared" si="5"/>
        <v>-68.551464087848998</v>
      </c>
      <c r="AI6">
        <f t="shared" si="6"/>
        <v>116.49444005022782</v>
      </c>
      <c r="AJ6">
        <f t="shared" si="7"/>
        <v>-39.718067405452302</v>
      </c>
      <c r="AK6">
        <f t="shared" si="28"/>
        <v>15.87273953587237</v>
      </c>
      <c r="AL6">
        <f t="shared" si="8"/>
        <v>92.64911218064789</v>
      </c>
      <c r="AN6">
        <f t="shared" si="9"/>
        <v>177.88784874325745</v>
      </c>
      <c r="AO6">
        <f t="shared" si="10"/>
        <v>-8.8943924371628729</v>
      </c>
      <c r="AP6">
        <f t="shared" si="11"/>
        <v>-10.355135962155643</v>
      </c>
      <c r="AQ6">
        <f t="shared" si="12"/>
        <v>-58.768602151278273</v>
      </c>
      <c r="AR6">
        <f t="shared" si="13"/>
        <v>99.869718192660656</v>
      </c>
      <c r="AS6">
        <f t="shared" si="14"/>
        <v>-34.049970086378082</v>
      </c>
      <c r="AT6">
        <f t="shared" si="15"/>
        <v>13.607568084018416</v>
      </c>
      <c r="AU6">
        <f t="shared" si="16"/>
        <v>79.427316190300985</v>
      </c>
      <c r="AW6">
        <v>3</v>
      </c>
      <c r="AX6">
        <f>(R6*SUMPRODUCT(K7:$K$23, X7:$X$23)-$AZ$3*SUMPRODUCT(K6:$K$22, W7:$W$23))/Z6</f>
        <v>137.4001210852901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1.459023E-3</v>
      </c>
      <c r="O7">
        <f t="shared" si="30"/>
        <v>214.73384004007116</v>
      </c>
      <c r="P7">
        <f t="shared" si="31"/>
        <v>10.736692002003558</v>
      </c>
      <c r="Q7" s="5">
        <f t="shared" si="32"/>
        <v>12.5</v>
      </c>
      <c r="R7">
        <f t="shared" si="0"/>
        <v>50000</v>
      </c>
      <c r="S7">
        <f t="shared" si="20"/>
        <v>176.04391172606196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132.77132268233288</v>
      </c>
      <c r="AC7">
        <f t="shared" si="1"/>
        <v>168.16393175078724</v>
      </c>
      <c r="AE7">
        <f t="shared" si="2"/>
        <v>205.12204294388619</v>
      </c>
      <c r="AF7">
        <f t="shared" si="3"/>
        <v>-10.256102147194309</v>
      </c>
      <c r="AG7">
        <f t="shared" si="4"/>
        <v>-11.940481930189058</v>
      </c>
      <c r="AH7">
        <f t="shared" si="5"/>
        <v>-70.493538143862821</v>
      </c>
      <c r="AI7">
        <f t="shared" si="6"/>
        <v>112.43192072264</v>
      </c>
      <c r="AJ7">
        <f t="shared" si="7"/>
        <v>-35.392609068454362</v>
      </c>
      <c r="AK7">
        <f t="shared" si="28"/>
        <v>20.215219156655827</v>
      </c>
      <c r="AL7">
        <f t="shared" si="8"/>
        <v>97.254530810841459</v>
      </c>
      <c r="AN7">
        <f t="shared" si="9"/>
        <v>165.63005349259484</v>
      </c>
      <c r="AO7">
        <f t="shared" si="10"/>
        <v>-8.2815026746297402</v>
      </c>
      <c r="AP7">
        <f t="shared" si="11"/>
        <v>-9.6415901111398448</v>
      </c>
      <c r="AQ7">
        <f t="shared" si="12"/>
        <v>-56.921471364461567</v>
      </c>
      <c r="AR7">
        <f t="shared" si="13"/>
        <v>90.785489342363675</v>
      </c>
      <c r="AS7">
        <f t="shared" si="14"/>
        <v>-28.578497216187738</v>
      </c>
      <c r="AT7">
        <f t="shared" si="15"/>
        <v>16.323198532092377</v>
      </c>
      <c r="AU7">
        <f t="shared" si="16"/>
        <v>78.53019065826831</v>
      </c>
      <c r="AW7">
        <v>4</v>
      </c>
      <c r="AX7">
        <f>(R7*SUMPRODUCT(K8:$K$23, X8:$X$23)-$AZ$3*SUMPRODUCT(K7:$K$22, W8:$W$23))/Z7</f>
        <v>176.04391172606196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1.516749E-3</v>
      </c>
      <c r="O8">
        <f t="shared" si="30"/>
        <v>214.73384004007116</v>
      </c>
      <c r="P8">
        <f t="shared" si="31"/>
        <v>10.736692002003558</v>
      </c>
      <c r="Q8" s="5">
        <f t="shared" si="32"/>
        <v>12.5</v>
      </c>
      <c r="R8">
        <f t="shared" si="0"/>
        <v>50000</v>
      </c>
      <c r="S8">
        <f t="shared" si="20"/>
        <v>211.23218818437405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168.16393175078724</v>
      </c>
      <c r="AC8">
        <f t="shared" si="1"/>
        <v>199.45331352603057</v>
      </c>
      <c r="AE8">
        <f t="shared" si="2"/>
        <v>202.75970386093422</v>
      </c>
      <c r="AF8">
        <f t="shared" si="3"/>
        <v>-10.137985193046712</v>
      </c>
      <c r="AG8">
        <f t="shared" si="4"/>
        <v>-11.802966396860034</v>
      </c>
      <c r="AH8">
        <f t="shared" si="5"/>
        <v>-72.442856108529284</v>
      </c>
      <c r="AI8">
        <f t="shared" si="6"/>
        <v>108.37589616249819</v>
      </c>
      <c r="AJ8">
        <f t="shared" si="7"/>
        <v>-31.289381775243328</v>
      </c>
      <c r="AK8">
        <f t="shared" si="28"/>
        <v>25.291074094349099</v>
      </c>
      <c r="AL8">
        <f t="shared" si="8"/>
        <v>102.37758848160396</v>
      </c>
      <c r="AN8">
        <f t="shared" si="9"/>
        <v>152.9974149515597</v>
      </c>
      <c r="AO8">
        <f t="shared" si="10"/>
        <v>-7.6498707475779852</v>
      </c>
      <c r="AP8">
        <f t="shared" si="11"/>
        <v>-8.9062240331454667</v>
      </c>
      <c r="AQ8">
        <f t="shared" si="12"/>
        <v>-54.663572224955601</v>
      </c>
      <c r="AR8">
        <f t="shared" si="13"/>
        <v>81.777747945880648</v>
      </c>
      <c r="AS8">
        <f t="shared" si="14"/>
        <v>-23.610187013924829</v>
      </c>
      <c r="AT8">
        <f t="shared" si="15"/>
        <v>19.084013658047677</v>
      </c>
      <c r="AU8">
        <f t="shared" si="16"/>
        <v>77.2515745900035</v>
      </c>
      <c r="AW8">
        <v>5</v>
      </c>
      <c r="AX8">
        <f>(R8*SUMPRODUCT(K9:$K$23, X9:$X$23)-$AZ$3*SUMPRODUCT(K8:$K$22, W9:$W$23))/Z8</f>
        <v>211.23218818437405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1.577632E-3</v>
      </c>
      <c r="O9">
        <f t="shared" si="30"/>
        <v>214.73384004007116</v>
      </c>
      <c r="P9">
        <f t="shared" si="31"/>
        <v>10.736692002003558</v>
      </c>
      <c r="Q9" s="5">
        <f t="shared" si="32"/>
        <v>12.5</v>
      </c>
      <c r="R9">
        <f t="shared" si="0"/>
        <v>50000</v>
      </c>
      <c r="S9">
        <f t="shared" si="20"/>
        <v>242.67606082500555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199.45331352603057</v>
      </c>
      <c r="AC9">
        <f t="shared" si="1"/>
        <v>226.49084880844532</v>
      </c>
      <c r="AE9">
        <f t="shared" si="2"/>
        <v>200.41222662520335</v>
      </c>
      <c r="AF9">
        <f t="shared" si="3"/>
        <v>-10.020611331260167</v>
      </c>
      <c r="AG9">
        <f t="shared" si="4"/>
        <v>-11.666315995408823</v>
      </c>
      <c r="AH9">
        <f t="shared" si="5"/>
        <v>-74.482949930444363</v>
      </c>
      <c r="AI9">
        <f t="shared" si="6"/>
        <v>104.24234936809</v>
      </c>
      <c r="AJ9">
        <f t="shared" si="7"/>
        <v>-27.037535282414751</v>
      </c>
      <c r="AK9">
        <f t="shared" si="28"/>
        <v>28.614617775386076</v>
      </c>
      <c r="AL9">
        <f t="shared" si="8"/>
        <v>105.81943186106133</v>
      </c>
      <c r="AN9">
        <f t="shared" si="9"/>
        <v>140.88510078656535</v>
      </c>
      <c r="AO9">
        <f t="shared" si="10"/>
        <v>-7.0442550393282675</v>
      </c>
      <c r="AP9">
        <f t="shared" si="11"/>
        <v>-8.2011468686232103</v>
      </c>
      <c r="AQ9">
        <f t="shared" si="12"/>
        <v>-52.359769084625867</v>
      </c>
      <c r="AR9">
        <f t="shared" si="13"/>
        <v>73.279929793988018</v>
      </c>
      <c r="AS9">
        <f t="shared" si="14"/>
        <v>-19.006753966198811</v>
      </c>
      <c r="AT9">
        <f t="shared" si="15"/>
        <v>20.115406016587496</v>
      </c>
      <c r="AU9">
        <f t="shared" si="16"/>
        <v>74.388581844376702</v>
      </c>
      <c r="AW9">
        <v>6</v>
      </c>
      <c r="AX9">
        <f>(R9*SUMPRODUCT(K10:$K$23, X10:$X$23)-$AZ$3*SUMPRODUCT(K9:$K$22, W10:$W$23))/Z9</f>
        <v>242.67606082500555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1.648437E-3</v>
      </c>
      <c r="O10">
        <f t="shared" si="30"/>
        <v>214.73384004007116</v>
      </c>
      <c r="P10">
        <f t="shared" si="31"/>
        <v>10.736692002003558</v>
      </c>
      <c r="Q10" s="5">
        <f t="shared" si="32"/>
        <v>12.5</v>
      </c>
      <c r="R10">
        <f t="shared" si="0"/>
        <v>50000</v>
      </c>
      <c r="S10">
        <f t="shared" si="20"/>
        <v>269.19152070583198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226.49084880844532</v>
      </c>
      <c r="AC10">
        <f t="shared" si="1"/>
        <v>248.31133903543892</v>
      </c>
      <c r="AE10">
        <f t="shared" si="2"/>
        <v>198.07773742932994</v>
      </c>
      <c r="AF10">
        <f t="shared" si="3"/>
        <v>-9.9038868714664972</v>
      </c>
      <c r="AG10">
        <f t="shared" si="4"/>
        <v>-11.53042164851421</v>
      </c>
      <c r="AH10">
        <f t="shared" si="5"/>
        <v>-76.924747762094938</v>
      </c>
      <c r="AI10">
        <f t="shared" si="6"/>
        <v>99.718681147254273</v>
      </c>
      <c r="AJ10">
        <f t="shared" si="7"/>
        <v>-21.820490226993599</v>
      </c>
      <c r="AK10">
        <f t="shared" si="28"/>
        <v>22.516293175590565</v>
      </c>
      <c r="AL10">
        <f t="shared" si="8"/>
        <v>100.41448409585124</v>
      </c>
      <c r="AN10">
        <f t="shared" si="9"/>
        <v>132.0724742158915</v>
      </c>
      <c r="AO10">
        <f t="shared" si="10"/>
        <v>-6.6036237107945741</v>
      </c>
      <c r="AP10">
        <f t="shared" si="11"/>
        <v>-7.6881497922757323</v>
      </c>
      <c r="AQ10">
        <f t="shared" si="12"/>
        <v>-51.291184447207208</v>
      </c>
      <c r="AR10">
        <f t="shared" si="13"/>
        <v>66.489516265613958</v>
      </c>
      <c r="AS10">
        <f t="shared" si="14"/>
        <v>-14.549268233190123</v>
      </c>
      <c r="AT10">
        <f t="shared" si="15"/>
        <v>15.013209401847206</v>
      </c>
      <c r="AU10">
        <f t="shared" si="16"/>
        <v>66.953457434271044</v>
      </c>
      <c r="AW10">
        <v>7</v>
      </c>
      <c r="AX10">
        <f>(R10*SUMPRODUCT(K11:$K$23, X11:$X$23)-$AZ$3*SUMPRODUCT(K10:$K$22, W11:$W$23))/Z10</f>
        <v>269.19152070583198</v>
      </c>
    </row>
    <row r="11" spans="1:52" x14ac:dyDescent="0.25">
      <c r="A11" t="s">
        <v>33</v>
      </c>
      <c r="C11" s="24">
        <f>AU25</f>
        <v>55.826859180122391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1.717889E-3</v>
      </c>
      <c r="O11">
        <f t="shared" si="30"/>
        <v>214.73384004007116</v>
      </c>
      <c r="P11">
        <f t="shared" si="31"/>
        <v>10.736692002003558</v>
      </c>
      <c r="Q11" s="5">
        <f t="shared" si="32"/>
        <v>12.5</v>
      </c>
      <c r="R11">
        <f t="shared" si="0"/>
        <v>50000</v>
      </c>
      <c r="S11">
        <f t="shared" si="20"/>
        <v>292.44280329319224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248.31133903543892</v>
      </c>
      <c r="AC11">
        <f t="shared" si="1"/>
        <v>266.59809913794487</v>
      </c>
      <c r="AE11">
        <f t="shared" si="2"/>
        <v>195.75668448876189</v>
      </c>
      <c r="AF11">
        <f t="shared" si="3"/>
        <v>-9.7878342244380949</v>
      </c>
      <c r="AG11">
        <f t="shared" si="4"/>
        <v>-11.395309447513725</v>
      </c>
      <c r="AH11">
        <f t="shared" si="5"/>
        <v>-79.231938061377718</v>
      </c>
      <c r="AI11">
        <f t="shared" si="6"/>
        <v>95.341602755432348</v>
      </c>
      <c r="AJ11">
        <f t="shared" si="7"/>
        <v>-18.286760102505951</v>
      </c>
      <c r="AK11">
        <f t="shared" si="28"/>
        <v>22.278573711077833</v>
      </c>
      <c r="AL11">
        <f t="shared" si="8"/>
        <v>99.333416364004222</v>
      </c>
      <c r="AN11">
        <f t="shared" si="9"/>
        <v>124.15567737379845</v>
      </c>
      <c r="AO11">
        <f t="shared" si="10"/>
        <v>-6.2077838686899227</v>
      </c>
      <c r="AP11">
        <f t="shared" si="11"/>
        <v>-7.227300396075786</v>
      </c>
      <c r="AQ11">
        <f t="shared" si="12"/>
        <v>-50.251642570161771</v>
      </c>
      <c r="AR11">
        <f t="shared" si="13"/>
        <v>60.468950538870963</v>
      </c>
      <c r="AS11">
        <f t="shared" si="14"/>
        <v>-11.598097369845467</v>
      </c>
      <c r="AT11">
        <f t="shared" si="15"/>
        <v>14.129843980779924</v>
      </c>
      <c r="AU11">
        <f t="shared" si="16"/>
        <v>63.000697149805418</v>
      </c>
      <c r="AW11">
        <v>8</v>
      </c>
      <c r="AX11">
        <f>(R11*SUMPRODUCT(K12:$K$23, X12:$X$23)-$AZ$3*SUMPRODUCT(K11:$K$22, W12:$W$23))/Z11</f>
        <v>292.44280329319224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1.798165E-3</v>
      </c>
      <c r="O12">
        <f t="shared" si="30"/>
        <v>214.73384004007116</v>
      </c>
      <c r="P12">
        <f t="shared" si="31"/>
        <v>10.736692002003558</v>
      </c>
      <c r="Q12" s="5">
        <f t="shared" si="32"/>
        <v>12.5</v>
      </c>
      <c r="R12">
        <f t="shared" si="0"/>
        <v>50000</v>
      </c>
      <c r="S12">
        <f t="shared" si="20"/>
        <v>313.52539858680308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266.59809913794487</v>
      </c>
      <c r="AC12">
        <f t="shared" si="1"/>
        <v>282.44539272317132</v>
      </c>
      <c r="AE12">
        <f t="shared" si="2"/>
        <v>193.44711482531054</v>
      </c>
      <c r="AF12">
        <f t="shared" si="3"/>
        <v>-9.6723557412655268</v>
      </c>
      <c r="AG12">
        <f t="shared" si="4"/>
        <v>-11.260865706425898</v>
      </c>
      <c r="AH12">
        <f t="shared" si="5"/>
        <v>-81.96258645075406</v>
      </c>
      <c r="AI12">
        <f t="shared" si="6"/>
        <v>90.551306926865038</v>
      </c>
      <c r="AJ12">
        <f t="shared" si="7"/>
        <v>-15.847293585226453</v>
      </c>
      <c r="AK12">
        <f t="shared" si="28"/>
        <v>31.526100075539293</v>
      </c>
      <c r="AL12">
        <f t="shared" si="8"/>
        <v>106.23011341717788</v>
      </c>
      <c r="AN12">
        <f t="shared" si="9"/>
        <v>114.6643628097716</v>
      </c>
      <c r="AO12">
        <f t="shared" si="10"/>
        <v>-5.7332181404885798</v>
      </c>
      <c r="AP12">
        <f t="shared" si="11"/>
        <v>-6.674795807007774</v>
      </c>
      <c r="AQ12">
        <f t="shared" si="12"/>
        <v>-48.582723800783604</v>
      </c>
      <c r="AR12">
        <f t="shared" si="13"/>
        <v>53.673625061491634</v>
      </c>
      <c r="AS12">
        <f t="shared" si="14"/>
        <v>-9.3933673957882213</v>
      </c>
      <c r="AT12">
        <f t="shared" si="15"/>
        <v>18.686865298059388</v>
      </c>
      <c r="AU12">
        <f t="shared" si="16"/>
        <v>62.967122963762797</v>
      </c>
      <c r="AW12">
        <v>9</v>
      </c>
      <c r="AX12">
        <f>(R12*SUMPRODUCT(K13:$K$23, X13:$X$23)-$AZ$3*SUMPRODUCT(K12:$K$22, W13:$W$23))/Z12</f>
        <v>313.52539858680308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1.8843029999999999E-3</v>
      </c>
      <c r="O13">
        <f t="shared" si="30"/>
        <v>214.73384004007116</v>
      </c>
      <c r="P13">
        <f t="shared" si="31"/>
        <v>10.736692002003558</v>
      </c>
      <c r="Q13" s="5">
        <f t="shared" si="32"/>
        <v>12.5</v>
      </c>
      <c r="R13">
        <f t="shared" si="0"/>
        <v>50000</v>
      </c>
      <c r="S13">
        <f t="shared" si="20"/>
        <v>332.94545593458258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282.44539272317132</v>
      </c>
      <c r="AC13">
        <f t="shared" si="1"/>
        <v>296.37574363917747</v>
      </c>
      <c r="AE13">
        <f t="shared" si="2"/>
        <v>191.14813069825075</v>
      </c>
      <c r="AF13">
        <f t="shared" si="3"/>
        <v>-9.5574065349125377</v>
      </c>
      <c r="AG13">
        <f t="shared" si="4"/>
        <v>-11.127038166328424</v>
      </c>
      <c r="AH13">
        <f t="shared" si="5"/>
        <v>-84.87553213286175</v>
      </c>
      <c r="AI13">
        <f t="shared" si="6"/>
        <v>85.588153864148055</v>
      </c>
      <c r="AJ13">
        <f t="shared" si="7"/>
        <v>-13.930350916006148</v>
      </c>
      <c r="AK13">
        <f t="shared" si="28"/>
        <v>48.213352544508346</v>
      </c>
      <c r="AL13">
        <f t="shared" si="8"/>
        <v>119.87115549265025</v>
      </c>
      <c r="AN13">
        <f t="shared" si="9"/>
        <v>102.63760918456231</v>
      </c>
      <c r="AO13">
        <f t="shared" si="10"/>
        <v>-5.1318804592281158</v>
      </c>
      <c r="AP13">
        <f t="shared" si="11"/>
        <v>-5.9746992582427421</v>
      </c>
      <c r="AQ13">
        <f t="shared" si="12"/>
        <v>-45.574192457766706</v>
      </c>
      <c r="AR13">
        <f t="shared" si="13"/>
        <v>45.956837009324751</v>
      </c>
      <c r="AS13">
        <f t="shared" si="14"/>
        <v>-7.4799471378452402</v>
      </c>
      <c r="AT13">
        <f t="shared" si="15"/>
        <v>25.888316134006825</v>
      </c>
      <c r="AU13">
        <f t="shared" si="16"/>
        <v>64.365206005486328</v>
      </c>
      <c r="AW13">
        <v>10</v>
      </c>
      <c r="AX13">
        <f>(R13*SUMPRODUCT(K14:$K$23, X14:$X$23)-$AZ$3*SUMPRODUCT(K13:$K$22, W14:$W$23))/Z13</f>
        <v>332.94545593458258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1.978559E-3</v>
      </c>
      <c r="O14">
        <f t="shared" si="30"/>
        <v>214.73384004007116</v>
      </c>
      <c r="P14">
        <f t="shared" si="31"/>
        <v>10.736692002003558</v>
      </c>
      <c r="Q14" s="5">
        <f t="shared" si="32"/>
        <v>12.5</v>
      </c>
      <c r="R14">
        <f t="shared" si="0"/>
        <v>50000</v>
      </c>
      <c r="S14">
        <f t="shared" si="20"/>
        <v>348.01713126451386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296.37574363917747</v>
      </c>
      <c r="AC14">
        <f t="shared" si="1"/>
        <v>306.08113051338233</v>
      </c>
      <c r="AE14">
        <f t="shared" si="2"/>
        <v>188.85845153694206</v>
      </c>
      <c r="AF14">
        <f t="shared" si="3"/>
        <v>-9.4429225768471028</v>
      </c>
      <c r="AG14">
        <f t="shared" si="4"/>
        <v>-10.993752283157807</v>
      </c>
      <c r="AH14">
        <f t="shared" si="5"/>
        <v>-88.062006029330391</v>
      </c>
      <c r="AI14">
        <f t="shared" si="6"/>
        <v>80.359770647606737</v>
      </c>
      <c r="AJ14">
        <f t="shared" si="7"/>
        <v>-9.7053868742048621</v>
      </c>
      <c r="AK14">
        <f t="shared" si="28"/>
        <v>40.713459196319747</v>
      </c>
      <c r="AL14">
        <f t="shared" si="8"/>
        <v>111.36784296972162</v>
      </c>
      <c r="AN14">
        <f t="shared" si="9"/>
        <v>93.414665592569889</v>
      </c>
      <c r="AO14">
        <f t="shared" si="10"/>
        <v>-4.6707332796284948</v>
      </c>
      <c r="AP14">
        <f t="shared" si="11"/>
        <v>-5.4378169723469014</v>
      </c>
      <c r="AQ14">
        <f t="shared" si="12"/>
        <v>-43.557928055084432</v>
      </c>
      <c r="AR14">
        <f t="shared" si="13"/>
        <v>39.748187285510056</v>
      </c>
      <c r="AS14">
        <f t="shared" si="14"/>
        <v>-4.8005554526270275</v>
      </c>
      <c r="AT14">
        <f t="shared" si="15"/>
        <v>20.138014184644572</v>
      </c>
      <c r="AU14">
        <f t="shared" si="16"/>
        <v>55.085646017527601</v>
      </c>
      <c r="AW14">
        <v>11</v>
      </c>
      <c r="AX14">
        <f>(R14*SUMPRODUCT(K15:$K$23, X15:$X$23)-$AZ$3*SUMPRODUCT(K14:$K$22, W15:$W$23))/Z14</f>
        <v>348.01713126451386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2.0782270000000002E-3</v>
      </c>
      <c r="O15">
        <f t="shared" si="30"/>
        <v>214.73384004007116</v>
      </c>
      <c r="P15">
        <f t="shared" si="31"/>
        <v>10.736692002003558</v>
      </c>
      <c r="Q15" s="5">
        <f t="shared" si="32"/>
        <v>12.5</v>
      </c>
      <c r="R15">
        <f t="shared" si="0"/>
        <v>50000</v>
      </c>
      <c r="S15">
        <f t="shared" si="20"/>
        <v>360.13985985317873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306.08113051338233</v>
      </c>
      <c r="AC15">
        <f t="shared" si="1"/>
        <v>312.91737779077084</v>
      </c>
      <c r="AE15">
        <f t="shared" si="2"/>
        <v>186.57737628841036</v>
      </c>
      <c r="AF15">
        <f t="shared" si="3"/>
        <v>-9.3288688144205185</v>
      </c>
      <c r="AG15">
        <f t="shared" si="4"/>
        <v>-10.860967247500058</v>
      </c>
      <c r="AH15">
        <f t="shared" si="5"/>
        <v>-91.39005130468081</v>
      </c>
      <c r="AI15">
        <f t="shared" si="6"/>
        <v>74.997488921808952</v>
      </c>
      <c r="AJ15">
        <f t="shared" si="7"/>
        <v>-6.8362472773885088</v>
      </c>
      <c r="AK15">
        <f t="shared" si="28"/>
        <v>41.358517122579443</v>
      </c>
      <c r="AL15">
        <f t="shared" si="8"/>
        <v>109.51975876699989</v>
      </c>
      <c r="AN15">
        <f t="shared" si="9"/>
        <v>85.011912687725101</v>
      </c>
      <c r="AO15">
        <f t="shared" si="10"/>
        <v>-4.2505956343862552</v>
      </c>
      <c r="AP15">
        <f t="shared" si="11"/>
        <v>-4.9486792971162084</v>
      </c>
      <c r="AQ15">
        <f t="shared" si="12"/>
        <v>-41.640863520508432</v>
      </c>
      <c r="AR15">
        <f t="shared" si="13"/>
        <v>34.171774235714189</v>
      </c>
      <c r="AS15">
        <f t="shared" si="14"/>
        <v>-3.1148602698683701</v>
      </c>
      <c r="AT15">
        <f t="shared" si="15"/>
        <v>18.844549732994121</v>
      </c>
      <c r="AU15">
        <f t="shared" si="16"/>
        <v>49.90146369883994</v>
      </c>
      <c r="AW15">
        <v>12</v>
      </c>
      <c r="AX15">
        <f>(R15*SUMPRODUCT(K16:$K$23, X16:$X$23)-$AZ$3*SUMPRODUCT(K15:$K$22, W16:$W$23))/Z15</f>
        <v>360.13985985317873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2.7284060000000001E-3</v>
      </c>
      <c r="O16">
        <f t="shared" si="30"/>
        <v>214.73384004007116</v>
      </c>
      <c r="P16">
        <f t="shared" si="31"/>
        <v>10.736692002003558</v>
      </c>
      <c r="Q16" s="5">
        <f t="shared" si="32"/>
        <v>12.5</v>
      </c>
      <c r="R16">
        <f t="shared" si="0"/>
        <v>50000</v>
      </c>
      <c r="S16">
        <f t="shared" si="20"/>
        <v>358.21478353250274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312.91737779077084</v>
      </c>
      <c r="AC16">
        <f t="shared" si="1"/>
        <v>307.28307332773784</v>
      </c>
      <c r="AE16">
        <f t="shared" si="2"/>
        <v>184.20254369259672</v>
      </c>
      <c r="AF16">
        <f t="shared" si="3"/>
        <v>-9.2101271846298349</v>
      </c>
      <c r="AG16">
        <f t="shared" si="4"/>
        <v>-10.722724446821177</v>
      </c>
      <c r="AH16">
        <f t="shared" si="5"/>
        <v>-118.53251281553059</v>
      </c>
      <c r="AI16">
        <f t="shared" si="6"/>
        <v>45.737179245615096</v>
      </c>
      <c r="AJ16">
        <f t="shared" si="7"/>
        <v>5.6343044630330041</v>
      </c>
      <c r="AK16">
        <f t="shared" si="28"/>
        <v>41.750441098142993</v>
      </c>
      <c r="AL16">
        <f t="shared" si="8"/>
        <v>93.1219248067911</v>
      </c>
      <c r="AN16">
        <f t="shared" si="9"/>
        <v>77.314080665640347</v>
      </c>
      <c r="AO16">
        <f t="shared" si="10"/>
        <v>-3.8657040332820167</v>
      </c>
      <c r="AP16">
        <f t="shared" si="11"/>
        <v>-4.5005761930218409</v>
      </c>
      <c r="AQ16">
        <f t="shared" si="12"/>
        <v>-49.750845311965691</v>
      </c>
      <c r="AR16">
        <f t="shared" si="13"/>
        <v>19.196955127370792</v>
      </c>
      <c r="AS16">
        <f t="shared" si="14"/>
        <v>2.3648482861163589</v>
      </c>
      <c r="AT16">
        <f t="shared" si="15"/>
        <v>17.52362864366691</v>
      </c>
      <c r="AU16">
        <f t="shared" si="16"/>
        <v>39.085432057154065</v>
      </c>
      <c r="AW16">
        <v>13</v>
      </c>
      <c r="AX16">
        <f>(R16*SUMPRODUCT(K17:$K$23, X17:$X$23)-$AZ$3*SUMPRODUCT(K16:$K$22, W17:$W$23))/Z16</f>
        <v>358.21478353250274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3.4724349999999998E-3</v>
      </c>
      <c r="O17">
        <f t="shared" si="30"/>
        <v>214.73384004007116</v>
      </c>
      <c r="P17">
        <f t="shared" si="31"/>
        <v>10.736692002003558</v>
      </c>
      <c r="Q17" s="5">
        <f t="shared" si="32"/>
        <v>12.5</v>
      </c>
      <c r="R17">
        <f t="shared" si="0"/>
        <v>50000</v>
      </c>
      <c r="S17">
        <f t="shared" si="20"/>
        <v>342.47176501595993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307.28307332773784</v>
      </c>
      <c r="AC17">
        <f t="shared" si="1"/>
        <v>289.8205185725667</v>
      </c>
      <c r="AE17">
        <f t="shared" si="2"/>
        <v>181.72088689586354</v>
      </c>
      <c r="AF17">
        <f t="shared" si="3"/>
        <v>-9.0860443447931765</v>
      </c>
      <c r="AG17">
        <f t="shared" si="4"/>
        <v>-10.578263238688466</v>
      </c>
      <c r="AH17">
        <f t="shared" si="5"/>
        <v>-148.93585465798995</v>
      </c>
      <c r="AI17">
        <f t="shared" si="6"/>
        <v>13.12072465439195</v>
      </c>
      <c r="AJ17">
        <f t="shared" si="7"/>
        <v>17.462554755171141</v>
      </c>
      <c r="AK17">
        <f t="shared" si="28"/>
        <v>41.066576061749622</v>
      </c>
      <c r="AL17">
        <f t="shared" si="8"/>
        <v>71.649855471312719</v>
      </c>
      <c r="AN17">
        <f t="shared" si="9"/>
        <v>70.260298036319853</v>
      </c>
      <c r="AO17">
        <f t="shared" si="10"/>
        <v>-3.5130149018159926</v>
      </c>
      <c r="AP17">
        <f t="shared" si="11"/>
        <v>-4.0899642333509636</v>
      </c>
      <c r="AQ17">
        <f t="shared" si="12"/>
        <v>-57.5843411030732</v>
      </c>
      <c r="AR17">
        <f t="shared" si="13"/>
        <v>5.0729777980797008</v>
      </c>
      <c r="AS17">
        <f t="shared" si="14"/>
        <v>6.7516966405572116</v>
      </c>
      <c r="AT17">
        <f t="shared" si="15"/>
        <v>15.877920929822434</v>
      </c>
      <c r="AU17">
        <f t="shared" si="16"/>
        <v>27.702595368459349</v>
      </c>
      <c r="AW17">
        <v>14</v>
      </c>
      <c r="AX17">
        <f>(R17*SUMPRODUCT(K18:$K$23, X18:$X$23)-$AZ$3*SUMPRODUCT(K17:$K$22, W18:$W$23))/Z17</f>
        <v>342.47176501595993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4.2593279999999997E-3</v>
      </c>
      <c r="O18">
        <f t="shared" si="30"/>
        <v>214.73384004007116</v>
      </c>
      <c r="P18">
        <f t="shared" si="31"/>
        <v>10.736692002003558</v>
      </c>
      <c r="Q18" s="5">
        <f t="shared" si="32"/>
        <v>12.5</v>
      </c>
      <c r="R18">
        <f t="shared" si="0"/>
        <v>50000</v>
      </c>
      <c r="S18">
        <f t="shared" si="20"/>
        <v>314.18648093239369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289.8205185725667</v>
      </c>
      <c r="AC18">
        <f t="shared" si="1"/>
        <v>262.09246001973702</v>
      </c>
      <c r="AE18">
        <f t="shared" si="2"/>
        <v>179.12966916516453</v>
      </c>
      <c r="AF18">
        <f t="shared" si="3"/>
        <v>-8.9564834582582264</v>
      </c>
      <c r="AG18">
        <f t="shared" si="4"/>
        <v>-10.427424313497665</v>
      </c>
      <c r="AH18">
        <f t="shared" si="5"/>
        <v>-180.22517121566588</v>
      </c>
      <c r="AI18">
        <f t="shared" si="6"/>
        <v>-20.479409822257225</v>
      </c>
      <c r="AJ18">
        <f t="shared" si="7"/>
        <v>27.72805855282968</v>
      </c>
      <c r="AK18">
        <f t="shared" si="28"/>
        <v>39.361661275194507</v>
      </c>
      <c r="AL18">
        <f t="shared" si="8"/>
        <v>46.610310005766962</v>
      </c>
      <c r="AN18">
        <f t="shared" si="9"/>
        <v>63.799140913291836</v>
      </c>
      <c r="AO18">
        <f t="shared" si="10"/>
        <v>-3.1899570456645918</v>
      </c>
      <c r="AP18">
        <f t="shared" si="11"/>
        <v>-3.7138499514903174</v>
      </c>
      <c r="AQ18">
        <f t="shared" si="12"/>
        <v>-64.189316868042766</v>
      </c>
      <c r="AR18">
        <f t="shared" si="13"/>
        <v>-7.2939829519058303</v>
      </c>
      <c r="AS18">
        <f t="shared" si="14"/>
        <v>9.8756745496631062</v>
      </c>
      <c r="AT18">
        <f t="shared" si="15"/>
        <v>14.019119144143204</v>
      </c>
      <c r="AU18">
        <f t="shared" si="16"/>
        <v>16.600810741900482</v>
      </c>
      <c r="AW18">
        <v>15</v>
      </c>
      <c r="AX18">
        <f>(R18*SUMPRODUCT(K19:$K$23, X19:$X$23)-$AZ$3*SUMPRODUCT(K18:$K$22, W19:$W$23))/Z18</f>
        <v>314.18648093239369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5.1233759999999998E-3</v>
      </c>
      <c r="O19">
        <f t="shared" si="30"/>
        <v>214.73384004007116</v>
      </c>
      <c r="P19">
        <f t="shared" si="31"/>
        <v>10.736692002003558</v>
      </c>
      <c r="Q19" s="5">
        <f t="shared" si="32"/>
        <v>12.5</v>
      </c>
      <c r="R19">
        <f t="shared" si="0"/>
        <v>50000</v>
      </c>
      <c r="S19">
        <f t="shared" si="20"/>
        <v>273.97307483483974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262.09246001973702</v>
      </c>
      <c r="AC19">
        <f t="shared" si="1"/>
        <v>225.09028276478085</v>
      </c>
      <c r="AE19">
        <f t="shared" si="2"/>
        <v>176.42062382562415</v>
      </c>
      <c r="AF19">
        <f t="shared" si="3"/>
        <v>-8.8210311912812074</v>
      </c>
      <c r="AG19">
        <f t="shared" si="4"/>
        <v>-10.2697264548931</v>
      </c>
      <c r="AH19">
        <f t="shared" si="5"/>
        <v>-213.69446187836169</v>
      </c>
      <c r="AI19">
        <f t="shared" si="6"/>
        <v>-56.364595698911842</v>
      </c>
      <c r="AJ19">
        <f t="shared" si="7"/>
        <v>37.002177254956166</v>
      </c>
      <c r="AK19">
        <f t="shared" si="28"/>
        <v>36.768748945609623</v>
      </c>
      <c r="AL19">
        <f t="shared" si="8"/>
        <v>17.406330501653947</v>
      </c>
      <c r="AN19">
        <f t="shared" si="9"/>
        <v>57.881373395343594</v>
      </c>
      <c r="AO19">
        <f t="shared" si="10"/>
        <v>-2.8940686697671798</v>
      </c>
      <c r="AP19">
        <f t="shared" si="11"/>
        <v>-3.3693672469452438</v>
      </c>
      <c r="AQ19">
        <f t="shared" si="12"/>
        <v>-70.110447816600171</v>
      </c>
      <c r="AR19">
        <f t="shared" si="13"/>
        <v>-18.492510337968994</v>
      </c>
      <c r="AS19">
        <f t="shared" si="14"/>
        <v>12.139945952417225</v>
      </c>
      <c r="AT19">
        <f t="shared" si="15"/>
        <v>12.063361079054088</v>
      </c>
      <c r="AU19">
        <f t="shared" si="16"/>
        <v>5.7107966935023171</v>
      </c>
      <c r="AW19">
        <v>16</v>
      </c>
      <c r="AX19">
        <f>(R19*SUMPRODUCT(K20:$K$23, X20:$X$23)-$AZ$3*SUMPRODUCT(K19:$K$22, W20:$W$23))/Z19</f>
        <v>273.97307483483974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6.0505919999999996E-3</v>
      </c>
      <c r="O20">
        <f t="shared" si="30"/>
        <v>214.73384004007116</v>
      </c>
      <c r="P20">
        <f t="shared" si="31"/>
        <v>10.736692002003558</v>
      </c>
      <c r="Q20" s="5">
        <f t="shared" si="32"/>
        <v>12.5</v>
      </c>
      <c r="R20">
        <f t="shared" si="0"/>
        <v>50000</v>
      </c>
      <c r="S20">
        <f t="shared" si="20"/>
        <v>222.67533135485399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225.09028276478085</v>
      </c>
      <c r="AC20">
        <f t="shared" si="1"/>
        <v>180.00880087002946</v>
      </c>
      <c r="AE20">
        <f t="shared" si="2"/>
        <v>173.58896837221357</v>
      </c>
      <c r="AF20">
        <f t="shared" si="3"/>
        <v>-8.6794484186106793</v>
      </c>
      <c r="AG20">
        <f t="shared" si="4"/>
        <v>-10.104891265614004</v>
      </c>
      <c r="AH20">
        <f t="shared" si="5"/>
        <v>-248.55169892065817</v>
      </c>
      <c r="AI20">
        <f t="shared" si="6"/>
        <v>-93.747070232669302</v>
      </c>
      <c r="AJ20">
        <f t="shared" si="7"/>
        <v>45.081481894751391</v>
      </c>
      <c r="AK20">
        <f t="shared" si="28"/>
        <v>33.372283118612103</v>
      </c>
      <c r="AL20">
        <f t="shared" si="8"/>
        <v>-15.293305219305807</v>
      </c>
      <c r="AN20">
        <f t="shared" si="9"/>
        <v>52.463077541361017</v>
      </c>
      <c r="AO20">
        <f t="shared" si="10"/>
        <v>-2.6231538770680509</v>
      </c>
      <c r="AP20">
        <f t="shared" si="11"/>
        <v>-3.0539595861771813</v>
      </c>
      <c r="AQ20">
        <f t="shared" si="12"/>
        <v>-75.118754237603895</v>
      </c>
      <c r="AR20">
        <f t="shared" si="13"/>
        <v>-28.332790159488116</v>
      </c>
      <c r="AS20">
        <f t="shared" si="14"/>
        <v>13.624790230059281</v>
      </c>
      <c r="AT20">
        <f t="shared" si="15"/>
        <v>10.085967405658325</v>
      </c>
      <c r="AU20">
        <f t="shared" si="16"/>
        <v>-4.6220325237705113</v>
      </c>
      <c r="AW20">
        <v>17</v>
      </c>
      <c r="AX20">
        <f>(R20*SUMPRODUCT(K21:$K$23, X21:$X$23)-$AZ$3*SUMPRODUCT(K20:$K$22, W21:$W$23))/Z20</f>
        <v>222.67533135485399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7.1181309999999998E-3</v>
      </c>
      <c r="O21">
        <f t="shared" si="30"/>
        <v>214.73384004007116</v>
      </c>
      <c r="P21">
        <f t="shared" si="31"/>
        <v>10.736692002003558</v>
      </c>
      <c r="Q21" s="5">
        <f t="shared" si="32"/>
        <v>12.5</v>
      </c>
      <c r="R21">
        <f t="shared" si="0"/>
        <v>50000</v>
      </c>
      <c r="S21">
        <f t="shared" si="20"/>
        <v>160.00751506798369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180.00880087002946</v>
      </c>
      <c r="AC21">
        <f t="shared" si="1"/>
        <v>127.13447560977424</v>
      </c>
      <c r="AE21">
        <f t="shared" si="2"/>
        <v>170.61744967146316</v>
      </c>
      <c r="AF21">
        <f t="shared" si="3"/>
        <v>-8.5308724835731571</v>
      </c>
      <c r="AG21">
        <f t="shared" si="4"/>
        <v>-9.9319144131884673</v>
      </c>
      <c r="AH21">
        <f t="shared" si="5"/>
        <v>-287.7117590775851</v>
      </c>
      <c r="AI21">
        <f t="shared" si="6"/>
        <v>-135.55709630288356</v>
      </c>
      <c r="AJ21">
        <f t="shared" si="7"/>
        <v>52.874325260255219</v>
      </c>
      <c r="AK21">
        <f t="shared" si="28"/>
        <v>29.273101500416171</v>
      </c>
      <c r="AL21">
        <f t="shared" si="8"/>
        <v>-53.409669542212171</v>
      </c>
      <c r="AN21">
        <f t="shared" si="9"/>
        <v>47.500398599210413</v>
      </c>
      <c r="AO21">
        <f t="shared" si="10"/>
        <v>-2.3750199299605201</v>
      </c>
      <c r="AP21">
        <f t="shared" si="11"/>
        <v>-2.7650741139791029</v>
      </c>
      <c r="AQ21">
        <f t="shared" si="12"/>
        <v>-80.099797905671551</v>
      </c>
      <c r="AR21">
        <f t="shared" si="13"/>
        <v>-37.739493350400764</v>
      </c>
      <c r="AS21">
        <f t="shared" si="14"/>
        <v>14.720367291637553</v>
      </c>
      <c r="AT21">
        <f t="shared" si="15"/>
        <v>8.1497173482688599</v>
      </c>
      <c r="AU21">
        <f t="shared" si="16"/>
        <v>-14.869408710494351</v>
      </c>
      <c r="AW21">
        <v>18</v>
      </c>
      <c r="AX21">
        <f>(R21*SUMPRODUCT(K22:$K$23, X22:$X$23)-$AZ$3*SUMPRODUCT(K21:$K$22, W22:$W$23))/Z21</f>
        <v>160.00751506798369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8.3332130000000008E-3</v>
      </c>
      <c r="O22">
        <f t="shared" si="30"/>
        <v>214.73384004007116</v>
      </c>
      <c r="P22">
        <f t="shared" si="31"/>
        <v>10.736692002003558</v>
      </c>
      <c r="Q22" s="5">
        <f t="shared" si="32"/>
        <v>12.5</v>
      </c>
      <c r="R22">
        <f t="shared" si="0"/>
        <v>50000</v>
      </c>
      <c r="S22">
        <f t="shared" si="20"/>
        <v>85.747523004253196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127.13447560977424</v>
      </c>
      <c r="AC22">
        <f t="shared" si="1"/>
        <v>66.881905280673891</v>
      </c>
      <c r="AE22">
        <f t="shared" si="2"/>
        <v>167.48948362511945</v>
      </c>
      <c r="AF22">
        <f t="shared" si="3"/>
        <v>-8.3744741812559713</v>
      </c>
      <c r="AG22">
        <f t="shared" si="4"/>
        <v>-9.7498305107537124</v>
      </c>
      <c r="AH22">
        <f t="shared" si="5"/>
        <v>-331.05903321147804</v>
      </c>
      <c r="AI22">
        <f t="shared" si="6"/>
        <v>-181.69385427836829</v>
      </c>
      <c r="AJ22">
        <f t="shared" si="7"/>
        <v>60.252570329100351</v>
      </c>
      <c r="AK22">
        <f t="shared" si="28"/>
        <v>24.494368436039782</v>
      </c>
      <c r="AL22">
        <f t="shared" si="8"/>
        <v>-96.946915513228163</v>
      </c>
      <c r="AN22">
        <f t="shared" si="9"/>
        <v>42.953990690702753</v>
      </c>
      <c r="AO22">
        <f t="shared" si="10"/>
        <v>-2.1476995345351373</v>
      </c>
      <c r="AP22">
        <f t="shared" si="11"/>
        <v>-2.5004204439020401</v>
      </c>
      <c r="AQ22">
        <f t="shared" si="12"/>
        <v>-84.902683576643213</v>
      </c>
      <c r="AR22">
        <f t="shared" si="13"/>
        <v>-46.59681286437764</v>
      </c>
      <c r="AS22">
        <f t="shared" si="14"/>
        <v>15.452243860276237</v>
      </c>
      <c r="AT22">
        <f t="shared" si="15"/>
        <v>6.2817727477816492</v>
      </c>
      <c r="AU22">
        <f t="shared" si="16"/>
        <v>-24.862796256319754</v>
      </c>
      <c r="AW22">
        <v>19</v>
      </c>
      <c r="AX22">
        <f>(R22*SUMPRODUCT(K23:$K$23, X23:$X$23)-$AZ$3*SUMPRODUCT(K22:$K$22, W23:$W$23))/Z22</f>
        <v>85.747523004253196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9.6786909999999997E-3</v>
      </c>
      <c r="O23">
        <f t="shared" si="30"/>
        <v>214.73384004007116</v>
      </c>
      <c r="P23">
        <f t="shared" si="31"/>
        <v>10.736692002003558</v>
      </c>
      <c r="Q23" s="5">
        <f t="shared" si="32"/>
        <v>12.5</v>
      </c>
      <c r="R23">
        <f t="shared" si="0"/>
        <v>50000</v>
      </c>
      <c r="S23">
        <f t="shared" si="20"/>
        <v>87.468794381019805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66.881905280673891</v>
      </c>
      <c r="AC23">
        <f t="shared" si="1"/>
        <v>66.881905280673891</v>
      </c>
      <c r="AE23">
        <f t="shared" si="2"/>
        <v>164.19350983111119</v>
      </c>
      <c r="AF23">
        <f t="shared" si="3"/>
        <v>-8.2096754915555579</v>
      </c>
      <c r="AG23">
        <f t="shared" si="4"/>
        <v>-9.5579666088302186</v>
      </c>
      <c r="AH23">
        <f t="shared" si="5"/>
        <v>-377.46238726382944</v>
      </c>
      <c r="AI23">
        <f t="shared" si="6"/>
        <v>-231.03651953310401</v>
      </c>
      <c r="AJ23">
        <f t="shared" si="7"/>
        <v>0</v>
      </c>
      <c r="AK23">
        <f t="shared" si="28"/>
        <v>19.070621339303042</v>
      </c>
      <c r="AL23">
        <f t="shared" si="8"/>
        <v>-211.96589819380097</v>
      </c>
      <c r="AN23">
        <f t="shared" si="9"/>
        <v>38.789495270395776</v>
      </c>
      <c r="AO23">
        <f t="shared" si="10"/>
        <v>-1.9394747635197886</v>
      </c>
      <c r="AP23">
        <f t="shared" si="11"/>
        <v>-2.2579985101065883</v>
      </c>
      <c r="AQ23">
        <f t="shared" si="12"/>
        <v>-89.17268106749701</v>
      </c>
      <c r="AR23">
        <f t="shared" si="13"/>
        <v>-54.580659070727599</v>
      </c>
      <c r="AS23">
        <f t="shared" si="14"/>
        <v>0</v>
      </c>
      <c r="AT23">
        <f t="shared" si="15"/>
        <v>4.5052924260240106</v>
      </c>
      <c r="AU23">
        <f t="shared" si="16"/>
        <v>-50.075366644703585</v>
      </c>
      <c r="AW23">
        <v>20</v>
      </c>
      <c r="AX23">
        <f>(R23*SUMPRODUCT(K$23:$K24, X$23:$X24)-$AZ$3*SUMPRODUCT(K$22:$K23, W$23:$W24))/Z23</f>
        <v>87.468794381019805</v>
      </c>
    </row>
    <row r="25" spans="5:50" x14ac:dyDescent="0.25">
      <c r="AN25" s="6">
        <f t="shared" ref="AN25:AU25" si="33">SUM(AN3:AN23)</f>
        <v>2144.8351504174184</v>
      </c>
      <c r="AO25" s="6">
        <f t="shared" si="33"/>
        <v>-268.29213755092428</v>
      </c>
      <c r="AP25" s="6">
        <f t="shared" si="33"/>
        <v>-737.31125251796914</v>
      </c>
      <c r="AQ25" s="6">
        <f t="shared" si="33"/>
        <v>-1197.7105358909077</v>
      </c>
      <c r="AR25" s="6">
        <f t="shared" si="33"/>
        <v>-58.478775542382529</v>
      </c>
      <c r="AS25" s="6">
        <f t="shared" si="33"/>
        <v>-167.67767340704552</v>
      </c>
      <c r="AT25" s="6">
        <f t="shared" si="33"/>
        <v>281.98330812955061</v>
      </c>
      <c r="AU25" s="7">
        <f t="shared" si="33"/>
        <v>55.826859180122391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882.84596375285651</v>
      </c>
      <c r="K3">
        <v>1</v>
      </c>
      <c r="L3" s="2">
        <v>0</v>
      </c>
      <c r="O3">
        <f>$C$3</f>
        <v>882.84596375285651</v>
      </c>
      <c r="P3">
        <f>O3*B5</f>
        <v>706.27677100228527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882.84596375285651</v>
      </c>
      <c r="AF3">
        <f t="shared" ref="AF3:AF23" si="3">-$Z3*P3</f>
        <v>-706.27677100228527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-448.38777794942882</v>
      </c>
      <c r="AJ3">
        <f t="shared" ref="AJ3:AJ23" si="7">AB3-AC3</f>
        <v>0</v>
      </c>
      <c r="AL3">
        <f t="shared" ref="AL3:AL23" si="8">SUM(AI3:AK3)</f>
        <v>-448.38777794942882</v>
      </c>
      <c r="AN3">
        <f t="shared" ref="AN3:AN23" si="9">AE3*$K3</f>
        <v>882.84596375285651</v>
      </c>
      <c r="AO3">
        <f t="shared" ref="AO3:AO23" si="10">AF3*$K3</f>
        <v>-706.27677100228527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-448.38777794942882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-448.38777794942882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399.38151546989008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308.99114440515365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305.289875751419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-305.289875751419</v>
      </c>
      <c r="AK4">
        <f t="shared" ref="AK4:AK23" si="28">H4*SUM(AB4:AB4, AE4:AF4)</f>
        <v>0</v>
      </c>
      <c r="AL4">
        <f t="shared" si="8"/>
        <v>-404.21782575141901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-94.091639718470589</v>
      </c>
      <c r="AR4">
        <f t="shared" si="13"/>
        <v>-94.091639718470589</v>
      </c>
      <c r="AS4">
        <f t="shared" si="14"/>
        <v>-290.3651091415436</v>
      </c>
      <c r="AT4">
        <f t="shared" si="15"/>
        <v>0</v>
      </c>
      <c r="AU4">
        <f t="shared" si="16"/>
        <v>-384.45674886001422</v>
      </c>
      <c r="AW4">
        <v>1</v>
      </c>
      <c r="AX4">
        <f>(R4*SUMPRODUCT(K5:$K$23, X5:$X$23)-$AZ$3*SUMPRODUCT(K4:$K$22, W5:$W$23))/Z4</f>
        <v>308.99114440515365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2.0782270000000002E-3</v>
      </c>
      <c r="O5">
        <f t="shared" ref="O5:O23" si="30">$C$3</f>
        <v>882.84596375285651</v>
      </c>
      <c r="P5">
        <f t="shared" ref="P5:P23" si="31">O5*$C$5</f>
        <v>44.14229818764283</v>
      </c>
      <c r="Q5" s="5">
        <f t="shared" ref="Q5:Q23" si="32">$C$8</f>
        <v>12.5</v>
      </c>
      <c r="R5">
        <f t="shared" si="0"/>
        <v>50000</v>
      </c>
      <c r="S5">
        <f t="shared" si="20"/>
        <v>602.16597060909533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305.289875751419</v>
      </c>
      <c r="AC5">
        <f t="shared" si="1"/>
        <v>587.76691394260752</v>
      </c>
      <c r="AE5">
        <f t="shared" si="2"/>
        <v>861.73525726939476</v>
      </c>
      <c r="AF5">
        <f t="shared" si="3"/>
        <v>-43.086762863469744</v>
      </c>
      <c r="AG5">
        <f t="shared" si="4"/>
        <v>-12.201098671934187</v>
      </c>
      <c r="AH5">
        <f t="shared" si="5"/>
        <v>-102.66664176325536</v>
      </c>
      <c r="AI5">
        <f t="shared" si="6"/>
        <v>703.78075397073542</v>
      </c>
      <c r="AJ5">
        <f t="shared" si="7"/>
        <v>-282.47703819118851</v>
      </c>
      <c r="AK5">
        <f t="shared" si="28"/>
        <v>58.332401411166167</v>
      </c>
      <c r="AL5">
        <f t="shared" si="8"/>
        <v>479.63611719071309</v>
      </c>
      <c r="AN5">
        <f t="shared" si="9"/>
        <v>779.1685855166819</v>
      </c>
      <c r="AO5">
        <f t="shared" si="10"/>
        <v>-38.958429275834099</v>
      </c>
      <c r="AP5">
        <f t="shared" si="11"/>
        <v>-11.032057367693902</v>
      </c>
      <c r="AQ5">
        <f t="shared" si="12"/>
        <v>-92.829696090078556</v>
      </c>
      <c r="AR5">
        <f t="shared" si="13"/>
        <v>636.34840278307536</v>
      </c>
      <c r="AS5">
        <f t="shared" si="14"/>
        <v>-255.41166202923912</v>
      </c>
      <c r="AT5">
        <f t="shared" si="15"/>
        <v>52.743315669073141</v>
      </c>
      <c r="AU5">
        <f t="shared" si="16"/>
        <v>433.68005642290933</v>
      </c>
      <c r="AW5">
        <v>2</v>
      </c>
      <c r="AX5">
        <f>(R5*SUMPRODUCT(K6:$K$23, X6:$X$23)-$AZ$3*SUMPRODUCT(K5:$K$22, W6:$W$23))/Z5</f>
        <v>602.16597060909533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2.7284060000000001E-3</v>
      </c>
      <c r="O6">
        <f t="shared" si="30"/>
        <v>882.84596375285651</v>
      </c>
      <c r="P6">
        <f t="shared" si="31"/>
        <v>44.14229818764283</v>
      </c>
      <c r="Q6" s="5">
        <f t="shared" si="32"/>
        <v>12.5</v>
      </c>
      <c r="R6">
        <f t="shared" si="0"/>
        <v>50000</v>
      </c>
      <c r="S6">
        <f t="shared" si="20"/>
        <v>857.24028370850317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587.76691394260752</v>
      </c>
      <c r="AC6">
        <f t="shared" si="1"/>
        <v>826.0914728177072</v>
      </c>
      <c r="AE6">
        <f t="shared" si="2"/>
        <v>850.76674105035545</v>
      </c>
      <c r="AF6">
        <f t="shared" si="3"/>
        <v>-42.538337052517775</v>
      </c>
      <c r="AG6">
        <f t="shared" si="4"/>
        <v>-12.045798134391747</v>
      </c>
      <c r="AH6">
        <f t="shared" si="5"/>
        <v>-133.15820329238906</v>
      </c>
      <c r="AI6">
        <f t="shared" si="6"/>
        <v>663.02440257105684</v>
      </c>
      <c r="AJ6">
        <f t="shared" si="7"/>
        <v>-238.32455887509968</v>
      </c>
      <c r="AK6">
        <f t="shared" si="28"/>
        <v>76.360943891342359</v>
      </c>
      <c r="AL6">
        <f t="shared" si="8"/>
        <v>501.0607875872995</v>
      </c>
      <c r="AN6">
        <f t="shared" si="9"/>
        <v>729.3552777261591</v>
      </c>
      <c r="AO6">
        <f t="shared" si="10"/>
        <v>-36.467763886307957</v>
      </c>
      <c r="AP6">
        <f t="shared" si="11"/>
        <v>-10.326762930219592</v>
      </c>
      <c r="AQ6">
        <f t="shared" si="12"/>
        <v>-114.1554243457296</v>
      </c>
      <c r="AR6">
        <f t="shared" si="13"/>
        <v>568.40532656390189</v>
      </c>
      <c r="AS6">
        <f t="shared" si="14"/>
        <v>-204.31366958787163</v>
      </c>
      <c r="AT6">
        <f t="shared" si="15"/>
        <v>65.46360447816943</v>
      </c>
      <c r="AU6">
        <f t="shared" si="16"/>
        <v>429.55526145419969</v>
      </c>
      <c r="AW6">
        <v>3</v>
      </c>
      <c r="AX6">
        <f>(R6*SUMPRODUCT(K7:$K$23, X7:$X$23)-$AZ$3*SUMPRODUCT(K6:$K$22, W7:$W$23))/Z6</f>
        <v>857.24028370850317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3.4724349999999998E-3</v>
      </c>
      <c r="O7">
        <f t="shared" si="30"/>
        <v>882.84596375285651</v>
      </c>
      <c r="P7">
        <f t="shared" si="31"/>
        <v>44.14229818764283</v>
      </c>
      <c r="Q7" s="5">
        <f t="shared" si="32"/>
        <v>12.5</v>
      </c>
      <c r="R7">
        <f t="shared" si="0"/>
        <v>50000</v>
      </c>
      <c r="S7">
        <f t="shared" si="20"/>
        <v>1073.9003120667755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826.0914728177072</v>
      </c>
      <c r="AC7">
        <f t="shared" si="1"/>
        <v>1020.9365712008239</v>
      </c>
      <c r="AE7">
        <f t="shared" si="2"/>
        <v>839.30484143139267</v>
      </c>
      <c r="AF7">
        <f t="shared" si="3"/>
        <v>-41.965242071569641</v>
      </c>
      <c r="AG7">
        <f t="shared" si="4"/>
        <v>-11.883511902003033</v>
      </c>
      <c r="AH7">
        <f t="shared" si="5"/>
        <v>-167.31300417918641</v>
      </c>
      <c r="AI7">
        <f t="shared" si="6"/>
        <v>618.14308327863364</v>
      </c>
      <c r="AJ7">
        <f t="shared" si="7"/>
        <v>-194.84509838311669</v>
      </c>
      <c r="AK7">
        <f t="shared" si="28"/>
        <v>100.16569715335361</v>
      </c>
      <c r="AL7">
        <f t="shared" si="8"/>
        <v>523.46368204887051</v>
      </c>
      <c r="AN7">
        <f t="shared" si="9"/>
        <v>677.71412466335721</v>
      </c>
      <c r="AO7">
        <f t="shared" si="10"/>
        <v>-33.885706233167866</v>
      </c>
      <c r="AP7">
        <f t="shared" si="11"/>
        <v>-9.5955884787433341</v>
      </c>
      <c r="AQ7">
        <f t="shared" si="12"/>
        <v>-135.1003599344337</v>
      </c>
      <c r="AR7">
        <f t="shared" si="13"/>
        <v>499.13247001701234</v>
      </c>
      <c r="AS7">
        <f t="shared" si="14"/>
        <v>-157.33172117827436</v>
      </c>
      <c r="AT7">
        <f t="shared" si="15"/>
        <v>80.880872379822904</v>
      </c>
      <c r="AU7">
        <f t="shared" si="16"/>
        <v>422.68162121856085</v>
      </c>
      <c r="AW7">
        <v>4</v>
      </c>
      <c r="AX7">
        <f>(R7*SUMPRODUCT(K8:$K$23, X8:$X$23)-$AZ$3*SUMPRODUCT(K7:$K$22, W8:$W$23))/Z7</f>
        <v>1073.9003120667755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4.2593279999999997E-3</v>
      </c>
      <c r="O8">
        <f t="shared" si="30"/>
        <v>882.84596375285651</v>
      </c>
      <c r="P8">
        <f t="shared" si="31"/>
        <v>44.14229818764283</v>
      </c>
      <c r="Q8" s="5">
        <f t="shared" si="32"/>
        <v>12.5</v>
      </c>
      <c r="R8">
        <f t="shared" si="0"/>
        <v>50000</v>
      </c>
      <c r="S8">
        <f t="shared" si="20"/>
        <v>1253.5650732610811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1020.9365712008239</v>
      </c>
      <c r="AC8">
        <f t="shared" si="1"/>
        <v>1174.7470196543104</v>
      </c>
      <c r="AE8">
        <f t="shared" si="2"/>
        <v>827.3369184054344</v>
      </c>
      <c r="AF8">
        <f t="shared" si="3"/>
        <v>-41.366845920271729</v>
      </c>
      <c r="AG8">
        <f t="shared" si="4"/>
        <v>-11.714061008000467</v>
      </c>
      <c r="AH8">
        <f t="shared" si="5"/>
        <v>-202.46309993013907</v>
      </c>
      <c r="AI8">
        <f t="shared" si="6"/>
        <v>571.7929115470231</v>
      </c>
      <c r="AJ8">
        <f t="shared" si="7"/>
        <v>-153.81044845348652</v>
      </c>
      <c r="AK8">
        <f t="shared" si="28"/>
        <v>126.66415572238766</v>
      </c>
      <c r="AL8">
        <f t="shared" si="8"/>
        <v>544.64661881592428</v>
      </c>
      <c r="AN8">
        <f t="shared" si="9"/>
        <v>624.28780176576902</v>
      </c>
      <c r="AO8">
        <f t="shared" si="10"/>
        <v>-31.214390088288457</v>
      </c>
      <c r="AP8">
        <f t="shared" si="11"/>
        <v>-8.8391382443434363</v>
      </c>
      <c r="AQ8">
        <f t="shared" si="12"/>
        <v>-152.77360502378798</v>
      </c>
      <c r="AR8">
        <f t="shared" si="13"/>
        <v>431.46066840934913</v>
      </c>
      <c r="AS8">
        <f t="shared" si="14"/>
        <v>-116.06152779777064</v>
      </c>
      <c r="AT8">
        <f t="shared" si="15"/>
        <v>95.577612432491492</v>
      </c>
      <c r="AU8">
        <f t="shared" si="16"/>
        <v>410.97675304406999</v>
      </c>
      <c r="AW8">
        <v>5</v>
      </c>
      <c r="AX8">
        <f>(R8*SUMPRODUCT(K9:$K$23, X9:$X$23)-$AZ$3*SUMPRODUCT(K8:$K$22, W9:$W$23))/Z8</f>
        <v>1253.5650732610811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5.1233759999999998E-3</v>
      </c>
      <c r="O9">
        <f t="shared" si="30"/>
        <v>882.84596375285651</v>
      </c>
      <c r="P9">
        <f t="shared" si="31"/>
        <v>44.14229818764283</v>
      </c>
      <c r="Q9" s="5">
        <f t="shared" si="32"/>
        <v>12.5</v>
      </c>
      <c r="R9">
        <f t="shared" si="0"/>
        <v>50000</v>
      </c>
      <c r="S9">
        <f t="shared" si="20"/>
        <v>1395.9593551755604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1174.7470196543104</v>
      </c>
      <c r="AC9">
        <f t="shared" si="1"/>
        <v>1288.4040214029783</v>
      </c>
      <c r="AE9">
        <f t="shared" si="2"/>
        <v>814.8247911097078</v>
      </c>
      <c r="AF9">
        <f t="shared" si="3"/>
        <v>-40.741239555485393</v>
      </c>
      <c r="AG9">
        <f t="shared" si="4"/>
        <v>-11.536904858889537</v>
      </c>
      <c r="AH9">
        <f t="shared" si="5"/>
        <v>-240.06215612370158</v>
      </c>
      <c r="AI9">
        <f t="shared" si="6"/>
        <v>522.48449057163123</v>
      </c>
      <c r="AJ9">
        <f t="shared" si="7"/>
        <v>-113.65700174866788</v>
      </c>
      <c r="AK9">
        <f t="shared" si="28"/>
        <v>143.04416392670632</v>
      </c>
      <c r="AL9">
        <f t="shared" si="8"/>
        <v>551.87165274966969</v>
      </c>
      <c r="AN9">
        <f t="shared" si="9"/>
        <v>572.80274138946527</v>
      </c>
      <c r="AO9">
        <f t="shared" si="10"/>
        <v>-28.640137069473262</v>
      </c>
      <c r="AP9">
        <f t="shared" si="11"/>
        <v>-8.1101738710250153</v>
      </c>
      <c r="AQ9">
        <f t="shared" si="12"/>
        <v>-168.75807244923158</v>
      </c>
      <c r="AR9">
        <f t="shared" si="13"/>
        <v>367.29435799973533</v>
      </c>
      <c r="AS9">
        <f t="shared" si="14"/>
        <v>-79.898209885195726</v>
      </c>
      <c r="AT9">
        <f t="shared" si="15"/>
        <v>100.55669652047881</v>
      </c>
      <c r="AU9">
        <f t="shared" si="16"/>
        <v>387.95284463501838</v>
      </c>
      <c r="AW9">
        <v>6</v>
      </c>
      <c r="AX9">
        <f>(R9*SUMPRODUCT(K10:$K$23, X10:$X$23)-$AZ$3*SUMPRODUCT(K9:$K$22, W10:$W$23))/Z9</f>
        <v>1395.9593551755604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6.0505919999999996E-3</v>
      </c>
      <c r="O10">
        <f t="shared" si="30"/>
        <v>882.84596375285651</v>
      </c>
      <c r="P10">
        <f t="shared" si="31"/>
        <v>44.14229818764283</v>
      </c>
      <c r="Q10" s="5">
        <f t="shared" si="32"/>
        <v>12.5</v>
      </c>
      <c r="R10">
        <f t="shared" si="0"/>
        <v>50000</v>
      </c>
      <c r="S10">
        <f t="shared" si="20"/>
        <v>1499.0580360195781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1288.4040214029783</v>
      </c>
      <c r="AC10">
        <f t="shared" si="1"/>
        <v>1361.3522510115577</v>
      </c>
      <c r="AE10">
        <f t="shared" si="2"/>
        <v>801.7463708361206</v>
      </c>
      <c r="AF10">
        <f t="shared" si="3"/>
        <v>-40.087318541806034</v>
      </c>
      <c r="AG10">
        <f t="shared" si="4"/>
        <v>-11.351730706056685</v>
      </c>
      <c r="AH10">
        <f t="shared" si="5"/>
        <v>-279.22041697583262</v>
      </c>
      <c r="AI10">
        <f t="shared" si="6"/>
        <v>471.08690461242537</v>
      </c>
      <c r="AJ10">
        <f t="shared" si="7"/>
        <v>-72.948229608579368</v>
      </c>
      <c r="AK10">
        <f t="shared" si="28"/>
        <v>111.31842490176301</v>
      </c>
      <c r="AL10">
        <f t="shared" si="8"/>
        <v>509.45709990560903</v>
      </c>
      <c r="AN10">
        <f t="shared" si="9"/>
        <v>534.58116123583545</v>
      </c>
      <c r="AO10">
        <f t="shared" si="10"/>
        <v>-26.729058061791775</v>
      </c>
      <c r="AP10">
        <f t="shared" si="11"/>
        <v>-7.5690038690810324</v>
      </c>
      <c r="AQ10">
        <f t="shared" si="12"/>
        <v>-186.17605289816174</v>
      </c>
      <c r="AR10">
        <f t="shared" si="13"/>
        <v>314.10704640680098</v>
      </c>
      <c r="AS10">
        <f t="shared" si="14"/>
        <v>-48.639757799694202</v>
      </c>
      <c r="AT10">
        <f t="shared" si="15"/>
        <v>74.22388802192954</v>
      </c>
      <c r="AU10">
        <f t="shared" si="16"/>
        <v>339.69117662903636</v>
      </c>
      <c r="AW10">
        <v>7</v>
      </c>
      <c r="AX10">
        <f>(R10*SUMPRODUCT(K11:$K$23, X11:$X$23)-$AZ$3*SUMPRODUCT(K10:$K$22, W11:$W$23))/Z10</f>
        <v>1499.0580360195781</v>
      </c>
    </row>
    <row r="11" spans="1:52" x14ac:dyDescent="0.25">
      <c r="A11" t="s">
        <v>33</v>
      </c>
      <c r="C11" s="24">
        <f>AU25</f>
        <v>2991.9489734742297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7.1181309999999998E-3</v>
      </c>
      <c r="O11">
        <f t="shared" si="30"/>
        <v>882.84596375285651</v>
      </c>
      <c r="P11">
        <f t="shared" si="31"/>
        <v>44.14229818764283</v>
      </c>
      <c r="Q11" s="5">
        <f t="shared" si="32"/>
        <v>12.5</v>
      </c>
      <c r="R11">
        <f t="shared" si="0"/>
        <v>50000</v>
      </c>
      <c r="S11">
        <f t="shared" si="20"/>
        <v>1566.4402687782085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1361.3522510115577</v>
      </c>
      <c r="AC11">
        <f t="shared" si="1"/>
        <v>1398.1933422279865</v>
      </c>
      <c r="AE11">
        <f t="shared" si="2"/>
        <v>788.02197143137334</v>
      </c>
      <c r="AF11">
        <f t="shared" si="3"/>
        <v>-39.401098571568667</v>
      </c>
      <c r="AG11">
        <f t="shared" si="4"/>
        <v>-11.157410292753683</v>
      </c>
      <c r="AH11">
        <f t="shared" si="5"/>
        <v>-323.21242496973588</v>
      </c>
      <c r="AI11">
        <f t="shared" si="6"/>
        <v>414.25103759731513</v>
      </c>
      <c r="AJ11">
        <f t="shared" si="7"/>
        <v>-36.841091216428822</v>
      </c>
      <c r="AK11">
        <f t="shared" si="28"/>
        <v>108.24162125460091</v>
      </c>
      <c r="AL11">
        <f t="shared" si="8"/>
        <v>485.65156763548725</v>
      </c>
      <c r="AN11">
        <f t="shared" si="9"/>
        <v>499.79085978090785</v>
      </c>
      <c r="AO11">
        <f t="shared" si="10"/>
        <v>-24.98954298904539</v>
      </c>
      <c r="AP11">
        <f t="shared" si="11"/>
        <v>-7.0764165027210089</v>
      </c>
      <c r="AQ11">
        <f t="shared" si="12"/>
        <v>-204.99252765005474</v>
      </c>
      <c r="AR11">
        <f t="shared" si="13"/>
        <v>262.73237263908669</v>
      </c>
      <c r="AS11">
        <f t="shared" si="14"/>
        <v>-23.365897553440661</v>
      </c>
      <c r="AT11">
        <f t="shared" si="15"/>
        <v>68.650589592891365</v>
      </c>
      <c r="AU11">
        <f t="shared" si="16"/>
        <v>308.01706467853739</v>
      </c>
      <c r="AW11">
        <v>8</v>
      </c>
      <c r="AX11">
        <f>(R11*SUMPRODUCT(K12:$K$23, X12:$X$23)-$AZ$3*SUMPRODUCT(K11:$K$22, W12:$W$23))/Z11</f>
        <v>1566.4402687782085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8.3332130000000008E-3</v>
      </c>
      <c r="O12">
        <f t="shared" si="30"/>
        <v>882.84596375285651</v>
      </c>
      <c r="P12">
        <f t="shared" si="31"/>
        <v>44.14229818764283</v>
      </c>
      <c r="Q12" s="5">
        <f t="shared" si="32"/>
        <v>12.5</v>
      </c>
      <c r="R12">
        <f t="shared" si="0"/>
        <v>50000</v>
      </c>
      <c r="S12">
        <f t="shared" si="20"/>
        <v>1602.1417267738777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1398.1933422279865</v>
      </c>
      <c r="AC12">
        <f t="shared" si="1"/>
        <v>1403.8426090350965</v>
      </c>
      <c r="AE12">
        <f t="shared" si="2"/>
        <v>773.57499678044201</v>
      </c>
      <c r="AF12">
        <f t="shared" si="3"/>
        <v>-38.678749839022103</v>
      </c>
      <c r="AG12">
        <f t="shared" si="4"/>
        <v>-10.952859113328238</v>
      </c>
      <c r="AH12">
        <f t="shared" si="5"/>
        <v>-371.90830599163525</v>
      </c>
      <c r="AI12">
        <f t="shared" si="6"/>
        <v>352.03508183645641</v>
      </c>
      <c r="AJ12">
        <f t="shared" si="7"/>
        <v>-5.6492668071100525</v>
      </c>
      <c r="AK12">
        <f t="shared" si="28"/>
        <v>149.31627124185846</v>
      </c>
      <c r="AL12">
        <f t="shared" si="8"/>
        <v>495.70208627120485</v>
      </c>
      <c r="AN12">
        <f t="shared" si="9"/>
        <v>458.53092289073953</v>
      </c>
      <c r="AO12">
        <f t="shared" si="10"/>
        <v>-22.926546144536978</v>
      </c>
      <c r="AP12">
        <f t="shared" si="11"/>
        <v>-6.4922271511214111</v>
      </c>
      <c r="AQ12">
        <f t="shared" si="12"/>
        <v>-220.44592894911872</v>
      </c>
      <c r="AR12">
        <f t="shared" si="13"/>
        <v>208.6662206459624</v>
      </c>
      <c r="AS12">
        <f t="shared" si="14"/>
        <v>-3.348561591960808</v>
      </c>
      <c r="AT12">
        <f t="shared" si="15"/>
        <v>88.506127964430036</v>
      </c>
      <c r="AU12">
        <f t="shared" si="16"/>
        <v>293.82378701843163</v>
      </c>
      <c r="AW12">
        <v>9</v>
      </c>
      <c r="AX12">
        <f>(R12*SUMPRODUCT(K13:$K$23, X13:$X$23)-$AZ$3*SUMPRODUCT(K12:$K$22, W13:$W$23))/Z12</f>
        <v>1602.1417267738777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9.6786909999999997E-3</v>
      </c>
      <c r="O13">
        <f t="shared" si="30"/>
        <v>882.84596375285651</v>
      </c>
      <c r="P13">
        <f t="shared" si="31"/>
        <v>44.14229818764283</v>
      </c>
      <c r="Q13" s="5">
        <f t="shared" si="32"/>
        <v>12.5</v>
      </c>
      <c r="R13">
        <f t="shared" si="0"/>
        <v>50000</v>
      </c>
      <c r="S13">
        <f t="shared" si="20"/>
        <v>1610.71881018781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1403.8426090350965</v>
      </c>
      <c r="AC13">
        <f t="shared" si="1"/>
        <v>1383.5844160737483</v>
      </c>
      <c r="AE13">
        <f t="shared" si="2"/>
        <v>758.35205345347367</v>
      </c>
      <c r="AF13">
        <f t="shared" si="3"/>
        <v>-37.917602672673688</v>
      </c>
      <c r="AG13">
        <f t="shared" si="4"/>
        <v>-10.737321183270517</v>
      </c>
      <c r="AH13">
        <f t="shared" si="5"/>
        <v>-424.03735569775199</v>
      </c>
      <c r="AI13">
        <f t="shared" si="6"/>
        <v>285.65977389977752</v>
      </c>
      <c r="AJ13">
        <f t="shared" si="7"/>
        <v>20.258192961348186</v>
      </c>
      <c r="AK13">
        <f t="shared" si="28"/>
        <v>220.7123865148717</v>
      </c>
      <c r="AL13">
        <f t="shared" si="8"/>
        <v>526.6303533759974</v>
      </c>
      <c r="AN13">
        <f t="shared" si="9"/>
        <v>407.19959647180701</v>
      </c>
      <c r="AO13">
        <f t="shared" si="10"/>
        <v>-20.359979823590354</v>
      </c>
      <c r="AP13">
        <f t="shared" si="11"/>
        <v>-5.76543945929222</v>
      </c>
      <c r="AQ13">
        <f t="shared" si="12"/>
        <v>-227.68823443251901</v>
      </c>
      <c r="AR13">
        <f t="shared" si="13"/>
        <v>153.38594275640546</v>
      </c>
      <c r="AS13">
        <f t="shared" si="14"/>
        <v>10.877702462257632</v>
      </c>
      <c r="AT13">
        <f t="shared" si="15"/>
        <v>118.51223230148371</v>
      </c>
      <c r="AU13">
        <f t="shared" si="16"/>
        <v>282.77587752014676</v>
      </c>
      <c r="AW13">
        <v>10</v>
      </c>
      <c r="AX13">
        <f>(R13*SUMPRODUCT(K14:$K$23, X14:$X$23)-$AZ$3*SUMPRODUCT(K13:$K$22, W14:$W$23))/Z13</f>
        <v>1610.71881018781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1.1206003000000001E-2</v>
      </c>
      <c r="O14">
        <f t="shared" si="30"/>
        <v>882.84596375285651</v>
      </c>
      <c r="P14">
        <f t="shared" si="31"/>
        <v>44.14229818764283</v>
      </c>
      <c r="Q14" s="5">
        <f t="shared" si="32"/>
        <v>12.5</v>
      </c>
      <c r="R14">
        <f t="shared" si="0"/>
        <v>50000</v>
      </c>
      <c r="S14">
        <f t="shared" si="20"/>
        <v>1581.5666122190969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1383.5844160737483</v>
      </c>
      <c r="AC14">
        <f t="shared" si="1"/>
        <v>1329.7338261014056</v>
      </c>
      <c r="AE14">
        <f t="shared" si="2"/>
        <v>742.27043753288319</v>
      </c>
      <c r="AF14">
        <f t="shared" si="3"/>
        <v>-37.113521876644164</v>
      </c>
      <c r="AG14">
        <f t="shared" si="4"/>
        <v>-10.50962551804612</v>
      </c>
      <c r="AH14">
        <f t="shared" si="5"/>
        <v>-481.2898135667719</v>
      </c>
      <c r="AI14">
        <f t="shared" si="6"/>
        <v>213.35747657142093</v>
      </c>
      <c r="AJ14">
        <f t="shared" si="7"/>
        <v>53.850589972342732</v>
      </c>
      <c r="AK14">
        <f t="shared" si="28"/>
        <v>178.73359575613503</v>
      </c>
      <c r="AL14">
        <f t="shared" si="8"/>
        <v>445.94166229989867</v>
      </c>
      <c r="AN14">
        <f t="shared" si="9"/>
        <v>367.14769255545673</v>
      </c>
      <c r="AO14">
        <f t="shared" si="10"/>
        <v>-18.357384627772838</v>
      </c>
      <c r="AP14">
        <f t="shared" si="11"/>
        <v>-5.1983543510065235</v>
      </c>
      <c r="AQ14">
        <f t="shared" si="12"/>
        <v>-238.05938586050465</v>
      </c>
      <c r="AR14">
        <f t="shared" si="13"/>
        <v>105.53256771617266</v>
      </c>
      <c r="AS14">
        <f t="shared" si="14"/>
        <v>26.636006031453693</v>
      </c>
      <c r="AT14">
        <f t="shared" si="15"/>
        <v>88.406629101536396</v>
      </c>
      <c r="AU14">
        <f t="shared" si="16"/>
        <v>220.57520284916274</v>
      </c>
      <c r="AW14">
        <v>11</v>
      </c>
      <c r="AX14">
        <f>(R14*SUMPRODUCT(K15:$K$23, X15:$X$23)-$AZ$3*SUMPRODUCT(K14:$K$22, W15:$W$23))/Z14</f>
        <v>1581.5666122190969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1.2937709E-2</v>
      </c>
      <c r="O15">
        <f t="shared" si="30"/>
        <v>882.84596375285651</v>
      </c>
      <c r="P15">
        <f t="shared" si="31"/>
        <v>44.14229818764283</v>
      </c>
      <c r="Q15" s="5">
        <f t="shared" si="32"/>
        <v>12.5</v>
      </c>
      <c r="R15">
        <f t="shared" si="0"/>
        <v>50000</v>
      </c>
      <c r="S15">
        <f t="shared" si="20"/>
        <v>1519.2129479104954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1329.7338261014056</v>
      </c>
      <c r="AC15">
        <f t="shared" si="1"/>
        <v>1248.0101971517356</v>
      </c>
      <c r="AE15">
        <f t="shared" si="2"/>
        <v>725.24445423745112</v>
      </c>
      <c r="AF15">
        <f t="shared" si="3"/>
        <v>-36.26222271187256</v>
      </c>
      <c r="AG15">
        <f t="shared" si="4"/>
        <v>-10.268558786214202</v>
      </c>
      <c r="AH15">
        <f t="shared" si="5"/>
        <v>-543.88190660581972</v>
      </c>
      <c r="AI15">
        <f t="shared" si="6"/>
        <v>134.83176613354465</v>
      </c>
      <c r="AJ15">
        <f t="shared" si="7"/>
        <v>81.723628949670001</v>
      </c>
      <c r="AK15">
        <f t="shared" si="28"/>
        <v>172.74153305114103</v>
      </c>
      <c r="AL15">
        <f t="shared" si="8"/>
        <v>389.29692813435565</v>
      </c>
      <c r="AN15">
        <f t="shared" si="9"/>
        <v>330.44959387565802</v>
      </c>
      <c r="AO15">
        <f t="shared" si="10"/>
        <v>-16.522479693782905</v>
      </c>
      <c r="AP15">
        <f t="shared" si="11"/>
        <v>-4.6787549505091803</v>
      </c>
      <c r="AQ15">
        <f t="shared" si="12"/>
        <v>-247.8137600420286</v>
      </c>
      <c r="AR15">
        <f t="shared" si="13"/>
        <v>61.434599189337362</v>
      </c>
      <c r="AS15">
        <f t="shared" si="14"/>
        <v>37.236465358232969</v>
      </c>
      <c r="AT15">
        <f t="shared" si="15"/>
        <v>78.707764132063076</v>
      </c>
      <c r="AU15">
        <f t="shared" si="16"/>
        <v>177.37882867963339</v>
      </c>
      <c r="AW15">
        <v>12</v>
      </c>
      <c r="AX15">
        <f>(R15*SUMPRODUCT(K16:$K$23, X16:$X$23)-$AZ$3*SUMPRODUCT(K15:$K$22, W16:$W$23))/Z15</f>
        <v>1519.2129479104954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1.4742959999999999E-2</v>
      </c>
      <c r="O16">
        <f t="shared" si="30"/>
        <v>882.84596375285651</v>
      </c>
      <c r="P16">
        <f t="shared" si="31"/>
        <v>44.14229818764283</v>
      </c>
      <c r="Q16" s="5">
        <f t="shared" si="32"/>
        <v>12.5</v>
      </c>
      <c r="R16">
        <f t="shared" si="0"/>
        <v>50000</v>
      </c>
      <c r="S16">
        <f t="shared" si="20"/>
        <v>1427.0992509224604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1248.0101971517356</v>
      </c>
      <c r="AC16">
        <f t="shared" si="1"/>
        <v>1143.3330373711183</v>
      </c>
      <c r="AE16">
        <f t="shared" si="2"/>
        <v>707.2997597160321</v>
      </c>
      <c r="AF16">
        <f t="shared" si="3"/>
        <v>-35.364987985801605</v>
      </c>
      <c r="AG16">
        <f t="shared" si="4"/>
        <v>-10.014484246909255</v>
      </c>
      <c r="AH16">
        <f t="shared" si="5"/>
        <v>-605.55580577121816</v>
      </c>
      <c r="AI16">
        <f t="shared" si="6"/>
        <v>56.364481712103156</v>
      </c>
      <c r="AJ16">
        <f t="shared" si="7"/>
        <v>104.67715978061733</v>
      </c>
      <c r="AK16">
        <f t="shared" si="28"/>
        <v>164.28969098722985</v>
      </c>
      <c r="AL16">
        <f t="shared" si="8"/>
        <v>325.33133247995033</v>
      </c>
      <c r="AN16">
        <f t="shared" si="9"/>
        <v>296.87011689009131</v>
      </c>
      <c r="AO16">
        <f t="shared" si="10"/>
        <v>-14.843505844504566</v>
      </c>
      <c r="AP16">
        <f t="shared" si="11"/>
        <v>-4.2033113515654721</v>
      </c>
      <c r="AQ16">
        <f t="shared" si="12"/>
        <v>-254.16581919234625</v>
      </c>
      <c r="AR16">
        <f t="shared" si="13"/>
        <v>23.65748050167505</v>
      </c>
      <c r="AS16">
        <f t="shared" si="14"/>
        <v>43.935432230700719</v>
      </c>
      <c r="AT16">
        <f t="shared" si="15"/>
        <v>68.956194452543357</v>
      </c>
      <c r="AU16">
        <f t="shared" si="16"/>
        <v>136.54910718491914</v>
      </c>
      <c r="AW16">
        <v>13</v>
      </c>
      <c r="AX16">
        <f>(R16*SUMPRODUCT(K17:$K$23, X17:$X$23)-$AZ$3*SUMPRODUCT(K16:$K$22, W17:$W$23))/Z16</f>
        <v>1427.0992509224604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1.6674095999999999E-2</v>
      </c>
      <c r="O17">
        <f t="shared" si="30"/>
        <v>882.84596375285651</v>
      </c>
      <c r="P17">
        <f t="shared" si="31"/>
        <v>44.14229818764283</v>
      </c>
      <c r="Q17" s="5">
        <f t="shared" si="32"/>
        <v>12.5</v>
      </c>
      <c r="R17">
        <f t="shared" si="0"/>
        <v>50000</v>
      </c>
      <c r="S17">
        <f t="shared" si="20"/>
        <v>1307.2564158269695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1143.3330373711183</v>
      </c>
      <c r="AC17">
        <f t="shared" si="1"/>
        <v>1019.3835910119528</v>
      </c>
      <c r="AE17">
        <f t="shared" si="2"/>
        <v>688.43317802458978</v>
      </c>
      <c r="AF17">
        <f t="shared" si="3"/>
        <v>-34.421658901229492</v>
      </c>
      <c r="AG17">
        <f t="shared" si="4"/>
        <v>-9.7473569327167109</v>
      </c>
      <c r="AH17">
        <f t="shared" si="5"/>
        <v>-667.92988689381048</v>
      </c>
      <c r="AI17">
        <f t="shared" si="6"/>
        <v>-23.665724703166916</v>
      </c>
      <c r="AJ17">
        <f t="shared" si="7"/>
        <v>123.94944635916545</v>
      </c>
      <c r="AK17">
        <f t="shared" si="28"/>
        <v>153.79877369923256</v>
      </c>
      <c r="AL17">
        <f t="shared" si="8"/>
        <v>254.08249535523109</v>
      </c>
      <c r="AN17">
        <f t="shared" si="9"/>
        <v>266.1747974728795</v>
      </c>
      <c r="AO17">
        <f t="shared" si="10"/>
        <v>-13.308739873643978</v>
      </c>
      <c r="AP17">
        <f t="shared" si="11"/>
        <v>-3.7687038339820789</v>
      </c>
      <c r="AQ17">
        <f t="shared" si="12"/>
        <v>-258.24743496556624</v>
      </c>
      <c r="AR17">
        <f t="shared" si="13"/>
        <v>-9.1500812003127727</v>
      </c>
      <c r="AS17">
        <f t="shared" si="14"/>
        <v>47.923632728154153</v>
      </c>
      <c r="AT17">
        <f t="shared" si="15"/>
        <v>59.464533011667598</v>
      </c>
      <c r="AU17">
        <f t="shared" si="16"/>
        <v>98.238084539508975</v>
      </c>
      <c r="AW17">
        <v>14</v>
      </c>
      <c r="AX17">
        <f>(R17*SUMPRODUCT(K18:$K$23, X18:$X$23)-$AZ$3*SUMPRODUCT(K17:$K$22, W18:$W$23))/Z17</f>
        <v>1307.2564158269695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1.8802857999999999E-2</v>
      </c>
      <c r="O18">
        <f t="shared" si="30"/>
        <v>882.84596375285651</v>
      </c>
      <c r="P18">
        <f t="shared" si="31"/>
        <v>44.14229818764283</v>
      </c>
      <c r="Q18" s="5">
        <f t="shared" si="32"/>
        <v>12.5</v>
      </c>
      <c r="R18">
        <f t="shared" si="0"/>
        <v>50000</v>
      </c>
      <c r="S18">
        <f t="shared" si="20"/>
        <v>1160.2482013097406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1019.3835910119528</v>
      </c>
      <c r="AC18">
        <f t="shared" si="1"/>
        <v>878.6889320107133</v>
      </c>
      <c r="AE18">
        <f t="shared" si="2"/>
        <v>668.60433495545874</v>
      </c>
      <c r="AF18">
        <f t="shared" si="3"/>
        <v>-33.430216747772945</v>
      </c>
      <c r="AG18">
        <f t="shared" si="4"/>
        <v>-9.4666051951083556</v>
      </c>
      <c r="AH18">
        <f t="shared" si="5"/>
        <v>-733.11267312475138</v>
      </c>
      <c r="AI18">
        <f t="shared" si="6"/>
        <v>-107.40516011217403</v>
      </c>
      <c r="AJ18">
        <f t="shared" si="7"/>
        <v>140.69465900123953</v>
      </c>
      <c r="AK18">
        <f t="shared" si="28"/>
        <v>141.5805031779245</v>
      </c>
      <c r="AL18">
        <f t="shared" si="8"/>
        <v>174.87000206699</v>
      </c>
      <c r="AN18">
        <f t="shared" si="9"/>
        <v>238.13130666662619</v>
      </c>
      <c r="AO18">
        <f t="shared" si="10"/>
        <v>-11.906565333331312</v>
      </c>
      <c r="AP18">
        <f t="shared" si="11"/>
        <v>-3.3716429088937954</v>
      </c>
      <c r="AQ18">
        <f t="shared" si="12"/>
        <v>-261.10671088707534</v>
      </c>
      <c r="AR18">
        <f t="shared" si="13"/>
        <v>-38.253612462674305</v>
      </c>
      <c r="AS18">
        <f t="shared" si="14"/>
        <v>50.110059473683386</v>
      </c>
      <c r="AT18">
        <f t="shared" si="15"/>
        <v>50.425563307966883</v>
      </c>
      <c r="AU18">
        <f t="shared" si="16"/>
        <v>62.282010318975971</v>
      </c>
      <c r="AW18">
        <v>15</v>
      </c>
      <c r="AX18">
        <f>(R18*SUMPRODUCT(K19:$K$23, X19:$X$23)-$AZ$3*SUMPRODUCT(K18:$K$22, W19:$W$23))/Z18</f>
        <v>1160.2482013097406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2.1348979000000001E-2</v>
      </c>
      <c r="O19">
        <f t="shared" si="30"/>
        <v>882.84596375285651</v>
      </c>
      <c r="P19">
        <f t="shared" si="31"/>
        <v>44.14229818764283</v>
      </c>
      <c r="Q19" s="5">
        <f t="shared" si="32"/>
        <v>12.5</v>
      </c>
      <c r="R19">
        <f t="shared" si="0"/>
        <v>50000</v>
      </c>
      <c r="S19">
        <f t="shared" si="20"/>
        <v>983.09517284287347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878.6889320107133</v>
      </c>
      <c r="AC19">
        <f t="shared" si="1"/>
        <v>721.18578253531234</v>
      </c>
      <c r="AE19">
        <f t="shared" si="2"/>
        <v>647.64427169963119</v>
      </c>
      <c r="AF19">
        <f t="shared" si="3"/>
        <v>-32.382213584981557</v>
      </c>
      <c r="AG19">
        <f t="shared" si="4"/>
        <v>-9.1698367876456128</v>
      </c>
      <c r="AH19">
        <f t="shared" si="5"/>
        <v>-808.40942204663679</v>
      </c>
      <c r="AI19">
        <f t="shared" si="6"/>
        <v>-202.31720071963275</v>
      </c>
      <c r="AJ19">
        <f t="shared" si="7"/>
        <v>157.50314947540096</v>
      </c>
      <c r="AK19">
        <f t="shared" si="28"/>
        <v>127.83738622502732</v>
      </c>
      <c r="AL19">
        <f t="shared" si="8"/>
        <v>83.023334980795525</v>
      </c>
      <c r="AN19">
        <f t="shared" si="9"/>
        <v>212.48388711431929</v>
      </c>
      <c r="AO19">
        <f t="shared" si="10"/>
        <v>-10.624194355715964</v>
      </c>
      <c r="AP19">
        <f t="shared" si="11"/>
        <v>-3.0085073704573495</v>
      </c>
      <c r="AQ19">
        <f t="shared" si="12"/>
        <v>-265.22889784158571</v>
      </c>
      <c r="AR19">
        <f t="shared" si="13"/>
        <v>-66.377712453439742</v>
      </c>
      <c r="AS19">
        <f t="shared" si="14"/>
        <v>51.674789534465845</v>
      </c>
      <c r="AT19">
        <f t="shared" si="15"/>
        <v>41.941828146403118</v>
      </c>
      <c r="AU19">
        <f t="shared" si="16"/>
        <v>27.238905227429218</v>
      </c>
      <c r="AW19">
        <v>16</v>
      </c>
      <c r="AX19">
        <f>(R19*SUMPRODUCT(K20:$K$23, X20:$X$23)-$AZ$3*SUMPRODUCT(K19:$K$22, W20:$W$23))/Z19</f>
        <v>983.09517284287347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2.4063398E-2</v>
      </c>
      <c r="O20">
        <f t="shared" si="30"/>
        <v>882.84596375285651</v>
      </c>
      <c r="P20">
        <f t="shared" si="31"/>
        <v>44.14229818764283</v>
      </c>
      <c r="Q20" s="5">
        <f t="shared" si="32"/>
        <v>12.5</v>
      </c>
      <c r="R20">
        <f t="shared" si="0"/>
        <v>50000</v>
      </c>
      <c r="S20">
        <f t="shared" si="20"/>
        <v>776.96415809157179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721.18578253531234</v>
      </c>
      <c r="AC20">
        <f t="shared" si="1"/>
        <v>550.55562066449761</v>
      </c>
      <c r="AE20">
        <f t="shared" si="2"/>
        <v>625.58330711030646</v>
      </c>
      <c r="AF20">
        <f t="shared" si="3"/>
        <v>-31.279165355515328</v>
      </c>
      <c r="AG20">
        <f t="shared" si="4"/>
        <v>-8.8574809875530001</v>
      </c>
      <c r="AH20">
        <f t="shared" si="5"/>
        <v>-882.6297288646316</v>
      </c>
      <c r="AI20">
        <f t="shared" si="6"/>
        <v>-297.18306809739352</v>
      </c>
      <c r="AJ20">
        <f t="shared" si="7"/>
        <v>170.63016187081473</v>
      </c>
      <c r="AK20">
        <f t="shared" si="28"/>
        <v>112.56647282150416</v>
      </c>
      <c r="AL20">
        <f t="shared" si="8"/>
        <v>-13.986433405074621</v>
      </c>
      <c r="AN20">
        <f t="shared" si="9"/>
        <v>189.0674612405991</v>
      </c>
      <c r="AO20">
        <f t="shared" si="10"/>
        <v>-9.4533730620299554</v>
      </c>
      <c r="AP20">
        <f t="shared" si="11"/>
        <v>-2.6769599256717926</v>
      </c>
      <c r="AQ20">
        <f t="shared" si="12"/>
        <v>-266.75354050406202</v>
      </c>
      <c r="AR20">
        <f t="shared" si="13"/>
        <v>-89.816412251164721</v>
      </c>
      <c r="AS20">
        <f t="shared" si="14"/>
        <v>51.568849662893953</v>
      </c>
      <c r="AT20">
        <f t="shared" si="15"/>
        <v>34.020500539695519</v>
      </c>
      <c r="AU20">
        <f t="shared" si="16"/>
        <v>-4.2270620485752408</v>
      </c>
      <c r="AW20">
        <v>17</v>
      </c>
      <c r="AX20">
        <f>(R20*SUMPRODUCT(K21:$K$23, X21:$X$23)-$AZ$3*SUMPRODUCT(K20:$K$22, W21:$W$23))/Z20</f>
        <v>776.96415809157179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2.6767890999999999E-2</v>
      </c>
      <c r="O21">
        <f t="shared" si="30"/>
        <v>882.84596375285651</v>
      </c>
      <c r="P21">
        <f t="shared" si="31"/>
        <v>44.14229818764283</v>
      </c>
      <c r="Q21" s="5">
        <f t="shared" si="32"/>
        <v>12.5</v>
      </c>
      <c r="R21">
        <f t="shared" si="0"/>
        <v>50000</v>
      </c>
      <c r="S21">
        <f t="shared" si="20"/>
        <v>545.09667058726643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550.55562066449761</v>
      </c>
      <c r="AC21">
        <f t="shared" si="1"/>
        <v>372.05290202153191</v>
      </c>
      <c r="AE21">
        <f t="shared" si="2"/>
        <v>602.58192826305526</v>
      </c>
      <c r="AF21">
        <f t="shared" si="3"/>
        <v>-30.129096413152766</v>
      </c>
      <c r="AG21">
        <f t="shared" si="4"/>
        <v>-8.5318100920680795</v>
      </c>
      <c r="AH21">
        <f t="shared" si="5"/>
        <v>-948.38434243756433</v>
      </c>
      <c r="AI21">
        <f t="shared" si="6"/>
        <v>-384.46332067972992</v>
      </c>
      <c r="AJ21">
        <f t="shared" si="7"/>
        <v>178.5027186429657</v>
      </c>
      <c r="AK21">
        <f t="shared" si="28"/>
        <v>96.095833281657221</v>
      </c>
      <c r="AL21">
        <f t="shared" si="8"/>
        <v>-109.86476875510699</v>
      </c>
      <c r="AN21">
        <f t="shared" si="9"/>
        <v>167.7605768711903</v>
      </c>
      <c r="AO21">
        <f t="shared" si="10"/>
        <v>-8.3880288435595158</v>
      </c>
      <c r="AP21">
        <f t="shared" si="11"/>
        <v>-2.375280962916555</v>
      </c>
      <c r="AQ21">
        <f t="shared" si="12"/>
        <v>-264.03298360032301</v>
      </c>
      <c r="AR21">
        <f t="shared" si="13"/>
        <v>-107.03571653560877</v>
      </c>
      <c r="AS21">
        <f t="shared" si="14"/>
        <v>49.695680617137576</v>
      </c>
      <c r="AT21">
        <f t="shared" si="15"/>
        <v>26.753361941533253</v>
      </c>
      <c r="AU21">
        <f t="shared" si="16"/>
        <v>-30.586673976937934</v>
      </c>
      <c r="AW21">
        <v>18</v>
      </c>
      <c r="AX21">
        <f>(R21*SUMPRODUCT(K22:$K$23, X22:$X$23)-$AZ$3*SUMPRODUCT(K21:$K$22, W22:$W$23))/Z21</f>
        <v>545.09667058726643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2.9742653000000001E-2</v>
      </c>
      <c r="O22">
        <f t="shared" si="30"/>
        <v>882.84596375285651</v>
      </c>
      <c r="P22">
        <f t="shared" si="31"/>
        <v>44.14229818764283</v>
      </c>
      <c r="Q22" s="5">
        <f t="shared" si="32"/>
        <v>12.5</v>
      </c>
      <c r="R22">
        <f t="shared" si="0"/>
        <v>50000</v>
      </c>
      <c r="S22">
        <f t="shared" si="20"/>
        <v>286.27620963508735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372.05290202153191</v>
      </c>
      <c r="AC22">
        <f t="shared" si="1"/>
        <v>187.63077140634547</v>
      </c>
      <c r="AE22">
        <f t="shared" si="2"/>
        <v>578.63372378402573</v>
      </c>
      <c r="AF22">
        <f t="shared" si="3"/>
        <v>-28.931686189201287</v>
      </c>
      <c r="AG22">
        <f t="shared" si="4"/>
        <v>-8.1927333241171176</v>
      </c>
      <c r="AH22">
        <f t="shared" si="5"/>
        <v>-1015.0346681211158</v>
      </c>
      <c r="AI22">
        <f t="shared" si="6"/>
        <v>-473.52536385040855</v>
      </c>
      <c r="AJ22">
        <f t="shared" si="7"/>
        <v>184.42213061518643</v>
      </c>
      <c r="AK22">
        <f t="shared" si="28"/>
        <v>78.874570182971624</v>
      </c>
      <c r="AL22">
        <f t="shared" si="8"/>
        <v>-210.22866305225045</v>
      </c>
      <c r="AN22">
        <f t="shared" si="9"/>
        <v>148.39515321676055</v>
      </c>
      <c r="AO22">
        <f t="shared" si="10"/>
        <v>-7.4197576608380276</v>
      </c>
      <c r="AP22">
        <f t="shared" si="11"/>
        <v>-2.101090667418827</v>
      </c>
      <c r="AQ22">
        <f t="shared" si="12"/>
        <v>-260.31359546609787</v>
      </c>
      <c r="AR22">
        <f t="shared" si="13"/>
        <v>-121.43929057759418</v>
      </c>
      <c r="AS22">
        <f t="shared" si="14"/>
        <v>47.296500712455618</v>
      </c>
      <c r="AT22">
        <f t="shared" si="15"/>
        <v>20.228001663409678</v>
      </c>
      <c r="AU22">
        <f t="shared" si="16"/>
        <v>-53.914788201728875</v>
      </c>
      <c r="AW22">
        <v>19</v>
      </c>
      <c r="AX22">
        <f>(R22*SUMPRODUCT(K23:$K$23, X23:$X$23)-$AZ$3*SUMPRODUCT(K22:$K$22, W23:$W$23))/Z22</f>
        <v>286.27620963508735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3.2906918E-2</v>
      </c>
      <c r="O23">
        <f t="shared" si="30"/>
        <v>882.84596375285651</v>
      </c>
      <c r="P23">
        <f t="shared" si="31"/>
        <v>44.14229818764283</v>
      </c>
      <c r="Q23" s="5">
        <f t="shared" si="32"/>
        <v>12.5</v>
      </c>
      <c r="R23">
        <f t="shared" si="0"/>
        <v>50000</v>
      </c>
      <c r="S23">
        <f t="shared" si="20"/>
        <v>299.11010226598569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187.63077140634547</v>
      </c>
      <c r="AC23">
        <f t="shared" si="1"/>
        <v>187.6307714063455</v>
      </c>
      <c r="AE23">
        <f t="shared" si="2"/>
        <v>553.80633404558978</v>
      </c>
      <c r="AF23">
        <f t="shared" si="3"/>
        <v>-27.690316702279492</v>
      </c>
      <c r="AG23">
        <f t="shared" si="4"/>
        <v>-7.8412083871833573</v>
      </c>
      <c r="AH23">
        <f t="shared" si="5"/>
        <v>-1078.3904147703577</v>
      </c>
      <c r="AI23">
        <f t="shared" si="6"/>
        <v>-560.11560581423066</v>
      </c>
      <c r="AJ23">
        <f t="shared" si="7"/>
        <v>0</v>
      </c>
      <c r="AK23">
        <f t="shared" si="28"/>
        <v>61.075312713308051</v>
      </c>
      <c r="AL23">
        <f t="shared" si="8"/>
        <v>-499.04029310092261</v>
      </c>
      <c r="AN23">
        <f t="shared" si="9"/>
        <v>130.83262668099852</v>
      </c>
      <c r="AO23">
        <f t="shared" si="10"/>
        <v>-6.5416313340499261</v>
      </c>
      <c r="AP23">
        <f t="shared" si="11"/>
        <v>-1.852427151119985</v>
      </c>
      <c r="AQ23">
        <f t="shared" si="12"/>
        <v>-254.76171339781538</v>
      </c>
      <c r="AR23">
        <f t="shared" si="13"/>
        <v>-132.32314520198676</v>
      </c>
      <c r="AS23">
        <f t="shared" si="14"/>
        <v>0</v>
      </c>
      <c r="AT23">
        <f t="shared" si="15"/>
        <v>14.428588292360843</v>
      </c>
      <c r="AU23">
        <f t="shared" si="16"/>
        <v>-117.89455690962592</v>
      </c>
      <c r="AW23">
        <v>20</v>
      </c>
      <c r="AX23">
        <f>(R23*SUMPRODUCT(K$23:$K24, X$23:$X24)-$AZ$3*SUMPRODUCT(K$22:$K23, W$23:$W24))/Z23</f>
        <v>299.11010226598569</v>
      </c>
    </row>
    <row r="25" spans="5:50" x14ac:dyDescent="0.25">
      <c r="AN25" s="6">
        <f t="shared" ref="AN25:AU25" si="33">SUM(AN3:AN23)</f>
        <v>8513.5902477781619</v>
      </c>
      <c r="AO25" s="6">
        <f t="shared" si="33"/>
        <v>-1087.8139852035504</v>
      </c>
      <c r="AP25" s="6">
        <f t="shared" si="33"/>
        <v>-732.99881204778262</v>
      </c>
      <c r="AQ25" s="6">
        <f t="shared" si="33"/>
        <v>-4167.4953832489909</v>
      </c>
      <c r="AR25" s="6">
        <f t="shared" si="33"/>
        <v>2525.2820672778339</v>
      </c>
      <c r="AS25" s="6">
        <f t="shared" si="33"/>
        <v>-761.78099775355497</v>
      </c>
      <c r="AT25" s="6">
        <f t="shared" si="33"/>
        <v>1228.4479039499504</v>
      </c>
      <c r="AU25" s="7">
        <f t="shared" si="33"/>
        <v>2991.9489734742297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2956.1027156809837</v>
      </c>
      <c r="K3">
        <v>1</v>
      </c>
      <c r="L3" s="2">
        <v>0</v>
      </c>
      <c r="O3">
        <f>$C$3</f>
        <v>2956.1027156809837</v>
      </c>
      <c r="P3">
        <f>O3*B5</f>
        <v>2364.882172544787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2956.1027156809837</v>
      </c>
      <c r="AF3">
        <f t="shared" ref="AF3:AF23" si="3">-$Z3*P3</f>
        <v>-2364.882172544787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-33.736427563803318</v>
      </c>
      <c r="AJ3">
        <f t="shared" ref="AJ3:AJ23" si="7">AB3-AC3</f>
        <v>0</v>
      </c>
      <c r="AL3">
        <f t="shared" ref="AL3:AL23" si="8">SUM(AI3:AK3)</f>
        <v>-33.736427563803318</v>
      </c>
      <c r="AN3">
        <f t="shared" ref="AN3:AN23" si="9">AE3*$K3</f>
        <v>2956.1027156809837</v>
      </c>
      <c r="AO3">
        <f t="shared" ref="AO3:AO23" si="10">AF3*$K3</f>
        <v>-2364.882172544787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-33.736427563803318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-33.736427563803318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1277.8194225650223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761.04959698649759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744.91077694965315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-744.91077694965315</v>
      </c>
      <c r="AK4">
        <f t="shared" ref="AK4:AK23" si="28">H4*SUM(AB4:AB4, AE4:AF4)</f>
        <v>0</v>
      </c>
      <c r="AL4">
        <f t="shared" si="8"/>
        <v>-1305.2109269496532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-532.90864561536989</v>
      </c>
      <c r="AR4">
        <f t="shared" si="13"/>
        <v>-532.90864561536989</v>
      </c>
      <c r="AS4">
        <f t="shared" si="14"/>
        <v>-708.49417628842787</v>
      </c>
      <c r="AT4">
        <f t="shared" si="15"/>
        <v>0</v>
      </c>
      <c r="AU4">
        <f t="shared" si="16"/>
        <v>-1241.4028219037978</v>
      </c>
      <c r="AW4">
        <v>1</v>
      </c>
      <c r="AX4">
        <f>(R4*SUMPRODUCT(K5:$K$23, X5:$X$23)-$AZ$3*SUMPRODUCT(K4:$K$22, W5:$W$23))/Z4</f>
        <v>761.04959698649759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1.2937709E-2</v>
      </c>
      <c r="O5">
        <f t="shared" ref="O5:O23" si="30">$C$3</f>
        <v>2956.1027156809837</v>
      </c>
      <c r="P5">
        <f t="shared" ref="P5:P23" si="31">O5*$C$5</f>
        <v>147.80513578404918</v>
      </c>
      <c r="Q5" s="5">
        <f t="shared" ref="Q5:Q23" si="32">$C$8</f>
        <v>12.5</v>
      </c>
      <c r="R5">
        <f t="shared" si="0"/>
        <v>50000</v>
      </c>
      <c r="S5">
        <f t="shared" si="20"/>
        <v>1424.162544536352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744.91077694965315</v>
      </c>
      <c r="AC5">
        <f t="shared" si="1"/>
        <v>1361.987460380833</v>
      </c>
      <c r="AE5">
        <f t="shared" si="2"/>
        <v>2827.047267744274</v>
      </c>
      <c r="AF5">
        <f t="shared" si="3"/>
        <v>-141.3523633872137</v>
      </c>
      <c r="AG5">
        <f t="shared" si="4"/>
        <v>-11.954283814073339</v>
      </c>
      <c r="AH5">
        <f t="shared" si="5"/>
        <v>-633.16759520664368</v>
      </c>
      <c r="AI5">
        <f t="shared" si="6"/>
        <v>2040.5730253363433</v>
      </c>
      <c r="AJ5">
        <f t="shared" si="7"/>
        <v>-617.07668343117984</v>
      </c>
      <c r="AK5">
        <f t="shared" si="28"/>
        <v>178.04843485981843</v>
      </c>
      <c r="AL5">
        <f t="shared" si="8"/>
        <v>1601.5447767649819</v>
      </c>
      <c r="AN5">
        <f t="shared" si="9"/>
        <v>2556.1753476085128</v>
      </c>
      <c r="AO5">
        <f t="shared" si="10"/>
        <v>-127.80876738042564</v>
      </c>
      <c r="AP5">
        <f t="shared" si="11"/>
        <v>-10.808890934544449</v>
      </c>
      <c r="AQ5">
        <f t="shared" si="12"/>
        <v>-572.50100351636286</v>
      </c>
      <c r="AR5">
        <f t="shared" si="13"/>
        <v>1845.0566857771798</v>
      </c>
      <c r="AS5">
        <f t="shared" si="14"/>
        <v>-557.95183326714971</v>
      </c>
      <c r="AT5">
        <f t="shared" si="15"/>
        <v>160.98882571287697</v>
      </c>
      <c r="AU5">
        <f t="shared" si="16"/>
        <v>1448.0936782229071</v>
      </c>
      <c r="AW5">
        <v>2</v>
      </c>
      <c r="AX5">
        <f>(R5*SUMPRODUCT(K6:$K$23, X6:$X$23)-$AZ$3*SUMPRODUCT(K5:$K$22, W6:$W$23))/Z5</f>
        <v>1424.162544536352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1.4742959999999999E-2</v>
      </c>
      <c r="O6">
        <f t="shared" si="30"/>
        <v>2956.1027156809837</v>
      </c>
      <c r="P6">
        <f t="shared" si="31"/>
        <v>147.80513578404918</v>
      </c>
      <c r="Q6" s="5">
        <f t="shared" si="32"/>
        <v>12.5</v>
      </c>
      <c r="R6">
        <f t="shared" si="0"/>
        <v>50000</v>
      </c>
      <c r="S6">
        <f t="shared" si="20"/>
        <v>1997.0094818435509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1361.987460380833</v>
      </c>
      <c r="AC6">
        <f t="shared" si="1"/>
        <v>1862.5707153112362</v>
      </c>
      <c r="AE6">
        <f t="shared" si="2"/>
        <v>2757.097750280368</v>
      </c>
      <c r="AF6">
        <f t="shared" si="3"/>
        <v>-137.8548875140184</v>
      </c>
      <c r="AG6">
        <f t="shared" si="4"/>
        <v>-11.658499447833075</v>
      </c>
      <c r="AH6">
        <f t="shared" si="5"/>
        <v>-704.96611239812262</v>
      </c>
      <c r="AI6">
        <f t="shared" si="6"/>
        <v>1902.6182509203936</v>
      </c>
      <c r="AJ6">
        <f t="shared" si="7"/>
        <v>-500.5832549304032</v>
      </c>
      <c r="AK6">
        <f t="shared" si="28"/>
        <v>217.77329867615089</v>
      </c>
      <c r="AL6">
        <f t="shared" si="8"/>
        <v>1619.8082946661414</v>
      </c>
      <c r="AN6">
        <f t="shared" si="9"/>
        <v>2363.6370562526304</v>
      </c>
      <c r="AO6">
        <f t="shared" si="10"/>
        <v>-118.18185281263153</v>
      </c>
      <c r="AP6">
        <f t="shared" si="11"/>
        <v>-9.9947349753547492</v>
      </c>
      <c r="AQ6">
        <f t="shared" si="12"/>
        <v>-604.36160687342908</v>
      </c>
      <c r="AR6">
        <f t="shared" si="13"/>
        <v>1631.0988615912149</v>
      </c>
      <c r="AS6">
        <f t="shared" si="14"/>
        <v>-429.14587666423489</v>
      </c>
      <c r="AT6">
        <f t="shared" si="15"/>
        <v>186.69524450519711</v>
      </c>
      <c r="AU6">
        <f t="shared" si="16"/>
        <v>1388.6482294321772</v>
      </c>
      <c r="AW6">
        <v>3</v>
      </c>
      <c r="AX6">
        <f>(R6*SUMPRODUCT(K7:$K$23, X7:$X$23)-$AZ$3*SUMPRODUCT(K6:$K$22, W7:$W$23))/Z6</f>
        <v>1997.0094818435509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1.6674095999999999E-2</v>
      </c>
      <c r="O7">
        <f t="shared" si="30"/>
        <v>2956.1027156809837</v>
      </c>
      <c r="P7">
        <f t="shared" si="31"/>
        <v>147.80513578404918</v>
      </c>
      <c r="Q7" s="5">
        <f t="shared" si="32"/>
        <v>12.5</v>
      </c>
      <c r="R7">
        <f t="shared" si="0"/>
        <v>50000</v>
      </c>
      <c r="S7">
        <f t="shared" si="20"/>
        <v>2485.5818796772123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1862.5707153112362</v>
      </c>
      <c r="AC7">
        <f t="shared" si="1"/>
        <v>2256.4151107312846</v>
      </c>
      <c r="AE7">
        <f t="shared" si="2"/>
        <v>2683.5546602080058</v>
      </c>
      <c r="AF7">
        <f t="shared" si="3"/>
        <v>-134.17773301040029</v>
      </c>
      <c r="AG7">
        <f t="shared" si="4"/>
        <v>-11.347519514345629</v>
      </c>
      <c r="AH7">
        <f t="shared" si="5"/>
        <v>-777.57975603646275</v>
      </c>
      <c r="AI7">
        <f t="shared" si="6"/>
        <v>1760.4496516467971</v>
      </c>
      <c r="AJ7">
        <f t="shared" si="7"/>
        <v>-393.84439542004839</v>
      </c>
      <c r="AK7">
        <f t="shared" si="28"/>
        <v>272.21716954279555</v>
      </c>
      <c r="AL7">
        <f t="shared" si="8"/>
        <v>1638.8224257695442</v>
      </c>
      <c r="AN7">
        <f t="shared" si="9"/>
        <v>2166.8919417019783</v>
      </c>
      <c r="AO7">
        <f t="shared" si="10"/>
        <v>-108.34459708509893</v>
      </c>
      <c r="AP7">
        <f t="shared" si="11"/>
        <v>-9.162790293988488</v>
      </c>
      <c r="AQ7">
        <f t="shared" si="12"/>
        <v>-627.87292257181014</v>
      </c>
      <c r="AR7">
        <f t="shared" si="13"/>
        <v>1421.5116317510808</v>
      </c>
      <c r="AS7">
        <f t="shared" si="14"/>
        <v>-318.01783633281423</v>
      </c>
      <c r="AT7">
        <f t="shared" si="15"/>
        <v>219.8074068778177</v>
      </c>
      <c r="AU7">
        <f t="shared" si="16"/>
        <v>1323.3012022960843</v>
      </c>
      <c r="AW7">
        <v>4</v>
      </c>
      <c r="AX7">
        <f>(R7*SUMPRODUCT(K8:$K$23, X8:$X$23)-$AZ$3*SUMPRODUCT(K7:$K$22, W8:$W$23))/Z7</f>
        <v>2485.5818796772123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1.8802857999999999E-2</v>
      </c>
      <c r="O8">
        <f t="shared" si="30"/>
        <v>2956.1027156809837</v>
      </c>
      <c r="P8">
        <f t="shared" si="31"/>
        <v>147.80513578404918</v>
      </c>
      <c r="Q8" s="5">
        <f t="shared" si="32"/>
        <v>12.5</v>
      </c>
      <c r="R8">
        <f t="shared" si="0"/>
        <v>50000</v>
      </c>
      <c r="S8">
        <f t="shared" si="20"/>
        <v>2891.2516385369963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2256.4151107312846</v>
      </c>
      <c r="AC8">
        <f t="shared" si="1"/>
        <v>2549.0843865586085</v>
      </c>
      <c r="AE8">
        <f t="shared" si="2"/>
        <v>2606.2606163947962</v>
      </c>
      <c r="AF8">
        <f t="shared" si="3"/>
        <v>-130.31303081973982</v>
      </c>
      <c r="AG8">
        <f t="shared" si="4"/>
        <v>-11.020678521121702</v>
      </c>
      <c r="AH8">
        <f t="shared" si="5"/>
        <v>-853.46319232187921</v>
      </c>
      <c r="AI8">
        <f t="shared" si="6"/>
        <v>1611.4637147320557</v>
      </c>
      <c r="AJ8">
        <f t="shared" si="7"/>
        <v>-292.66927582732387</v>
      </c>
      <c r="AK8">
        <f t="shared" si="28"/>
        <v>331.73862501107453</v>
      </c>
      <c r="AL8">
        <f t="shared" si="8"/>
        <v>1650.5330639158065</v>
      </c>
      <c r="AN8">
        <f t="shared" si="9"/>
        <v>1966.6192512884702</v>
      </c>
      <c r="AO8">
        <f t="shared" si="10"/>
        <v>-98.330962564423515</v>
      </c>
      <c r="AP8">
        <f t="shared" si="11"/>
        <v>-8.3159291152854493</v>
      </c>
      <c r="AQ8">
        <f t="shared" si="12"/>
        <v>-644.00203637657705</v>
      </c>
      <c r="AR8">
        <f t="shared" si="13"/>
        <v>1215.9703232321842</v>
      </c>
      <c r="AS8">
        <f t="shared" si="14"/>
        <v>-220.84093527793357</v>
      </c>
      <c r="AT8">
        <f t="shared" si="15"/>
        <v>250.32169163696557</v>
      </c>
      <c r="AU8">
        <f t="shared" si="16"/>
        <v>1245.4510795912163</v>
      </c>
      <c r="AW8">
        <v>5</v>
      </c>
      <c r="AX8">
        <f>(R8*SUMPRODUCT(K9:$K$23, X9:$X$23)-$AZ$3*SUMPRODUCT(K8:$K$22, W9:$W$23))/Z8</f>
        <v>2891.2516385369963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2.1348979000000001E-2</v>
      </c>
      <c r="O9">
        <f t="shared" si="30"/>
        <v>2956.1027156809837</v>
      </c>
      <c r="P9">
        <f t="shared" si="31"/>
        <v>147.80513578404918</v>
      </c>
      <c r="Q9" s="5">
        <f t="shared" si="32"/>
        <v>12.5</v>
      </c>
      <c r="R9">
        <f t="shared" si="0"/>
        <v>50000</v>
      </c>
      <c r="S9">
        <f t="shared" si="20"/>
        <v>3205.5617827136989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2549.0843865586085</v>
      </c>
      <c r="AC9">
        <f t="shared" si="1"/>
        <v>2737.5988720536316</v>
      </c>
      <c r="AE9">
        <f t="shared" si="2"/>
        <v>2524.5570070629087</v>
      </c>
      <c r="AF9">
        <f t="shared" si="3"/>
        <v>-126.22785035314543</v>
      </c>
      <c r="AG9">
        <f t="shared" si="4"/>
        <v>-10.675191501597308</v>
      </c>
      <c r="AH9">
        <f t="shared" si="5"/>
        <v>-941.12093725271325</v>
      </c>
      <c r="AI9">
        <f t="shared" si="6"/>
        <v>1446.5330279554523</v>
      </c>
      <c r="AJ9">
        <f t="shared" si="7"/>
        <v>-188.51448549502311</v>
      </c>
      <c r="AK9">
        <f t="shared" si="28"/>
        <v>363.14015407589858</v>
      </c>
      <c r="AL9">
        <f t="shared" si="8"/>
        <v>1621.1586965363279</v>
      </c>
      <c r="AN9">
        <f t="shared" si="9"/>
        <v>1774.7044397976824</v>
      </c>
      <c r="AO9">
        <f t="shared" si="10"/>
        <v>-88.735221989884124</v>
      </c>
      <c r="AP9">
        <f t="shared" si="11"/>
        <v>-7.504409565944548</v>
      </c>
      <c r="AQ9">
        <f t="shared" si="12"/>
        <v>-661.58597371983478</v>
      </c>
      <c r="AR9">
        <f t="shared" si="13"/>
        <v>1016.8788345220187</v>
      </c>
      <c r="AS9">
        <f t="shared" si="14"/>
        <v>-132.52126746918677</v>
      </c>
      <c r="AT9">
        <f t="shared" si="15"/>
        <v>255.27902198456968</v>
      </c>
      <c r="AU9">
        <f t="shared" si="16"/>
        <v>1139.6365890374016</v>
      </c>
      <c r="AW9">
        <v>6</v>
      </c>
      <c r="AX9">
        <f>(R9*SUMPRODUCT(K10:$K$23, X10:$X$23)-$AZ$3*SUMPRODUCT(K9:$K$22, W10:$W$23))/Z9</f>
        <v>3205.5617827136989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2.4063398E-2</v>
      </c>
      <c r="O10">
        <f t="shared" si="30"/>
        <v>2956.1027156809837</v>
      </c>
      <c r="P10">
        <f t="shared" si="31"/>
        <v>147.80513578404918</v>
      </c>
      <c r="Q10" s="5">
        <f t="shared" si="32"/>
        <v>12.5</v>
      </c>
      <c r="R10">
        <f t="shared" si="0"/>
        <v>50000</v>
      </c>
      <c r="S10">
        <f t="shared" si="20"/>
        <v>3418.0299232517855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2737.5988720536316</v>
      </c>
      <c r="AC10">
        <f t="shared" si="1"/>
        <v>2819.617159935633</v>
      </c>
      <c r="AE10">
        <f t="shared" si="2"/>
        <v>2438.5620169576359</v>
      </c>
      <c r="AF10">
        <f t="shared" si="3"/>
        <v>-121.92810084788179</v>
      </c>
      <c r="AG10">
        <f t="shared" si="4"/>
        <v>-10.311558204752181</v>
      </c>
      <c r="AH10">
        <f t="shared" si="5"/>
        <v>-1027.5255273166144</v>
      </c>
      <c r="AI10">
        <f t="shared" si="6"/>
        <v>1278.7968305883874</v>
      </c>
      <c r="AJ10">
        <f t="shared" si="7"/>
        <v>-82.018287882001459</v>
      </c>
      <c r="AK10">
        <f t="shared" si="28"/>
        <v>274.44484039727183</v>
      </c>
      <c r="AL10">
        <f t="shared" si="8"/>
        <v>1471.2233831036579</v>
      </c>
      <c r="AN10">
        <f t="shared" si="9"/>
        <v>1625.9622271957571</v>
      </c>
      <c r="AO10">
        <f t="shared" si="10"/>
        <v>-81.298111359787853</v>
      </c>
      <c r="AP10">
        <f t="shared" si="11"/>
        <v>-6.8754470986861156</v>
      </c>
      <c r="AQ10">
        <f t="shared" si="12"/>
        <v>-685.12413597773264</v>
      </c>
      <c r="AR10">
        <f t="shared" si="13"/>
        <v>852.66453275955053</v>
      </c>
      <c r="AS10">
        <f t="shared" si="14"/>
        <v>-54.687408853263811</v>
      </c>
      <c r="AT10">
        <f t="shared" si="15"/>
        <v>182.99183733348724</v>
      </c>
      <c r="AU10">
        <f t="shared" si="16"/>
        <v>980.96896123977399</v>
      </c>
      <c r="AW10">
        <v>7</v>
      </c>
      <c r="AX10">
        <f>(R10*SUMPRODUCT(K11:$K$23, X11:$X$23)-$AZ$3*SUMPRODUCT(K10:$K$22, W11:$W$23))/Z10</f>
        <v>3418.0299232517855</v>
      </c>
    </row>
    <row r="11" spans="1:52" x14ac:dyDescent="0.25">
      <c r="A11" t="s">
        <v>33</v>
      </c>
      <c r="C11" s="24">
        <f>AU25</f>
        <v>10382.889162028674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2.6767890999999999E-2</v>
      </c>
      <c r="O11">
        <f t="shared" si="30"/>
        <v>2956.1027156809837</v>
      </c>
      <c r="P11">
        <f t="shared" si="31"/>
        <v>147.80513578404918</v>
      </c>
      <c r="Q11" s="5">
        <f t="shared" si="32"/>
        <v>12.5</v>
      </c>
      <c r="R11">
        <f t="shared" si="0"/>
        <v>50000</v>
      </c>
      <c r="S11">
        <f t="shared" si="20"/>
        <v>3551.7778974976659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2819.617159935633</v>
      </c>
      <c r="AC11">
        <f t="shared" si="1"/>
        <v>2822.2211102215351</v>
      </c>
      <c r="AE11">
        <f t="shared" si="2"/>
        <v>2348.9012345213973</v>
      </c>
      <c r="AF11">
        <f t="shared" si="3"/>
        <v>-117.44506172606987</v>
      </c>
      <c r="AG11">
        <f t="shared" si="4"/>
        <v>-9.9324239566396972</v>
      </c>
      <c r="AH11">
        <f t="shared" si="5"/>
        <v>-1104.0746642598483</v>
      </c>
      <c r="AI11">
        <f t="shared" si="6"/>
        <v>1117.4490845788391</v>
      </c>
      <c r="AJ11">
        <f t="shared" si="7"/>
        <v>-2.6039502859021013</v>
      </c>
      <c r="AK11">
        <f t="shared" si="28"/>
        <v>259.12006196909834</v>
      </c>
      <c r="AL11">
        <f t="shared" si="8"/>
        <v>1373.9651962620353</v>
      </c>
      <c r="AN11">
        <f t="shared" si="9"/>
        <v>1489.7546135794792</v>
      </c>
      <c r="AO11">
        <f t="shared" si="10"/>
        <v>-74.487730678973961</v>
      </c>
      <c r="AP11">
        <f t="shared" si="11"/>
        <v>-6.299487690654769</v>
      </c>
      <c r="AQ11">
        <f t="shared" si="12"/>
        <v>-700.24243703565571</v>
      </c>
      <c r="AR11">
        <f t="shared" si="13"/>
        <v>708.72495817419451</v>
      </c>
      <c r="AS11">
        <f t="shared" si="14"/>
        <v>-1.6515155660619674</v>
      </c>
      <c r="AT11">
        <f t="shared" si="15"/>
        <v>164.34292856426541</v>
      </c>
      <c r="AU11">
        <f t="shared" si="16"/>
        <v>871.41637117239793</v>
      </c>
      <c r="AW11">
        <v>8</v>
      </c>
      <c r="AX11">
        <f>(R11*SUMPRODUCT(K12:$K$23, X12:$X$23)-$AZ$3*SUMPRODUCT(K11:$K$22, W12:$W$23))/Z11</f>
        <v>3551.7778974976659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2.9742653000000001E-2</v>
      </c>
      <c r="O12">
        <f t="shared" si="30"/>
        <v>2956.1027156809837</v>
      </c>
      <c r="P12">
        <f t="shared" si="31"/>
        <v>147.80513578404918</v>
      </c>
      <c r="Q12" s="5">
        <f t="shared" si="32"/>
        <v>12.5</v>
      </c>
      <c r="R12">
        <f t="shared" si="0"/>
        <v>50000</v>
      </c>
      <c r="S12">
        <f t="shared" si="20"/>
        <v>3624.7869299525487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2822.2211102215351</v>
      </c>
      <c r="AC12">
        <f t="shared" si="1"/>
        <v>2765.7655170189241</v>
      </c>
      <c r="AE12">
        <f t="shared" si="2"/>
        <v>2255.5496678265417</v>
      </c>
      <c r="AF12">
        <f t="shared" si="3"/>
        <v>-112.7774833913271</v>
      </c>
      <c r="AG12">
        <f t="shared" si="4"/>
        <v>-9.5376830778820789</v>
      </c>
      <c r="AH12">
        <f t="shared" si="5"/>
        <v>-1181.6665567648863</v>
      </c>
      <c r="AI12">
        <f t="shared" si="6"/>
        <v>951.56794459244634</v>
      </c>
      <c r="AJ12">
        <f t="shared" si="7"/>
        <v>56.455593202610999</v>
      </c>
      <c r="AK12">
        <f t="shared" si="28"/>
        <v>347.54953062597252</v>
      </c>
      <c r="AL12">
        <f t="shared" si="8"/>
        <v>1355.5730684210298</v>
      </c>
      <c r="AN12">
        <f t="shared" si="9"/>
        <v>1336.9605728194774</v>
      </c>
      <c r="AO12">
        <f t="shared" si="10"/>
        <v>-66.84802864097388</v>
      </c>
      <c r="AP12">
        <f t="shared" si="11"/>
        <v>-5.6533919040068277</v>
      </c>
      <c r="AQ12">
        <f t="shared" si="12"/>
        <v>-700.42421106884547</v>
      </c>
      <c r="AR12">
        <f t="shared" si="13"/>
        <v>564.03494120565131</v>
      </c>
      <c r="AS12">
        <f t="shared" si="14"/>
        <v>33.46364006240573</v>
      </c>
      <c r="AT12">
        <f t="shared" si="15"/>
        <v>206.00744296470728</v>
      </c>
      <c r="AU12">
        <f t="shared" si="16"/>
        <v>803.50602423276428</v>
      </c>
      <c r="AW12">
        <v>9</v>
      </c>
      <c r="AX12">
        <f>(R12*SUMPRODUCT(K13:$K$23, X13:$X$23)-$AZ$3*SUMPRODUCT(K12:$K$22, W13:$W$23))/Z12</f>
        <v>3624.7869299525487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3.2906918E-2</v>
      </c>
      <c r="O13">
        <f t="shared" si="30"/>
        <v>2956.1027156809837</v>
      </c>
      <c r="P13">
        <f t="shared" si="31"/>
        <v>147.80513578404918</v>
      </c>
      <c r="Q13" s="5">
        <f t="shared" si="32"/>
        <v>12.5</v>
      </c>
      <c r="R13">
        <f t="shared" si="0"/>
        <v>50000</v>
      </c>
      <c r="S13">
        <f t="shared" si="20"/>
        <v>3655.5809394833427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2765.7655170189241</v>
      </c>
      <c r="AC13">
        <f t="shared" si="1"/>
        <v>2669.5831700894964</v>
      </c>
      <c r="AE13">
        <f t="shared" si="2"/>
        <v>2158.7709831841817</v>
      </c>
      <c r="AF13">
        <f t="shared" si="3"/>
        <v>-107.93854915920907</v>
      </c>
      <c r="AG13">
        <f t="shared" si="4"/>
        <v>-9.1284504921494047</v>
      </c>
      <c r="AH13">
        <f t="shared" si="5"/>
        <v>-1255.4230198154125</v>
      </c>
      <c r="AI13">
        <f t="shared" si="6"/>
        <v>786.28096371741049</v>
      </c>
      <c r="AJ13">
        <f t="shared" si="7"/>
        <v>96.182346929427695</v>
      </c>
      <c r="AK13">
        <f t="shared" si="28"/>
        <v>500.44452711346088</v>
      </c>
      <c r="AL13">
        <f t="shared" si="8"/>
        <v>1382.9078377602991</v>
      </c>
      <c r="AN13">
        <f t="shared" si="9"/>
        <v>1159.1590861058785</v>
      </c>
      <c r="AO13">
        <f t="shared" si="10"/>
        <v>-57.957954305293924</v>
      </c>
      <c r="AP13">
        <f t="shared" si="11"/>
        <v>-4.9015511198113435</v>
      </c>
      <c r="AQ13">
        <f t="shared" si="12"/>
        <v>-674.10346519437087</v>
      </c>
      <c r="AR13">
        <f t="shared" si="13"/>
        <v>422.19611548640228</v>
      </c>
      <c r="AS13">
        <f t="shared" si="14"/>
        <v>51.645423361113345</v>
      </c>
      <c r="AT13">
        <f t="shared" si="15"/>
        <v>268.7153131176006</v>
      </c>
      <c r="AU13">
        <f t="shared" si="16"/>
        <v>742.55685196511627</v>
      </c>
      <c r="AW13">
        <v>10</v>
      </c>
      <c r="AX13">
        <f>(R13*SUMPRODUCT(K14:$K$23, X14:$X$23)-$AZ$3*SUMPRODUCT(K13:$K$22, W14:$W$23))/Z13</f>
        <v>3655.5809394833427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3.6429437000000002E-2</v>
      </c>
      <c r="O14">
        <f t="shared" si="30"/>
        <v>2956.1027156809837</v>
      </c>
      <c r="P14">
        <f t="shared" si="31"/>
        <v>147.80513578404918</v>
      </c>
      <c r="Q14" s="5">
        <f t="shared" si="32"/>
        <v>12.5</v>
      </c>
      <c r="R14">
        <f t="shared" si="0"/>
        <v>50000</v>
      </c>
      <c r="S14">
        <f t="shared" si="20"/>
        <v>3608.2902538991207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2669.5831700894964</v>
      </c>
      <c r="AC14">
        <f t="shared" si="1"/>
        <v>2512.7041243361623</v>
      </c>
      <c r="AE14">
        <f t="shared" si="2"/>
        <v>2058.5404618230032</v>
      </c>
      <c r="AF14">
        <f t="shared" si="3"/>
        <v>-102.92702309115016</v>
      </c>
      <c r="AG14">
        <f t="shared" si="4"/>
        <v>-8.7046216751165346</v>
      </c>
      <c r="AH14">
        <f t="shared" si="5"/>
        <v>-1330.177248445503</v>
      </c>
      <c r="AI14">
        <f t="shared" si="6"/>
        <v>616.73156861123334</v>
      </c>
      <c r="AJ14">
        <f t="shared" si="7"/>
        <v>156.87904575333414</v>
      </c>
      <c r="AK14">
        <f t="shared" si="28"/>
        <v>395.778073816843</v>
      </c>
      <c r="AL14">
        <f t="shared" si="8"/>
        <v>1169.3886881814105</v>
      </c>
      <c r="AN14">
        <f t="shared" si="9"/>
        <v>1018.2116144924306</v>
      </c>
      <c r="AO14">
        <f t="shared" si="10"/>
        <v>-50.910580724621532</v>
      </c>
      <c r="AP14">
        <f t="shared" si="11"/>
        <v>-4.3055490303635731</v>
      </c>
      <c r="AQ14">
        <f t="shared" si="12"/>
        <v>-657.94282348055606</v>
      </c>
      <c r="AR14">
        <f t="shared" si="13"/>
        <v>305.05266125688934</v>
      </c>
      <c r="AS14">
        <f t="shared" si="14"/>
        <v>77.5967581978326</v>
      </c>
      <c r="AT14">
        <f t="shared" si="15"/>
        <v>195.76289074487062</v>
      </c>
      <c r="AU14">
        <f t="shared" si="16"/>
        <v>578.41231019959264</v>
      </c>
      <c r="AW14">
        <v>11</v>
      </c>
      <c r="AX14">
        <f>(R14*SUMPRODUCT(K15:$K$23, X15:$X$23)-$AZ$3*SUMPRODUCT(K14:$K$22, W15:$W$23))/Z14</f>
        <v>3608.2902538991207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4.0492944000000003E-2</v>
      </c>
      <c r="O15">
        <f t="shared" si="30"/>
        <v>2956.1027156809837</v>
      </c>
      <c r="P15">
        <f t="shared" si="31"/>
        <v>147.80513578404918</v>
      </c>
      <c r="Q15" s="5">
        <f t="shared" si="32"/>
        <v>12.5</v>
      </c>
      <c r="R15">
        <f t="shared" si="0"/>
        <v>50000</v>
      </c>
      <c r="S15">
        <f t="shared" si="20"/>
        <v>3494.263013982928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2512.7041243361623</v>
      </c>
      <c r="AC15">
        <f t="shared" si="1"/>
        <v>2310.4345751805913</v>
      </c>
      <c r="AE15">
        <f t="shared" si="2"/>
        <v>1954.5986935624403</v>
      </c>
      <c r="AF15">
        <f t="shared" si="3"/>
        <v>-97.729934678122007</v>
      </c>
      <c r="AG15">
        <f t="shared" si="4"/>
        <v>-8.265099700333689</v>
      </c>
      <c r="AH15">
        <f t="shared" si="5"/>
        <v>-1409.9030321267203</v>
      </c>
      <c r="AI15">
        <f t="shared" si="6"/>
        <v>438.70062705726446</v>
      </c>
      <c r="AJ15">
        <f t="shared" si="7"/>
        <v>202.26954915557099</v>
      </c>
      <c r="AK15">
        <f t="shared" si="28"/>
        <v>373.90435161717653</v>
      </c>
      <c r="AL15">
        <f t="shared" si="8"/>
        <v>1014.874527830012</v>
      </c>
      <c r="AN15">
        <f t="shared" si="9"/>
        <v>890.59122162708513</v>
      </c>
      <c r="AO15">
        <f t="shared" si="10"/>
        <v>-44.529561081354252</v>
      </c>
      <c r="AP15">
        <f t="shared" si="11"/>
        <v>-3.7659010328990026</v>
      </c>
      <c r="AQ15">
        <f t="shared" si="12"/>
        <v>-642.40668321993599</v>
      </c>
      <c r="AR15">
        <f t="shared" si="13"/>
        <v>199.88907629289596</v>
      </c>
      <c r="AS15">
        <f t="shared" si="14"/>
        <v>92.161877255785186</v>
      </c>
      <c r="AT15">
        <f t="shared" si="15"/>
        <v>170.36537186644074</v>
      </c>
      <c r="AU15">
        <f t="shared" si="16"/>
        <v>462.41632541512189</v>
      </c>
      <c r="AW15">
        <v>12</v>
      </c>
      <c r="AX15">
        <f>(R15*SUMPRODUCT(K16:$K$23, X16:$X$23)-$AZ$3*SUMPRODUCT(K15:$K$22, W16:$W$23))/Z15</f>
        <v>3494.263013982928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4.4837097999999999E-2</v>
      </c>
      <c r="O16">
        <f t="shared" si="30"/>
        <v>2956.1027156809837</v>
      </c>
      <c r="P16">
        <f t="shared" si="31"/>
        <v>147.80513578404918</v>
      </c>
      <c r="Q16" s="5">
        <f t="shared" si="32"/>
        <v>12.5</v>
      </c>
      <c r="R16">
        <f t="shared" si="0"/>
        <v>50000</v>
      </c>
      <c r="S16">
        <f t="shared" si="20"/>
        <v>3317.447977497176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2310.4345751805913</v>
      </c>
      <c r="AC16">
        <f t="shared" si="1"/>
        <v>2073.2366236161215</v>
      </c>
      <c r="AE16">
        <f t="shared" si="2"/>
        <v>1847.4141734528848</v>
      </c>
      <c r="AF16">
        <f t="shared" si="3"/>
        <v>-92.370708672644241</v>
      </c>
      <c r="AG16">
        <f t="shared" si="4"/>
        <v>-7.8118656180867205</v>
      </c>
      <c r="AH16">
        <f t="shared" si="5"/>
        <v>-1482.332340974529</v>
      </c>
      <c r="AI16">
        <f t="shared" si="6"/>
        <v>264.89925818762481</v>
      </c>
      <c r="AJ16">
        <f t="shared" si="7"/>
        <v>237.1979515644698</v>
      </c>
      <c r="AK16">
        <f t="shared" si="28"/>
        <v>347.88295587944839</v>
      </c>
      <c r="AL16">
        <f t="shared" si="8"/>
        <v>849.98016563154306</v>
      </c>
      <c r="AN16">
        <f t="shared" si="9"/>
        <v>775.40258438311753</v>
      </c>
      <c r="AO16">
        <f t="shared" si="10"/>
        <v>-38.770129219155876</v>
      </c>
      <c r="AP16">
        <f t="shared" si="11"/>
        <v>-3.2788212173324789</v>
      </c>
      <c r="AQ16">
        <f t="shared" si="12"/>
        <v>-622.16927022815219</v>
      </c>
      <c r="AR16">
        <f t="shared" si="13"/>
        <v>111.18436371847693</v>
      </c>
      <c r="AS16">
        <f t="shared" si="14"/>
        <v>99.557482721760707</v>
      </c>
      <c r="AT16">
        <f t="shared" si="15"/>
        <v>146.01454667178984</v>
      </c>
      <c r="AU16">
        <f t="shared" si="16"/>
        <v>356.75639311202752</v>
      </c>
      <c r="AW16">
        <v>13</v>
      </c>
      <c r="AX16">
        <f>(R16*SUMPRODUCT(K17:$K$23, X17:$X$23)-$AZ$3*SUMPRODUCT(K16:$K$22, W17:$W$23))/Z16</f>
        <v>3317.447977497176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4.9451519999999999E-2</v>
      </c>
      <c r="O17">
        <f t="shared" si="30"/>
        <v>2956.1027156809837</v>
      </c>
      <c r="P17">
        <f t="shared" si="31"/>
        <v>147.80513578404918</v>
      </c>
      <c r="Q17" s="5">
        <f t="shared" si="32"/>
        <v>12.5</v>
      </c>
      <c r="R17">
        <f t="shared" si="0"/>
        <v>50000</v>
      </c>
      <c r="S17">
        <f t="shared" si="20"/>
        <v>3080.9525755272252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2073.2366236161215</v>
      </c>
      <c r="AC17">
        <f t="shared" si="1"/>
        <v>1810.9687244604399</v>
      </c>
      <c r="AE17">
        <f t="shared" si="2"/>
        <v>1737.5825927715671</v>
      </c>
      <c r="AF17">
        <f t="shared" si="3"/>
        <v>-86.879129638578362</v>
      </c>
      <c r="AG17">
        <f t="shared" si="4"/>
        <v>-7.3474383330557256</v>
      </c>
      <c r="AH17">
        <f t="shared" si="5"/>
        <v>-1545.2345154005111</v>
      </c>
      <c r="AI17">
        <f t="shared" si="6"/>
        <v>98.121509399421711</v>
      </c>
      <c r="AJ17">
        <f t="shared" si="7"/>
        <v>262.26789915568156</v>
      </c>
      <c r="AK17">
        <f t="shared" si="28"/>
        <v>318.65755322312134</v>
      </c>
      <c r="AL17">
        <f t="shared" si="8"/>
        <v>679.04696177822461</v>
      </c>
      <c r="AN17">
        <f t="shared" si="9"/>
        <v>671.81639335060186</v>
      </c>
      <c r="AO17">
        <f t="shared" si="10"/>
        <v>-33.590819667530099</v>
      </c>
      <c r="AP17">
        <f t="shared" si="11"/>
        <v>-2.8408028152526441</v>
      </c>
      <c r="AQ17">
        <f t="shared" si="12"/>
        <v>-597.44721392574002</v>
      </c>
      <c r="AR17">
        <f t="shared" si="13"/>
        <v>37.937556942079048</v>
      </c>
      <c r="AS17">
        <f t="shared" si="14"/>
        <v>101.40287709798271</v>
      </c>
      <c r="AT17">
        <f t="shared" si="15"/>
        <v>123.20529050582461</v>
      </c>
      <c r="AU17">
        <f t="shared" si="16"/>
        <v>262.54572454588634</v>
      </c>
      <c r="AW17">
        <v>14</v>
      </c>
      <c r="AX17">
        <f>(R17*SUMPRODUCT(K18:$K$23, X18:$X$23)-$AZ$3*SUMPRODUCT(K17:$K$22, W18:$W$23))/Z17</f>
        <v>3080.9525755272252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5.4649795000000001E-2</v>
      </c>
      <c r="O18">
        <f t="shared" si="30"/>
        <v>2956.1027156809837</v>
      </c>
      <c r="P18">
        <f t="shared" si="31"/>
        <v>147.80513578404918</v>
      </c>
      <c r="Q18" s="5">
        <f t="shared" si="32"/>
        <v>12.5</v>
      </c>
      <c r="R18">
        <f t="shared" si="0"/>
        <v>50000</v>
      </c>
      <c r="S18">
        <f t="shared" si="20"/>
        <v>2781.6302339565473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1810.9687244604399</v>
      </c>
      <c r="AC18">
        <f t="shared" si="1"/>
        <v>1529.3242695459712</v>
      </c>
      <c r="AE18">
        <f t="shared" si="2"/>
        <v>1625.2482343533168</v>
      </c>
      <c r="AF18">
        <f t="shared" si="3"/>
        <v>-81.262411717665842</v>
      </c>
      <c r="AG18">
        <f t="shared" si="4"/>
        <v>-6.8724279510485307</v>
      </c>
      <c r="AH18">
        <f t="shared" si="5"/>
        <v>-1606.1439947065485</v>
      </c>
      <c r="AI18">
        <f t="shared" si="6"/>
        <v>-69.030600021946157</v>
      </c>
      <c r="AJ18">
        <f t="shared" si="7"/>
        <v>281.64445491446872</v>
      </c>
      <c r="AK18">
        <f t="shared" si="28"/>
        <v>287.08346059501253</v>
      </c>
      <c r="AL18">
        <f t="shared" si="8"/>
        <v>499.69731548753509</v>
      </c>
      <c r="AN18">
        <f t="shared" si="9"/>
        <v>578.85129585641289</v>
      </c>
      <c r="AO18">
        <f t="shared" si="10"/>
        <v>-28.942564792820644</v>
      </c>
      <c r="AP18">
        <f t="shared" si="11"/>
        <v>-2.4476961371548009</v>
      </c>
      <c r="AQ18">
        <f t="shared" si="12"/>
        <v>-572.04709595504607</v>
      </c>
      <c r="AR18">
        <f t="shared" si="13"/>
        <v>-24.586061028608746</v>
      </c>
      <c r="AS18">
        <f t="shared" si="14"/>
        <v>100.31098896279232</v>
      </c>
      <c r="AT18">
        <f t="shared" si="15"/>
        <v>102.24815487985354</v>
      </c>
      <c r="AU18">
        <f t="shared" si="16"/>
        <v>177.97308281403713</v>
      </c>
      <c r="AW18">
        <v>15</v>
      </c>
      <c r="AX18">
        <f>(R18*SUMPRODUCT(K19:$K$23, X19:$X$23)-$AZ$3*SUMPRODUCT(K18:$K$22, W19:$W$23))/Z18</f>
        <v>2781.6302339565473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6.0510883000000001E-2</v>
      </c>
      <c r="O19">
        <f t="shared" si="30"/>
        <v>2956.1027156809837</v>
      </c>
      <c r="P19">
        <f t="shared" si="31"/>
        <v>147.80513578404918</v>
      </c>
      <c r="Q19" s="5">
        <f t="shared" si="32"/>
        <v>12.5</v>
      </c>
      <c r="R19">
        <f t="shared" si="0"/>
        <v>50000</v>
      </c>
      <c r="S19">
        <f t="shared" si="20"/>
        <v>2414.3348112286471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1529.3242695459712</v>
      </c>
      <c r="AC19">
        <f t="shared" si="1"/>
        <v>1233.7921081285976</v>
      </c>
      <c r="AE19">
        <f t="shared" si="2"/>
        <v>1510.6505462548737</v>
      </c>
      <c r="AF19">
        <f t="shared" si="3"/>
        <v>-75.532527312743696</v>
      </c>
      <c r="AG19">
        <f t="shared" si="4"/>
        <v>-6.3878469878662187</v>
      </c>
      <c r="AH19">
        <f t="shared" si="5"/>
        <v>-1663.4267346873094</v>
      </c>
      <c r="AI19">
        <f t="shared" si="6"/>
        <v>-234.69656273304554</v>
      </c>
      <c r="AJ19">
        <f t="shared" si="7"/>
        <v>295.53216141737357</v>
      </c>
      <c r="AK19">
        <f t="shared" si="28"/>
        <v>253.66732662592685</v>
      </c>
      <c r="AL19">
        <f t="shared" si="8"/>
        <v>314.50292531025491</v>
      </c>
      <c r="AN19">
        <f t="shared" si="9"/>
        <v>495.62532113072677</v>
      </c>
      <c r="AO19">
        <f t="shared" si="10"/>
        <v>-24.781266056536342</v>
      </c>
      <c r="AP19">
        <f t="shared" si="11"/>
        <v>-2.0957717339354693</v>
      </c>
      <c r="AQ19">
        <f t="shared" si="12"/>
        <v>-545.74925458487655</v>
      </c>
      <c r="AR19">
        <f t="shared" si="13"/>
        <v>-77.00097124462161</v>
      </c>
      <c r="AS19">
        <f t="shared" si="14"/>
        <v>96.960361064358892</v>
      </c>
      <c r="AT19">
        <f t="shared" si="15"/>
        <v>83.225038729861268</v>
      </c>
      <c r="AU19">
        <f t="shared" si="16"/>
        <v>103.18442854959856</v>
      </c>
      <c r="AW19">
        <v>16</v>
      </c>
      <c r="AX19">
        <f>(R19*SUMPRODUCT(K20:$K$23, X20:$X$23)-$AZ$3*SUMPRODUCT(K19:$K$22, W20:$W$23))/Z19</f>
        <v>2414.3348112286471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6.7218873999999998E-2</v>
      </c>
      <c r="O20">
        <f t="shared" si="30"/>
        <v>2956.1027156809837</v>
      </c>
      <c r="P20">
        <f t="shared" si="31"/>
        <v>147.80513578404918</v>
      </c>
      <c r="Q20" s="5">
        <f t="shared" si="32"/>
        <v>12.5</v>
      </c>
      <c r="R20">
        <f t="shared" si="0"/>
        <v>50000</v>
      </c>
      <c r="S20">
        <f t="shared" si="20"/>
        <v>1969.9222192333232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1233.7921081285976</v>
      </c>
      <c r="AC20">
        <f t="shared" si="1"/>
        <v>928.94985983681477</v>
      </c>
      <c r="AE20">
        <f t="shared" si="2"/>
        <v>1393.9998120655873</v>
      </c>
      <c r="AF20">
        <f t="shared" si="3"/>
        <v>-69.699990603279375</v>
      </c>
      <c r="AG20">
        <f t="shared" si="4"/>
        <v>-5.8945846361788981</v>
      </c>
      <c r="AH20">
        <f t="shared" si="5"/>
        <v>-1717.5355272346358</v>
      </c>
      <c r="AI20">
        <f t="shared" si="6"/>
        <v>-399.13029040850665</v>
      </c>
      <c r="AJ20">
        <f t="shared" si="7"/>
        <v>304.84224829178288</v>
      </c>
      <c r="AK20">
        <f t="shared" si="28"/>
        <v>218.89592641509381</v>
      </c>
      <c r="AL20">
        <f t="shared" si="8"/>
        <v>124.60788429837004</v>
      </c>
      <c r="AN20">
        <f t="shared" si="9"/>
        <v>421.30281041952486</v>
      </c>
      <c r="AO20">
        <f t="shared" si="10"/>
        <v>-21.065140520976247</v>
      </c>
      <c r="AP20">
        <f t="shared" si="11"/>
        <v>-1.7814959887247666</v>
      </c>
      <c r="AQ20">
        <f t="shared" si="12"/>
        <v>-519.0836744426241</v>
      </c>
      <c r="AR20">
        <f t="shared" si="13"/>
        <v>-120.62750053280018</v>
      </c>
      <c r="AS20">
        <f t="shared" si="14"/>
        <v>92.131214673285825</v>
      </c>
      <c r="AT20">
        <f t="shared" si="15"/>
        <v>66.15601249717065</v>
      </c>
      <c r="AU20">
        <f t="shared" si="16"/>
        <v>37.659726637656306</v>
      </c>
      <c r="AW20">
        <v>17</v>
      </c>
      <c r="AX20">
        <f>(R20*SUMPRODUCT(K21:$K$23, X21:$X$23)-$AZ$3*SUMPRODUCT(K20:$K$22, W21:$W$23))/Z20</f>
        <v>1969.9222192333232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7.4959660999999997E-2</v>
      </c>
      <c r="O21">
        <f t="shared" si="30"/>
        <v>2956.1027156809837</v>
      </c>
      <c r="P21">
        <f t="shared" si="31"/>
        <v>147.80513578404918</v>
      </c>
      <c r="Q21" s="5">
        <f t="shared" si="32"/>
        <v>12.5</v>
      </c>
      <c r="R21">
        <f t="shared" si="0"/>
        <v>50000</v>
      </c>
      <c r="S21">
        <f t="shared" si="20"/>
        <v>1434.5409441756397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928.94985983681477</v>
      </c>
      <c r="AC21">
        <f t="shared" si="1"/>
        <v>619.00817289690849</v>
      </c>
      <c r="AE21">
        <f t="shared" si="2"/>
        <v>1275.5660605984315</v>
      </c>
      <c r="AF21">
        <f t="shared" si="3"/>
        <v>-63.778303029921574</v>
      </c>
      <c r="AG21">
        <f t="shared" si="4"/>
        <v>-5.3937827237533309</v>
      </c>
      <c r="AH21">
        <f t="shared" si="5"/>
        <v>-1767.4242642551139</v>
      </c>
      <c r="AI21">
        <f t="shared" si="6"/>
        <v>-561.03028941035723</v>
      </c>
      <c r="AJ21">
        <f t="shared" si="7"/>
        <v>309.94168693990628</v>
      </c>
      <c r="AK21">
        <f t="shared" si="28"/>
        <v>183.18291792137364</v>
      </c>
      <c r="AL21">
        <f t="shared" si="8"/>
        <v>-67.905684549077307</v>
      </c>
      <c r="AN21">
        <f t="shared" si="9"/>
        <v>355.1213339240536</v>
      </c>
      <c r="AO21">
        <f t="shared" si="10"/>
        <v>-17.75606669620268</v>
      </c>
      <c r="AP21">
        <f t="shared" si="11"/>
        <v>-1.501644936254549</v>
      </c>
      <c r="AQ21">
        <f t="shared" si="12"/>
        <v>-492.05610098904106</v>
      </c>
      <c r="AR21">
        <f t="shared" si="13"/>
        <v>-156.19247869744464</v>
      </c>
      <c r="AS21">
        <f t="shared" si="14"/>
        <v>86.288675047635778</v>
      </c>
      <c r="AT21">
        <f t="shared" si="15"/>
        <v>50.998661828474354</v>
      </c>
      <c r="AU21">
        <f t="shared" si="16"/>
        <v>-18.905141821334521</v>
      </c>
      <c r="AW21">
        <v>18</v>
      </c>
      <c r="AX21">
        <f>(R21*SUMPRODUCT(K22:$K$23, X22:$X$23)-$AZ$3*SUMPRODUCT(K21:$K$22, W22:$W$23))/Z21</f>
        <v>1434.5409441756397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8.3883494000000003E-2</v>
      </c>
      <c r="O22">
        <f t="shared" si="30"/>
        <v>2956.1027156809837</v>
      </c>
      <c r="P22">
        <f t="shared" si="31"/>
        <v>147.80513578404918</v>
      </c>
      <c r="Q22" s="5">
        <f t="shared" si="32"/>
        <v>12.5</v>
      </c>
      <c r="R22">
        <f t="shared" si="0"/>
        <v>50000</v>
      </c>
      <c r="S22">
        <f t="shared" si="20"/>
        <v>788.70724061365149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619.00817289690849</v>
      </c>
      <c r="AC22">
        <f t="shared" si="1"/>
        <v>308.37794100633596</v>
      </c>
      <c r="AE22">
        <f t="shared" si="2"/>
        <v>1155.8114620016352</v>
      </c>
      <c r="AF22">
        <f t="shared" si="3"/>
        <v>-57.790573100081758</v>
      </c>
      <c r="AG22">
        <f t="shared" si="4"/>
        <v>-4.8873955557705315</v>
      </c>
      <c r="AH22">
        <f t="shared" si="5"/>
        <v>-1809.7973629810647</v>
      </c>
      <c r="AI22">
        <f t="shared" si="6"/>
        <v>-716.6638696352818</v>
      </c>
      <c r="AJ22">
        <f t="shared" si="7"/>
        <v>310.63023189057253</v>
      </c>
      <c r="AK22">
        <f t="shared" si="28"/>
        <v>146.9261768180944</v>
      </c>
      <c r="AL22">
        <f t="shared" si="8"/>
        <v>-259.10746092661486</v>
      </c>
      <c r="AN22">
        <f t="shared" si="9"/>
        <v>296.41690752445515</v>
      </c>
      <c r="AO22">
        <f t="shared" si="10"/>
        <v>-14.820845376222756</v>
      </c>
      <c r="AP22">
        <f t="shared" si="11"/>
        <v>-1.2534108927950891</v>
      </c>
      <c r="AQ22">
        <f t="shared" si="12"/>
        <v>-464.13671711797065</v>
      </c>
      <c r="AR22">
        <f t="shared" si="13"/>
        <v>-183.79406586253336</v>
      </c>
      <c r="AS22">
        <f t="shared" si="14"/>
        <v>79.663557377386198</v>
      </c>
      <c r="AT22">
        <f t="shared" si="15"/>
        <v>37.68036950541093</v>
      </c>
      <c r="AU22">
        <f t="shared" si="16"/>
        <v>-66.450138979736224</v>
      </c>
      <c r="AW22">
        <v>19</v>
      </c>
      <c r="AX22">
        <f>(R22*SUMPRODUCT(K23:$K$23, X23:$X$23)-$AZ$3*SUMPRODUCT(K22:$K$22, W23:$W$23))/Z22</f>
        <v>788.70724061365149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9.4514217999999997E-2</v>
      </c>
      <c r="O23">
        <f t="shared" si="30"/>
        <v>2956.1027156809837</v>
      </c>
      <c r="P23">
        <f t="shared" si="31"/>
        <v>147.80513578404918</v>
      </c>
      <c r="Q23" s="5">
        <f t="shared" si="32"/>
        <v>12.5</v>
      </c>
      <c r="R23">
        <f t="shared" si="0"/>
        <v>50000</v>
      </c>
      <c r="S23">
        <f t="shared" si="20"/>
        <v>880.75908793563792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308.37794100633596</v>
      </c>
      <c r="AC23">
        <f t="shared" si="1"/>
        <v>308.37794100633596</v>
      </c>
      <c r="AE23">
        <f t="shared" si="2"/>
        <v>1035.0127308950975</v>
      </c>
      <c r="AF23">
        <f t="shared" si="3"/>
        <v>-51.750636544754876</v>
      </c>
      <c r="AG23">
        <f t="shared" si="4"/>
        <v>-4.3765932312024987</v>
      </c>
      <c r="AH23">
        <f t="shared" si="5"/>
        <v>-1847.7134760413087</v>
      </c>
      <c r="AI23">
        <f t="shared" si="6"/>
        <v>-868.82797492216855</v>
      </c>
      <c r="AJ23">
        <f t="shared" si="7"/>
        <v>0</v>
      </c>
      <c r="AK23">
        <f t="shared" si="28"/>
        <v>110.52563782547101</v>
      </c>
      <c r="AL23">
        <f t="shared" si="8"/>
        <v>-758.30233709669756</v>
      </c>
      <c r="AN23">
        <f t="shared" si="9"/>
        <v>244.51405826667872</v>
      </c>
      <c r="AO23">
        <f t="shared" si="10"/>
        <v>-12.225702913333935</v>
      </c>
      <c r="AP23">
        <f t="shared" si="11"/>
        <v>-1.033937593616191</v>
      </c>
      <c r="AQ23">
        <f t="shared" si="12"/>
        <v>-436.50856366778629</v>
      </c>
      <c r="AR23">
        <f t="shared" si="13"/>
        <v>-205.25414590805769</v>
      </c>
      <c r="AS23">
        <f t="shared" si="14"/>
        <v>0</v>
      </c>
      <c r="AT23">
        <f t="shared" si="15"/>
        <v>26.110859741645189</v>
      </c>
      <c r="AU23">
        <f t="shared" si="16"/>
        <v>-179.14328616641251</v>
      </c>
      <c r="AW23">
        <v>20</v>
      </c>
      <c r="AX23">
        <f>(R23*SUMPRODUCT(K$23:$K24, X$23:$X24)-$AZ$3*SUMPRODUCT(K$22:$K23, W$23:$W24))/Z23</f>
        <v>880.75908793563792</v>
      </c>
    </row>
    <row r="25" spans="5:50" x14ac:dyDescent="0.25">
      <c r="AN25" s="6">
        <f t="shared" ref="AN25:AU25" si="33">SUM(AN3:AN23)</f>
        <v>25143.820793005936</v>
      </c>
      <c r="AO25" s="6">
        <f t="shared" si="33"/>
        <v>-3474.2680764110346</v>
      </c>
      <c r="AP25" s="6">
        <f t="shared" si="33"/>
        <v>-718.77863477660549</v>
      </c>
      <c r="AQ25" s="6">
        <f t="shared" si="33"/>
        <v>-11952.673835561716</v>
      </c>
      <c r="AR25" s="6">
        <f t="shared" si="33"/>
        <v>8998.1002462565793</v>
      </c>
      <c r="AS25" s="6">
        <f t="shared" si="33"/>
        <v>-1512.1279938967327</v>
      </c>
      <c r="AT25" s="6">
        <f t="shared" si="33"/>
        <v>2896.9169096688292</v>
      </c>
      <c r="AU25" s="7">
        <f t="shared" si="33"/>
        <v>10382.889162028674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191.90105212250208</v>
      </c>
      <c r="K3">
        <v>1</v>
      </c>
      <c r="L3" s="2">
        <v>0</v>
      </c>
      <c r="O3">
        <f>$C$3</f>
        <v>191.90105212250208</v>
      </c>
      <c r="P3">
        <f>O3*B5</f>
        <v>153.52084169800168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191.90105212250208</v>
      </c>
      <c r="AF3">
        <f t="shared" ref="AF3:AF23" si="4">-$Z3*P3</f>
        <v>-153.52084169800168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-586.57676027549962</v>
      </c>
      <c r="AJ3">
        <f t="shared" ref="AJ3:AJ23" si="8">AB3-AC3</f>
        <v>0</v>
      </c>
      <c r="AL3">
        <f t="shared" ref="AL3:AL23" si="9">SUM(AI3:AK3)</f>
        <v>-586.57676027549962</v>
      </c>
      <c r="AN3">
        <f t="shared" ref="AN3:AN23" si="10">AE3*$K3</f>
        <v>191.90105212250208</v>
      </c>
      <c r="AO3">
        <f t="shared" ref="AO3:AO23" si="11">AF3*$K3</f>
        <v>-153.52084169800168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-586.57676027549962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-586.57676027549962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13.795016272767462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13.641169395447832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-13.641169395447832</v>
      </c>
      <c r="AK4">
        <f>G4*MAX(0, SUM(AB4, AE4:AF4))</f>
        <v>0</v>
      </c>
      <c r="AL4">
        <f t="shared" si="9"/>
        <v>-128.87636939544782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-109.60167395853146</v>
      </c>
      <c r="AR4">
        <f t="shared" si="14"/>
        <v>-109.60167395853146</v>
      </c>
      <c r="AS4">
        <f t="shared" si="15"/>
        <v>-12.974290845965218</v>
      </c>
      <c r="AT4">
        <f t="shared" si="16"/>
        <v>0</v>
      </c>
      <c r="AU4">
        <f t="shared" si="17"/>
        <v>-122.57596480449668</v>
      </c>
      <c r="AW4">
        <v>1</v>
      </c>
      <c r="AX4">
        <f>(R4*SUMPRODUCT(K5:$K$23, X5:$X$23)-$AZ$3*SUMPRODUCT(K4:$K$22, W5:$W$23))/Z4</f>
        <v>13.795016272767462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191.90105212250208</v>
      </c>
      <c r="P5">
        <f t="shared" ref="P5:P23" si="30">O5*$C$5</f>
        <v>9.5950526061251047</v>
      </c>
      <c r="Q5" s="5">
        <f t="shared" ref="Q5:Q23" si="31">$C$8</f>
        <v>12.5</v>
      </c>
      <c r="R5">
        <f t="shared" si="0"/>
        <v>100000</v>
      </c>
      <c r="S5">
        <f t="shared" si="1"/>
        <v>26.420471127398709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13.641169395447832</v>
      </c>
      <c r="AC5">
        <f t="shared" si="2"/>
        <v>25.834256077605005</v>
      </c>
      <c r="AE5">
        <f t="shared" si="3"/>
        <v>187.64316874551733</v>
      </c>
      <c r="AF5">
        <f t="shared" si="4"/>
        <v>-9.3821584372758675</v>
      </c>
      <c r="AG5">
        <f t="shared" si="5"/>
        <v>-12.222651118252683</v>
      </c>
      <c r="AH5">
        <f t="shared" si="6"/>
        <v>-114.7082059785312</v>
      </c>
      <c r="AI5">
        <f t="shared" si="7"/>
        <v>51.330153211457571</v>
      </c>
      <c r="AJ5">
        <f t="shared" si="8"/>
        <v>-12.193086682157173</v>
      </c>
      <c r="AK5">
        <f>G5*SUM(AB5, AE5:AF5)</f>
        <v>0.78679893678512614</v>
      </c>
      <c r="AL5">
        <f t="shared" si="9"/>
        <v>39.923865466085523</v>
      </c>
      <c r="AN5">
        <f t="shared" si="10"/>
        <v>169.66424564848242</v>
      </c>
      <c r="AO5">
        <f t="shared" si="11"/>
        <v>-8.4832122824241232</v>
      </c>
      <c r="AP5">
        <f t="shared" si="12"/>
        <v>-11.05154477867163</v>
      </c>
      <c r="AQ5">
        <f t="shared" si="13"/>
        <v>-103.71750470400841</v>
      </c>
      <c r="AR5">
        <f t="shared" si="14"/>
        <v>46.411983883378255</v>
      </c>
      <c r="AS5">
        <f t="shared" si="15"/>
        <v>-11.02481304214372</v>
      </c>
      <c r="AT5">
        <f t="shared" si="16"/>
        <v>0.71141224580212947</v>
      </c>
      <c r="AU5">
        <f t="shared" si="17"/>
        <v>36.098583087036666</v>
      </c>
      <c r="AW5">
        <v>2</v>
      </c>
      <c r="AX5">
        <f>(R5*SUMPRODUCT(K6:$K$23, X6:$X$23)-$AZ$3*SUMPRODUCT(K5:$K$22, W6:$W$23))/Z5</f>
        <v>26.420471127398709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191.90105212250208</v>
      </c>
      <c r="P6">
        <f t="shared" si="30"/>
        <v>9.5950526061251047</v>
      </c>
      <c r="Q6" s="5">
        <f t="shared" si="31"/>
        <v>12.5</v>
      </c>
      <c r="R6">
        <f t="shared" si="0"/>
        <v>100000</v>
      </c>
      <c r="S6">
        <f t="shared" si="1"/>
        <v>38.020215232565697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25.834256077605005</v>
      </c>
      <c r="AC6">
        <f t="shared" si="2"/>
        <v>36.76138218202027</v>
      </c>
      <c r="AE6">
        <f t="shared" si="3"/>
        <v>185.54729043628913</v>
      </c>
      <c r="AF6">
        <f t="shared" si="4"/>
        <v>-9.2773645218144569</v>
      </c>
      <c r="AG6">
        <f t="shared" si="5"/>
        <v>-12.086130351036523</v>
      </c>
      <c r="AH6">
        <f t="shared" si="6"/>
        <v>-114.3540482690737</v>
      </c>
      <c r="AI6">
        <f t="shared" si="7"/>
        <v>49.829747294364438</v>
      </c>
      <c r="AJ6">
        <f t="shared" si="8"/>
        <v>-10.927126104415265</v>
      </c>
      <c r="AK6">
        <f>G6*SUM(AB6, AE6:AF6)</f>
        <v>1.4349396921437658</v>
      </c>
      <c r="AL6">
        <f t="shared" si="9"/>
        <v>40.337560882092937</v>
      </c>
      <c r="AN6">
        <f t="shared" si="10"/>
        <v>159.06815466295481</v>
      </c>
      <c r="AO6">
        <f t="shared" si="11"/>
        <v>-7.9534077331477402</v>
      </c>
      <c r="AP6">
        <f t="shared" si="12"/>
        <v>-10.361339405360058</v>
      </c>
      <c r="AQ6">
        <f t="shared" si="13"/>
        <v>-98.03477805377004</v>
      </c>
      <c r="AR6">
        <f t="shared" si="14"/>
        <v>42.718629470676944</v>
      </c>
      <c r="AS6">
        <f t="shared" si="15"/>
        <v>-9.3677346681360714</v>
      </c>
      <c r="AT6">
        <f t="shared" si="16"/>
        <v>1.2301619082942739</v>
      </c>
      <c r="AU6">
        <f t="shared" si="17"/>
        <v>34.581056710835149</v>
      </c>
      <c r="AW6">
        <v>3</v>
      </c>
      <c r="AX6">
        <f>(R6*SUMPRODUCT(K7:$K$23, X7:$X$23)-$AZ$3*SUMPRODUCT(K6:$K$22, W7:$W$23))/Z6</f>
        <v>38.020215232565697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191.90105212250208</v>
      </c>
      <c r="P7">
        <f t="shared" si="30"/>
        <v>9.5950526061251047</v>
      </c>
      <c r="Q7" s="5">
        <f t="shared" si="31"/>
        <v>12.5</v>
      </c>
      <c r="R7">
        <f t="shared" si="0"/>
        <v>100000</v>
      </c>
      <c r="S7">
        <f t="shared" si="1"/>
        <v>48.988960825431398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36.76138218202027</v>
      </c>
      <c r="AC7">
        <f t="shared" si="2"/>
        <v>46.837422620319785</v>
      </c>
      <c r="AE7">
        <f t="shared" si="3"/>
        <v>183.47298101656548</v>
      </c>
      <c r="AF7">
        <f t="shared" si="4"/>
        <v>-9.1736490508282742</v>
      </c>
      <c r="AG7">
        <f t="shared" si="5"/>
        <v>-11.951014532442711</v>
      </c>
      <c r="AH7">
        <f t="shared" si="6"/>
        <v>-114.03612066757069</v>
      </c>
      <c r="AI7">
        <f t="shared" si="7"/>
        <v>48.312196765723826</v>
      </c>
      <c r="AJ7">
        <f t="shared" si="8"/>
        <v>-10.076040438299515</v>
      </c>
      <c r="AK7">
        <f>G7*SUM(AB7, AE7:AF7)</f>
        <v>2.9126378552390535</v>
      </c>
      <c r="AL7">
        <f t="shared" si="9"/>
        <v>41.148794182663366</v>
      </c>
      <c r="AN7">
        <f t="shared" si="10"/>
        <v>148.14906883768111</v>
      </c>
      <c r="AO7">
        <f t="shared" si="11"/>
        <v>-7.4074534418840559</v>
      </c>
      <c r="AP7">
        <f t="shared" si="12"/>
        <v>-9.6500948795677122</v>
      </c>
      <c r="AQ7">
        <f t="shared" si="13"/>
        <v>-92.080833903476375</v>
      </c>
      <c r="AR7">
        <f t="shared" si="14"/>
        <v>39.010686612752991</v>
      </c>
      <c r="AS7">
        <f t="shared" si="15"/>
        <v>-8.1361081083111362</v>
      </c>
      <c r="AT7">
        <f t="shared" si="16"/>
        <v>2.3518699250658961</v>
      </c>
      <c r="AU7">
        <f t="shared" si="17"/>
        <v>33.226448429507748</v>
      </c>
      <c r="AW7">
        <v>4</v>
      </c>
      <c r="AX7">
        <f>(R7*SUMPRODUCT(K8:$K$23, X8:$X$23)-$AZ$3*SUMPRODUCT(K7:$K$22, W8:$W$23))/Z7</f>
        <v>48.988960825431398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191.90105212250208</v>
      </c>
      <c r="P8">
        <f t="shared" si="30"/>
        <v>9.5950526061251047</v>
      </c>
      <c r="Q8" s="5">
        <f t="shared" si="31"/>
        <v>12.5</v>
      </c>
      <c r="R8">
        <f t="shared" si="0"/>
        <v>100000</v>
      </c>
      <c r="S8">
        <f t="shared" si="1"/>
        <v>59.218439700420959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46.837422620319785</v>
      </c>
      <c r="AC8">
        <f t="shared" si="2"/>
        <v>55.983967900485027</v>
      </c>
      <c r="AE8">
        <f t="shared" si="3"/>
        <v>181.41954425758183</v>
      </c>
      <c r="AF8">
        <f t="shared" si="4"/>
        <v>-9.0709772128790913</v>
      </c>
      <c r="AG8">
        <f t="shared" si="5"/>
        <v>-11.817258311706045</v>
      </c>
      <c r="AH8">
        <f t="shared" si="6"/>
        <v>-113.9686032979078</v>
      </c>
      <c r="AI8">
        <f t="shared" si="7"/>
        <v>46.562705435088901</v>
      </c>
      <c r="AJ8">
        <f t="shared" si="8"/>
        <v>-9.1465452801652418</v>
      </c>
      <c r="AK8">
        <f t="shared" ref="AK8:AK23" si="32">G8*SUM(AB8:AB8, AE8:AF8)</f>
        <v>4.7344173767644868</v>
      </c>
      <c r="AL8">
        <f t="shared" si="9"/>
        <v>42.150577531688143</v>
      </c>
      <c r="AN8">
        <f t="shared" si="10"/>
        <v>136.89466281790124</v>
      </c>
      <c r="AO8">
        <f t="shared" si="11"/>
        <v>-6.8447331408950616</v>
      </c>
      <c r="AP8">
        <f t="shared" si="12"/>
        <v>-8.9170083555947013</v>
      </c>
      <c r="AQ8">
        <f t="shared" si="13"/>
        <v>-85.997865247322792</v>
      </c>
      <c r="AR8">
        <f t="shared" si="14"/>
        <v>35.135056074088688</v>
      </c>
      <c r="AS8">
        <f t="shared" si="15"/>
        <v>-6.9017549195202479</v>
      </c>
      <c r="AT8">
        <f t="shared" si="16"/>
        <v>3.5724732585105752</v>
      </c>
      <c r="AU8">
        <f t="shared" si="17"/>
        <v>31.805774413079014</v>
      </c>
      <c r="AW8">
        <v>5</v>
      </c>
      <c r="AX8">
        <f>(R8*SUMPRODUCT(K9:$K$23, X9:$X$23)-$AZ$3*SUMPRODUCT(K8:$K$22, W9:$W$23))/Z8</f>
        <v>59.218439700420959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191.90105212250208</v>
      </c>
      <c r="P9">
        <f t="shared" si="30"/>
        <v>9.5950526061251047</v>
      </c>
      <c r="Q9" s="5">
        <f t="shared" si="31"/>
        <v>12.5</v>
      </c>
      <c r="R9">
        <f t="shared" si="0"/>
        <v>100000</v>
      </c>
      <c r="S9">
        <f t="shared" si="1"/>
        <v>67.781912118104586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55.983967900485027</v>
      </c>
      <c r="AC9">
        <f t="shared" si="2"/>
        <v>63.361255011308458</v>
      </c>
      <c r="AE9">
        <f t="shared" si="3"/>
        <v>179.38548973487207</v>
      </c>
      <c r="AF9">
        <f t="shared" si="4"/>
        <v>-8.9692744867436041</v>
      </c>
      <c r="AG9">
        <f t="shared" si="5"/>
        <v>-11.684764605951679</v>
      </c>
      <c r="AH9">
        <f t="shared" si="6"/>
        <v>-114.56898109845557</v>
      </c>
      <c r="AI9">
        <f t="shared" si="7"/>
        <v>44.162469543721215</v>
      </c>
      <c r="AJ9">
        <f t="shared" si="8"/>
        <v>-7.3772871108234312</v>
      </c>
      <c r="AK9">
        <f t="shared" si="32"/>
        <v>5.048724084214081</v>
      </c>
      <c r="AL9">
        <f t="shared" si="9"/>
        <v>41.833906517111863</v>
      </c>
      <c r="AN9">
        <f t="shared" si="10"/>
        <v>126.10379729081158</v>
      </c>
      <c r="AO9">
        <f t="shared" si="11"/>
        <v>-6.3051898645405799</v>
      </c>
      <c r="AP9">
        <f t="shared" si="12"/>
        <v>-8.2141158096876854</v>
      </c>
      <c r="AQ9">
        <f t="shared" si="13"/>
        <v>-80.539310005551101</v>
      </c>
      <c r="AR9">
        <f t="shared" si="14"/>
        <v>31.045181611032227</v>
      </c>
      <c r="AS9">
        <f t="shared" si="15"/>
        <v>-5.1860600305764111</v>
      </c>
      <c r="AT9">
        <f t="shared" si="16"/>
        <v>3.5491347680012781</v>
      </c>
      <c r="AU9">
        <f t="shared" si="17"/>
        <v>29.408256348457094</v>
      </c>
      <c r="AW9">
        <v>6</v>
      </c>
      <c r="AX9">
        <f>(R9*SUMPRODUCT(K10:$K$23, X10:$X$23)-$AZ$3*SUMPRODUCT(K9:$K$22, W10:$W$23))/Z9</f>
        <v>67.781912118104586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191.90105212250208</v>
      </c>
      <c r="P10">
        <f t="shared" si="30"/>
        <v>9.5950526061251047</v>
      </c>
      <c r="Q10" s="5">
        <f t="shared" si="31"/>
        <v>12.5</v>
      </c>
      <c r="R10">
        <f t="shared" si="0"/>
        <v>100000</v>
      </c>
      <c r="S10">
        <f t="shared" si="1"/>
        <v>72.869040578673037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63.361255011308458</v>
      </c>
      <c r="AC10">
        <f t="shared" si="2"/>
        <v>67.351294136539195</v>
      </c>
      <c r="AE10">
        <f t="shared" si="3"/>
        <v>177.37003402233267</v>
      </c>
      <c r="AF10">
        <f t="shared" si="4"/>
        <v>-8.8685017011166334</v>
      </c>
      <c r="AG10">
        <f t="shared" si="5"/>
        <v>-11.553482384577197</v>
      </c>
      <c r="AH10">
        <f t="shared" si="6"/>
        <v>-115.47660251971284</v>
      </c>
      <c r="AI10">
        <f t="shared" si="7"/>
        <v>41.471447416926011</v>
      </c>
      <c r="AJ10">
        <f t="shared" si="8"/>
        <v>-3.9900391252307372</v>
      </c>
      <c r="AK10">
        <f t="shared" si="32"/>
        <v>0.99700998552985542</v>
      </c>
      <c r="AL10">
        <f t="shared" si="9"/>
        <v>38.478418277225131</v>
      </c>
      <c r="AN10">
        <f t="shared" si="10"/>
        <v>118.2651798688085</v>
      </c>
      <c r="AO10">
        <f t="shared" si="11"/>
        <v>-5.9132589934404249</v>
      </c>
      <c r="AP10">
        <f t="shared" si="12"/>
        <v>-7.7035260203597442</v>
      </c>
      <c r="AQ10">
        <f t="shared" si="13"/>
        <v>-76.996439916751712</v>
      </c>
      <c r="AR10">
        <f t="shared" si="14"/>
        <v>27.65195493825663</v>
      </c>
      <c r="AS10">
        <f t="shared" si="15"/>
        <v>-2.660442038194466</v>
      </c>
      <c r="AT10">
        <f t="shared" si="16"/>
        <v>0.66477726026054806</v>
      </c>
      <c r="AU10">
        <f t="shared" si="17"/>
        <v>25.656290160322715</v>
      </c>
      <c r="AW10">
        <v>7</v>
      </c>
      <c r="AX10">
        <f>(R10*SUMPRODUCT(K11:$K$23, X11:$X$23)-$AZ$3*SUMPRODUCT(K10:$K$22, W11:$W$23))/Z10</f>
        <v>72.869040578673037</v>
      </c>
    </row>
    <row r="11" spans="1:52" x14ac:dyDescent="0.25">
      <c r="A11" t="s">
        <v>33</v>
      </c>
      <c r="C11" s="24">
        <f>AU25</f>
        <v>-346.16383171106429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191.90105212250208</v>
      </c>
      <c r="P11">
        <f t="shared" si="30"/>
        <v>9.5950526061251047</v>
      </c>
      <c r="Q11" s="5">
        <f t="shared" si="31"/>
        <v>12.5</v>
      </c>
      <c r="R11">
        <f t="shared" si="0"/>
        <v>100000</v>
      </c>
      <c r="S11">
        <f t="shared" si="1"/>
        <v>76.092553699790301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67.351294136539195</v>
      </c>
      <c r="AC11">
        <f t="shared" si="2"/>
        <v>69.538911584344191</v>
      </c>
      <c r="AE11">
        <f t="shared" si="3"/>
        <v>175.37314293771789</v>
      </c>
      <c r="AF11">
        <f t="shared" si="4"/>
        <v>-8.7686571468858947</v>
      </c>
      <c r="AG11">
        <f t="shared" si="5"/>
        <v>-11.423409421028511</v>
      </c>
      <c r="AH11">
        <f t="shared" si="6"/>
        <v>-116.30511762331651</v>
      </c>
      <c r="AI11">
        <f t="shared" si="7"/>
        <v>38.875958746486987</v>
      </c>
      <c r="AJ11">
        <f t="shared" si="8"/>
        <v>-2.1876174478049961</v>
      </c>
      <c r="AK11">
        <f t="shared" si="32"/>
        <v>0.37432924788379396</v>
      </c>
      <c r="AL11">
        <f t="shared" si="9"/>
        <v>37.062670546565784</v>
      </c>
      <c r="AN11">
        <f t="shared" si="10"/>
        <v>111.2277285011656</v>
      </c>
      <c r="AO11">
        <f t="shared" si="11"/>
        <v>-5.5613864250582798</v>
      </c>
      <c r="AP11">
        <f t="shared" si="12"/>
        <v>-7.2451223736753008</v>
      </c>
      <c r="AQ11">
        <f t="shared" si="13"/>
        <v>-73.764738600234821</v>
      </c>
      <c r="AR11">
        <f t="shared" si="14"/>
        <v>24.656481102197194</v>
      </c>
      <c r="AS11">
        <f t="shared" si="15"/>
        <v>-1.3874628433572695</v>
      </c>
      <c r="AT11">
        <f t="shared" si="16"/>
        <v>0.23741258927229644</v>
      </c>
      <c r="AU11">
        <f t="shared" si="17"/>
        <v>23.50643084811222</v>
      </c>
      <c r="AW11">
        <v>8</v>
      </c>
      <c r="AX11">
        <f>(R11*SUMPRODUCT(K12:$K$23, X12:$X$23)-$AZ$3*SUMPRODUCT(K11:$K$22, W12:$W$23))/Z11</f>
        <v>76.092553699790301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191.90105212250208</v>
      </c>
      <c r="P12">
        <f t="shared" si="30"/>
        <v>9.5950526061251047</v>
      </c>
      <c r="Q12" s="5">
        <f t="shared" si="31"/>
        <v>12.5</v>
      </c>
      <c r="R12">
        <f t="shared" si="0"/>
        <v>100000</v>
      </c>
      <c r="S12">
        <f t="shared" si="1"/>
        <v>78.822768537004791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69.538911584344191</v>
      </c>
      <c r="AC12">
        <f t="shared" si="2"/>
        <v>71.220886319446947</v>
      </c>
      <c r="AE12">
        <f t="shared" si="3"/>
        <v>173.39359263158323</v>
      </c>
      <c r="AF12">
        <f t="shared" si="4"/>
        <v>-8.6696796315791627</v>
      </c>
      <c r="AG12">
        <f t="shared" si="5"/>
        <v>-11.294465996524057</v>
      </c>
      <c r="AH12">
        <f t="shared" si="6"/>
        <v>-117.67464235334815</v>
      </c>
      <c r="AI12">
        <f t="shared" si="7"/>
        <v>35.754804650131874</v>
      </c>
      <c r="AJ12">
        <f t="shared" si="8"/>
        <v>-1.6819747351027559</v>
      </c>
      <c r="AK12">
        <f t="shared" si="32"/>
        <v>4.9195193162713142</v>
      </c>
      <c r="AL12">
        <f t="shared" si="9"/>
        <v>38.99234923130043</v>
      </c>
      <c r="AN12">
        <f t="shared" si="10"/>
        <v>102.77778416262137</v>
      </c>
      <c r="AO12">
        <f t="shared" si="11"/>
        <v>-5.1388892081310695</v>
      </c>
      <c r="AP12">
        <f t="shared" si="12"/>
        <v>-6.6947121332750745</v>
      </c>
      <c r="AQ12">
        <f t="shared" si="13"/>
        <v>-69.750783807239273</v>
      </c>
      <c r="AR12">
        <f t="shared" si="14"/>
        <v>21.193399013975956</v>
      </c>
      <c r="AS12">
        <f t="shared" si="15"/>
        <v>-0.99697822547962767</v>
      </c>
      <c r="AT12">
        <f t="shared" si="16"/>
        <v>2.9160091027462962</v>
      </c>
      <c r="AU12">
        <f t="shared" si="17"/>
        <v>23.112429891242623</v>
      </c>
      <c r="AW12">
        <v>9</v>
      </c>
      <c r="AX12">
        <f>(R12*SUMPRODUCT(K13:$K$23, X13:$X$23)-$AZ$3*SUMPRODUCT(K12:$K$22, W13:$W$23))/Z12</f>
        <v>78.822768537004791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191.90105212250208</v>
      </c>
      <c r="P13">
        <f t="shared" si="30"/>
        <v>9.5950526061251047</v>
      </c>
      <c r="Q13" s="5">
        <f t="shared" si="31"/>
        <v>12.5</v>
      </c>
      <c r="R13">
        <f t="shared" si="0"/>
        <v>100000</v>
      </c>
      <c r="S13">
        <f t="shared" si="1"/>
        <v>82.039438765956362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71.220886319446947</v>
      </c>
      <c r="AC13">
        <f t="shared" si="2"/>
        <v>73.288369057649447</v>
      </c>
      <c r="AE13">
        <f t="shared" si="3"/>
        <v>171.43114753170758</v>
      </c>
      <c r="AF13">
        <f t="shared" si="4"/>
        <v>-8.5715573765853801</v>
      </c>
      <c r="AG13">
        <f t="shared" si="5"/>
        <v>-11.166636766422773</v>
      </c>
      <c r="AH13">
        <f t="shared" si="6"/>
        <v>-119.07656108834544</v>
      </c>
      <c r="AI13">
        <f t="shared" si="7"/>
        <v>32.616392300353965</v>
      </c>
      <c r="AJ13">
        <f t="shared" si="8"/>
        <v>-2.0674827382025001</v>
      </c>
      <c r="AK13">
        <f t="shared" si="32"/>
        <v>16.385633353219841</v>
      </c>
      <c r="AL13">
        <f t="shared" si="9"/>
        <v>46.93454291537131</v>
      </c>
      <c r="AN13">
        <f t="shared" si="10"/>
        <v>92.050511078220367</v>
      </c>
      <c r="AO13">
        <f t="shared" si="11"/>
        <v>-4.6025255539110193</v>
      </c>
      <c r="AP13">
        <f t="shared" si="12"/>
        <v>-5.9959618550878853</v>
      </c>
      <c r="AQ13">
        <f t="shared" si="13"/>
        <v>-63.938545961093737</v>
      </c>
      <c r="AR13">
        <f t="shared" si="14"/>
        <v>17.513477708127713</v>
      </c>
      <c r="AS13">
        <f t="shared" si="15"/>
        <v>-1.1101415666703083</v>
      </c>
      <c r="AT13">
        <f t="shared" si="16"/>
        <v>8.7983190115742929</v>
      </c>
      <c r="AU13">
        <f t="shared" si="17"/>
        <v>25.201655153031702</v>
      </c>
      <c r="AW13">
        <v>10</v>
      </c>
      <c r="AX13">
        <f>(R13*SUMPRODUCT(K14:$K$23, X14:$X$23)-$AZ$3*SUMPRODUCT(K13:$K$22, W14:$W$23))/Z13</f>
        <v>82.039438765956362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191.90105212250208</v>
      </c>
      <c r="P14">
        <f t="shared" si="30"/>
        <v>9.5950526061251047</v>
      </c>
      <c r="Q14" s="5">
        <f t="shared" si="31"/>
        <v>12.5</v>
      </c>
      <c r="R14">
        <f t="shared" si="0"/>
        <v>100000</v>
      </c>
      <c r="S14">
        <f t="shared" si="1"/>
        <v>82.200855177648904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73.288369057649447</v>
      </c>
      <c r="AC14">
        <f t="shared" si="2"/>
        <v>72.598851266899544</v>
      </c>
      <c r="AE14">
        <f t="shared" si="3"/>
        <v>169.48480536965553</v>
      </c>
      <c r="AF14">
        <f t="shared" si="4"/>
        <v>-8.4742402684827773</v>
      </c>
      <c r="AG14">
        <f t="shared" si="5"/>
        <v>-11.039856445228287</v>
      </c>
      <c r="AH14">
        <f t="shared" si="6"/>
        <v>-120.91162824207274</v>
      </c>
      <c r="AI14">
        <f t="shared" si="7"/>
        <v>29.059080413871726</v>
      </c>
      <c r="AJ14">
        <f t="shared" si="8"/>
        <v>0.68951779074990327</v>
      </c>
      <c r="AK14">
        <f t="shared" si="32"/>
        <v>16.400925391117553</v>
      </c>
      <c r="AL14">
        <f t="shared" si="9"/>
        <v>46.149523595739183</v>
      </c>
      <c r="AN14">
        <f t="shared" si="10"/>
        <v>83.831919026039685</v>
      </c>
      <c r="AO14">
        <f t="shared" si="11"/>
        <v>-4.1915959513019843</v>
      </c>
      <c r="AP14">
        <f t="shared" si="12"/>
        <v>-5.4606213787538715</v>
      </c>
      <c r="AQ14">
        <f t="shared" si="13"/>
        <v>-59.806268803792385</v>
      </c>
      <c r="AR14">
        <f t="shared" si="14"/>
        <v>14.373432892191433</v>
      </c>
      <c r="AS14">
        <f t="shared" si="15"/>
        <v>0.3410547598947698</v>
      </c>
      <c r="AT14">
        <f t="shared" si="16"/>
        <v>8.1123558323798264</v>
      </c>
      <c r="AU14">
        <f t="shared" si="17"/>
        <v>22.826843484466032</v>
      </c>
      <c r="AW14">
        <v>11</v>
      </c>
      <c r="AX14">
        <f>(R14*SUMPRODUCT(K15:$K$23, X15:$X$23)-$AZ$3*SUMPRODUCT(K14:$K$22, W15:$W$23))/Z14</f>
        <v>82.200855177648904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191.90105212250208</v>
      </c>
      <c r="P15">
        <f t="shared" si="30"/>
        <v>9.5950526061251047</v>
      </c>
      <c r="Q15" s="5">
        <f t="shared" si="31"/>
        <v>12.5</v>
      </c>
      <c r="R15">
        <f t="shared" si="0"/>
        <v>100000</v>
      </c>
      <c r="S15">
        <f t="shared" si="1"/>
        <v>80.164145314407904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72.598851266899544</v>
      </c>
      <c r="AC15">
        <f t="shared" si="2"/>
        <v>69.992744358130722</v>
      </c>
      <c r="AE15">
        <f t="shared" si="3"/>
        <v>167.55222962319203</v>
      </c>
      <c r="AF15">
        <f t="shared" si="4"/>
        <v>-8.377611481159601</v>
      </c>
      <c r="AG15">
        <f t="shared" si="5"/>
        <v>-10.913972837172961</v>
      </c>
      <c r="AH15">
        <f t="shared" si="6"/>
        <v>-123.88034882434408</v>
      </c>
      <c r="AI15">
        <f t="shared" si="7"/>
        <v>24.380296480515398</v>
      </c>
      <c r="AJ15">
        <f t="shared" si="8"/>
        <v>2.6061069087688224</v>
      </c>
      <c r="AK15">
        <f t="shared" si="32"/>
        <v>16.224142858625239</v>
      </c>
      <c r="AL15">
        <f t="shared" si="9"/>
        <v>43.210546247909463</v>
      </c>
      <c r="AN15">
        <f t="shared" si="10"/>
        <v>76.343315565453466</v>
      </c>
      <c r="AO15">
        <f t="shared" si="11"/>
        <v>-3.8171657782726731</v>
      </c>
      <c r="AP15">
        <f t="shared" si="12"/>
        <v>-4.9728307063110124</v>
      </c>
      <c r="AQ15">
        <f t="shared" si="13"/>
        <v>-56.444707324540943</v>
      </c>
      <c r="AR15">
        <f t="shared" si="14"/>
        <v>11.108611756328848</v>
      </c>
      <c r="AS15">
        <f t="shared" si="15"/>
        <v>1.1874437157946804</v>
      </c>
      <c r="AT15">
        <f t="shared" si="16"/>
        <v>7.3923507960504118</v>
      </c>
      <c r="AU15">
        <f t="shared" si="17"/>
        <v>19.688406268173942</v>
      </c>
      <c r="AW15">
        <v>12</v>
      </c>
      <c r="AX15">
        <f>(R15*SUMPRODUCT(K16:$K$23, X16:$X$23)-$AZ$3*SUMPRODUCT(K15:$K$22, W16:$W$23))/Z15</f>
        <v>80.164145314407904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191.90105212250208</v>
      </c>
      <c r="P16">
        <f t="shared" si="30"/>
        <v>9.5950526061251047</v>
      </c>
      <c r="Q16" s="5">
        <f t="shared" si="31"/>
        <v>12.5</v>
      </c>
      <c r="R16">
        <f t="shared" si="0"/>
        <v>100000</v>
      </c>
      <c r="S16">
        <f t="shared" si="1"/>
        <v>75.950114539793773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69.992744358130722</v>
      </c>
      <c r="AC16">
        <f t="shared" si="2"/>
        <v>65.553512201446068</v>
      </c>
      <c r="AE16">
        <f t="shared" si="3"/>
        <v>165.6322447702386</v>
      </c>
      <c r="AF16">
        <f t="shared" si="4"/>
        <v>-8.2816122385119293</v>
      </c>
      <c r="AG16">
        <f t="shared" si="5"/>
        <v>-10.788909371410421</v>
      </c>
      <c r="AH16">
        <f t="shared" si="6"/>
        <v>-127.38989912648485</v>
      </c>
      <c r="AI16">
        <f t="shared" si="7"/>
        <v>19.171824033831385</v>
      </c>
      <c r="AJ16">
        <f t="shared" si="8"/>
        <v>4.4392321566846533</v>
      </c>
      <c r="AK16">
        <f t="shared" si="32"/>
        <v>15.914036382290018</v>
      </c>
      <c r="AL16">
        <f t="shared" si="9"/>
        <v>39.525092572806059</v>
      </c>
      <c r="AN16">
        <f t="shared" si="10"/>
        <v>69.519695419450315</v>
      </c>
      <c r="AO16">
        <f t="shared" si="11"/>
        <v>-3.4759847709725156</v>
      </c>
      <c r="AP16">
        <f t="shared" si="12"/>
        <v>-4.5283555412108738</v>
      </c>
      <c r="AQ16">
        <f t="shared" si="13"/>
        <v>-53.468495817784294</v>
      </c>
      <c r="AR16">
        <f t="shared" si="14"/>
        <v>8.0468592894826294</v>
      </c>
      <c r="AS16">
        <f t="shared" si="15"/>
        <v>1.863248716196833</v>
      </c>
      <c r="AT16">
        <f t="shared" si="16"/>
        <v>6.6794902389057285</v>
      </c>
      <c r="AU16">
        <f t="shared" si="17"/>
        <v>16.589598244585193</v>
      </c>
      <c r="AW16">
        <v>13</v>
      </c>
      <c r="AX16">
        <f>(R16*SUMPRODUCT(K17:$K$23, X17:$X$23)-$AZ$3*SUMPRODUCT(K16:$K$22, W17:$W$23))/Z16</f>
        <v>75.950114539793773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191.90105212250208</v>
      </c>
      <c r="P17">
        <f t="shared" si="30"/>
        <v>9.5950526061251047</v>
      </c>
      <c r="Q17" s="5">
        <f t="shared" si="31"/>
        <v>12.5</v>
      </c>
      <c r="R17">
        <f t="shared" si="0"/>
        <v>100000</v>
      </c>
      <c r="S17">
        <f t="shared" si="1"/>
        <v>69.838950926219297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65.553512201446068</v>
      </c>
      <c r="AC17">
        <f t="shared" si="2"/>
        <v>59.584672136711049</v>
      </c>
      <c r="AE17">
        <f t="shared" si="3"/>
        <v>163.7246997809132</v>
      </c>
      <c r="AF17">
        <f t="shared" si="4"/>
        <v>-8.1862349890456603</v>
      </c>
      <c r="AG17">
        <f t="shared" si="5"/>
        <v>-10.66465621019614</v>
      </c>
      <c r="AH17">
        <f t="shared" si="6"/>
        <v>-130.91254000141907</v>
      </c>
      <c r="AI17">
        <f t="shared" si="7"/>
        <v>13.961268580252323</v>
      </c>
      <c r="AJ17">
        <f t="shared" si="8"/>
        <v>5.9688400647350193</v>
      </c>
      <c r="AK17">
        <f t="shared" si="32"/>
        <v>15.476438389531953</v>
      </c>
      <c r="AL17">
        <f t="shared" si="9"/>
        <v>35.406547034519292</v>
      </c>
      <c r="AN17">
        <f t="shared" si="10"/>
        <v>63.302278560339786</v>
      </c>
      <c r="AO17">
        <f t="shared" si="11"/>
        <v>-3.1651139280169893</v>
      </c>
      <c r="AP17">
        <f t="shared" si="12"/>
        <v>-4.1233670855495168</v>
      </c>
      <c r="AQ17">
        <f t="shared" si="13"/>
        <v>-50.615833074061008</v>
      </c>
      <c r="AR17">
        <f t="shared" si="14"/>
        <v>5.397964472712272</v>
      </c>
      <c r="AS17">
        <f t="shared" si="15"/>
        <v>2.3077835962782505</v>
      </c>
      <c r="AT17">
        <f t="shared" si="16"/>
        <v>5.9837875126175648</v>
      </c>
      <c r="AU17">
        <f t="shared" si="17"/>
        <v>13.689535581608085</v>
      </c>
      <c r="AW17">
        <v>14</v>
      </c>
      <c r="AX17">
        <f>(R17*SUMPRODUCT(K18:$K$23, X18:$X$23)-$AZ$3*SUMPRODUCT(K17:$K$22, W18:$W$23))/Z17</f>
        <v>69.838950926219297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191.90105212250208</v>
      </c>
      <c r="P18">
        <f t="shared" si="30"/>
        <v>9.5950526061251047</v>
      </c>
      <c r="Q18" s="5">
        <f t="shared" si="31"/>
        <v>12.5</v>
      </c>
      <c r="R18">
        <f t="shared" si="0"/>
        <v>100000</v>
      </c>
      <c r="S18">
        <f t="shared" si="1"/>
        <v>62.018186106191841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59.584672136711049</v>
      </c>
      <c r="AC18">
        <f t="shared" si="2"/>
        <v>52.299612584545457</v>
      </c>
      <c r="AE18">
        <f t="shared" si="3"/>
        <v>161.82915545753931</v>
      </c>
      <c r="AF18">
        <f t="shared" si="4"/>
        <v>-8.0914577728769661</v>
      </c>
      <c r="AG18">
        <f t="shared" si="5"/>
        <v>-10.541184745187975</v>
      </c>
      <c r="AH18">
        <f t="shared" si="6"/>
        <v>-134.59922324963327</v>
      </c>
      <c r="AI18">
        <f t="shared" si="7"/>
        <v>8.5972896898411193</v>
      </c>
      <c r="AJ18">
        <f t="shared" si="8"/>
        <v>7.2850595521655919</v>
      </c>
      <c r="AK18">
        <f t="shared" si="32"/>
        <v>14.932565887496139</v>
      </c>
      <c r="AL18">
        <f t="shared" si="9"/>
        <v>30.81491512950285</v>
      </c>
      <c r="AN18">
        <f t="shared" si="10"/>
        <v>57.637359243905671</v>
      </c>
      <c r="AO18">
        <f t="shared" si="11"/>
        <v>-2.8818679621952836</v>
      </c>
      <c r="AP18">
        <f t="shared" si="12"/>
        <v>-3.7543670687584512</v>
      </c>
      <c r="AQ18">
        <f t="shared" si="13"/>
        <v>-47.939098257392196</v>
      </c>
      <c r="AR18">
        <f t="shared" si="14"/>
        <v>3.0620259555597489</v>
      </c>
      <c r="AS18">
        <f t="shared" si="15"/>
        <v>2.5946597406027112</v>
      </c>
      <c r="AT18">
        <f t="shared" si="16"/>
        <v>5.3184091708167474</v>
      </c>
      <c r="AU18">
        <f t="shared" si="17"/>
        <v>10.975094866979207</v>
      </c>
      <c r="AW18">
        <v>15</v>
      </c>
      <c r="AX18">
        <f>(R18*SUMPRODUCT(K19:$K$23, X19:$X$23)-$AZ$3*SUMPRODUCT(K18:$K$22, W19:$W$23))/Z18</f>
        <v>62.018186106191841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191.90105212250208</v>
      </c>
      <c r="P19">
        <f t="shared" si="30"/>
        <v>9.5950526061251047</v>
      </c>
      <c r="Q19" s="5">
        <f t="shared" si="31"/>
        <v>12.5</v>
      </c>
      <c r="R19">
        <f t="shared" si="0"/>
        <v>100000</v>
      </c>
      <c r="S19">
        <f t="shared" si="1"/>
        <v>52.440292143741345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52.299612584545457</v>
      </c>
      <c r="AC19">
        <f t="shared" si="2"/>
        <v>43.707500149603376</v>
      </c>
      <c r="AE19">
        <f t="shared" si="3"/>
        <v>159.94409873542895</v>
      </c>
      <c r="AF19">
        <f t="shared" si="4"/>
        <v>-7.9972049367714488</v>
      </c>
      <c r="AG19">
        <f t="shared" si="5"/>
        <v>-10.418396418778292</v>
      </c>
      <c r="AH19">
        <f t="shared" si="6"/>
        <v>-139.01183166242745</v>
      </c>
      <c r="AI19">
        <f t="shared" si="7"/>
        <v>2.5166657174517582</v>
      </c>
      <c r="AJ19">
        <f t="shared" si="8"/>
        <v>8.5921124349420808</v>
      </c>
      <c r="AK19">
        <f t="shared" si="32"/>
        <v>14.297255446824208</v>
      </c>
      <c r="AL19">
        <f t="shared" si="9"/>
        <v>25.406033599218048</v>
      </c>
      <c r="AN19">
        <f t="shared" si="10"/>
        <v>52.475634087075612</v>
      </c>
      <c r="AO19">
        <f t="shared" si="11"/>
        <v>-2.6237817043537808</v>
      </c>
      <c r="AP19">
        <f t="shared" si="12"/>
        <v>-3.4181439801055151</v>
      </c>
      <c r="AQ19">
        <f t="shared" si="13"/>
        <v>-45.608022238808928</v>
      </c>
      <c r="AR19">
        <f t="shared" si="14"/>
        <v>0.8256861638073858</v>
      </c>
      <c r="AS19">
        <f t="shared" si="15"/>
        <v>2.8189633236600304</v>
      </c>
      <c r="AT19">
        <f t="shared" si="16"/>
        <v>4.6907485253209131</v>
      </c>
      <c r="AU19">
        <f t="shared" si="17"/>
        <v>8.33539801278833</v>
      </c>
      <c r="AW19">
        <v>16</v>
      </c>
      <c r="AX19">
        <f>(R19*SUMPRODUCT(K20:$K$23, X20:$X$23)-$AZ$3*SUMPRODUCT(K19:$K$22, W20:$W$23))/Z19</f>
        <v>52.440292143741345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191.90105212250208</v>
      </c>
      <c r="P20">
        <f t="shared" si="30"/>
        <v>9.5950526061251047</v>
      </c>
      <c r="Q20" s="5">
        <f t="shared" si="31"/>
        <v>12.5</v>
      </c>
      <c r="R20">
        <f t="shared" si="0"/>
        <v>100000</v>
      </c>
      <c r="S20">
        <f t="shared" si="1"/>
        <v>41.441262746882444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43.707500149603376</v>
      </c>
      <c r="AC20">
        <f t="shared" si="2"/>
        <v>34.135382975955395</v>
      </c>
      <c r="AE20">
        <f t="shared" si="3"/>
        <v>158.06989154024217</v>
      </c>
      <c r="AF20">
        <f t="shared" si="4"/>
        <v>-7.9034945770121086</v>
      </c>
      <c r="AG20">
        <f t="shared" si="5"/>
        <v>-10.29631480598505</v>
      </c>
      <c r="AH20">
        <f t="shared" si="6"/>
        <v>-143.18118884366896</v>
      </c>
      <c r="AI20">
        <f t="shared" si="7"/>
        <v>-3.3111066864239547</v>
      </c>
      <c r="AJ20">
        <f t="shared" si="8"/>
        <v>9.5721171736479818</v>
      </c>
      <c r="AK20">
        <f t="shared" si="32"/>
        <v>13.571172797898342</v>
      </c>
      <c r="AL20">
        <f t="shared" si="9"/>
        <v>19.832183285122369</v>
      </c>
      <c r="AN20">
        <f t="shared" si="10"/>
        <v>47.772810994812538</v>
      </c>
      <c r="AO20">
        <f t="shared" si="11"/>
        <v>-2.3886405497406269</v>
      </c>
      <c r="AP20">
        <f t="shared" si="12"/>
        <v>-3.1118127328137479</v>
      </c>
      <c r="AQ20">
        <f t="shared" si="13"/>
        <v>-43.273059821767241</v>
      </c>
      <c r="AR20">
        <f t="shared" si="14"/>
        <v>-1.0007021095090787</v>
      </c>
      <c r="AS20">
        <f t="shared" si="15"/>
        <v>2.8929414710230632</v>
      </c>
      <c r="AT20">
        <f t="shared" si="16"/>
        <v>4.1015595489725705</v>
      </c>
      <c r="AU20">
        <f t="shared" si="17"/>
        <v>5.9937989104865546</v>
      </c>
      <c r="AW20">
        <v>17</v>
      </c>
      <c r="AX20">
        <f>(R20*SUMPRODUCT(K21:$K$23, X21:$X$23)-$AZ$3*SUMPRODUCT(K20:$K$22, W21:$W$23))/Z20</f>
        <v>41.441262746882444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191.90105212250208</v>
      </c>
      <c r="P21">
        <f t="shared" si="30"/>
        <v>9.5950526061251047</v>
      </c>
      <c r="Q21" s="5">
        <f t="shared" si="31"/>
        <v>12.5</v>
      </c>
      <c r="R21">
        <f t="shared" si="0"/>
        <v>100000</v>
      </c>
      <c r="S21">
        <f t="shared" si="1"/>
        <v>28.96877588926078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34.135382975955395</v>
      </c>
      <c r="AC21">
        <f t="shared" si="2"/>
        <v>23.580206249786592</v>
      </c>
      <c r="AE21">
        <f t="shared" si="3"/>
        <v>156.20495687831826</v>
      </c>
      <c r="AF21">
        <f t="shared" si="4"/>
        <v>-7.8102478439159144</v>
      </c>
      <c r="AG21">
        <f t="shared" si="5"/>
        <v>-10.174837185012095</v>
      </c>
      <c r="AH21">
        <f t="shared" si="6"/>
        <v>-148.11578330483289</v>
      </c>
      <c r="AI21">
        <f t="shared" si="7"/>
        <v>-9.8959114554426435</v>
      </c>
      <c r="AJ21">
        <f t="shared" si="8"/>
        <v>10.555176726168803</v>
      </c>
      <c r="AK21">
        <f t="shared" si="32"/>
        <v>12.777106440725044</v>
      </c>
      <c r="AL21">
        <f t="shared" si="9"/>
        <v>13.436371711451203</v>
      </c>
      <c r="AN21">
        <f t="shared" si="10"/>
        <v>43.487918317733467</v>
      </c>
      <c r="AO21">
        <f t="shared" si="11"/>
        <v>-2.1743959158866741</v>
      </c>
      <c r="AP21">
        <f t="shared" si="12"/>
        <v>-2.8327045264173756</v>
      </c>
      <c r="AQ21">
        <f t="shared" si="13"/>
        <v>-41.235868660335377</v>
      </c>
      <c r="AR21">
        <f t="shared" si="14"/>
        <v>-2.7550507849059618</v>
      </c>
      <c r="AS21">
        <f t="shared" si="15"/>
        <v>2.9385921706341449</v>
      </c>
      <c r="AT21">
        <f t="shared" si="16"/>
        <v>3.557183922556832</v>
      </c>
      <c r="AU21">
        <f t="shared" si="17"/>
        <v>3.7407253082850151</v>
      </c>
      <c r="AW21">
        <v>18</v>
      </c>
      <c r="AX21">
        <f>(R21*SUMPRODUCT(K22:$K$23, X22:$X$23)-$AZ$3*SUMPRODUCT(K21:$K$22, W22:$W$23))/Z21</f>
        <v>28.96877588926078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191.90105212250208</v>
      </c>
      <c r="P22">
        <f t="shared" si="30"/>
        <v>9.5950526061251047</v>
      </c>
      <c r="Q22" s="5">
        <f t="shared" si="31"/>
        <v>12.5</v>
      </c>
      <c r="R22">
        <f t="shared" si="0"/>
        <v>100000</v>
      </c>
      <c r="S22">
        <f t="shared" si="1"/>
        <v>15.135391502719905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23.580206249786592</v>
      </c>
      <c r="AC22">
        <f t="shared" si="2"/>
        <v>12.173596791601863</v>
      </c>
      <c r="AE22">
        <f t="shared" si="3"/>
        <v>154.3485698406744</v>
      </c>
      <c r="AF22">
        <f t="shared" si="4"/>
        <v>-7.7174284920337204</v>
      </c>
      <c r="AG22">
        <f t="shared" si="5"/>
        <v>-10.053916336929744</v>
      </c>
      <c r="AH22">
        <f t="shared" si="6"/>
        <v>-153.37980985783878</v>
      </c>
      <c r="AI22">
        <f t="shared" si="7"/>
        <v>-16.802584846127843</v>
      </c>
      <c r="AJ22">
        <f t="shared" si="8"/>
        <v>11.406609458184729</v>
      </c>
      <c r="AK22">
        <f t="shared" si="32"/>
        <v>11.91479433188991</v>
      </c>
      <c r="AL22">
        <f t="shared" si="9"/>
        <v>6.5188189439467958</v>
      </c>
      <c r="AN22">
        <f t="shared" si="10"/>
        <v>39.583900365343808</v>
      </c>
      <c r="AO22">
        <f t="shared" si="11"/>
        <v>-1.9791950182671907</v>
      </c>
      <c r="AP22">
        <f t="shared" si="12"/>
        <v>-2.5784056371454263</v>
      </c>
      <c r="AQ22">
        <f t="shared" si="13"/>
        <v>-39.335454275573873</v>
      </c>
      <c r="AR22">
        <f t="shared" si="14"/>
        <v>-4.3091545656426806</v>
      </c>
      <c r="AS22">
        <f t="shared" si="15"/>
        <v>2.9253143891469167</v>
      </c>
      <c r="AT22">
        <f t="shared" si="16"/>
        <v>3.0556423826533372</v>
      </c>
      <c r="AU22">
        <f t="shared" si="17"/>
        <v>1.6718022061575732</v>
      </c>
      <c r="AW22">
        <v>19</v>
      </c>
      <c r="AX22">
        <f>(R22*SUMPRODUCT(K23:$K$23, X23:$X$23)-$AZ$3*SUMPRODUCT(K22:$K$22, W23:$W$23))/Z22</f>
        <v>15.135391502719905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191.90105212250208</v>
      </c>
      <c r="P23">
        <f t="shared" si="30"/>
        <v>9.5950526061251047</v>
      </c>
      <c r="Q23" s="5">
        <f t="shared" si="31"/>
        <v>12.5</v>
      </c>
      <c r="R23">
        <f t="shared" si="0"/>
        <v>100000</v>
      </c>
      <c r="S23">
        <f t="shared" si="1"/>
        <v>15.318889727130836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12.173596791601863</v>
      </c>
      <c r="AC23">
        <f t="shared" si="2"/>
        <v>12.173596791601863</v>
      </c>
      <c r="AE23">
        <f t="shared" si="3"/>
        <v>152.49969639027225</v>
      </c>
      <c r="AF23">
        <f t="shared" si="4"/>
        <v>-7.6249848195136138</v>
      </c>
      <c r="AG23">
        <f t="shared" si="5"/>
        <v>-9.9334849069067666</v>
      </c>
      <c r="AH23">
        <f t="shared" si="6"/>
        <v>-159.13813322943503</v>
      </c>
      <c r="AI23">
        <f t="shared" si="7"/>
        <v>-24.196906565583163</v>
      </c>
      <c r="AJ23">
        <f t="shared" si="8"/>
        <v>0</v>
      </c>
      <c r="AK23">
        <f t="shared" si="32"/>
        <v>10.993381585365237</v>
      </c>
      <c r="AL23">
        <f t="shared" si="9"/>
        <v>-13.203524980217926</v>
      </c>
      <c r="AN23">
        <f t="shared" si="10"/>
        <v>36.026918834683549</v>
      </c>
      <c r="AO23">
        <f t="shared" si="11"/>
        <v>-1.8013459417341777</v>
      </c>
      <c r="AP23">
        <f t="shared" si="12"/>
        <v>-2.3467119145655713</v>
      </c>
      <c r="AQ23">
        <f t="shared" si="13"/>
        <v>-37.595200154940301</v>
      </c>
      <c r="AR23">
        <f t="shared" si="14"/>
        <v>-5.7163391765565059</v>
      </c>
      <c r="AS23">
        <f t="shared" si="15"/>
        <v>0</v>
      </c>
      <c r="AT23">
        <f t="shared" si="16"/>
        <v>2.597104620333671</v>
      </c>
      <c r="AU23">
        <f t="shared" si="17"/>
        <v>-3.119234556222835</v>
      </c>
      <c r="AW23">
        <v>20</v>
      </c>
      <c r="AX23">
        <f>(R23*SUMPRODUCT(K$23:$K24, X$23:$X24)-$AZ$3*SUMPRODUCT(K$22:$K23, W$23:$W24))/Z23</f>
        <v>15.318889727130836</v>
      </c>
    </row>
    <row r="25" spans="5:50" x14ac:dyDescent="0.25">
      <c r="AN25" s="6">
        <f t="shared" ref="AN25:AU25" si="33">SUM(AN3:AN23)</f>
        <v>1926.0839354059867</v>
      </c>
      <c r="AO25" s="6">
        <f t="shared" si="33"/>
        <v>-240.22998586217591</v>
      </c>
      <c r="AP25" s="6">
        <f t="shared" si="33"/>
        <v>-737.91771688291124</v>
      </c>
      <c r="AQ25" s="6">
        <f t="shared" si="33"/>
        <v>-1329.7444825869763</v>
      </c>
      <c r="AR25" s="6">
        <f t="shared" si="33"/>
        <v>-381.80824992607643</v>
      </c>
      <c r="AS25" s="6">
        <f t="shared" si="33"/>
        <v>-39.875784405123085</v>
      </c>
      <c r="AT25" s="6">
        <f t="shared" si="33"/>
        <v>75.52020262013518</v>
      </c>
      <c r="AU25" s="7">
        <f t="shared" si="33"/>
        <v>-346.16383171106429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449.98547634785041</v>
      </c>
      <c r="K3">
        <v>1</v>
      </c>
      <c r="L3" s="2">
        <v>0</v>
      </c>
      <c r="O3">
        <f>$C$3</f>
        <v>449.98547634785041</v>
      </c>
      <c r="P3">
        <f>O3*B5</f>
        <v>359.98838107828033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449.98547634785041</v>
      </c>
      <c r="AF3">
        <f t="shared" ref="AF3:AF23" si="4">-$Z3*P3</f>
        <v>-359.98838107828033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-534.95987543042997</v>
      </c>
      <c r="AJ3">
        <f t="shared" ref="AJ3:AJ23" si="8">AB3-AC3</f>
        <v>0</v>
      </c>
      <c r="AL3">
        <f t="shared" ref="AL3:AL23" si="9">SUM(AI3:AK3)</f>
        <v>-534.95987543042997</v>
      </c>
      <c r="AN3">
        <f t="shared" ref="AN3:AN23" si="10">AE3*$K3</f>
        <v>449.98547634785041</v>
      </c>
      <c r="AO3">
        <f t="shared" ref="AO3:AO23" si="11">AF3*$K3</f>
        <v>-359.98838107828033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-534.95987543042997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-534.95987543042997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222.87027608882013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98.642971659989357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97.526543922185738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-97.526543922185738</v>
      </c>
      <c r="AK4">
        <f>G4*MAX(0, SUM(AB4, AE4:AF4))</f>
        <v>0</v>
      </c>
      <c r="AL4">
        <f t="shared" si="9"/>
        <v>-229.31294392218572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-125.34373216663494</v>
      </c>
      <c r="AR4">
        <f t="shared" si="14"/>
        <v>-125.34373216663494</v>
      </c>
      <c r="AS4">
        <f t="shared" si="15"/>
        <v>-92.75874445709124</v>
      </c>
      <c r="AT4">
        <f t="shared" si="16"/>
        <v>0</v>
      </c>
      <c r="AU4">
        <f t="shared" si="17"/>
        <v>-218.10247662372618</v>
      </c>
      <c r="AW4">
        <v>1</v>
      </c>
      <c r="AX4">
        <f>(R4*SUMPRODUCT(K5:$K$23, X5:$X$23)-$AZ$3*SUMPRODUCT(K4:$K$22, W5:$W$23))/Z4</f>
        <v>98.642971659989357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449.98547634785041</v>
      </c>
      <c r="P5">
        <f t="shared" ref="P5:P23" si="30">O5*$C$5</f>
        <v>22.49927381739252</v>
      </c>
      <c r="Q5" s="5">
        <f t="shared" ref="Q5:Q23" si="31">$C$8</f>
        <v>12.5</v>
      </c>
      <c r="R5">
        <f t="shared" si="0"/>
        <v>100000</v>
      </c>
      <c r="S5">
        <f t="shared" si="1"/>
        <v>190.39864020059144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97.526543922185738</v>
      </c>
      <c r="AC5">
        <f t="shared" si="2"/>
        <v>186.10651055376115</v>
      </c>
      <c r="AE5">
        <f t="shared" si="3"/>
        <v>439.84151732776047</v>
      </c>
      <c r="AF5">
        <f t="shared" si="4"/>
        <v>-21.992075866388021</v>
      </c>
      <c r="AG5">
        <f t="shared" si="5"/>
        <v>-12.218214265979764</v>
      </c>
      <c r="AH5">
        <f t="shared" si="6"/>
        <v>-133.81733616189118</v>
      </c>
      <c r="AI5">
        <f t="shared" si="7"/>
        <v>271.81389103350148</v>
      </c>
      <c r="AJ5">
        <f t="shared" si="8"/>
        <v>-88.579966631575417</v>
      </c>
      <c r="AK5">
        <f>G5*SUM(AB5, AE5:AF5)</f>
        <v>2.1130415400725884</v>
      </c>
      <c r="AL5">
        <f t="shared" si="9"/>
        <v>185.34696594199866</v>
      </c>
      <c r="AN5">
        <f t="shared" si="10"/>
        <v>397.69835342903281</v>
      </c>
      <c r="AO5">
        <f t="shared" si="11"/>
        <v>-19.884917671451639</v>
      </c>
      <c r="AP5">
        <f t="shared" si="12"/>
        <v>-11.047533040866458</v>
      </c>
      <c r="AQ5">
        <f t="shared" si="13"/>
        <v>-120.99570448731851</v>
      </c>
      <c r="AR5">
        <f t="shared" si="14"/>
        <v>245.77019822939616</v>
      </c>
      <c r="AS5">
        <f t="shared" si="15"/>
        <v>-80.092727694745975</v>
      </c>
      <c r="AT5">
        <f t="shared" si="16"/>
        <v>1.9105816711427059</v>
      </c>
      <c r="AU5">
        <f t="shared" si="17"/>
        <v>167.58805220579291</v>
      </c>
      <c r="AW5">
        <v>2</v>
      </c>
      <c r="AX5">
        <f>(R5*SUMPRODUCT(K6:$K$23, X6:$X$23)-$AZ$3*SUMPRODUCT(K5:$K$22, W6:$W$23))/Z5</f>
        <v>190.39864020059144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449.98547634785041</v>
      </c>
      <c r="P6">
        <f t="shared" si="30"/>
        <v>22.49927381739252</v>
      </c>
      <c r="Q6" s="5">
        <f t="shared" si="31"/>
        <v>12.5</v>
      </c>
      <c r="R6">
        <f t="shared" si="0"/>
        <v>100000</v>
      </c>
      <c r="S6">
        <f t="shared" si="1"/>
        <v>274.80024217058019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186.10651055376115</v>
      </c>
      <c r="AC6">
        <f t="shared" si="2"/>
        <v>265.54264536466576</v>
      </c>
      <c r="AE6">
        <f t="shared" si="3"/>
        <v>434.82615889004455</v>
      </c>
      <c r="AF6">
        <f t="shared" si="4"/>
        <v>-21.741307944502228</v>
      </c>
      <c r="AG6">
        <f t="shared" si="5"/>
        <v>-12.078894257298003</v>
      </c>
      <c r="AH6">
        <f t="shared" si="6"/>
        <v>-137.102928175698</v>
      </c>
      <c r="AI6">
        <f t="shared" si="7"/>
        <v>263.90302851254626</v>
      </c>
      <c r="AJ6">
        <f t="shared" si="8"/>
        <v>-79.436134810904605</v>
      </c>
      <c r="AK6">
        <f>G6*SUM(AB6, AE6:AF6)</f>
        <v>4.2542586666450557</v>
      </c>
      <c r="AL6">
        <f t="shared" si="9"/>
        <v>188.72115236828671</v>
      </c>
      <c r="AN6">
        <f t="shared" si="10"/>
        <v>372.77286308618903</v>
      </c>
      <c r="AO6">
        <f t="shared" si="11"/>
        <v>-18.638643154309452</v>
      </c>
      <c r="AP6">
        <f t="shared" si="12"/>
        <v>-10.355135962155643</v>
      </c>
      <c r="AQ6">
        <f t="shared" si="13"/>
        <v>-117.53720430255655</v>
      </c>
      <c r="AR6">
        <f t="shared" si="14"/>
        <v>226.24187966716735</v>
      </c>
      <c r="AS6">
        <f t="shared" si="15"/>
        <v>-68.099940172756163</v>
      </c>
      <c r="AT6">
        <f t="shared" si="16"/>
        <v>3.6471407045120614</v>
      </c>
      <c r="AU6">
        <f t="shared" si="17"/>
        <v>161.78908019892327</v>
      </c>
      <c r="AW6">
        <v>3</v>
      </c>
      <c r="AX6">
        <f>(R6*SUMPRODUCT(K7:$K$23, X7:$X$23)-$AZ$3*SUMPRODUCT(K6:$K$22, W7:$W$23))/Z6</f>
        <v>274.80024217058019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449.98547634785041</v>
      </c>
      <c r="P7">
        <f t="shared" si="30"/>
        <v>22.49927381739252</v>
      </c>
      <c r="Q7" s="5">
        <f t="shared" si="31"/>
        <v>12.5</v>
      </c>
      <c r="R7">
        <f t="shared" si="0"/>
        <v>100000</v>
      </c>
      <c r="S7">
        <f t="shared" si="1"/>
        <v>352.08782345212393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265.54264536466576</v>
      </c>
      <c r="AC7">
        <f t="shared" si="2"/>
        <v>336.32786350157448</v>
      </c>
      <c r="AE7">
        <f t="shared" si="3"/>
        <v>429.84347593432187</v>
      </c>
      <c r="AF7">
        <f t="shared" si="4"/>
        <v>-21.492173796716095</v>
      </c>
      <c r="AG7">
        <f t="shared" si="5"/>
        <v>-11.940481930189058</v>
      </c>
      <c r="AH7">
        <f t="shared" si="6"/>
        <v>-140.98707628772564</v>
      </c>
      <c r="AI7">
        <f t="shared" si="7"/>
        <v>255.42374391969111</v>
      </c>
      <c r="AJ7">
        <f t="shared" si="8"/>
        <v>-70.785218136908725</v>
      </c>
      <c r="AK7">
        <f>G7*SUM(AB7, AE7:AF7)</f>
        <v>9.299736475531347</v>
      </c>
      <c r="AL7">
        <f t="shared" si="9"/>
        <v>193.93826225831373</v>
      </c>
      <c r="AN7">
        <f t="shared" si="10"/>
        <v>347.08604151295896</v>
      </c>
      <c r="AO7">
        <f t="shared" si="11"/>
        <v>-17.354302075647951</v>
      </c>
      <c r="AP7">
        <f t="shared" si="12"/>
        <v>-9.6415901111398448</v>
      </c>
      <c r="AQ7">
        <f t="shared" si="13"/>
        <v>-113.84294272892313</v>
      </c>
      <c r="AR7">
        <f t="shared" si="14"/>
        <v>206.24720659724807</v>
      </c>
      <c r="AS7">
        <f t="shared" si="15"/>
        <v>-57.156994432375477</v>
      </c>
      <c r="AT7">
        <f t="shared" si="16"/>
        <v>7.5092653515091303</v>
      </c>
      <c r="AU7">
        <f t="shared" si="17"/>
        <v>156.59947751638171</v>
      </c>
      <c r="AW7">
        <v>4</v>
      </c>
      <c r="AX7">
        <f>(R7*SUMPRODUCT(K8:$K$23, X8:$X$23)-$AZ$3*SUMPRODUCT(K7:$K$22, W8:$W$23))/Z7</f>
        <v>352.08782345212393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449.98547634785041</v>
      </c>
      <c r="P8">
        <f t="shared" si="30"/>
        <v>22.49927381739252</v>
      </c>
      <c r="Q8" s="5">
        <f t="shared" si="31"/>
        <v>12.5</v>
      </c>
      <c r="R8">
        <f t="shared" si="0"/>
        <v>100000</v>
      </c>
      <c r="S8">
        <f t="shared" si="1"/>
        <v>422.46437636874811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336.32786350157448</v>
      </c>
      <c r="AC8">
        <f t="shared" si="2"/>
        <v>398.90662705206114</v>
      </c>
      <c r="AE8">
        <f t="shared" si="3"/>
        <v>424.89307651269871</v>
      </c>
      <c r="AF8">
        <f t="shared" si="4"/>
        <v>-21.244653825634938</v>
      </c>
      <c r="AG8">
        <f t="shared" si="5"/>
        <v>-11.802966396860034</v>
      </c>
      <c r="AH8">
        <f t="shared" si="6"/>
        <v>-144.88571221705857</v>
      </c>
      <c r="AI8">
        <f t="shared" si="7"/>
        <v>246.95974407314517</v>
      </c>
      <c r="AJ8">
        <f t="shared" si="8"/>
        <v>-62.578763550486656</v>
      </c>
      <c r="AK8">
        <f t="shared" ref="AK8:AK23" si="32">G8*SUM(AB8:AB8, AE8:AF8)</f>
        <v>15.983487781674587</v>
      </c>
      <c r="AL8">
        <f t="shared" si="9"/>
        <v>200.36446830433312</v>
      </c>
      <c r="AN8">
        <f t="shared" si="10"/>
        <v>320.61371712125089</v>
      </c>
      <c r="AO8">
        <f t="shared" si="11"/>
        <v>-16.030685856062547</v>
      </c>
      <c r="AP8">
        <f t="shared" si="12"/>
        <v>-8.9062240331454667</v>
      </c>
      <c r="AQ8">
        <f t="shared" si="13"/>
        <v>-109.3271444499112</v>
      </c>
      <c r="AR8">
        <f t="shared" si="14"/>
        <v>186.3496627821317</v>
      </c>
      <c r="AS8">
        <f t="shared" si="15"/>
        <v>-47.220374027849658</v>
      </c>
      <c r="AT8">
        <f t="shared" si="16"/>
        <v>12.060741192358851</v>
      </c>
      <c r="AU8">
        <f t="shared" si="17"/>
        <v>151.19002994664089</v>
      </c>
      <c r="AW8">
        <v>5</v>
      </c>
      <c r="AX8">
        <f>(R8*SUMPRODUCT(K9:$K$23, X9:$X$23)-$AZ$3*SUMPRODUCT(K8:$K$22, W9:$W$23))/Z8</f>
        <v>422.46437636874811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449.98547634785041</v>
      </c>
      <c r="P9">
        <f t="shared" si="30"/>
        <v>22.49927381739252</v>
      </c>
      <c r="Q9" s="5">
        <f t="shared" si="31"/>
        <v>12.5</v>
      </c>
      <c r="R9">
        <f t="shared" si="0"/>
        <v>100000</v>
      </c>
      <c r="S9">
        <f t="shared" si="1"/>
        <v>485.3521216500111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398.90662705206114</v>
      </c>
      <c r="AC9">
        <f t="shared" si="2"/>
        <v>452.98169761689064</v>
      </c>
      <c r="AE9">
        <f t="shared" si="3"/>
        <v>419.97382083348685</v>
      </c>
      <c r="AF9">
        <f t="shared" si="4"/>
        <v>-20.998691041674341</v>
      </c>
      <c r="AG9">
        <f t="shared" si="5"/>
        <v>-11.666315995408823</v>
      </c>
      <c r="AH9">
        <f t="shared" si="6"/>
        <v>-148.96589986088873</v>
      </c>
      <c r="AI9">
        <f t="shared" si="7"/>
        <v>238.34291393551496</v>
      </c>
      <c r="AJ9">
        <f t="shared" si="8"/>
        <v>-54.075070564829502</v>
      </c>
      <c r="AK9">
        <f t="shared" si="32"/>
        <v>17.792763177618383</v>
      </c>
      <c r="AL9">
        <f t="shared" si="9"/>
        <v>202.06060654830384</v>
      </c>
      <c r="AN9">
        <f t="shared" si="10"/>
        <v>295.23175842208775</v>
      </c>
      <c r="AO9">
        <f t="shared" si="11"/>
        <v>-14.761587921104386</v>
      </c>
      <c r="AP9">
        <f t="shared" si="12"/>
        <v>-8.2011468686232103</v>
      </c>
      <c r="AQ9">
        <f t="shared" si="13"/>
        <v>-104.71953816925173</v>
      </c>
      <c r="AR9">
        <f t="shared" si="14"/>
        <v>167.54948546310843</v>
      </c>
      <c r="AS9">
        <f t="shared" si="15"/>
        <v>-38.013507932397623</v>
      </c>
      <c r="AT9">
        <f t="shared" si="16"/>
        <v>12.507895729526384</v>
      </c>
      <c r="AU9">
        <f t="shared" si="17"/>
        <v>142.04387326023718</v>
      </c>
      <c r="AW9">
        <v>6</v>
      </c>
      <c r="AX9">
        <f>(R9*SUMPRODUCT(K10:$K$23, X10:$X$23)-$AZ$3*SUMPRODUCT(K9:$K$22, W10:$W$23))/Z9</f>
        <v>485.3521216500111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449.98547634785041</v>
      </c>
      <c r="P10">
        <f t="shared" si="30"/>
        <v>22.49927381739252</v>
      </c>
      <c r="Q10" s="5">
        <f t="shared" si="31"/>
        <v>12.5</v>
      </c>
      <c r="R10">
        <f t="shared" si="0"/>
        <v>100000</v>
      </c>
      <c r="S10">
        <f t="shared" si="1"/>
        <v>538.38304141166395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452.98169761689064</v>
      </c>
      <c r="AC10">
        <f t="shared" si="2"/>
        <v>496.62267807087784</v>
      </c>
      <c r="AE10">
        <f t="shared" si="3"/>
        <v>415.08178223985868</v>
      </c>
      <c r="AF10">
        <f t="shared" si="4"/>
        <v>-20.754089111992936</v>
      </c>
      <c r="AG10">
        <f t="shared" si="5"/>
        <v>-11.53042164851421</v>
      </c>
      <c r="AH10">
        <f t="shared" si="6"/>
        <v>-153.84949552418988</v>
      </c>
      <c r="AI10">
        <f t="shared" si="7"/>
        <v>228.94777595516166</v>
      </c>
      <c r="AJ10">
        <f t="shared" si="8"/>
        <v>-43.640980453987197</v>
      </c>
      <c r="AK10">
        <f t="shared" si="32"/>
        <v>3.6434303802024526</v>
      </c>
      <c r="AL10">
        <f t="shared" si="9"/>
        <v>188.95022588137692</v>
      </c>
      <c r="AN10">
        <f t="shared" si="10"/>
        <v>276.76445972086583</v>
      </c>
      <c r="AO10">
        <f t="shared" si="11"/>
        <v>-13.838222986043291</v>
      </c>
      <c r="AP10">
        <f t="shared" si="12"/>
        <v>-7.6881497922757323</v>
      </c>
      <c r="AQ10">
        <f t="shared" si="13"/>
        <v>-102.58236889441442</v>
      </c>
      <c r="AR10">
        <f t="shared" si="14"/>
        <v>152.65571804813237</v>
      </c>
      <c r="AS10">
        <f t="shared" si="15"/>
        <v>-29.098536466380246</v>
      </c>
      <c r="AT10">
        <f t="shared" si="16"/>
        <v>2.4293334081441902</v>
      </c>
      <c r="AU10">
        <f t="shared" si="17"/>
        <v>125.98651498989634</v>
      </c>
      <c r="AW10">
        <v>7</v>
      </c>
      <c r="AX10">
        <f>(R10*SUMPRODUCT(K11:$K$23, X11:$X$23)-$AZ$3*SUMPRODUCT(K10:$K$22, W11:$W$23))/Z10</f>
        <v>538.38304141166395</v>
      </c>
    </row>
    <row r="11" spans="1:52" x14ac:dyDescent="0.25">
      <c r="A11" t="s">
        <v>33</v>
      </c>
      <c r="C11" s="24">
        <f>AU25</f>
        <v>764.81517612151777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449.98547634785041</v>
      </c>
      <c r="P11">
        <f t="shared" si="30"/>
        <v>22.49927381739252</v>
      </c>
      <c r="Q11" s="5">
        <f t="shared" si="31"/>
        <v>12.5</v>
      </c>
      <c r="R11">
        <f t="shared" si="0"/>
        <v>100000</v>
      </c>
      <c r="S11">
        <f t="shared" si="1"/>
        <v>584.88560658638448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496.62267807087784</v>
      </c>
      <c r="AC11">
        <f t="shared" si="2"/>
        <v>533.19619827588974</v>
      </c>
      <c r="AE11">
        <f t="shared" si="3"/>
        <v>410.21789998964988</v>
      </c>
      <c r="AF11">
        <f t="shared" si="4"/>
        <v>-20.510894999482492</v>
      </c>
      <c r="AG11">
        <f t="shared" si="5"/>
        <v>-11.395309447513725</v>
      </c>
      <c r="AH11">
        <f t="shared" si="6"/>
        <v>-158.46387612275544</v>
      </c>
      <c r="AI11">
        <f t="shared" si="7"/>
        <v>219.8478194198982</v>
      </c>
      <c r="AJ11">
        <f t="shared" si="8"/>
        <v>-36.573520205011903</v>
      </c>
      <c r="AK11">
        <f t="shared" si="32"/>
        <v>1.4181274928976724</v>
      </c>
      <c r="AL11">
        <f t="shared" si="9"/>
        <v>184.69242670778397</v>
      </c>
      <c r="AN11">
        <f t="shared" si="10"/>
        <v>260.17441691497362</v>
      </c>
      <c r="AO11">
        <f t="shared" si="11"/>
        <v>-13.00872084574868</v>
      </c>
      <c r="AP11">
        <f t="shared" si="12"/>
        <v>-7.227300396075786</v>
      </c>
      <c r="AQ11">
        <f t="shared" si="13"/>
        <v>-100.50328514032354</v>
      </c>
      <c r="AR11">
        <f t="shared" si="14"/>
        <v>139.4351105328256</v>
      </c>
      <c r="AS11">
        <f t="shared" si="15"/>
        <v>-23.196194739690934</v>
      </c>
      <c r="AT11">
        <f t="shared" si="16"/>
        <v>0.89942563107327711</v>
      </c>
      <c r="AU11">
        <f t="shared" si="17"/>
        <v>117.13834142420795</v>
      </c>
      <c r="AW11">
        <v>8</v>
      </c>
      <c r="AX11">
        <f>(R11*SUMPRODUCT(K12:$K$23, X12:$X$23)-$AZ$3*SUMPRODUCT(K11:$K$22, W12:$W$23))/Z11</f>
        <v>584.88560658638448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449.98547634785041</v>
      </c>
      <c r="P12">
        <f t="shared" si="30"/>
        <v>22.49927381739252</v>
      </c>
      <c r="Q12" s="5">
        <f t="shared" si="31"/>
        <v>12.5</v>
      </c>
      <c r="R12">
        <f t="shared" si="0"/>
        <v>100000</v>
      </c>
      <c r="S12">
        <f t="shared" si="1"/>
        <v>627.05079717360616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533.19619827588974</v>
      </c>
      <c r="AC12">
        <f t="shared" si="2"/>
        <v>564.89078544634265</v>
      </c>
      <c r="AE12">
        <f t="shared" si="3"/>
        <v>405.37808151961843</v>
      </c>
      <c r="AF12">
        <f t="shared" si="4"/>
        <v>-20.26890407598092</v>
      </c>
      <c r="AG12">
        <f t="shared" si="5"/>
        <v>-11.260865706425898</v>
      </c>
      <c r="AH12">
        <f t="shared" si="6"/>
        <v>-163.92517290150812</v>
      </c>
      <c r="AI12">
        <f t="shared" si="7"/>
        <v>209.92313883570353</v>
      </c>
      <c r="AJ12">
        <f t="shared" si="8"/>
        <v>-31.694587170452905</v>
      </c>
      <c r="AK12">
        <f t="shared" si="32"/>
        <v>19.284412890110072</v>
      </c>
      <c r="AL12">
        <f t="shared" si="9"/>
        <v>197.5129645553607</v>
      </c>
      <c r="AN12">
        <f t="shared" si="10"/>
        <v>240.2848936592822</v>
      </c>
      <c r="AO12">
        <f t="shared" si="11"/>
        <v>-12.01424468296411</v>
      </c>
      <c r="AP12">
        <f t="shared" si="12"/>
        <v>-6.674795807007774</v>
      </c>
      <c r="AQ12">
        <f t="shared" si="13"/>
        <v>-97.165447601567209</v>
      </c>
      <c r="AR12">
        <f t="shared" si="14"/>
        <v>124.43040556774312</v>
      </c>
      <c r="AS12">
        <f t="shared" si="15"/>
        <v>-18.786734791576443</v>
      </c>
      <c r="AT12">
        <f t="shared" si="16"/>
        <v>11.430694731228426</v>
      </c>
      <c r="AU12">
        <f t="shared" si="17"/>
        <v>117.07436550739511</v>
      </c>
      <c r="AW12">
        <v>9</v>
      </c>
      <c r="AX12">
        <f>(R12*SUMPRODUCT(K13:$K$23, X13:$X$23)-$AZ$3*SUMPRODUCT(K12:$K$22, W13:$W$23))/Z12</f>
        <v>627.05079717360616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449.98547634785041</v>
      </c>
      <c r="P13">
        <f t="shared" si="30"/>
        <v>22.49927381739252</v>
      </c>
      <c r="Q13" s="5">
        <f t="shared" si="31"/>
        <v>12.5</v>
      </c>
      <c r="R13">
        <f t="shared" si="0"/>
        <v>100000</v>
      </c>
      <c r="S13">
        <f t="shared" si="1"/>
        <v>665.89091186916517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564.89078544634265</v>
      </c>
      <c r="AC13">
        <f t="shared" si="2"/>
        <v>592.75148727835494</v>
      </c>
      <c r="AE13">
        <f t="shared" si="3"/>
        <v>400.5604455692806</v>
      </c>
      <c r="AF13">
        <f t="shared" si="4"/>
        <v>-20.028022278464029</v>
      </c>
      <c r="AG13">
        <f t="shared" si="5"/>
        <v>-11.127038166328424</v>
      </c>
      <c r="AH13">
        <f t="shared" si="6"/>
        <v>-169.7510642657235</v>
      </c>
      <c r="AI13">
        <f t="shared" si="7"/>
        <v>199.65432085876463</v>
      </c>
      <c r="AJ13">
        <f t="shared" si="8"/>
        <v>-27.860701832012296</v>
      </c>
      <c r="AK13">
        <f t="shared" si="32"/>
        <v>66.179624611601156</v>
      </c>
      <c r="AL13">
        <f t="shared" si="9"/>
        <v>237.97324363835349</v>
      </c>
      <c r="AN13">
        <f t="shared" si="10"/>
        <v>215.0822313404407</v>
      </c>
      <c r="AO13">
        <f t="shared" si="11"/>
        <v>-10.754111567022035</v>
      </c>
      <c r="AP13">
        <f t="shared" si="12"/>
        <v>-5.9746992582427421</v>
      </c>
      <c r="AQ13">
        <f t="shared" si="13"/>
        <v>-91.148384915533413</v>
      </c>
      <c r="AR13">
        <f t="shared" si="14"/>
        <v>107.20503559964251</v>
      </c>
      <c r="AS13">
        <f t="shared" si="15"/>
        <v>-14.95989427569048</v>
      </c>
      <c r="AT13">
        <f t="shared" si="16"/>
        <v>35.535364233246568</v>
      </c>
      <c r="AU13">
        <f t="shared" si="17"/>
        <v>127.78050555719859</v>
      </c>
      <c r="AW13">
        <v>10</v>
      </c>
      <c r="AX13">
        <f>(R13*SUMPRODUCT(K14:$K$23, X14:$X$23)-$AZ$3*SUMPRODUCT(K13:$K$22, W14:$W$23))/Z13</f>
        <v>665.89091186916517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449.98547634785041</v>
      </c>
      <c r="P14">
        <f t="shared" si="30"/>
        <v>22.49927381739252</v>
      </c>
      <c r="Q14" s="5">
        <f t="shared" si="31"/>
        <v>12.5</v>
      </c>
      <c r="R14">
        <f t="shared" si="0"/>
        <v>100000</v>
      </c>
      <c r="S14">
        <f t="shared" si="1"/>
        <v>696.03426252902773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592.75148727835494</v>
      </c>
      <c r="AC14">
        <f t="shared" si="2"/>
        <v>612.16226102676467</v>
      </c>
      <c r="AE14">
        <f t="shared" si="3"/>
        <v>395.76230863896268</v>
      </c>
      <c r="AF14">
        <f t="shared" si="4"/>
        <v>-19.788115431948135</v>
      </c>
      <c r="AG14">
        <f t="shared" si="5"/>
        <v>-10.993752283157807</v>
      </c>
      <c r="AH14">
        <f t="shared" si="6"/>
        <v>-176.12401205866078</v>
      </c>
      <c r="AI14">
        <f t="shared" si="7"/>
        <v>188.85642886519597</v>
      </c>
      <c r="AJ14">
        <f t="shared" si="8"/>
        <v>-19.410773748409724</v>
      </c>
      <c r="AK14">
        <f t="shared" si="32"/>
        <v>67.810797633975866</v>
      </c>
      <c r="AL14">
        <f t="shared" si="9"/>
        <v>237.25645275076209</v>
      </c>
      <c r="AN14">
        <f t="shared" si="10"/>
        <v>195.75509284751567</v>
      </c>
      <c r="AO14">
        <f t="shared" si="11"/>
        <v>-9.7877546423757842</v>
      </c>
      <c r="AP14">
        <f t="shared" si="12"/>
        <v>-5.4378169723469014</v>
      </c>
      <c r="AQ14">
        <f t="shared" si="13"/>
        <v>-87.115856110168863</v>
      </c>
      <c r="AR14">
        <f t="shared" si="14"/>
        <v>93.413665122624138</v>
      </c>
      <c r="AS14">
        <f t="shared" si="15"/>
        <v>-9.6011109052540551</v>
      </c>
      <c r="AT14">
        <f t="shared" si="16"/>
        <v>33.541114697237724</v>
      </c>
      <c r="AU14">
        <f t="shared" si="17"/>
        <v>117.35366891460779</v>
      </c>
      <c r="AW14">
        <v>11</v>
      </c>
      <c r="AX14">
        <f>(R14*SUMPRODUCT(K15:$K$23, X15:$X$23)-$AZ$3*SUMPRODUCT(K14:$K$22, W15:$W$23))/Z14</f>
        <v>696.03426252902773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449.98547634785041</v>
      </c>
      <c r="P15">
        <f t="shared" si="30"/>
        <v>22.49927381739252</v>
      </c>
      <c r="Q15" s="5">
        <f t="shared" si="31"/>
        <v>12.5</v>
      </c>
      <c r="R15">
        <f t="shared" si="0"/>
        <v>100000</v>
      </c>
      <c r="S15">
        <f t="shared" si="1"/>
        <v>720.27971970635747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612.16226102676467</v>
      </c>
      <c r="AC15">
        <f t="shared" si="2"/>
        <v>625.83475558154169</v>
      </c>
      <c r="AE15">
        <f t="shared" si="3"/>
        <v>390.98220163717724</v>
      </c>
      <c r="AF15">
        <f t="shared" si="4"/>
        <v>-19.549110081858863</v>
      </c>
      <c r="AG15">
        <f t="shared" si="5"/>
        <v>-10.860967247500058</v>
      </c>
      <c r="AH15">
        <f t="shared" si="6"/>
        <v>-182.78010260936162</v>
      </c>
      <c r="AI15">
        <f t="shared" si="7"/>
        <v>177.79202169845667</v>
      </c>
      <c r="AJ15">
        <f t="shared" si="8"/>
        <v>-13.672494554777018</v>
      </c>
      <c r="AK15">
        <f t="shared" si="32"/>
        <v>68.851674680745816</v>
      </c>
      <c r="AL15">
        <f t="shared" si="9"/>
        <v>232.97120182442546</v>
      </c>
      <c r="AN15">
        <f t="shared" si="10"/>
        <v>178.1467048644466</v>
      </c>
      <c r="AO15">
        <f t="shared" si="11"/>
        <v>-8.9073352432223309</v>
      </c>
      <c r="AP15">
        <f t="shared" si="12"/>
        <v>-4.9486792971162084</v>
      </c>
      <c r="AQ15">
        <f t="shared" si="13"/>
        <v>-83.281727041016865</v>
      </c>
      <c r="AR15">
        <f t="shared" si="14"/>
        <v>81.008963283091191</v>
      </c>
      <c r="AS15">
        <f t="shared" si="15"/>
        <v>-6.2297205397367401</v>
      </c>
      <c r="AT15">
        <f t="shared" si="16"/>
        <v>31.371502123147824</v>
      </c>
      <c r="AU15">
        <f t="shared" si="17"/>
        <v>106.15074486650228</v>
      </c>
      <c r="AW15">
        <v>12</v>
      </c>
      <c r="AX15">
        <f>(R15*SUMPRODUCT(K16:$K$23, X16:$X$23)-$AZ$3*SUMPRODUCT(K15:$K$22, W16:$W$23))/Z15</f>
        <v>720.27971970635747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449.98547634785041</v>
      </c>
      <c r="P16">
        <f t="shared" si="30"/>
        <v>22.49927381739252</v>
      </c>
      <c r="Q16" s="5">
        <f t="shared" si="31"/>
        <v>12.5</v>
      </c>
      <c r="R16">
        <f t="shared" si="0"/>
        <v>100000</v>
      </c>
      <c r="S16">
        <f t="shared" si="1"/>
        <v>716.42956706500547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625.83475558154169</v>
      </c>
      <c r="AC16">
        <f t="shared" si="2"/>
        <v>614.56614665547568</v>
      </c>
      <c r="AE16">
        <f t="shared" si="3"/>
        <v>386.00562143596539</v>
      </c>
      <c r="AF16">
        <f t="shared" si="4"/>
        <v>-19.30028107179827</v>
      </c>
      <c r="AG16">
        <f t="shared" si="5"/>
        <v>-10.722724446821177</v>
      </c>
      <c r="AH16">
        <f t="shared" si="6"/>
        <v>-237.06502563106119</v>
      </c>
      <c r="AI16">
        <f t="shared" si="7"/>
        <v>118.91759028628474</v>
      </c>
      <c r="AJ16">
        <f t="shared" si="8"/>
        <v>11.268608926066008</v>
      </c>
      <c r="AK16">
        <f t="shared" si="32"/>
        <v>69.477806716199623</v>
      </c>
      <c r="AL16">
        <f t="shared" si="9"/>
        <v>199.66400592855035</v>
      </c>
      <c r="AN16">
        <f t="shared" si="10"/>
        <v>162.01551376453824</v>
      </c>
      <c r="AO16">
        <f t="shared" si="11"/>
        <v>-8.1007756882269124</v>
      </c>
      <c r="AP16">
        <f t="shared" si="12"/>
        <v>-4.5005761930218409</v>
      </c>
      <c r="AQ16">
        <f t="shared" si="13"/>
        <v>-99.501690623931381</v>
      </c>
      <c r="AR16">
        <f t="shared" si="14"/>
        <v>49.912471259358092</v>
      </c>
      <c r="AS16">
        <f t="shared" si="15"/>
        <v>4.7296965722327178</v>
      </c>
      <c r="AT16">
        <f t="shared" si="16"/>
        <v>29.16144720505245</v>
      </c>
      <c r="AU16">
        <f t="shared" si="17"/>
        <v>83.803615036643251</v>
      </c>
      <c r="AW16">
        <v>13</v>
      </c>
      <c r="AX16">
        <f>(R16*SUMPRODUCT(K17:$K$23, X17:$X$23)-$AZ$3*SUMPRODUCT(K16:$K$22, W17:$W$23))/Z16</f>
        <v>716.42956706500547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449.98547634785041</v>
      </c>
      <c r="P17">
        <f t="shared" si="30"/>
        <v>22.49927381739252</v>
      </c>
      <c r="Q17" s="5">
        <f t="shared" si="31"/>
        <v>12.5</v>
      </c>
      <c r="R17">
        <f t="shared" si="0"/>
        <v>100000</v>
      </c>
      <c r="S17">
        <f t="shared" si="1"/>
        <v>684.94353003191986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614.56614665547568</v>
      </c>
      <c r="AC17">
        <f t="shared" si="2"/>
        <v>579.6410371451334</v>
      </c>
      <c r="AE17">
        <f t="shared" si="3"/>
        <v>380.80518579153477</v>
      </c>
      <c r="AF17">
        <f t="shared" si="4"/>
        <v>-19.040259289576738</v>
      </c>
      <c r="AG17">
        <f t="shared" si="5"/>
        <v>-10.578263238688466</v>
      </c>
      <c r="AH17">
        <f t="shared" si="6"/>
        <v>-297.8717093159799</v>
      </c>
      <c r="AI17">
        <f t="shared" si="7"/>
        <v>53.314953947289666</v>
      </c>
      <c r="AJ17">
        <f t="shared" si="8"/>
        <v>34.925109510342281</v>
      </c>
      <c r="AK17">
        <f t="shared" si="32"/>
        <v>68.343175121020366</v>
      </c>
      <c r="AL17">
        <f t="shared" si="9"/>
        <v>156.5832385786523</v>
      </c>
      <c r="AN17">
        <f t="shared" si="10"/>
        <v>147.23396030320836</v>
      </c>
      <c r="AO17">
        <f t="shared" si="11"/>
        <v>-7.3616980151604174</v>
      </c>
      <c r="AP17">
        <f t="shared" si="12"/>
        <v>-4.0899642333509636</v>
      </c>
      <c r="AQ17">
        <f t="shared" si="13"/>
        <v>-115.1686822061464</v>
      </c>
      <c r="AR17">
        <f t="shared" si="14"/>
        <v>20.613615848550577</v>
      </c>
      <c r="AS17">
        <f t="shared" si="15"/>
        <v>13.503393281114423</v>
      </c>
      <c r="AT17">
        <f t="shared" si="16"/>
        <v>26.424105312137311</v>
      </c>
      <c r="AU17">
        <f t="shared" si="17"/>
        <v>60.541114441802307</v>
      </c>
      <c r="AW17">
        <v>14</v>
      </c>
      <c r="AX17">
        <f>(R17*SUMPRODUCT(K18:$K$23, X18:$X$23)-$AZ$3*SUMPRODUCT(K17:$K$22, W18:$W$23))/Z17</f>
        <v>684.94353003191986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449.98547634785041</v>
      </c>
      <c r="P18">
        <f t="shared" si="30"/>
        <v>22.49927381739252</v>
      </c>
      <c r="Q18" s="5">
        <f t="shared" si="31"/>
        <v>12.5</v>
      </c>
      <c r="R18">
        <f t="shared" si="0"/>
        <v>100000</v>
      </c>
      <c r="S18">
        <f t="shared" si="1"/>
        <v>628.37296186478738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579.6410371451334</v>
      </c>
      <c r="AC18">
        <f t="shared" si="2"/>
        <v>524.18492003947404</v>
      </c>
      <c r="AE18">
        <f t="shared" si="3"/>
        <v>375.37515974323236</v>
      </c>
      <c r="AF18">
        <f t="shared" si="4"/>
        <v>-18.768757987161617</v>
      </c>
      <c r="AG18">
        <f t="shared" si="5"/>
        <v>-10.427424313497665</v>
      </c>
      <c r="AH18">
        <f t="shared" si="6"/>
        <v>-360.45034243133176</v>
      </c>
      <c r="AI18">
        <f t="shared" si="7"/>
        <v>-14.271364988758705</v>
      </c>
      <c r="AJ18">
        <f t="shared" si="8"/>
        <v>55.456117105659359</v>
      </c>
      <c r="AK18">
        <f t="shared" si="32"/>
        <v>65.537320723084306</v>
      </c>
      <c r="AL18">
        <f t="shared" si="9"/>
        <v>106.72207283998496</v>
      </c>
      <c r="AN18">
        <f t="shared" si="10"/>
        <v>133.69428316046495</v>
      </c>
      <c r="AO18">
        <f t="shared" si="11"/>
        <v>-6.6847141580232474</v>
      </c>
      <c r="AP18">
        <f t="shared" si="12"/>
        <v>-3.7138499514903174</v>
      </c>
      <c r="AQ18">
        <f t="shared" si="13"/>
        <v>-128.37863373608553</v>
      </c>
      <c r="AR18">
        <f t="shared" si="14"/>
        <v>-5.0829146851341465</v>
      </c>
      <c r="AS18">
        <f t="shared" si="15"/>
        <v>19.751349099326212</v>
      </c>
      <c r="AT18">
        <f t="shared" si="16"/>
        <v>23.34188847318422</v>
      </c>
      <c r="AU18">
        <f t="shared" si="17"/>
        <v>38.01032288737629</v>
      </c>
      <c r="AW18">
        <v>15</v>
      </c>
      <c r="AX18">
        <f>(R18*SUMPRODUCT(K19:$K$23, X19:$X$23)-$AZ$3*SUMPRODUCT(K18:$K$22, W19:$W$23))/Z18</f>
        <v>628.37296186478738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449.98547634785041</v>
      </c>
      <c r="P19">
        <f t="shared" si="30"/>
        <v>22.49927381739252</v>
      </c>
      <c r="Q19" s="5">
        <f t="shared" si="31"/>
        <v>12.5</v>
      </c>
      <c r="R19">
        <f t="shared" si="0"/>
        <v>100000</v>
      </c>
      <c r="S19">
        <f t="shared" si="1"/>
        <v>547.94614966967947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524.18492003947404</v>
      </c>
      <c r="AC19">
        <f t="shared" si="2"/>
        <v>450.1805655295617</v>
      </c>
      <c r="AE19">
        <f t="shared" si="3"/>
        <v>369.69822006137537</v>
      </c>
      <c r="AF19">
        <f t="shared" si="4"/>
        <v>-18.48491100306877</v>
      </c>
      <c r="AG19">
        <f t="shared" si="5"/>
        <v>-10.2697264548931</v>
      </c>
      <c r="AH19">
        <f t="shared" si="6"/>
        <v>-427.38892375672339</v>
      </c>
      <c r="AI19">
        <f t="shared" si="7"/>
        <v>-86.445341153309869</v>
      </c>
      <c r="AJ19">
        <f t="shared" si="8"/>
        <v>74.004354509912332</v>
      </c>
      <c r="AK19">
        <f t="shared" si="32"/>
        <v>61.277876036844653</v>
      </c>
      <c r="AL19">
        <f t="shared" si="9"/>
        <v>48.836889393447116</v>
      </c>
      <c r="AN19">
        <f t="shared" si="10"/>
        <v>121.29330604860006</v>
      </c>
      <c r="AO19">
        <f t="shared" si="11"/>
        <v>-6.0646653024300035</v>
      </c>
      <c r="AP19">
        <f t="shared" si="12"/>
        <v>-3.3693672469452438</v>
      </c>
      <c r="AQ19">
        <f t="shared" si="13"/>
        <v>-140.22089563320034</v>
      </c>
      <c r="AR19">
        <f t="shared" si="14"/>
        <v>-28.361622133975519</v>
      </c>
      <c r="AS19">
        <f t="shared" si="15"/>
        <v>24.27989190483445</v>
      </c>
      <c r="AT19">
        <f t="shared" si="16"/>
        <v>20.104495420376256</v>
      </c>
      <c r="AU19">
        <f t="shared" si="17"/>
        <v>16.022765191235187</v>
      </c>
      <c r="AW19">
        <v>16</v>
      </c>
      <c r="AX19">
        <f>(R19*SUMPRODUCT(K20:$K$23, X20:$X$23)-$AZ$3*SUMPRODUCT(K19:$K$22, W20:$W$23))/Z19</f>
        <v>547.94614966967947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449.98547634785041</v>
      </c>
      <c r="P20">
        <f t="shared" si="30"/>
        <v>22.49927381739252</v>
      </c>
      <c r="Q20" s="5">
        <f t="shared" si="31"/>
        <v>12.5</v>
      </c>
      <c r="R20">
        <f t="shared" si="0"/>
        <v>100000</v>
      </c>
      <c r="S20">
        <f t="shared" si="1"/>
        <v>445.35066270970799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450.1805655295617</v>
      </c>
      <c r="AC20">
        <f t="shared" si="2"/>
        <v>360.01760174005892</v>
      </c>
      <c r="AE20">
        <f t="shared" si="3"/>
        <v>363.76434476804405</v>
      </c>
      <c r="AF20">
        <f t="shared" si="4"/>
        <v>-18.188217238402203</v>
      </c>
      <c r="AG20">
        <f t="shared" si="5"/>
        <v>-10.104891265614004</v>
      </c>
      <c r="AH20">
        <f t="shared" si="6"/>
        <v>-497.10339784131634</v>
      </c>
      <c r="AI20">
        <f t="shared" si="7"/>
        <v>-161.63216157728851</v>
      </c>
      <c r="AJ20">
        <f t="shared" si="8"/>
        <v>90.162963789502783</v>
      </c>
      <c r="AK20">
        <f t="shared" si="32"/>
        <v>55.702968514144253</v>
      </c>
      <c r="AL20">
        <f t="shared" si="9"/>
        <v>-15.766229273641478</v>
      </c>
      <c r="AN20">
        <f t="shared" si="10"/>
        <v>109.93899673064185</v>
      </c>
      <c r="AO20">
        <f t="shared" si="11"/>
        <v>-5.4969498365320923</v>
      </c>
      <c r="AP20">
        <f t="shared" si="12"/>
        <v>-3.0539595861771813</v>
      </c>
      <c r="AQ20">
        <f t="shared" si="13"/>
        <v>-150.23750847520779</v>
      </c>
      <c r="AR20">
        <f t="shared" si="14"/>
        <v>-48.849421167275231</v>
      </c>
      <c r="AS20">
        <f t="shared" si="15"/>
        <v>27.249580460118562</v>
      </c>
      <c r="AT20">
        <f t="shared" si="16"/>
        <v>16.834878298114951</v>
      </c>
      <c r="AU20">
        <f t="shared" si="17"/>
        <v>-4.7649624090417149</v>
      </c>
      <c r="AW20">
        <v>17</v>
      </c>
      <c r="AX20">
        <f>(R20*SUMPRODUCT(K21:$K$23, X21:$X$23)-$AZ$3*SUMPRODUCT(K20:$K$22, W21:$W$23))/Z20</f>
        <v>445.35066270970799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449.98547634785041</v>
      </c>
      <c r="P21">
        <f t="shared" si="30"/>
        <v>22.49927381739252</v>
      </c>
      <c r="Q21" s="5">
        <f t="shared" si="31"/>
        <v>12.5</v>
      </c>
      <c r="R21">
        <f t="shared" si="0"/>
        <v>100000</v>
      </c>
      <c r="S21">
        <f t="shared" si="1"/>
        <v>320.01503013596738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360.01760174005892</v>
      </c>
      <c r="AC21">
        <f t="shared" si="2"/>
        <v>254.26895121954848</v>
      </c>
      <c r="AE21">
        <f t="shared" si="3"/>
        <v>357.53737906117544</v>
      </c>
      <c r="AF21">
        <f t="shared" si="4"/>
        <v>-17.876868953058775</v>
      </c>
      <c r="AG21">
        <f t="shared" si="5"/>
        <v>-9.9319144131884673</v>
      </c>
      <c r="AH21">
        <f t="shared" si="6"/>
        <v>-575.4235181551702</v>
      </c>
      <c r="AI21">
        <f t="shared" si="7"/>
        <v>-245.69492246024197</v>
      </c>
      <c r="AJ21">
        <f t="shared" si="8"/>
        <v>105.74865052051044</v>
      </c>
      <c r="AK21">
        <f t="shared" si="32"/>
        <v>48.977467829372294</v>
      </c>
      <c r="AL21">
        <f t="shared" si="9"/>
        <v>-90.96880411035923</v>
      </c>
      <c r="AN21">
        <f t="shared" si="10"/>
        <v>99.539455385279751</v>
      </c>
      <c r="AO21">
        <f t="shared" si="11"/>
        <v>-4.9769727692639885</v>
      </c>
      <c r="AP21">
        <f t="shared" si="12"/>
        <v>-2.7650741139791029</v>
      </c>
      <c r="AQ21">
        <f t="shared" si="13"/>
        <v>-160.1995958113431</v>
      </c>
      <c r="AR21">
        <f t="shared" si="14"/>
        <v>-68.402187309306441</v>
      </c>
      <c r="AS21">
        <f t="shared" si="15"/>
        <v>29.440734583275106</v>
      </c>
      <c r="AT21">
        <f t="shared" si="16"/>
        <v>13.635470749064314</v>
      </c>
      <c r="AU21">
        <f t="shared" si="17"/>
        <v>-25.325981976967022</v>
      </c>
      <c r="AW21">
        <v>18</v>
      </c>
      <c r="AX21">
        <f>(R21*SUMPRODUCT(K22:$K$23, X22:$X$23)-$AZ$3*SUMPRODUCT(K21:$K$22, W22:$W$23))/Z21</f>
        <v>320.01503013596738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449.98547634785041</v>
      </c>
      <c r="P22">
        <f t="shared" si="30"/>
        <v>22.49927381739252</v>
      </c>
      <c r="Q22" s="5">
        <f t="shared" si="31"/>
        <v>12.5</v>
      </c>
      <c r="R22">
        <f t="shared" si="0"/>
        <v>100000</v>
      </c>
      <c r="S22">
        <f t="shared" si="1"/>
        <v>171.49504600850639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254.26895121954848</v>
      </c>
      <c r="AC22">
        <f t="shared" si="2"/>
        <v>133.76381056134778</v>
      </c>
      <c r="AE22">
        <f t="shared" si="3"/>
        <v>350.98257013538517</v>
      </c>
      <c r="AF22">
        <f t="shared" si="4"/>
        <v>-17.549128506769261</v>
      </c>
      <c r="AG22">
        <f t="shared" si="5"/>
        <v>-9.7498305107537124</v>
      </c>
      <c r="AH22">
        <f t="shared" si="6"/>
        <v>-662.11806642295608</v>
      </c>
      <c r="AI22">
        <f t="shared" si="7"/>
        <v>-338.43445530509388</v>
      </c>
      <c r="AJ22">
        <f t="shared" si="8"/>
        <v>120.5051406582007</v>
      </c>
      <c r="AK22">
        <f t="shared" si="32"/>
        <v>41.13916749937151</v>
      </c>
      <c r="AL22">
        <f t="shared" si="9"/>
        <v>-176.79014714752168</v>
      </c>
      <c r="AN22">
        <f t="shared" si="10"/>
        <v>90.012230761533033</v>
      </c>
      <c r="AO22">
        <f t="shared" si="11"/>
        <v>-4.5006115380766527</v>
      </c>
      <c r="AP22">
        <f t="shared" si="12"/>
        <v>-2.5004204439020401</v>
      </c>
      <c r="AQ22">
        <f t="shared" si="13"/>
        <v>-169.80536715328643</v>
      </c>
      <c r="AR22">
        <f t="shared" si="14"/>
        <v>-86.794168373732077</v>
      </c>
      <c r="AS22">
        <f t="shared" si="15"/>
        <v>30.904487720552474</v>
      </c>
      <c r="AT22">
        <f t="shared" si="16"/>
        <v>10.550461912859127</v>
      </c>
      <c r="AU22">
        <f t="shared" si="17"/>
        <v>-45.339218740320483</v>
      </c>
      <c r="AW22">
        <v>19</v>
      </c>
      <c r="AX22">
        <f>(R22*SUMPRODUCT(K23:$K$23, X23:$X$23)-$AZ$3*SUMPRODUCT(K22:$K$22, W23:$W$23))/Z22</f>
        <v>171.49504600850639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449.98547634785041</v>
      </c>
      <c r="P23">
        <f t="shared" si="30"/>
        <v>22.49927381739252</v>
      </c>
      <c r="Q23" s="5">
        <f t="shared" si="31"/>
        <v>12.5</v>
      </c>
      <c r="R23">
        <f t="shared" si="0"/>
        <v>100000</v>
      </c>
      <c r="S23">
        <f t="shared" si="1"/>
        <v>174.93758876203961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133.76381056134778</v>
      </c>
      <c r="AC23">
        <f t="shared" si="2"/>
        <v>133.76381056134778</v>
      </c>
      <c r="AE23">
        <f t="shared" si="3"/>
        <v>344.07569259130514</v>
      </c>
      <c r="AF23">
        <f t="shared" si="4"/>
        <v>-17.203784629565259</v>
      </c>
      <c r="AG23">
        <f t="shared" si="5"/>
        <v>-9.5579666088302186</v>
      </c>
      <c r="AH23">
        <f t="shared" si="6"/>
        <v>-754.92477452765888</v>
      </c>
      <c r="AI23">
        <f t="shared" si="7"/>
        <v>-437.61083317474919</v>
      </c>
      <c r="AJ23">
        <f t="shared" si="8"/>
        <v>0</v>
      </c>
      <c r="AK23">
        <f t="shared" si="32"/>
        <v>32.244500296616138</v>
      </c>
      <c r="AL23">
        <f t="shared" si="9"/>
        <v>-405.36633287813305</v>
      </c>
      <c r="AN23">
        <f t="shared" si="10"/>
        <v>81.285322813043976</v>
      </c>
      <c r="AO23">
        <f t="shared" si="11"/>
        <v>-4.0642661406521992</v>
      </c>
      <c r="AP23">
        <f t="shared" si="12"/>
        <v>-2.2579985101065883</v>
      </c>
      <c r="AQ23">
        <f t="shared" si="13"/>
        <v>-178.34536213499402</v>
      </c>
      <c r="AR23">
        <f t="shared" si="14"/>
        <v>-103.38230397270881</v>
      </c>
      <c r="AS23">
        <f t="shared" si="15"/>
        <v>0</v>
      </c>
      <c r="AT23">
        <f t="shared" si="16"/>
        <v>7.617523329870842</v>
      </c>
      <c r="AU23">
        <f t="shared" si="17"/>
        <v>-95.764780642837977</v>
      </c>
      <c r="AW23">
        <v>20</v>
      </c>
      <c r="AX23">
        <f>(R23*SUMPRODUCT(K$23:$K24, X$23:$X24)-$AZ$3*SUMPRODUCT(K$22:$K23, W$23:$W24))/Z23</f>
        <v>174.93758876203961</v>
      </c>
    </row>
    <row r="25" spans="5:50" x14ac:dyDescent="0.25">
      <c r="AN25" s="6">
        <f t="shared" ref="AN25:AU25" si="33">SUM(AN3:AN23)</f>
        <v>4494.6090782342044</v>
      </c>
      <c r="AO25" s="6">
        <f t="shared" si="33"/>
        <v>-562.21956117259799</v>
      </c>
      <c r="AP25" s="6">
        <f t="shared" si="33"/>
        <v>-737.31125251796914</v>
      </c>
      <c r="AQ25" s="6">
        <f t="shared" si="33"/>
        <v>-2395.4210717818155</v>
      </c>
      <c r="AR25" s="6">
        <f t="shared" si="33"/>
        <v>799.65719276182222</v>
      </c>
      <c r="AS25" s="6">
        <f t="shared" si="33"/>
        <v>-335.35534681409104</v>
      </c>
      <c r="AT25" s="6">
        <f t="shared" si="33"/>
        <v>300.51333017378658</v>
      </c>
      <c r="AU25" s="7">
        <f t="shared" si="33"/>
        <v>764.81517612151777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1742.0671197372035</v>
      </c>
      <c r="K3">
        <v>1</v>
      </c>
      <c r="L3" s="2">
        <v>0</v>
      </c>
      <c r="O3">
        <f>$C$3</f>
        <v>1742.0671197372035</v>
      </c>
      <c r="P3">
        <f>O3*B5</f>
        <v>1393.6536957897629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1742.0671197372035</v>
      </c>
      <c r="AF3">
        <f t="shared" ref="AF3:AF23" si="4">-$Z3*P3</f>
        <v>-1393.6536957897629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-276.54354675255945</v>
      </c>
      <c r="AJ3">
        <f t="shared" ref="AJ3:AJ23" si="8">AB3-AC3</f>
        <v>0</v>
      </c>
      <c r="AL3">
        <f t="shared" ref="AL3:AL23" si="9">SUM(AI3:AK3)</f>
        <v>-276.54354675255945</v>
      </c>
      <c r="AN3">
        <f t="shared" ref="AN3:AN23" si="10">AE3*$K3</f>
        <v>1742.0671197372035</v>
      </c>
      <c r="AO3">
        <f t="shared" ref="AO3:AO23" si="11">AF3*$K3</f>
        <v>-1393.6536957897629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-276.54354675255945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-276.54354675255945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798.76303093978015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617.9822888103073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610.57975150283801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-610.57975150283801</v>
      </c>
      <c r="AK4">
        <f>H4*SUM(AB4, AE4:AF4)</f>
        <v>0</v>
      </c>
      <c r="AL4">
        <f t="shared" si="9"/>
        <v>-808.43565150283803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-188.18327943694118</v>
      </c>
      <c r="AR4">
        <f t="shared" si="14"/>
        <v>-188.18327943694118</v>
      </c>
      <c r="AS4">
        <f t="shared" si="15"/>
        <v>-580.7302182830872</v>
      </c>
      <c r="AT4">
        <f t="shared" si="16"/>
        <v>0</v>
      </c>
      <c r="AU4">
        <f t="shared" si="17"/>
        <v>-768.91349772002843</v>
      </c>
      <c r="AW4">
        <v>1</v>
      </c>
      <c r="AX4">
        <f>(R4*SUMPRODUCT(K5:$K$23, X5:$X$23)-$AZ$3*SUMPRODUCT(K4:$K$22, W5:$W$23))/Z4</f>
        <v>617.9822888103073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1742.0671197372035</v>
      </c>
      <c r="P5">
        <f t="shared" ref="P5:P23" si="30">O5*$C$5</f>
        <v>87.10335598686018</v>
      </c>
      <c r="Q5" s="5">
        <f t="shared" ref="Q5:Q23" si="31">$C$8</f>
        <v>12.5</v>
      </c>
      <c r="R5">
        <f t="shared" si="0"/>
        <v>100000</v>
      </c>
      <c r="S5">
        <f t="shared" si="1"/>
        <v>1204.3319412181907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610.57975150283801</v>
      </c>
      <c r="AC5">
        <f t="shared" si="2"/>
        <v>1175.533827885215</v>
      </c>
      <c r="AE5">
        <f t="shared" si="3"/>
        <v>1700.4106256836646</v>
      </c>
      <c r="AF5">
        <f t="shared" si="4"/>
        <v>-85.020531284183235</v>
      </c>
      <c r="AG5">
        <f t="shared" si="5"/>
        <v>-12.201098671934187</v>
      </c>
      <c r="AH5">
        <f t="shared" si="6"/>
        <v>-205.33328352651071</v>
      </c>
      <c r="AI5">
        <f t="shared" si="7"/>
        <v>1397.8557122010363</v>
      </c>
      <c r="AJ5">
        <f t="shared" si="8"/>
        <v>-564.95407638237702</v>
      </c>
      <c r="AK5">
        <f>H5*SUM(AB5, AE5:AF5)</f>
        <v>115.52783500233041</v>
      </c>
      <c r="AL5">
        <f t="shared" si="9"/>
        <v>948.42947082098976</v>
      </c>
      <c r="AN5">
        <f t="shared" si="10"/>
        <v>1537.4867522651289</v>
      </c>
      <c r="AO5">
        <f t="shared" si="11"/>
        <v>-76.874337613256444</v>
      </c>
      <c r="AP5">
        <f t="shared" si="12"/>
        <v>-11.032057367693902</v>
      </c>
      <c r="AQ5">
        <f t="shared" si="13"/>
        <v>-185.65939218015711</v>
      </c>
      <c r="AR5">
        <f t="shared" si="14"/>
        <v>1263.9209651040212</v>
      </c>
      <c r="AS5">
        <f t="shared" si="15"/>
        <v>-510.82332405847825</v>
      </c>
      <c r="AT5">
        <f t="shared" si="16"/>
        <v>104.45860144077847</v>
      </c>
      <c r="AU5">
        <f t="shared" si="17"/>
        <v>857.55624248632148</v>
      </c>
      <c r="AW5">
        <v>2</v>
      </c>
      <c r="AX5">
        <f>(R5*SUMPRODUCT(K6:$K$23, X6:$X$23)-$AZ$3*SUMPRODUCT(K5:$K$22, W6:$W$23))/Z5</f>
        <v>1204.3319412181907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1742.0671197372035</v>
      </c>
      <c r="P6">
        <f t="shared" si="30"/>
        <v>87.10335598686018</v>
      </c>
      <c r="Q6" s="5">
        <f t="shared" si="31"/>
        <v>12.5</v>
      </c>
      <c r="R6">
        <f t="shared" si="0"/>
        <v>100000</v>
      </c>
      <c r="S6">
        <f t="shared" si="1"/>
        <v>1714.4805674170063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1175.533827885215</v>
      </c>
      <c r="AC6">
        <f t="shared" si="2"/>
        <v>1652.1829456354144</v>
      </c>
      <c r="AE6">
        <f t="shared" si="3"/>
        <v>1678.7671088732488</v>
      </c>
      <c r="AF6">
        <f t="shared" si="4"/>
        <v>-83.938355443662445</v>
      </c>
      <c r="AG6">
        <f t="shared" si="5"/>
        <v>-12.045798134391747</v>
      </c>
      <c r="AH6">
        <f t="shared" si="6"/>
        <v>-266.31640658477812</v>
      </c>
      <c r="AI6">
        <f t="shared" si="7"/>
        <v>1316.4665487104164</v>
      </c>
      <c r="AJ6">
        <f t="shared" si="8"/>
        <v>-476.64911775019937</v>
      </c>
      <c r="AK6">
        <f>H6*SUM(AB6, AE6:AF6)</f>
        <v>151.53883319791964</v>
      </c>
      <c r="AL6">
        <f t="shared" si="9"/>
        <v>991.3562641581367</v>
      </c>
      <c r="AN6">
        <f t="shared" si="10"/>
        <v>1439.1931323245255</v>
      </c>
      <c r="AO6">
        <f t="shared" si="11"/>
        <v>-71.959656616226283</v>
      </c>
      <c r="AP6">
        <f t="shared" si="12"/>
        <v>-10.326762930219592</v>
      </c>
      <c r="AQ6">
        <f t="shared" si="13"/>
        <v>-228.3108486914592</v>
      </c>
      <c r="AR6">
        <f t="shared" si="14"/>
        <v>1128.5958640866204</v>
      </c>
      <c r="AS6">
        <f t="shared" si="15"/>
        <v>-408.62733917574326</v>
      </c>
      <c r="AT6">
        <f t="shared" si="16"/>
        <v>129.9129860635031</v>
      </c>
      <c r="AU6">
        <f t="shared" si="17"/>
        <v>849.88151097438015</v>
      </c>
      <c r="AW6">
        <v>3</v>
      </c>
      <c r="AX6">
        <f>(R6*SUMPRODUCT(K7:$K$23, X7:$X$23)-$AZ$3*SUMPRODUCT(K6:$K$22, W7:$W$23))/Z6</f>
        <v>1714.4805674170063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1742.0671197372035</v>
      </c>
      <c r="P7">
        <f t="shared" si="30"/>
        <v>87.10335598686018</v>
      </c>
      <c r="Q7" s="5">
        <f t="shared" si="31"/>
        <v>12.5</v>
      </c>
      <c r="R7">
        <f t="shared" si="0"/>
        <v>100000</v>
      </c>
      <c r="S7">
        <f t="shared" si="1"/>
        <v>2147.8006241335511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1652.1829456354144</v>
      </c>
      <c r="AC7">
        <f t="shared" si="2"/>
        <v>2041.8731424016478</v>
      </c>
      <c r="AE7">
        <f t="shared" si="3"/>
        <v>1656.150028118816</v>
      </c>
      <c r="AF7">
        <f t="shared" si="4"/>
        <v>-82.807501405940812</v>
      </c>
      <c r="AG7">
        <f t="shared" si="5"/>
        <v>-11.883511902003033</v>
      </c>
      <c r="AH7">
        <f t="shared" si="6"/>
        <v>-334.62600835837281</v>
      </c>
      <c r="AI7">
        <f t="shared" si="7"/>
        <v>1226.8330064524994</v>
      </c>
      <c r="AJ7">
        <f t="shared" si="8"/>
        <v>-389.69019676623338</v>
      </c>
      <c r="AK7">
        <f>H7*SUM(AB7, AE7:AF7)</f>
        <v>199.01492164388947</v>
      </c>
      <c r="AL7">
        <f t="shared" si="9"/>
        <v>1036.1577313301555</v>
      </c>
      <c r="AN7">
        <f t="shared" si="10"/>
        <v>1337.2927346678314</v>
      </c>
      <c r="AO7">
        <f t="shared" si="11"/>
        <v>-66.864636733391592</v>
      </c>
      <c r="AP7">
        <f t="shared" si="12"/>
        <v>-9.5955884787433341</v>
      </c>
      <c r="AQ7">
        <f t="shared" si="13"/>
        <v>-270.2007198688674</v>
      </c>
      <c r="AR7">
        <f t="shared" si="14"/>
        <v>990.6317895868292</v>
      </c>
      <c r="AS7">
        <f t="shared" si="15"/>
        <v>-314.66344235654873</v>
      </c>
      <c r="AT7">
        <f t="shared" si="16"/>
        <v>160.69873156791539</v>
      </c>
      <c r="AU7">
        <f t="shared" si="17"/>
        <v>836.66707879819592</v>
      </c>
      <c r="AW7">
        <v>4</v>
      </c>
      <c r="AX7">
        <f>(R7*SUMPRODUCT(K8:$K$23, X8:$X$23)-$AZ$3*SUMPRODUCT(K7:$K$22, W8:$W$23))/Z7</f>
        <v>2147.8006241335511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1742.0671197372035</v>
      </c>
      <c r="P8">
        <f t="shared" si="30"/>
        <v>87.10335598686018</v>
      </c>
      <c r="Q8" s="5">
        <f t="shared" si="31"/>
        <v>12.5</v>
      </c>
      <c r="R8">
        <f t="shared" si="0"/>
        <v>100000</v>
      </c>
      <c r="S8">
        <f t="shared" si="1"/>
        <v>2507.1301465221622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2041.8731424016478</v>
      </c>
      <c r="AC8">
        <f t="shared" si="2"/>
        <v>2349.4940393086208</v>
      </c>
      <c r="AE8">
        <f t="shared" si="3"/>
        <v>1632.5344416506605</v>
      </c>
      <c r="AF8">
        <f t="shared" si="4"/>
        <v>-81.626722082533036</v>
      </c>
      <c r="AG8">
        <f t="shared" si="5"/>
        <v>-11.714061008000467</v>
      </c>
      <c r="AH8">
        <f t="shared" si="6"/>
        <v>-404.92619986027813</v>
      </c>
      <c r="AI8">
        <f t="shared" si="7"/>
        <v>1134.2674586998489</v>
      </c>
      <c r="AJ8">
        <f t="shared" si="8"/>
        <v>-307.62089690697303</v>
      </c>
      <c r="AK8">
        <f t="shared" ref="AK8:AK23" si="32">H8*SUM(AB8:AB8, AE8:AF8)</f>
        <v>251.85393842408124</v>
      </c>
      <c r="AL8">
        <f t="shared" si="9"/>
        <v>1078.5005002169571</v>
      </c>
      <c r="AN8">
        <f t="shared" si="10"/>
        <v>1231.8697681825865</v>
      </c>
      <c r="AO8">
        <f t="shared" si="11"/>
        <v>-61.593488409129336</v>
      </c>
      <c r="AP8">
        <f t="shared" si="12"/>
        <v>-8.8391382443434363</v>
      </c>
      <c r="AQ8">
        <f t="shared" si="13"/>
        <v>-305.54721004757596</v>
      </c>
      <c r="AR8">
        <f t="shared" si="14"/>
        <v>855.88993148153781</v>
      </c>
      <c r="AS8">
        <f t="shared" si="15"/>
        <v>-232.12305559554127</v>
      </c>
      <c r="AT8">
        <f t="shared" si="16"/>
        <v>190.04269975991954</v>
      </c>
      <c r="AU8">
        <f t="shared" si="17"/>
        <v>813.80957564591608</v>
      </c>
      <c r="AW8">
        <v>5</v>
      </c>
      <c r="AX8">
        <f>(R8*SUMPRODUCT(K9:$K$23, X9:$X$23)-$AZ$3*SUMPRODUCT(K8:$K$22, W9:$W$23))/Z8</f>
        <v>2507.1301465221622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1742.0671197372035</v>
      </c>
      <c r="P9">
        <f t="shared" si="30"/>
        <v>87.10335598686018</v>
      </c>
      <c r="Q9" s="5">
        <f t="shared" si="31"/>
        <v>12.5</v>
      </c>
      <c r="R9">
        <f t="shared" si="0"/>
        <v>100000</v>
      </c>
      <c r="S9">
        <f t="shared" si="1"/>
        <v>2791.9187103511208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2349.4940393086208</v>
      </c>
      <c r="AC9">
        <f t="shared" si="2"/>
        <v>2576.8080428059566</v>
      </c>
      <c r="AE9">
        <f t="shared" si="3"/>
        <v>1607.8450094566276</v>
      </c>
      <c r="AF9">
        <f t="shared" si="4"/>
        <v>-80.392250472831392</v>
      </c>
      <c r="AG9">
        <f t="shared" si="5"/>
        <v>-11.536904858889537</v>
      </c>
      <c r="AH9">
        <f t="shared" si="6"/>
        <v>-480.12431224740317</v>
      </c>
      <c r="AI9">
        <f t="shared" si="7"/>
        <v>1035.7915418775035</v>
      </c>
      <c r="AJ9">
        <f t="shared" si="8"/>
        <v>-227.31400349733576</v>
      </c>
      <c r="AK9">
        <f t="shared" si="32"/>
        <v>284.56789499466345</v>
      </c>
      <c r="AL9">
        <f t="shared" si="9"/>
        <v>1093.0454333748312</v>
      </c>
      <c r="AN9">
        <f t="shared" si="10"/>
        <v>1130.277378885158</v>
      </c>
      <c r="AO9">
        <f t="shared" si="11"/>
        <v>-56.513868944257908</v>
      </c>
      <c r="AP9">
        <f t="shared" si="12"/>
        <v>-8.1101738710250153</v>
      </c>
      <c r="AQ9">
        <f t="shared" si="13"/>
        <v>-337.51614489846315</v>
      </c>
      <c r="AR9">
        <f t="shared" si="14"/>
        <v>728.13719117141193</v>
      </c>
      <c r="AS9">
        <f t="shared" si="15"/>
        <v>-159.79641977039145</v>
      </c>
      <c r="AT9">
        <f t="shared" si="16"/>
        <v>200.04456435644488</v>
      </c>
      <c r="AU9">
        <f t="shared" si="17"/>
        <v>768.38533575746533</v>
      </c>
      <c r="AW9">
        <v>6</v>
      </c>
      <c r="AX9">
        <f>(R9*SUMPRODUCT(K10:$K$23, X10:$X$23)-$AZ$3*SUMPRODUCT(K9:$K$22, W10:$W$23))/Z9</f>
        <v>2791.9187103511208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1742.0671197372035</v>
      </c>
      <c r="P10">
        <f t="shared" si="30"/>
        <v>87.10335598686018</v>
      </c>
      <c r="Q10" s="5">
        <f t="shared" si="31"/>
        <v>12.5</v>
      </c>
      <c r="R10">
        <f t="shared" si="0"/>
        <v>100000</v>
      </c>
      <c r="S10">
        <f t="shared" si="1"/>
        <v>2998.1160720391563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2576.8080428059566</v>
      </c>
      <c r="AC10">
        <f t="shared" si="2"/>
        <v>2722.7045020231153</v>
      </c>
      <c r="AE10">
        <f t="shared" si="3"/>
        <v>1582.038145210603</v>
      </c>
      <c r="AF10">
        <f t="shared" si="4"/>
        <v>-79.101907260530155</v>
      </c>
      <c r="AG10">
        <f t="shared" si="5"/>
        <v>-11.351730706056685</v>
      </c>
      <c r="AH10">
        <f t="shared" si="6"/>
        <v>-558.44083395166524</v>
      </c>
      <c r="AI10">
        <f t="shared" si="7"/>
        <v>933.14367329235085</v>
      </c>
      <c r="AJ10">
        <f t="shared" si="8"/>
        <v>-145.89645921715874</v>
      </c>
      <c r="AK10">
        <f t="shared" si="32"/>
        <v>221.53011444505242</v>
      </c>
      <c r="AL10">
        <f t="shared" si="9"/>
        <v>1008.7773285202445</v>
      </c>
      <c r="AN10">
        <f t="shared" si="10"/>
        <v>1054.8570215591794</v>
      </c>
      <c r="AO10">
        <f t="shared" si="11"/>
        <v>-52.742851077958967</v>
      </c>
      <c r="AP10">
        <f t="shared" si="12"/>
        <v>-7.5690038690810324</v>
      </c>
      <c r="AQ10">
        <f t="shared" si="13"/>
        <v>-372.35210579632349</v>
      </c>
      <c r="AR10">
        <f t="shared" si="14"/>
        <v>622.19306081581578</v>
      </c>
      <c r="AS10">
        <f t="shared" si="15"/>
        <v>-97.279515599388404</v>
      </c>
      <c r="AT10">
        <f t="shared" si="16"/>
        <v>147.70983709628823</v>
      </c>
      <c r="AU10">
        <f t="shared" si="17"/>
        <v>672.62338231271565</v>
      </c>
      <c r="AW10">
        <v>7</v>
      </c>
      <c r="AX10">
        <f>(R10*SUMPRODUCT(K11:$K$23, X11:$X$23)-$AZ$3*SUMPRODUCT(K10:$K$22, W11:$W$23))/Z10</f>
        <v>2998.1160720391563</v>
      </c>
    </row>
    <row r="11" spans="1:52" x14ac:dyDescent="0.25">
      <c r="A11" t="s">
        <v>33</v>
      </c>
      <c r="C11" s="24">
        <f>AU25</f>
        <v>6504.5101565212899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1742.0671197372035</v>
      </c>
      <c r="P11">
        <f t="shared" si="30"/>
        <v>87.10335598686018</v>
      </c>
      <c r="Q11" s="5">
        <f t="shared" si="31"/>
        <v>12.5</v>
      </c>
      <c r="R11">
        <f t="shared" si="0"/>
        <v>100000</v>
      </c>
      <c r="S11">
        <f t="shared" si="1"/>
        <v>3132.880537556417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2722.7045020231153</v>
      </c>
      <c r="AC11">
        <f t="shared" si="2"/>
        <v>2796.386684455973</v>
      </c>
      <c r="AE11">
        <f t="shared" si="3"/>
        <v>1554.956608993891</v>
      </c>
      <c r="AF11">
        <f t="shared" si="4"/>
        <v>-77.747830449694561</v>
      </c>
      <c r="AG11">
        <f t="shared" si="5"/>
        <v>-11.157410292753683</v>
      </c>
      <c r="AH11">
        <f t="shared" si="6"/>
        <v>-646.42484993947176</v>
      </c>
      <c r="AI11">
        <f t="shared" si="7"/>
        <v>819.62651831197093</v>
      </c>
      <c r="AJ11">
        <f t="shared" si="8"/>
        <v>-73.682182432857644</v>
      </c>
      <c r="AK11">
        <f t="shared" si="32"/>
        <v>215.4555512931031</v>
      </c>
      <c r="AL11">
        <f t="shared" si="9"/>
        <v>961.39988717221638</v>
      </c>
      <c r="AN11">
        <f t="shared" si="10"/>
        <v>986.20740119648019</v>
      </c>
      <c r="AO11">
        <f t="shared" si="11"/>
        <v>-49.310370059824017</v>
      </c>
      <c r="AP11">
        <f t="shared" si="12"/>
        <v>-7.0764165027210089</v>
      </c>
      <c r="AQ11">
        <f t="shared" si="13"/>
        <v>-409.98505530010948</v>
      </c>
      <c r="AR11">
        <f t="shared" si="14"/>
        <v>519.8355593338257</v>
      </c>
      <c r="AS11">
        <f t="shared" si="15"/>
        <v>-46.731795106881322</v>
      </c>
      <c r="AT11">
        <f t="shared" si="16"/>
        <v>136.64938178024809</v>
      </c>
      <c r="AU11">
        <f t="shared" si="17"/>
        <v>609.75314600719241</v>
      </c>
      <c r="AW11">
        <v>8</v>
      </c>
      <c r="AX11">
        <f>(R11*SUMPRODUCT(K12:$K$23, X12:$X$23)-$AZ$3*SUMPRODUCT(K11:$K$22, W12:$W$23))/Z11</f>
        <v>3132.880537556417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1742.0671197372035</v>
      </c>
      <c r="P12">
        <f t="shared" si="30"/>
        <v>87.10335598686018</v>
      </c>
      <c r="Q12" s="5">
        <f t="shared" si="31"/>
        <v>12.5</v>
      </c>
      <c r="R12">
        <f t="shared" si="0"/>
        <v>100000</v>
      </c>
      <c r="S12">
        <f t="shared" si="1"/>
        <v>3204.2834535477555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2796.386684455973</v>
      </c>
      <c r="AC12">
        <f t="shared" si="2"/>
        <v>2807.6852180701931</v>
      </c>
      <c r="AE12">
        <f t="shared" si="3"/>
        <v>1526.4492582754483</v>
      </c>
      <c r="AF12">
        <f t="shared" si="4"/>
        <v>-76.322462913772426</v>
      </c>
      <c r="AG12">
        <f t="shared" si="5"/>
        <v>-10.952859113328238</v>
      </c>
      <c r="AH12">
        <f t="shared" si="6"/>
        <v>-743.81661198327049</v>
      </c>
      <c r="AI12">
        <f t="shared" si="7"/>
        <v>695.35732426507718</v>
      </c>
      <c r="AJ12">
        <f t="shared" si="8"/>
        <v>-11.298533614220105</v>
      </c>
      <c r="AK12">
        <f t="shared" si="32"/>
        <v>297.25594358723544</v>
      </c>
      <c r="AL12">
        <f t="shared" si="9"/>
        <v>981.31473423809257</v>
      </c>
      <c r="AN12">
        <f t="shared" si="10"/>
        <v>904.79163630669973</v>
      </c>
      <c r="AO12">
        <f t="shared" si="11"/>
        <v>-45.239581815334994</v>
      </c>
      <c r="AP12">
        <f t="shared" si="12"/>
        <v>-6.4922271511214111</v>
      </c>
      <c r="AQ12">
        <f t="shared" si="13"/>
        <v>-440.89185789823745</v>
      </c>
      <c r="AR12">
        <f t="shared" si="14"/>
        <v>412.16796944200593</v>
      </c>
      <c r="AS12">
        <f t="shared" si="15"/>
        <v>-6.6971231839216161</v>
      </c>
      <c r="AT12">
        <f t="shared" si="16"/>
        <v>176.19628699878723</v>
      </c>
      <c r="AU12">
        <f t="shared" si="17"/>
        <v>581.66713325687158</v>
      </c>
      <c r="AW12">
        <v>9</v>
      </c>
      <c r="AX12">
        <f>(R12*SUMPRODUCT(K13:$K$23, X13:$X$23)-$AZ$3*SUMPRODUCT(K12:$K$22, W13:$W$23))/Z12</f>
        <v>3204.2834535477555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1742.0671197372035</v>
      </c>
      <c r="P13">
        <f t="shared" si="30"/>
        <v>87.10335598686018</v>
      </c>
      <c r="Q13" s="5">
        <f t="shared" si="31"/>
        <v>12.5</v>
      </c>
      <c r="R13">
        <f t="shared" si="0"/>
        <v>100000</v>
      </c>
      <c r="S13">
        <f t="shared" si="1"/>
        <v>3221.4376203756201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2807.6852180701931</v>
      </c>
      <c r="AC13">
        <f t="shared" si="2"/>
        <v>2767.1688321474967</v>
      </c>
      <c r="AE13">
        <f t="shared" si="3"/>
        <v>1496.4107349946664</v>
      </c>
      <c r="AF13">
        <f t="shared" si="4"/>
        <v>-74.820536749733321</v>
      </c>
      <c r="AG13">
        <f t="shared" si="5"/>
        <v>-10.737321183270517</v>
      </c>
      <c r="AH13">
        <f t="shared" si="6"/>
        <v>-848.07471139550398</v>
      </c>
      <c r="AI13">
        <f t="shared" si="7"/>
        <v>562.77816566615866</v>
      </c>
      <c r="AJ13">
        <f t="shared" si="8"/>
        <v>40.516385922696372</v>
      </c>
      <c r="AK13">
        <f t="shared" si="32"/>
        <v>439.42171575514169</v>
      </c>
      <c r="AL13">
        <f t="shared" si="9"/>
        <v>1042.7162673439966</v>
      </c>
      <c r="AN13">
        <f t="shared" si="10"/>
        <v>803.50260102947334</v>
      </c>
      <c r="AO13">
        <f t="shared" si="11"/>
        <v>-40.175130051473666</v>
      </c>
      <c r="AP13">
        <f t="shared" si="12"/>
        <v>-5.76543945929222</v>
      </c>
      <c r="AQ13">
        <f t="shared" si="13"/>
        <v>-455.37646886503802</v>
      </c>
      <c r="AR13">
        <f t="shared" si="14"/>
        <v>302.18556265366948</v>
      </c>
      <c r="AS13">
        <f t="shared" si="15"/>
        <v>21.755404924515265</v>
      </c>
      <c r="AT13">
        <f t="shared" si="16"/>
        <v>235.94891649808213</v>
      </c>
      <c r="AU13">
        <f t="shared" si="17"/>
        <v>559.88988407626687</v>
      </c>
      <c r="AW13">
        <v>10</v>
      </c>
      <c r="AX13">
        <f>(R13*SUMPRODUCT(K14:$K$23, X14:$X$23)-$AZ$3*SUMPRODUCT(K13:$K$22, W14:$W$23))/Z13</f>
        <v>3221.4376203756201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1742.0671197372035</v>
      </c>
      <c r="P14">
        <f t="shared" si="30"/>
        <v>87.10335598686018</v>
      </c>
      <c r="Q14" s="5">
        <f t="shared" si="31"/>
        <v>12.5</v>
      </c>
      <c r="R14">
        <f t="shared" si="0"/>
        <v>100000</v>
      </c>
      <c r="S14">
        <f t="shared" si="1"/>
        <v>3163.1332244381938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2767.1688321474967</v>
      </c>
      <c r="AC14">
        <f t="shared" si="2"/>
        <v>2659.4676522028112</v>
      </c>
      <c r="AE14">
        <f t="shared" si="3"/>
        <v>1464.6778444591373</v>
      </c>
      <c r="AF14">
        <f t="shared" si="4"/>
        <v>-73.233892222956868</v>
      </c>
      <c r="AG14">
        <f t="shared" si="5"/>
        <v>-10.50962551804612</v>
      </c>
      <c r="AH14">
        <f t="shared" si="6"/>
        <v>-962.5796271335438</v>
      </c>
      <c r="AI14">
        <f t="shared" si="7"/>
        <v>418.35469958459055</v>
      </c>
      <c r="AJ14">
        <f t="shared" si="8"/>
        <v>107.70117994468546</v>
      </c>
      <c r="AK14">
        <f t="shared" si="32"/>
        <v>355.85249595971129</v>
      </c>
      <c r="AL14">
        <f t="shared" si="9"/>
        <v>881.9083754889873</v>
      </c>
      <c r="AN14">
        <f t="shared" si="10"/>
        <v>724.47057533050338</v>
      </c>
      <c r="AO14">
        <f t="shared" si="11"/>
        <v>-36.22352876652517</v>
      </c>
      <c r="AP14">
        <f t="shared" si="12"/>
        <v>-5.1983543510065235</v>
      </c>
      <c r="AQ14">
        <f t="shared" si="13"/>
        <v>-476.1187717210093</v>
      </c>
      <c r="AR14">
        <f t="shared" si="14"/>
        <v>206.92992049196246</v>
      </c>
      <c r="AS14">
        <f t="shared" si="15"/>
        <v>53.272012062907386</v>
      </c>
      <c r="AT14">
        <f t="shared" si="16"/>
        <v>176.0145846788086</v>
      </c>
      <c r="AU14">
        <f t="shared" si="17"/>
        <v>436.21651723367847</v>
      </c>
      <c r="AW14">
        <v>11</v>
      </c>
      <c r="AX14">
        <f>(R14*SUMPRODUCT(K15:$K$23, X15:$X$23)-$AZ$3*SUMPRODUCT(K14:$K$22, W15:$W$23))/Z14</f>
        <v>3163.1332244381938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1742.0671197372035</v>
      </c>
      <c r="P15">
        <f t="shared" si="30"/>
        <v>87.10335598686018</v>
      </c>
      <c r="Q15" s="5">
        <f t="shared" si="31"/>
        <v>12.5</v>
      </c>
      <c r="R15">
        <f t="shared" si="0"/>
        <v>100000</v>
      </c>
      <c r="S15">
        <f t="shared" si="1"/>
        <v>3038.4258958209907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2659.4676522028112</v>
      </c>
      <c r="AC15">
        <f t="shared" si="2"/>
        <v>2496.0203943034712</v>
      </c>
      <c r="AE15">
        <f t="shared" si="3"/>
        <v>1431.0814902841864</v>
      </c>
      <c r="AF15">
        <f t="shared" si="4"/>
        <v>-71.554074514209319</v>
      </c>
      <c r="AG15">
        <f t="shared" si="5"/>
        <v>-10.268558786214202</v>
      </c>
      <c r="AH15">
        <f t="shared" si="6"/>
        <v>-1087.7638132116394</v>
      </c>
      <c r="AI15">
        <f t="shared" si="7"/>
        <v>261.49504377212338</v>
      </c>
      <c r="AJ15">
        <f t="shared" si="8"/>
        <v>163.44725789934</v>
      </c>
      <c r="AK15">
        <f t="shared" si="32"/>
        <v>343.90540796643154</v>
      </c>
      <c r="AL15">
        <f t="shared" si="9"/>
        <v>768.84770963789492</v>
      </c>
      <c r="AN15">
        <f t="shared" si="10"/>
        <v>652.05641284717683</v>
      </c>
      <c r="AO15">
        <f t="shared" si="11"/>
        <v>-32.602820642358843</v>
      </c>
      <c r="AP15">
        <f t="shared" si="12"/>
        <v>-4.6787549505091803</v>
      </c>
      <c r="AQ15">
        <f t="shared" si="13"/>
        <v>-495.62752008405721</v>
      </c>
      <c r="AR15">
        <f t="shared" si="14"/>
        <v>119.14731717025158</v>
      </c>
      <c r="AS15">
        <f t="shared" si="15"/>
        <v>74.472930716465939</v>
      </c>
      <c r="AT15">
        <f t="shared" si="16"/>
        <v>156.69668582800634</v>
      </c>
      <c r="AU15">
        <f t="shared" si="17"/>
        <v>350.31693371472386</v>
      </c>
      <c r="AW15">
        <v>12</v>
      </c>
      <c r="AX15">
        <f>(R15*SUMPRODUCT(K16:$K$23, X16:$X$23)-$AZ$3*SUMPRODUCT(K15:$K$22, W16:$W$23))/Z15</f>
        <v>3038.4258958209907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1742.0671197372035</v>
      </c>
      <c r="P16">
        <f t="shared" si="30"/>
        <v>87.10335598686018</v>
      </c>
      <c r="Q16" s="5">
        <f t="shared" si="31"/>
        <v>12.5</v>
      </c>
      <c r="R16">
        <f t="shared" si="0"/>
        <v>100000</v>
      </c>
      <c r="S16">
        <f t="shared" si="1"/>
        <v>2854.1985018449209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2496.0203943034712</v>
      </c>
      <c r="AC16">
        <f t="shared" si="2"/>
        <v>2286.6660747422366</v>
      </c>
      <c r="AE16">
        <f t="shared" si="3"/>
        <v>1395.6722982133442</v>
      </c>
      <c r="AF16">
        <f t="shared" si="4"/>
        <v>-69.783614910667225</v>
      </c>
      <c r="AG16">
        <f t="shared" si="5"/>
        <v>-10.014484246909255</v>
      </c>
      <c r="AH16">
        <f t="shared" si="6"/>
        <v>-1211.1116115424363</v>
      </c>
      <c r="AI16">
        <f t="shared" si="7"/>
        <v>104.76258751333148</v>
      </c>
      <c r="AJ16">
        <f t="shared" si="8"/>
        <v>209.35431956123466</v>
      </c>
      <c r="AK16">
        <f t="shared" si="32"/>
        <v>327.04075977075809</v>
      </c>
      <c r="AL16">
        <f t="shared" si="9"/>
        <v>641.15766684532423</v>
      </c>
      <c r="AN16">
        <f t="shared" si="10"/>
        <v>585.79603996642834</v>
      </c>
      <c r="AO16">
        <f t="shared" si="11"/>
        <v>-29.289801998321423</v>
      </c>
      <c r="AP16">
        <f t="shared" si="12"/>
        <v>-4.2033113515654721</v>
      </c>
      <c r="AQ16">
        <f t="shared" si="13"/>
        <v>-508.3316383846925</v>
      </c>
      <c r="AR16">
        <f t="shared" si="14"/>
        <v>43.971288231848931</v>
      </c>
      <c r="AS16">
        <f t="shared" si="15"/>
        <v>87.870864461401439</v>
      </c>
      <c r="AT16">
        <f t="shared" si="16"/>
        <v>137.2665934736759</v>
      </c>
      <c r="AU16">
        <f t="shared" si="17"/>
        <v>269.10874616692627</v>
      </c>
      <c r="AW16">
        <v>13</v>
      </c>
      <c r="AX16">
        <f>(R16*SUMPRODUCT(K17:$K$23, X17:$X$23)-$AZ$3*SUMPRODUCT(K16:$K$22, W17:$W$23))/Z16</f>
        <v>2854.1985018449209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1742.0671197372035</v>
      </c>
      <c r="P17">
        <f t="shared" si="30"/>
        <v>87.10335598686018</v>
      </c>
      <c r="Q17" s="5">
        <f t="shared" si="31"/>
        <v>12.5</v>
      </c>
      <c r="R17">
        <f t="shared" si="0"/>
        <v>100000</v>
      </c>
      <c r="S17">
        <f t="shared" si="1"/>
        <v>2614.512831653939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2286.6660747422366</v>
      </c>
      <c r="AC17">
        <f t="shared" si="2"/>
        <v>2038.7671820239057</v>
      </c>
      <c r="AE17">
        <f t="shared" si="3"/>
        <v>1358.4440013462611</v>
      </c>
      <c r="AF17">
        <f t="shared" si="4"/>
        <v>-67.922200067313057</v>
      </c>
      <c r="AG17">
        <f t="shared" si="5"/>
        <v>-9.7473569327167109</v>
      </c>
      <c r="AH17">
        <f t="shared" si="6"/>
        <v>-1335.859773787621</v>
      </c>
      <c r="AI17">
        <f t="shared" si="7"/>
        <v>-55.085329441389604</v>
      </c>
      <c r="AJ17">
        <f t="shared" si="8"/>
        <v>247.8988927183309</v>
      </c>
      <c r="AK17">
        <f t="shared" si="32"/>
        <v>306.09996655113275</v>
      </c>
      <c r="AL17">
        <f t="shared" si="9"/>
        <v>498.91352982807405</v>
      </c>
      <c r="AN17">
        <f t="shared" si="10"/>
        <v>525.22680265661734</v>
      </c>
      <c r="AO17">
        <f t="shared" si="11"/>
        <v>-26.261340132830867</v>
      </c>
      <c r="AP17">
        <f t="shared" si="12"/>
        <v>-3.7687038339820789</v>
      </c>
      <c r="AQ17">
        <f t="shared" si="13"/>
        <v>-516.49486993113248</v>
      </c>
      <c r="AR17">
        <f t="shared" si="14"/>
        <v>-21.298111241328073</v>
      </c>
      <c r="AS17">
        <f t="shared" si="15"/>
        <v>95.847265456308307</v>
      </c>
      <c r="AT17">
        <f t="shared" si="16"/>
        <v>118.35004355396241</v>
      </c>
      <c r="AU17">
        <f t="shared" si="17"/>
        <v>192.89919776894266</v>
      </c>
      <c r="AW17">
        <v>14</v>
      </c>
      <c r="AX17">
        <f>(R17*SUMPRODUCT(K18:$K$23, X18:$X$23)-$AZ$3*SUMPRODUCT(K17:$K$22, W18:$W$23))/Z17</f>
        <v>2614.512831653939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1742.0671197372035</v>
      </c>
      <c r="P18">
        <f t="shared" si="30"/>
        <v>87.10335598686018</v>
      </c>
      <c r="Q18" s="5">
        <f t="shared" si="31"/>
        <v>12.5</v>
      </c>
      <c r="R18">
        <f t="shared" si="0"/>
        <v>100000</v>
      </c>
      <c r="S18">
        <f t="shared" si="1"/>
        <v>2320.4964026194812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2038.7671820239057</v>
      </c>
      <c r="AC18">
        <f t="shared" si="2"/>
        <v>1757.3778640214266</v>
      </c>
      <c r="AE18">
        <f t="shared" si="3"/>
        <v>1319.316931674533</v>
      </c>
      <c r="AF18">
        <f t="shared" si="4"/>
        <v>-65.965846583726645</v>
      </c>
      <c r="AG18">
        <f t="shared" si="5"/>
        <v>-9.4666051951083556</v>
      </c>
      <c r="AH18">
        <f t="shared" si="6"/>
        <v>-1466.2253462495028</v>
      </c>
      <c r="AI18">
        <f t="shared" si="7"/>
        <v>-222.34086635380481</v>
      </c>
      <c r="AJ18">
        <f t="shared" si="8"/>
        <v>281.38931800247906</v>
      </c>
      <c r="AK18">
        <f t="shared" si="32"/>
        <v>281.70656011700595</v>
      </c>
      <c r="AL18">
        <f t="shared" si="9"/>
        <v>340.75501176568019</v>
      </c>
      <c r="AN18">
        <f t="shared" si="10"/>
        <v>469.89026008631845</v>
      </c>
      <c r="AO18">
        <f t="shared" si="11"/>
        <v>-23.494513004315923</v>
      </c>
      <c r="AP18">
        <f t="shared" si="12"/>
        <v>-3.3716429088937954</v>
      </c>
      <c r="AQ18">
        <f t="shared" si="13"/>
        <v>-522.21342177415067</v>
      </c>
      <c r="AR18">
        <f t="shared" si="14"/>
        <v>-79.189317601041921</v>
      </c>
      <c r="AS18">
        <f t="shared" si="15"/>
        <v>100.22011894736677</v>
      </c>
      <c r="AT18">
        <f t="shared" si="16"/>
        <v>100.33310846196065</v>
      </c>
      <c r="AU18">
        <f t="shared" si="17"/>
        <v>121.3639098082855</v>
      </c>
      <c r="AW18">
        <v>15</v>
      </c>
      <c r="AX18">
        <f>(R18*SUMPRODUCT(K19:$K$23, X19:$X$23)-$AZ$3*SUMPRODUCT(K18:$K$22, W19:$W$23))/Z18</f>
        <v>2320.4964026194812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1742.0671197372035</v>
      </c>
      <c r="P19">
        <f t="shared" si="30"/>
        <v>87.10335598686018</v>
      </c>
      <c r="Q19" s="5">
        <f t="shared" si="31"/>
        <v>12.5</v>
      </c>
      <c r="R19">
        <f t="shared" si="0"/>
        <v>100000</v>
      </c>
      <c r="S19">
        <f t="shared" si="1"/>
        <v>1966.1903456857469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1757.3778640214266</v>
      </c>
      <c r="AC19">
        <f t="shared" si="2"/>
        <v>1442.3715650706247</v>
      </c>
      <c r="AE19">
        <f t="shared" si="3"/>
        <v>1277.9576928891236</v>
      </c>
      <c r="AF19">
        <f t="shared" si="4"/>
        <v>-63.897884644456177</v>
      </c>
      <c r="AG19">
        <f t="shared" si="5"/>
        <v>-9.1698367876456128</v>
      </c>
      <c r="AH19">
        <f t="shared" si="6"/>
        <v>-1616.8188440932736</v>
      </c>
      <c r="AI19">
        <f t="shared" si="7"/>
        <v>-411.92887263625175</v>
      </c>
      <c r="AJ19">
        <f t="shared" si="8"/>
        <v>315.00629895080192</v>
      </c>
      <c r="AK19">
        <f t="shared" si="32"/>
        <v>254.2659216158097</v>
      </c>
      <c r="AL19">
        <f t="shared" si="9"/>
        <v>157.34334793035987</v>
      </c>
      <c r="AN19">
        <f t="shared" si="10"/>
        <v>419.28174156486267</v>
      </c>
      <c r="AO19">
        <f t="shared" si="11"/>
        <v>-20.964087078243132</v>
      </c>
      <c r="AP19">
        <f t="shared" si="12"/>
        <v>-3.0085073704573495</v>
      </c>
      <c r="AQ19">
        <f t="shared" si="13"/>
        <v>-530.45779568317141</v>
      </c>
      <c r="AR19">
        <f t="shared" si="14"/>
        <v>-135.14864856700927</v>
      </c>
      <c r="AS19">
        <f t="shared" si="15"/>
        <v>103.34957906893169</v>
      </c>
      <c r="AT19">
        <f t="shared" si="16"/>
        <v>83.421430168518896</v>
      </c>
      <c r="AU19">
        <f t="shared" si="17"/>
        <v>51.622360670441317</v>
      </c>
      <c r="AW19">
        <v>16</v>
      </c>
      <c r="AX19">
        <f>(R19*SUMPRODUCT(K20:$K$23, X20:$X$23)-$AZ$3*SUMPRODUCT(K19:$K$22, W20:$W$23))/Z19</f>
        <v>1966.1903456857469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1742.0671197372035</v>
      </c>
      <c r="P20">
        <f t="shared" si="30"/>
        <v>87.10335598686018</v>
      </c>
      <c r="Q20" s="5">
        <f t="shared" si="31"/>
        <v>12.5</v>
      </c>
      <c r="R20">
        <f t="shared" si="0"/>
        <v>100000</v>
      </c>
      <c r="S20">
        <f t="shared" si="1"/>
        <v>1553.9283161831436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1442.3715650706247</v>
      </c>
      <c r="AC20">
        <f t="shared" si="2"/>
        <v>1101.1112413289952</v>
      </c>
      <c r="AE20">
        <f t="shared" si="3"/>
        <v>1234.4261113690795</v>
      </c>
      <c r="AF20">
        <f t="shared" si="4"/>
        <v>-61.721305568453985</v>
      </c>
      <c r="AG20">
        <f t="shared" si="5"/>
        <v>-8.8574809875530001</v>
      </c>
      <c r="AH20">
        <f t="shared" si="6"/>
        <v>-1765.2594577292632</v>
      </c>
      <c r="AI20">
        <f t="shared" si="7"/>
        <v>-601.41213291619056</v>
      </c>
      <c r="AJ20">
        <f t="shared" si="8"/>
        <v>341.26032374162946</v>
      </c>
      <c r="AK20">
        <f t="shared" si="32"/>
        <v>223.77208505545295</v>
      </c>
      <c r="AL20">
        <f t="shared" si="9"/>
        <v>-36.379724119108147</v>
      </c>
      <c r="AN20">
        <f t="shared" si="10"/>
        <v>373.07550938935822</v>
      </c>
      <c r="AO20">
        <f t="shared" si="11"/>
        <v>-18.653775469467913</v>
      </c>
      <c r="AP20">
        <f t="shared" si="12"/>
        <v>-2.6769599256717926</v>
      </c>
      <c r="AQ20">
        <f t="shared" si="13"/>
        <v>-533.50708100812403</v>
      </c>
      <c r="AR20">
        <f t="shared" si="14"/>
        <v>-181.76230701390554</v>
      </c>
      <c r="AS20">
        <f t="shared" si="15"/>
        <v>103.13769932578791</v>
      </c>
      <c r="AT20">
        <f t="shared" si="16"/>
        <v>67.629713800035745</v>
      </c>
      <c r="AU20">
        <f t="shared" si="17"/>
        <v>-10.994893888081895</v>
      </c>
      <c r="AW20">
        <v>17</v>
      </c>
      <c r="AX20">
        <f>(R20*SUMPRODUCT(K21:$K$23, X21:$X$23)-$AZ$3*SUMPRODUCT(K20:$K$22, W21:$W$23))/Z20</f>
        <v>1553.9283161831436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1742.0671197372035</v>
      </c>
      <c r="P21">
        <f t="shared" si="30"/>
        <v>87.10335598686018</v>
      </c>
      <c r="Q21" s="5">
        <f t="shared" si="31"/>
        <v>12.5</v>
      </c>
      <c r="R21">
        <f t="shared" si="0"/>
        <v>100000</v>
      </c>
      <c r="S21">
        <f t="shared" si="1"/>
        <v>1090.1933411745329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1101.1112413289952</v>
      </c>
      <c r="AC21">
        <f t="shared" si="2"/>
        <v>744.10580404306381</v>
      </c>
      <c r="AE21">
        <f t="shared" si="3"/>
        <v>1189.0388666587075</v>
      </c>
      <c r="AF21">
        <f t="shared" si="4"/>
        <v>-59.451943332935379</v>
      </c>
      <c r="AG21">
        <f t="shared" si="5"/>
        <v>-8.5318100920680795</v>
      </c>
      <c r="AH21">
        <f t="shared" si="6"/>
        <v>-1896.7686848751287</v>
      </c>
      <c r="AI21">
        <f t="shared" si="7"/>
        <v>-775.71357164142455</v>
      </c>
      <c r="AJ21">
        <f t="shared" si="8"/>
        <v>357.00543728593141</v>
      </c>
      <c r="AK21">
        <f t="shared" si="32"/>
        <v>190.88084194950844</v>
      </c>
      <c r="AL21">
        <f t="shared" si="9"/>
        <v>-227.82729240598471</v>
      </c>
      <c r="AN21">
        <f t="shared" si="10"/>
        <v>331.03190925077234</v>
      </c>
      <c r="AO21">
        <f t="shared" si="11"/>
        <v>-16.551595462538618</v>
      </c>
      <c r="AP21">
        <f t="shared" si="12"/>
        <v>-2.375280962916555</v>
      </c>
      <c r="AQ21">
        <f t="shared" si="13"/>
        <v>-528.06596720064601</v>
      </c>
      <c r="AR21">
        <f t="shared" si="14"/>
        <v>-215.96093437532883</v>
      </c>
      <c r="AS21">
        <f t="shared" si="15"/>
        <v>99.391361234275152</v>
      </c>
      <c r="AT21">
        <f t="shared" si="16"/>
        <v>53.14178646447693</v>
      </c>
      <c r="AU21">
        <f t="shared" si="17"/>
        <v>-63.427786676576758</v>
      </c>
      <c r="AW21">
        <v>18</v>
      </c>
      <c r="AX21">
        <f>(R21*SUMPRODUCT(K22:$K$23, X22:$X$23)-$AZ$3*SUMPRODUCT(K21:$K$22, W22:$W$23))/Z21</f>
        <v>1090.1933411745329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1742.0671197372035</v>
      </c>
      <c r="P22">
        <f t="shared" si="30"/>
        <v>87.10335598686018</v>
      </c>
      <c r="Q22" s="5">
        <f t="shared" si="31"/>
        <v>12.5</v>
      </c>
      <c r="R22">
        <f t="shared" si="0"/>
        <v>100000</v>
      </c>
      <c r="S22">
        <f t="shared" si="1"/>
        <v>572.55241927017471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744.10580404306381</v>
      </c>
      <c r="AC22">
        <f t="shared" si="2"/>
        <v>375.26154281269095</v>
      </c>
      <c r="AE22">
        <f t="shared" si="3"/>
        <v>1141.783307577577</v>
      </c>
      <c r="AF22">
        <f t="shared" si="4"/>
        <v>-57.08916537887886</v>
      </c>
      <c r="AG22">
        <f t="shared" si="5"/>
        <v>-8.1927333241171176</v>
      </c>
      <c r="AH22">
        <f t="shared" si="6"/>
        <v>-2030.0693362422317</v>
      </c>
      <c r="AI22">
        <f t="shared" si="7"/>
        <v>-953.56792736765055</v>
      </c>
      <c r="AJ22">
        <f t="shared" si="8"/>
        <v>368.84426123037287</v>
      </c>
      <c r="AK22">
        <f t="shared" si="32"/>
        <v>156.4904113999076</v>
      </c>
      <c r="AL22">
        <f t="shared" si="9"/>
        <v>-428.23325473737003</v>
      </c>
      <c r="AN22">
        <f t="shared" si="10"/>
        <v>292.81927738376277</v>
      </c>
      <c r="AO22">
        <f t="shared" si="11"/>
        <v>-14.640963869188139</v>
      </c>
      <c r="AP22">
        <f t="shared" si="12"/>
        <v>-2.101090667418827</v>
      </c>
      <c r="AQ22">
        <f t="shared" si="13"/>
        <v>-520.62719093219573</v>
      </c>
      <c r="AR22">
        <f t="shared" si="14"/>
        <v>-244.54996808503995</v>
      </c>
      <c r="AS22">
        <f t="shared" si="15"/>
        <v>94.593001424911236</v>
      </c>
      <c r="AT22">
        <f t="shared" si="16"/>
        <v>40.133192418820926</v>
      </c>
      <c r="AU22">
        <f t="shared" si="17"/>
        <v>-109.82377424130777</v>
      </c>
      <c r="AW22">
        <v>19</v>
      </c>
      <c r="AX22">
        <f>(R22*SUMPRODUCT(K23:$K$23, X23:$X$23)-$AZ$3*SUMPRODUCT(K22:$K$22, W23:$W$23))/Z22</f>
        <v>572.55241927017471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1742.0671197372035</v>
      </c>
      <c r="P23">
        <f t="shared" si="30"/>
        <v>87.10335598686018</v>
      </c>
      <c r="Q23" s="5">
        <f t="shared" si="31"/>
        <v>12.5</v>
      </c>
      <c r="R23">
        <f t="shared" si="0"/>
        <v>100000</v>
      </c>
      <c r="S23">
        <f t="shared" si="1"/>
        <v>598.22020453197138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375.26154281269095</v>
      </c>
      <c r="AC23">
        <f t="shared" si="2"/>
        <v>375.261542812691</v>
      </c>
      <c r="AE23">
        <f t="shared" si="3"/>
        <v>1092.7929048255771</v>
      </c>
      <c r="AF23">
        <f t="shared" si="4"/>
        <v>-54.639645241278856</v>
      </c>
      <c r="AG23">
        <f t="shared" si="5"/>
        <v>-7.8412083871833573</v>
      </c>
      <c r="AH23">
        <f t="shared" si="6"/>
        <v>-2156.7808295407153</v>
      </c>
      <c r="AI23">
        <f t="shared" si="7"/>
        <v>-1126.4687783436004</v>
      </c>
      <c r="AJ23">
        <f t="shared" si="8"/>
        <v>0</v>
      </c>
      <c r="AK23">
        <f t="shared" si="32"/>
        <v>120.94590464111037</v>
      </c>
      <c r="AL23">
        <f t="shared" si="9"/>
        <v>-1005.5228737024901</v>
      </c>
      <c r="AN23">
        <f t="shared" si="10"/>
        <v>258.16419453396685</v>
      </c>
      <c r="AO23">
        <f t="shared" si="11"/>
        <v>-12.908209726698344</v>
      </c>
      <c r="AP23">
        <f t="shared" si="12"/>
        <v>-1.852427151119985</v>
      </c>
      <c r="AQ23">
        <f t="shared" si="13"/>
        <v>-509.52342679563077</v>
      </c>
      <c r="AR23">
        <f t="shared" si="14"/>
        <v>-266.11986913948226</v>
      </c>
      <c r="AS23">
        <f t="shared" si="15"/>
        <v>0</v>
      </c>
      <c r="AT23">
        <f t="shared" si="16"/>
        <v>28.57257026100287</v>
      </c>
      <c r="AU23">
        <f t="shared" si="17"/>
        <v>-237.54729887847938</v>
      </c>
      <c r="AW23">
        <v>20</v>
      </c>
      <c r="AX23">
        <f>(R23*SUMPRODUCT(K$23:$K24, X$23:$X24)-$AZ$3*SUMPRODUCT(K$22:$K23, W$23:$W24))/Z23</f>
        <v>598.22020453197138</v>
      </c>
    </row>
    <row r="25" spans="5:50" x14ac:dyDescent="0.25">
      <c r="AN25" s="6">
        <f t="shared" ref="AN25:AU25" si="33">SUM(AN3:AN23)</f>
        <v>16799.358269164029</v>
      </c>
      <c r="AO25" s="6">
        <f t="shared" si="33"/>
        <v>-2146.5182532611038</v>
      </c>
      <c r="AP25" s="6">
        <f t="shared" si="33"/>
        <v>-732.99881204778262</v>
      </c>
      <c r="AQ25" s="6">
        <f t="shared" si="33"/>
        <v>-8334.9907664979819</v>
      </c>
      <c r="AR25" s="6">
        <f t="shared" si="33"/>
        <v>5584.8504373571659</v>
      </c>
      <c r="AS25" s="6">
        <f t="shared" si="33"/>
        <v>-1523.5619955071099</v>
      </c>
      <c r="AT25" s="6">
        <f t="shared" si="33"/>
        <v>2443.221714671236</v>
      </c>
      <c r="AU25" s="7">
        <f t="shared" si="33"/>
        <v>6504.5101565212899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5885.108892834889</v>
      </c>
      <c r="K3">
        <v>1</v>
      </c>
      <c r="L3" s="2">
        <v>0</v>
      </c>
      <c r="O3">
        <f>$C$3</f>
        <v>5885.108892834889</v>
      </c>
      <c r="P3">
        <f>O3*B5</f>
        <v>4708.0871142679116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5885.108892834889</v>
      </c>
      <c r="AF3">
        <f t="shared" ref="AF3:AF23" si="4">-$Z3*P3</f>
        <v>-4708.0871142679116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552.06480786697739</v>
      </c>
      <c r="AJ3">
        <f t="shared" ref="AJ3:AJ23" si="8">AB3-AC3</f>
        <v>0</v>
      </c>
      <c r="AL3">
        <f t="shared" ref="AL3:AL23" si="9">SUM(AI3:AK3)</f>
        <v>552.06480786697739</v>
      </c>
      <c r="AN3">
        <f t="shared" ref="AN3:AN23" si="10">AE3*$K3</f>
        <v>5885.108892834889</v>
      </c>
      <c r="AO3">
        <f t="shared" ref="AO3:AO23" si="11">AF3*$K3</f>
        <v>-4708.0871142679116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552.06480786697739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552.06480786697739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2555.6388451300445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1522.0991939729952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1489.8215538993063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-1489.8215538993063</v>
      </c>
      <c r="AK4">
        <f>H4*SUM(AB4, AE4:AF4)</f>
        <v>0</v>
      </c>
      <c r="AL4">
        <f t="shared" si="9"/>
        <v>-2610.4218538993064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-1065.8172912307398</v>
      </c>
      <c r="AR4">
        <f t="shared" si="14"/>
        <v>-1065.8172912307398</v>
      </c>
      <c r="AS4">
        <f t="shared" si="15"/>
        <v>-1416.9883525768557</v>
      </c>
      <c r="AT4">
        <f t="shared" si="16"/>
        <v>0</v>
      </c>
      <c r="AU4">
        <f t="shared" si="17"/>
        <v>-2482.8056438075955</v>
      </c>
      <c r="AW4">
        <v>1</v>
      </c>
      <c r="AX4">
        <f>(R4*SUMPRODUCT(K5:$K$23, X5:$X$23)-$AZ$3*SUMPRODUCT(K4:$K$22, W5:$W$23))/Z4</f>
        <v>1522.0991939729952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5885.108892834889</v>
      </c>
      <c r="P5">
        <f t="shared" ref="P5:P23" si="30">O5*$C$5</f>
        <v>294.25544464174448</v>
      </c>
      <c r="Q5" s="5">
        <f t="shared" ref="Q5:Q23" si="31">$C$8</f>
        <v>12.5</v>
      </c>
      <c r="R5">
        <f t="shared" si="0"/>
        <v>100000</v>
      </c>
      <c r="S5">
        <f t="shared" si="1"/>
        <v>2848.325089072704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1489.8215538993063</v>
      </c>
      <c r="AC5">
        <f t="shared" si="2"/>
        <v>2723.974920761666</v>
      </c>
      <c r="AE5">
        <f t="shared" si="3"/>
        <v>5628.1809585340143</v>
      </c>
      <c r="AF5">
        <f t="shared" si="4"/>
        <v>-281.40904792670074</v>
      </c>
      <c r="AG5">
        <f t="shared" si="5"/>
        <v>-11.954283814073339</v>
      </c>
      <c r="AH5">
        <f t="shared" si="6"/>
        <v>-1266.3351904132874</v>
      </c>
      <c r="AI5">
        <f t="shared" si="7"/>
        <v>4068.482436379953</v>
      </c>
      <c r="AJ5">
        <f t="shared" si="8"/>
        <v>-1234.1533668623597</v>
      </c>
      <c r="AK5">
        <f>H5*SUM(AB5, AE5:AF5)</f>
        <v>354.81920080789359</v>
      </c>
      <c r="AL5">
        <f t="shared" si="9"/>
        <v>3189.1482703254869</v>
      </c>
      <c r="AN5">
        <f t="shared" si="10"/>
        <v>5088.9200128455959</v>
      </c>
      <c r="AO5">
        <f t="shared" si="11"/>
        <v>-254.44600064227978</v>
      </c>
      <c r="AP5">
        <f t="shared" si="12"/>
        <v>-10.808890934544449</v>
      </c>
      <c r="AQ5">
        <f t="shared" si="13"/>
        <v>-1145.0020070327257</v>
      </c>
      <c r="AR5">
        <f t="shared" si="14"/>
        <v>3678.6631142360457</v>
      </c>
      <c r="AS5">
        <f t="shared" si="15"/>
        <v>-1115.9036665342994</v>
      </c>
      <c r="AT5">
        <f t="shared" si="16"/>
        <v>320.82240163143064</v>
      </c>
      <c r="AU5">
        <f t="shared" si="17"/>
        <v>2883.5818493331772</v>
      </c>
      <c r="AW5">
        <v>2</v>
      </c>
      <c r="AX5">
        <f>(R5*SUMPRODUCT(K6:$K$23, X6:$X$23)-$AZ$3*SUMPRODUCT(K5:$K$22, W6:$W$23))/Z5</f>
        <v>2848.325089072704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5885.108892834889</v>
      </c>
      <c r="P6">
        <f t="shared" si="30"/>
        <v>294.25544464174448</v>
      </c>
      <c r="Q6" s="5">
        <f t="shared" si="31"/>
        <v>12.5</v>
      </c>
      <c r="R6">
        <f t="shared" si="0"/>
        <v>100000</v>
      </c>
      <c r="S6">
        <f t="shared" si="1"/>
        <v>3994.0189636871019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2723.974920761666</v>
      </c>
      <c r="AC6">
        <f t="shared" si="2"/>
        <v>3725.1414306224724</v>
      </c>
      <c r="AE6">
        <f t="shared" si="3"/>
        <v>5488.9231022042459</v>
      </c>
      <c r="AF6">
        <f t="shared" si="4"/>
        <v>-274.44615511021232</v>
      </c>
      <c r="AG6">
        <f t="shared" si="5"/>
        <v>-11.658499447833075</v>
      </c>
      <c r="AH6">
        <f t="shared" si="6"/>
        <v>-1409.9322247962452</v>
      </c>
      <c r="AI6">
        <f t="shared" si="7"/>
        <v>3792.8862228499547</v>
      </c>
      <c r="AJ6">
        <f t="shared" si="8"/>
        <v>-1001.1665098608064</v>
      </c>
      <c r="AK6">
        <f>H6*SUM(AB6, AE6:AF6)</f>
        <v>434.2333171717068</v>
      </c>
      <c r="AL6">
        <f t="shared" si="9"/>
        <v>3225.9530301608552</v>
      </c>
      <c r="AN6">
        <f t="shared" si="10"/>
        <v>4705.6082947990508</v>
      </c>
      <c r="AO6">
        <f t="shared" si="11"/>
        <v>-235.28041473995253</v>
      </c>
      <c r="AP6">
        <f t="shared" si="12"/>
        <v>-9.9947349753547492</v>
      </c>
      <c r="AQ6">
        <f t="shared" si="13"/>
        <v>-1208.7232137468582</v>
      </c>
      <c r="AR6">
        <f t="shared" si="14"/>
        <v>3251.6099313368845</v>
      </c>
      <c r="AS6">
        <f t="shared" si="15"/>
        <v>-858.29175332846978</v>
      </c>
      <c r="AT6">
        <f t="shared" si="16"/>
        <v>372.26462479329098</v>
      </c>
      <c r="AU6">
        <f t="shared" si="17"/>
        <v>2765.5828028017054</v>
      </c>
      <c r="AW6">
        <v>3</v>
      </c>
      <c r="AX6">
        <f>(R6*SUMPRODUCT(K7:$K$23, X7:$X$23)-$AZ$3*SUMPRODUCT(K6:$K$22, W7:$W$23))/Z6</f>
        <v>3994.0189636871019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5885.108892834889</v>
      </c>
      <c r="P7">
        <f t="shared" si="30"/>
        <v>294.25544464174448</v>
      </c>
      <c r="Q7" s="5">
        <f t="shared" si="31"/>
        <v>12.5</v>
      </c>
      <c r="R7">
        <f t="shared" si="0"/>
        <v>100000</v>
      </c>
      <c r="S7">
        <f t="shared" si="1"/>
        <v>4971.1637593544247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3725.1414306224724</v>
      </c>
      <c r="AC7">
        <f t="shared" si="2"/>
        <v>4512.8302214625692</v>
      </c>
      <c r="AE7">
        <f t="shared" si="3"/>
        <v>5342.5110404394318</v>
      </c>
      <c r="AF7">
        <f t="shared" si="4"/>
        <v>-267.12555202197166</v>
      </c>
      <c r="AG7">
        <f t="shared" si="5"/>
        <v>-11.347519514345629</v>
      </c>
      <c r="AH7">
        <f t="shared" si="6"/>
        <v>-1555.1595120729255</v>
      </c>
      <c r="AI7">
        <f t="shared" si="7"/>
        <v>3508.878456830189</v>
      </c>
      <c r="AJ7">
        <f t="shared" si="8"/>
        <v>-787.68879084009677</v>
      </c>
      <c r="AK7">
        <f>H7*SUM(AB7, AE7:AF7)</f>
        <v>542.992510904764</v>
      </c>
      <c r="AL7">
        <f t="shared" si="9"/>
        <v>3264.1821768948562</v>
      </c>
      <c r="AN7">
        <f t="shared" si="10"/>
        <v>4313.921491386629</v>
      </c>
      <c r="AO7">
        <f t="shared" si="11"/>
        <v>-215.69607456933147</v>
      </c>
      <c r="AP7">
        <f t="shared" si="12"/>
        <v>-9.162790293988488</v>
      </c>
      <c r="AQ7">
        <f t="shared" si="13"/>
        <v>-1255.7458451436203</v>
      </c>
      <c r="AR7">
        <f t="shared" si="14"/>
        <v>2833.3167813796881</v>
      </c>
      <c r="AS7">
        <f t="shared" si="15"/>
        <v>-636.03567266562845</v>
      </c>
      <c r="AT7">
        <f t="shared" si="16"/>
        <v>438.45057964753977</v>
      </c>
      <c r="AU7">
        <f t="shared" si="17"/>
        <v>2635.7316883615995</v>
      </c>
      <c r="AW7">
        <v>4</v>
      </c>
      <c r="AX7">
        <f>(R7*SUMPRODUCT(K8:$K$23, X8:$X$23)-$AZ$3*SUMPRODUCT(K7:$K$22, W8:$W$23))/Z7</f>
        <v>4971.1637593544247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5885.108892834889</v>
      </c>
      <c r="P8">
        <f t="shared" si="30"/>
        <v>294.25544464174448</v>
      </c>
      <c r="Q8" s="5">
        <f t="shared" si="31"/>
        <v>12.5</v>
      </c>
      <c r="R8">
        <f t="shared" si="0"/>
        <v>100000</v>
      </c>
      <c r="S8">
        <f t="shared" si="1"/>
        <v>5782.5032770739926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4512.8302214625692</v>
      </c>
      <c r="AC8">
        <f t="shared" si="2"/>
        <v>5098.1687731172169</v>
      </c>
      <c r="AE8">
        <f t="shared" si="3"/>
        <v>5188.631453578223</v>
      </c>
      <c r="AF8">
        <f t="shared" si="4"/>
        <v>-259.43157267891115</v>
      </c>
      <c r="AG8">
        <f t="shared" si="5"/>
        <v>-11.020678521121702</v>
      </c>
      <c r="AH8">
        <f t="shared" si="6"/>
        <v>-1706.9263846437584</v>
      </c>
      <c r="AI8">
        <f t="shared" si="7"/>
        <v>3211.2528177344316</v>
      </c>
      <c r="AJ8">
        <f t="shared" si="8"/>
        <v>-585.33855165464774</v>
      </c>
      <c r="AK8">
        <f t="shared" ref="AK8:AK23" si="32">H8*SUM(AB8:AB8, AE8:AF8)</f>
        <v>661.8863101755677</v>
      </c>
      <c r="AL8">
        <f t="shared" si="9"/>
        <v>3287.8005762553516</v>
      </c>
      <c r="AN8">
        <f t="shared" si="10"/>
        <v>3915.2118710840778</v>
      </c>
      <c r="AO8">
        <f t="shared" si="11"/>
        <v>-195.76059355420389</v>
      </c>
      <c r="AP8">
        <f t="shared" si="12"/>
        <v>-8.3159291152854493</v>
      </c>
      <c r="AQ8">
        <f t="shared" si="13"/>
        <v>-1288.0040727531541</v>
      </c>
      <c r="AR8">
        <f t="shared" si="14"/>
        <v>2423.1312756614338</v>
      </c>
      <c r="AS8">
        <f t="shared" si="15"/>
        <v>-441.68187055586714</v>
      </c>
      <c r="AT8">
        <f t="shared" si="16"/>
        <v>499.44289974966375</v>
      </c>
      <c r="AU8">
        <f t="shared" si="17"/>
        <v>2480.8923048552306</v>
      </c>
      <c r="AW8">
        <v>5</v>
      </c>
      <c r="AX8">
        <f>(R8*SUMPRODUCT(K9:$K$23, X9:$X$23)-$AZ$3*SUMPRODUCT(K8:$K$22, W9:$W$23))/Z8</f>
        <v>5782.5032770739926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5885.108892834889</v>
      </c>
      <c r="P9">
        <f t="shared" si="30"/>
        <v>294.25544464174448</v>
      </c>
      <c r="Q9" s="5">
        <f t="shared" si="31"/>
        <v>12.5</v>
      </c>
      <c r="R9">
        <f t="shared" si="0"/>
        <v>100000</v>
      </c>
      <c r="S9">
        <f t="shared" si="1"/>
        <v>6411.1235654273978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5098.1687731172169</v>
      </c>
      <c r="AC9">
        <f t="shared" si="2"/>
        <v>5475.1977441072631</v>
      </c>
      <c r="AE9">
        <f t="shared" si="3"/>
        <v>5025.9731551012601</v>
      </c>
      <c r="AF9">
        <f t="shared" si="4"/>
        <v>-251.298657755063</v>
      </c>
      <c r="AG9">
        <f t="shared" si="5"/>
        <v>-10.675191501597308</v>
      </c>
      <c r="AH9">
        <f t="shared" si="6"/>
        <v>-1882.2418745054265</v>
      </c>
      <c r="AI9">
        <f t="shared" si="7"/>
        <v>2881.7574313391733</v>
      </c>
      <c r="AJ9">
        <f t="shared" si="8"/>
        <v>-377.02897099004622</v>
      </c>
      <c r="AK9">
        <f t="shared" si="32"/>
        <v>724.66669605201457</v>
      </c>
      <c r="AL9">
        <f t="shared" si="9"/>
        <v>3229.3951564011418</v>
      </c>
      <c r="AN9">
        <f t="shared" si="10"/>
        <v>3533.1413977612378</v>
      </c>
      <c r="AO9">
        <f t="shared" si="11"/>
        <v>-176.6570698880619</v>
      </c>
      <c r="AP9">
        <f t="shared" si="12"/>
        <v>-7.504409565944548</v>
      </c>
      <c r="AQ9">
        <f t="shared" si="13"/>
        <v>-1323.1719474396696</v>
      </c>
      <c r="AR9">
        <f t="shared" si="14"/>
        <v>2025.8079708675618</v>
      </c>
      <c r="AS9">
        <f t="shared" si="15"/>
        <v>-265.04253493837354</v>
      </c>
      <c r="AT9">
        <f t="shared" si="16"/>
        <v>509.42371246084554</v>
      </c>
      <c r="AU9">
        <f t="shared" si="17"/>
        <v>2270.189148390034</v>
      </c>
      <c r="AW9">
        <v>6</v>
      </c>
      <c r="AX9">
        <f>(R9*SUMPRODUCT(K10:$K$23, X10:$X$23)-$AZ$3*SUMPRODUCT(K9:$K$22, W10:$W$23))/Z9</f>
        <v>6411.1235654273978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5885.108892834889</v>
      </c>
      <c r="P10">
        <f t="shared" si="30"/>
        <v>294.25544464174448</v>
      </c>
      <c r="Q10" s="5">
        <f t="shared" si="31"/>
        <v>12.5</v>
      </c>
      <c r="R10">
        <f t="shared" si="0"/>
        <v>100000</v>
      </c>
      <c r="S10">
        <f t="shared" si="1"/>
        <v>6836.059846503571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5475.1977441072631</v>
      </c>
      <c r="AC10">
        <f t="shared" si="2"/>
        <v>5639.2343198712661</v>
      </c>
      <c r="AE10">
        <f t="shared" si="3"/>
        <v>4854.7714311817299</v>
      </c>
      <c r="AF10">
        <f t="shared" si="4"/>
        <v>-242.73857155908649</v>
      </c>
      <c r="AG10">
        <f t="shared" si="5"/>
        <v>-10.311558204752181</v>
      </c>
      <c r="AH10">
        <f t="shared" si="6"/>
        <v>-2055.0510546332289</v>
      </c>
      <c r="AI10">
        <f t="shared" si="7"/>
        <v>2546.6702467846626</v>
      </c>
      <c r="AJ10">
        <f t="shared" si="8"/>
        <v>-164.03657576400292</v>
      </c>
      <c r="AK10">
        <f t="shared" si="32"/>
        <v>547.73662178253392</v>
      </c>
      <c r="AL10">
        <f t="shared" si="9"/>
        <v>2930.3702928031935</v>
      </c>
      <c r="AN10">
        <f t="shared" si="10"/>
        <v>3237.0203890154799</v>
      </c>
      <c r="AO10">
        <f t="shared" si="11"/>
        <v>-161.85101945077398</v>
      </c>
      <c r="AP10">
        <f t="shared" si="12"/>
        <v>-6.8754470986861156</v>
      </c>
      <c r="AQ10">
        <f t="shared" si="13"/>
        <v>-1370.2482719554653</v>
      </c>
      <c r="AR10">
        <f t="shared" si="14"/>
        <v>1698.0456505105544</v>
      </c>
      <c r="AS10">
        <f t="shared" si="15"/>
        <v>-109.37481770652762</v>
      </c>
      <c r="AT10">
        <f t="shared" si="16"/>
        <v>365.21484845455171</v>
      </c>
      <c r="AU10">
        <f t="shared" si="17"/>
        <v>1953.8856812585784</v>
      </c>
      <c r="AW10">
        <v>7</v>
      </c>
      <c r="AX10">
        <f>(R10*SUMPRODUCT(K11:$K$23, X11:$X$23)-$AZ$3*SUMPRODUCT(K10:$K$22, W11:$W$23))/Z10</f>
        <v>6836.059846503571</v>
      </c>
    </row>
    <row r="11" spans="1:52" x14ac:dyDescent="0.25">
      <c r="A11" t="s">
        <v>33</v>
      </c>
      <c r="C11" s="24">
        <f>AU25</f>
        <v>21272.566052763315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5885.108892834889</v>
      </c>
      <c r="P11">
        <f t="shared" si="30"/>
        <v>294.25544464174448</v>
      </c>
      <c r="Q11" s="5">
        <f t="shared" si="31"/>
        <v>12.5</v>
      </c>
      <c r="R11">
        <f t="shared" si="0"/>
        <v>100000</v>
      </c>
      <c r="S11">
        <f t="shared" si="1"/>
        <v>7103.5557949953318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5639.2343198712661</v>
      </c>
      <c r="AC11">
        <f t="shared" si="2"/>
        <v>5644.4422204430703</v>
      </c>
      <c r="AE11">
        <f t="shared" si="3"/>
        <v>4676.2717243701254</v>
      </c>
      <c r="AF11">
        <f t="shared" si="4"/>
        <v>-233.81358621850632</v>
      </c>
      <c r="AG11">
        <f t="shared" si="5"/>
        <v>-9.9324239566396972</v>
      </c>
      <c r="AH11">
        <f t="shared" si="6"/>
        <v>-2208.1493285196966</v>
      </c>
      <c r="AI11">
        <f t="shared" si="7"/>
        <v>2224.376385675283</v>
      </c>
      <c r="AJ11">
        <f t="shared" si="8"/>
        <v>-5.2079005718042026</v>
      </c>
      <c r="AK11">
        <f t="shared" si="32"/>
        <v>517.19082309657415</v>
      </c>
      <c r="AL11">
        <f t="shared" si="9"/>
        <v>2736.359308200053</v>
      </c>
      <c r="AN11">
        <f t="shared" si="10"/>
        <v>2965.8536822861038</v>
      </c>
      <c r="AO11">
        <f t="shared" si="11"/>
        <v>-148.29268411430522</v>
      </c>
      <c r="AP11">
        <f t="shared" si="12"/>
        <v>-6.299487690654769</v>
      </c>
      <c r="AQ11">
        <f t="shared" si="13"/>
        <v>-1400.4848740713114</v>
      </c>
      <c r="AR11">
        <f t="shared" si="14"/>
        <v>1410.7766364098325</v>
      </c>
      <c r="AS11">
        <f t="shared" si="15"/>
        <v>-3.3030311321239347</v>
      </c>
      <c r="AT11">
        <f t="shared" si="16"/>
        <v>328.02035414915224</v>
      </c>
      <c r="AU11">
        <f t="shared" si="17"/>
        <v>1735.4939594268606</v>
      </c>
      <c r="AW11">
        <v>8</v>
      </c>
      <c r="AX11">
        <f>(R11*SUMPRODUCT(K12:$K$23, X12:$X$23)-$AZ$3*SUMPRODUCT(K11:$K$22, W12:$W$23))/Z11</f>
        <v>7103.5557949953318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5885.108892834889</v>
      </c>
      <c r="P12">
        <f t="shared" si="30"/>
        <v>294.25544464174448</v>
      </c>
      <c r="Q12" s="5">
        <f t="shared" si="31"/>
        <v>12.5</v>
      </c>
      <c r="R12">
        <f t="shared" si="0"/>
        <v>100000</v>
      </c>
      <c r="S12">
        <f t="shared" si="1"/>
        <v>7249.5738599050974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5644.4422204430703</v>
      </c>
      <c r="AC12">
        <f t="shared" si="2"/>
        <v>5531.5310340378483</v>
      </c>
      <c r="AE12">
        <f t="shared" si="3"/>
        <v>4490.4242798947726</v>
      </c>
      <c r="AF12">
        <f t="shared" si="4"/>
        <v>-224.52121399473864</v>
      </c>
      <c r="AG12">
        <f t="shared" si="5"/>
        <v>-9.5376830778820789</v>
      </c>
      <c r="AH12">
        <f t="shared" si="6"/>
        <v>-2363.3331135297726</v>
      </c>
      <c r="AI12">
        <f t="shared" si="7"/>
        <v>1893.0322692923787</v>
      </c>
      <c r="AJ12">
        <f t="shared" si="8"/>
        <v>112.911186405222</v>
      </c>
      <c r="AK12">
        <f t="shared" si="32"/>
        <v>693.72417004401746</v>
      </c>
      <c r="AL12">
        <f t="shared" si="9"/>
        <v>2699.6676257416184</v>
      </c>
      <c r="AN12">
        <f t="shared" si="10"/>
        <v>2661.6661575161079</v>
      </c>
      <c r="AO12">
        <f t="shared" si="11"/>
        <v>-133.08330787580539</v>
      </c>
      <c r="AP12">
        <f t="shared" si="12"/>
        <v>-5.6533919040068277</v>
      </c>
      <c r="AQ12">
        <f t="shared" si="13"/>
        <v>-1400.8484221376909</v>
      </c>
      <c r="AR12">
        <f t="shared" si="14"/>
        <v>1122.0810355986043</v>
      </c>
      <c r="AS12">
        <f t="shared" si="15"/>
        <v>66.92728012481146</v>
      </c>
      <c r="AT12">
        <f t="shared" si="16"/>
        <v>411.19992921924529</v>
      </c>
      <c r="AU12">
        <f t="shared" si="17"/>
        <v>1600.2082449426612</v>
      </c>
      <c r="AW12">
        <v>9</v>
      </c>
      <c r="AX12">
        <f>(R12*SUMPRODUCT(K13:$K$23, X13:$X$23)-$AZ$3*SUMPRODUCT(K12:$K$22, W13:$W$23))/Z12</f>
        <v>7249.5738599050974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5885.108892834889</v>
      </c>
      <c r="P13">
        <f t="shared" si="30"/>
        <v>294.25544464174448</v>
      </c>
      <c r="Q13" s="5">
        <f t="shared" si="31"/>
        <v>12.5</v>
      </c>
      <c r="R13">
        <f t="shared" si="0"/>
        <v>100000</v>
      </c>
      <c r="S13">
        <f t="shared" si="1"/>
        <v>7311.1618789666854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5531.5310340378483</v>
      </c>
      <c r="AC13">
        <f t="shared" si="2"/>
        <v>5339.1663401789929</v>
      </c>
      <c r="AE13">
        <f t="shared" si="3"/>
        <v>4297.7540135321187</v>
      </c>
      <c r="AF13">
        <f t="shared" si="4"/>
        <v>-214.88770067660596</v>
      </c>
      <c r="AG13">
        <f t="shared" si="5"/>
        <v>-9.1284504921494047</v>
      </c>
      <c r="AH13">
        <f t="shared" si="6"/>
        <v>-2510.8460396308251</v>
      </c>
      <c r="AI13">
        <f t="shared" si="7"/>
        <v>1562.891822732538</v>
      </c>
      <c r="AJ13">
        <f t="shared" si="8"/>
        <v>192.36469385885539</v>
      </c>
      <c r="AK13">
        <f t="shared" si="32"/>
        <v>998.93588434222033</v>
      </c>
      <c r="AL13">
        <f t="shared" si="9"/>
        <v>2754.1924009336135</v>
      </c>
      <c r="AN13">
        <f t="shared" si="10"/>
        <v>2307.6929667109239</v>
      </c>
      <c r="AO13">
        <f t="shared" si="11"/>
        <v>-115.3846483355462</v>
      </c>
      <c r="AP13">
        <f t="shared" si="12"/>
        <v>-4.9015511198113435</v>
      </c>
      <c r="AQ13">
        <f t="shared" si="13"/>
        <v>-1348.2069303887417</v>
      </c>
      <c r="AR13">
        <f t="shared" si="14"/>
        <v>839.1998368668244</v>
      </c>
      <c r="AS13">
        <f t="shared" si="15"/>
        <v>103.29084672222669</v>
      </c>
      <c r="AT13">
        <f t="shared" si="16"/>
        <v>536.3818653262415</v>
      </c>
      <c r="AU13">
        <f t="shared" si="17"/>
        <v>1478.8725489152926</v>
      </c>
      <c r="AW13">
        <v>10</v>
      </c>
      <c r="AX13">
        <f>(R13*SUMPRODUCT(K14:$K$23, X14:$X$23)-$AZ$3*SUMPRODUCT(K13:$K$22, W14:$W$23))/Z13</f>
        <v>7311.1618789666854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5885.108892834889</v>
      </c>
      <c r="P14">
        <f t="shared" si="30"/>
        <v>294.25544464174448</v>
      </c>
      <c r="Q14" s="5">
        <f t="shared" si="31"/>
        <v>12.5</v>
      </c>
      <c r="R14">
        <f t="shared" si="0"/>
        <v>100000</v>
      </c>
      <c r="S14">
        <f t="shared" si="1"/>
        <v>7216.5805077982413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5339.1663401789929</v>
      </c>
      <c r="AC14">
        <f t="shared" si="2"/>
        <v>5025.4082486723246</v>
      </c>
      <c r="AE14">
        <f t="shared" si="3"/>
        <v>4098.2117143193318</v>
      </c>
      <c r="AF14">
        <f t="shared" si="4"/>
        <v>-204.91058571596662</v>
      </c>
      <c r="AG14">
        <f t="shared" si="5"/>
        <v>-8.7046216751165346</v>
      </c>
      <c r="AH14">
        <f t="shared" si="6"/>
        <v>-2660.354496891006</v>
      </c>
      <c r="AI14">
        <f t="shared" si="7"/>
        <v>1224.2420100372428</v>
      </c>
      <c r="AJ14">
        <f t="shared" si="8"/>
        <v>313.75809150666828</v>
      </c>
      <c r="AK14">
        <f t="shared" si="32"/>
        <v>790.02224130370632</v>
      </c>
      <c r="AL14">
        <f t="shared" si="9"/>
        <v>2328.0223428476174</v>
      </c>
      <c r="AN14">
        <f t="shared" si="10"/>
        <v>2027.0899909703437</v>
      </c>
      <c r="AO14">
        <f t="shared" si="11"/>
        <v>-101.3544995485172</v>
      </c>
      <c r="AP14">
        <f t="shared" si="12"/>
        <v>-4.3055490303635731</v>
      </c>
      <c r="AQ14">
        <f t="shared" si="13"/>
        <v>-1315.8856469611121</v>
      </c>
      <c r="AR14">
        <f t="shared" si="14"/>
        <v>605.54429543035076</v>
      </c>
      <c r="AS14">
        <f t="shared" si="15"/>
        <v>155.1935163956652</v>
      </c>
      <c r="AT14">
        <f t="shared" si="16"/>
        <v>390.76706857168392</v>
      </c>
      <c r="AU14">
        <f t="shared" si="17"/>
        <v>1151.5048803976999</v>
      </c>
      <c r="AW14">
        <v>11</v>
      </c>
      <c r="AX14">
        <f>(R14*SUMPRODUCT(K15:$K$23, X15:$X$23)-$AZ$3*SUMPRODUCT(K14:$K$22, W15:$W$23))/Z14</f>
        <v>7216.5805077982413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5885.108892834889</v>
      </c>
      <c r="P15">
        <f t="shared" si="30"/>
        <v>294.25544464174448</v>
      </c>
      <c r="Q15" s="5">
        <f t="shared" si="31"/>
        <v>12.5</v>
      </c>
      <c r="R15">
        <f t="shared" si="0"/>
        <v>100000</v>
      </c>
      <c r="S15">
        <f t="shared" si="1"/>
        <v>6988.526027965856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5025.4082486723246</v>
      </c>
      <c r="AC15">
        <f t="shared" si="2"/>
        <v>4620.8691503611826</v>
      </c>
      <c r="AE15">
        <f t="shared" si="3"/>
        <v>3891.2809397280616</v>
      </c>
      <c r="AF15">
        <f t="shared" si="4"/>
        <v>-194.5640469864031</v>
      </c>
      <c r="AG15">
        <f t="shared" si="5"/>
        <v>-8.265099700333689</v>
      </c>
      <c r="AH15">
        <f t="shared" si="6"/>
        <v>-2819.8060642534406</v>
      </c>
      <c r="AI15">
        <f t="shared" si="7"/>
        <v>868.64572878788431</v>
      </c>
      <c r="AJ15">
        <f t="shared" si="8"/>
        <v>404.53909831114197</v>
      </c>
      <c r="AK15">
        <f t="shared" si="32"/>
        <v>746.35224835079453</v>
      </c>
      <c r="AL15">
        <f t="shared" si="9"/>
        <v>2019.5370754498208</v>
      </c>
      <c r="AN15">
        <f t="shared" si="10"/>
        <v>1773.0190126600012</v>
      </c>
      <c r="AO15">
        <f t="shared" si="11"/>
        <v>-88.650950633000065</v>
      </c>
      <c r="AP15">
        <f t="shared" si="12"/>
        <v>-3.7659010328990026</v>
      </c>
      <c r="AQ15">
        <f t="shared" si="13"/>
        <v>-1284.813366439872</v>
      </c>
      <c r="AR15">
        <f t="shared" si="14"/>
        <v>395.78879455423026</v>
      </c>
      <c r="AS15">
        <f t="shared" si="15"/>
        <v>184.32375451157037</v>
      </c>
      <c r="AT15">
        <f t="shared" si="16"/>
        <v>340.06712621473559</v>
      </c>
      <c r="AU15">
        <f t="shared" si="17"/>
        <v>920.17967528053623</v>
      </c>
      <c r="AW15">
        <v>12</v>
      </c>
      <c r="AX15">
        <f>(R15*SUMPRODUCT(K16:$K$23, X16:$X$23)-$AZ$3*SUMPRODUCT(K15:$K$22, W16:$W$23))/Z15</f>
        <v>6988.526027965856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5885.108892834889</v>
      </c>
      <c r="P16">
        <f t="shared" si="30"/>
        <v>294.25544464174448</v>
      </c>
      <c r="Q16" s="5">
        <f t="shared" si="31"/>
        <v>12.5</v>
      </c>
      <c r="R16">
        <f t="shared" si="0"/>
        <v>100000</v>
      </c>
      <c r="S16">
        <f t="shared" si="1"/>
        <v>6634.895954994352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4620.8691503611826</v>
      </c>
      <c r="AC16">
        <f t="shared" si="2"/>
        <v>4146.473247232243</v>
      </c>
      <c r="AE16">
        <f t="shared" si="3"/>
        <v>3677.894385490662</v>
      </c>
      <c r="AF16">
        <f t="shared" si="4"/>
        <v>-183.89471927453312</v>
      </c>
      <c r="AG16">
        <f t="shared" si="5"/>
        <v>-7.8118656180867205</v>
      </c>
      <c r="AH16">
        <f t="shared" si="6"/>
        <v>-2964.6646819490579</v>
      </c>
      <c r="AI16">
        <f t="shared" si="7"/>
        <v>521.52311864898411</v>
      </c>
      <c r="AJ16">
        <f t="shared" si="8"/>
        <v>474.39590312893961</v>
      </c>
      <c r="AK16">
        <f t="shared" si="32"/>
        <v>694.38932463452068</v>
      </c>
      <c r="AL16">
        <f t="shared" si="9"/>
        <v>1690.3083464124443</v>
      </c>
      <c r="AN16">
        <f t="shared" si="10"/>
        <v>1543.697592331127</v>
      </c>
      <c r="AO16">
        <f t="shared" si="11"/>
        <v>-77.184879616556358</v>
      </c>
      <c r="AP16">
        <f t="shared" si="12"/>
        <v>-3.2788212173324789</v>
      </c>
      <c r="AQ16">
        <f t="shared" si="13"/>
        <v>-1244.3385404563044</v>
      </c>
      <c r="AR16">
        <f t="shared" si="14"/>
        <v>218.89535104093366</v>
      </c>
      <c r="AS16">
        <f t="shared" si="15"/>
        <v>199.11496544352141</v>
      </c>
      <c r="AT16">
        <f t="shared" si="16"/>
        <v>291.4513077938052</v>
      </c>
      <c r="AU16">
        <f t="shared" si="17"/>
        <v>709.46162427826016</v>
      </c>
      <c r="AW16">
        <v>13</v>
      </c>
      <c r="AX16">
        <f>(R16*SUMPRODUCT(K17:$K$23, X17:$X$23)-$AZ$3*SUMPRODUCT(K16:$K$22, W17:$W$23))/Z16</f>
        <v>6634.895954994352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5885.108892834889</v>
      </c>
      <c r="P17">
        <f t="shared" si="30"/>
        <v>294.25544464174448</v>
      </c>
      <c r="Q17" s="5">
        <f t="shared" si="31"/>
        <v>12.5</v>
      </c>
      <c r="R17">
        <f t="shared" si="0"/>
        <v>100000</v>
      </c>
      <c r="S17">
        <f t="shared" si="1"/>
        <v>6161.9051510544505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4146.473247232243</v>
      </c>
      <c r="AC17">
        <f t="shared" si="2"/>
        <v>3621.9374489208799</v>
      </c>
      <c r="AE17">
        <f t="shared" si="3"/>
        <v>3459.2379738737764</v>
      </c>
      <c r="AF17">
        <f t="shared" si="4"/>
        <v>-172.96189869368882</v>
      </c>
      <c r="AG17">
        <f t="shared" si="5"/>
        <v>-7.3474383330557256</v>
      </c>
      <c r="AH17">
        <f t="shared" si="6"/>
        <v>-3090.4690308010222</v>
      </c>
      <c r="AI17">
        <f t="shared" si="7"/>
        <v>188.45960604600941</v>
      </c>
      <c r="AJ17">
        <f t="shared" si="8"/>
        <v>524.53579831136312</v>
      </c>
      <c r="AK17">
        <f t="shared" si="32"/>
        <v>636.02035951882317</v>
      </c>
      <c r="AL17">
        <f t="shared" si="9"/>
        <v>1349.0157638761957</v>
      </c>
      <c r="AN17">
        <f t="shared" si="10"/>
        <v>1337.4747128666979</v>
      </c>
      <c r="AO17">
        <f t="shared" si="11"/>
        <v>-66.873735643334896</v>
      </c>
      <c r="AP17">
        <f t="shared" si="12"/>
        <v>-2.8408028152526441</v>
      </c>
      <c r="AQ17">
        <f t="shared" si="13"/>
        <v>-1194.89442785148</v>
      </c>
      <c r="AR17">
        <f t="shared" si="14"/>
        <v>72.865746556630171</v>
      </c>
      <c r="AS17">
        <f t="shared" si="15"/>
        <v>202.80575419596542</v>
      </c>
      <c r="AT17">
        <f t="shared" si="16"/>
        <v>245.9099819525315</v>
      </c>
      <c r="AU17">
        <f t="shared" si="17"/>
        <v>521.58148270512709</v>
      </c>
      <c r="AW17">
        <v>14</v>
      </c>
      <c r="AX17">
        <f>(R17*SUMPRODUCT(K18:$K$23, X18:$X$23)-$AZ$3*SUMPRODUCT(K17:$K$22, W18:$W$23))/Z17</f>
        <v>6161.9051510544505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5885.108892834889</v>
      </c>
      <c r="P18">
        <f t="shared" si="30"/>
        <v>294.25544464174448</v>
      </c>
      <c r="Q18" s="5">
        <f t="shared" si="31"/>
        <v>12.5</v>
      </c>
      <c r="R18">
        <f t="shared" si="0"/>
        <v>100000</v>
      </c>
      <c r="S18">
        <f t="shared" si="1"/>
        <v>5563.2604679130945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3621.9374489208799</v>
      </c>
      <c r="AC18">
        <f t="shared" si="2"/>
        <v>3058.6485390919424</v>
      </c>
      <c r="AE18">
        <f t="shared" si="3"/>
        <v>3235.598948006621</v>
      </c>
      <c r="AF18">
        <f t="shared" si="4"/>
        <v>-161.77994740033105</v>
      </c>
      <c r="AG18">
        <f t="shared" si="5"/>
        <v>-6.8724279510485307</v>
      </c>
      <c r="AH18">
        <f t="shared" si="6"/>
        <v>-3212.287989413097</v>
      </c>
      <c r="AI18">
        <f t="shared" si="7"/>
        <v>-145.34141675785531</v>
      </c>
      <c r="AJ18">
        <f t="shared" si="8"/>
        <v>563.28890982893745</v>
      </c>
      <c r="AK18">
        <f t="shared" si="32"/>
        <v>572.9558793860399</v>
      </c>
      <c r="AL18">
        <f t="shared" si="9"/>
        <v>990.90337245712203</v>
      </c>
      <c r="AN18">
        <f t="shared" si="10"/>
        <v>1152.3966642981859</v>
      </c>
      <c r="AO18">
        <f t="shared" si="11"/>
        <v>-57.619833214909299</v>
      </c>
      <c r="AP18">
        <f t="shared" si="12"/>
        <v>-2.4476961371548009</v>
      </c>
      <c r="AQ18">
        <f t="shared" si="13"/>
        <v>-1144.0941919100921</v>
      </c>
      <c r="AR18">
        <f t="shared" si="14"/>
        <v>-51.765056963970245</v>
      </c>
      <c r="AS18">
        <f t="shared" si="15"/>
        <v>200.62197792558464</v>
      </c>
      <c r="AT18">
        <f t="shared" si="16"/>
        <v>204.06498296127987</v>
      </c>
      <c r="AU18">
        <f t="shared" si="17"/>
        <v>352.92190392289427</v>
      </c>
      <c r="AW18">
        <v>15</v>
      </c>
      <c r="AX18">
        <f>(R18*SUMPRODUCT(K19:$K$23, X19:$X$23)-$AZ$3*SUMPRODUCT(K18:$K$22, W19:$W$23))/Z18</f>
        <v>5563.2604679130945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5885.108892834889</v>
      </c>
      <c r="P19">
        <f t="shared" si="30"/>
        <v>294.25544464174448</v>
      </c>
      <c r="Q19" s="5">
        <f t="shared" si="31"/>
        <v>12.5</v>
      </c>
      <c r="R19">
        <f t="shared" si="0"/>
        <v>100000</v>
      </c>
      <c r="S19">
        <f t="shared" si="1"/>
        <v>4828.6696224572943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3058.6485390919424</v>
      </c>
      <c r="AC19">
        <f t="shared" si="2"/>
        <v>2467.5842162571953</v>
      </c>
      <c r="AE19">
        <f t="shared" si="3"/>
        <v>3007.4540091488038</v>
      </c>
      <c r="AF19">
        <f t="shared" si="4"/>
        <v>-150.3727004574402</v>
      </c>
      <c r="AG19">
        <f t="shared" si="5"/>
        <v>-6.3878469878662187</v>
      </c>
      <c r="AH19">
        <f t="shared" si="6"/>
        <v>-3326.8534693746187</v>
      </c>
      <c r="AI19">
        <f t="shared" si="7"/>
        <v>-476.16000767112155</v>
      </c>
      <c r="AJ19">
        <f t="shared" si="8"/>
        <v>591.06432283474714</v>
      </c>
      <c r="AK19">
        <f t="shared" si="32"/>
        <v>506.20900307481747</v>
      </c>
      <c r="AL19">
        <f t="shared" si="9"/>
        <v>621.11331823844307</v>
      </c>
      <c r="AN19">
        <f t="shared" si="10"/>
        <v>986.7075894988501</v>
      </c>
      <c r="AO19">
        <f t="shared" si="11"/>
        <v>-49.335379474942506</v>
      </c>
      <c r="AP19">
        <f t="shared" si="12"/>
        <v>-2.0957717339354693</v>
      </c>
      <c r="AQ19">
        <f t="shared" si="13"/>
        <v>-1091.4985091697531</v>
      </c>
      <c r="AR19">
        <f t="shared" si="14"/>
        <v>-156.22207087978111</v>
      </c>
      <c r="AS19">
        <f t="shared" si="15"/>
        <v>193.92072212871778</v>
      </c>
      <c r="AT19">
        <f t="shared" si="16"/>
        <v>166.08076588607133</v>
      </c>
      <c r="AU19">
        <f t="shared" si="17"/>
        <v>203.779417135008</v>
      </c>
      <c r="AW19">
        <v>16</v>
      </c>
      <c r="AX19">
        <f>(R19*SUMPRODUCT(K20:$K$23, X20:$X$23)-$AZ$3*SUMPRODUCT(K19:$K$22, W20:$W$23))/Z19</f>
        <v>4828.6696224572943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5885.108892834889</v>
      </c>
      <c r="P20">
        <f t="shared" si="30"/>
        <v>294.25544464174448</v>
      </c>
      <c r="Q20" s="5">
        <f t="shared" si="31"/>
        <v>12.5</v>
      </c>
      <c r="R20">
        <f t="shared" si="0"/>
        <v>100000</v>
      </c>
      <c r="S20">
        <f t="shared" si="1"/>
        <v>3939.8444384666464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2467.5842162571953</v>
      </c>
      <c r="AC20">
        <f t="shared" si="2"/>
        <v>1857.8997196736295</v>
      </c>
      <c r="AE20">
        <f t="shared" si="3"/>
        <v>2775.2217969555472</v>
      </c>
      <c r="AF20">
        <f t="shared" si="4"/>
        <v>-138.76108984777736</v>
      </c>
      <c r="AG20">
        <f t="shared" si="5"/>
        <v>-5.8945846361788981</v>
      </c>
      <c r="AH20">
        <f t="shared" si="6"/>
        <v>-3435.0710544692715</v>
      </c>
      <c r="AI20">
        <f t="shared" si="7"/>
        <v>-804.50493199768061</v>
      </c>
      <c r="AJ20">
        <f t="shared" si="8"/>
        <v>609.68449658356576</v>
      </c>
      <c r="AK20">
        <f t="shared" si="32"/>
        <v>436.75312409234016</v>
      </c>
      <c r="AL20">
        <f t="shared" si="9"/>
        <v>241.9326886782253</v>
      </c>
      <c r="AN20">
        <f t="shared" si="10"/>
        <v>838.74383086350451</v>
      </c>
      <c r="AO20">
        <f t="shared" si="11"/>
        <v>-41.937191543175224</v>
      </c>
      <c r="AP20">
        <f t="shared" si="12"/>
        <v>-1.7814959887247666</v>
      </c>
      <c r="AQ20">
        <f t="shared" si="13"/>
        <v>-1038.1673488852482</v>
      </c>
      <c r="AR20">
        <f t="shared" si="14"/>
        <v>-243.14220555364361</v>
      </c>
      <c r="AS20">
        <f t="shared" si="15"/>
        <v>184.26242934657165</v>
      </c>
      <c r="AT20">
        <f t="shared" si="16"/>
        <v>131.99809429454427</v>
      </c>
      <c r="AU20">
        <f t="shared" si="17"/>
        <v>73.118318087472346</v>
      </c>
      <c r="AW20">
        <v>17</v>
      </c>
      <c r="AX20">
        <f>(R20*SUMPRODUCT(K21:$K$23, X21:$X$23)-$AZ$3*SUMPRODUCT(K20:$K$22, W21:$W$23))/Z20</f>
        <v>3939.8444384666464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5885.108892834889</v>
      </c>
      <c r="P21">
        <f t="shared" si="30"/>
        <v>294.25544464174448</v>
      </c>
      <c r="Q21" s="5">
        <f t="shared" si="31"/>
        <v>12.5</v>
      </c>
      <c r="R21">
        <f t="shared" si="0"/>
        <v>100000</v>
      </c>
      <c r="S21">
        <f t="shared" si="1"/>
        <v>2869.0818883512793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1857.8997196736295</v>
      </c>
      <c r="AC21">
        <f t="shared" si="2"/>
        <v>1238.016345793817</v>
      </c>
      <c r="AE21">
        <f t="shared" si="3"/>
        <v>2539.4398938863933</v>
      </c>
      <c r="AF21">
        <f t="shared" si="4"/>
        <v>-126.97199469431968</v>
      </c>
      <c r="AG21">
        <f t="shared" si="5"/>
        <v>-5.3937827237533309</v>
      </c>
      <c r="AH21">
        <f t="shared" si="6"/>
        <v>-3534.8485285102279</v>
      </c>
      <c r="AI21">
        <f t="shared" si="7"/>
        <v>-1127.7744120419075</v>
      </c>
      <c r="AJ21">
        <f t="shared" si="8"/>
        <v>619.88337387981255</v>
      </c>
      <c r="AK21">
        <f t="shared" si="32"/>
        <v>365.41535714633829</v>
      </c>
      <c r="AL21">
        <f t="shared" si="9"/>
        <v>-142.47568101575661</v>
      </c>
      <c r="AN21">
        <f t="shared" si="10"/>
        <v>706.9875174585701</v>
      </c>
      <c r="AO21">
        <f t="shared" si="11"/>
        <v>-35.349375872928512</v>
      </c>
      <c r="AP21">
        <f t="shared" si="12"/>
        <v>-1.501644936254549</v>
      </c>
      <c r="AQ21">
        <f t="shared" si="13"/>
        <v>-984.11220197808211</v>
      </c>
      <c r="AR21">
        <f t="shared" si="14"/>
        <v>-313.97570532869497</v>
      </c>
      <c r="AS21">
        <f t="shared" si="15"/>
        <v>172.57735009527156</v>
      </c>
      <c r="AT21">
        <f t="shared" si="16"/>
        <v>101.73270759905766</v>
      </c>
      <c r="AU21">
        <f t="shared" si="17"/>
        <v>-39.665647634365776</v>
      </c>
      <c r="AW21">
        <v>18</v>
      </c>
      <c r="AX21">
        <f>(R21*SUMPRODUCT(K22:$K$23, X22:$X$23)-$AZ$3*SUMPRODUCT(K21:$K$22, W22:$W$23))/Z21</f>
        <v>2869.0818883512793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5885.108892834889</v>
      </c>
      <c r="P22">
        <f t="shared" si="30"/>
        <v>294.25544464174448</v>
      </c>
      <c r="Q22" s="5">
        <f t="shared" si="31"/>
        <v>12.5</v>
      </c>
      <c r="R22">
        <f t="shared" si="0"/>
        <v>100000</v>
      </c>
      <c r="S22">
        <f t="shared" si="1"/>
        <v>1577.414481227303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1238.016345793817</v>
      </c>
      <c r="AC22">
        <f t="shared" si="2"/>
        <v>616.75588201267192</v>
      </c>
      <c r="AE22">
        <f t="shared" si="3"/>
        <v>2301.0284038453497</v>
      </c>
      <c r="AF22">
        <f t="shared" si="4"/>
        <v>-115.05142019226749</v>
      </c>
      <c r="AG22">
        <f t="shared" si="5"/>
        <v>-4.8873955557705315</v>
      </c>
      <c r="AH22">
        <f t="shared" si="6"/>
        <v>-3619.5947259621294</v>
      </c>
      <c r="AI22">
        <f t="shared" si="7"/>
        <v>-1438.5051378648177</v>
      </c>
      <c r="AJ22">
        <f t="shared" si="8"/>
        <v>621.26046378114506</v>
      </c>
      <c r="AK22">
        <f t="shared" si="32"/>
        <v>292.99110920077118</v>
      </c>
      <c r="AL22">
        <f t="shared" si="9"/>
        <v>-524.2535648829014</v>
      </c>
      <c r="AN22">
        <f t="shared" si="10"/>
        <v>590.11676732515969</v>
      </c>
      <c r="AO22">
        <f t="shared" si="11"/>
        <v>-29.505838366257986</v>
      </c>
      <c r="AP22">
        <f t="shared" si="12"/>
        <v>-1.2534108927950891</v>
      </c>
      <c r="AQ22">
        <f t="shared" si="13"/>
        <v>-928.27343423594129</v>
      </c>
      <c r="AR22">
        <f t="shared" si="14"/>
        <v>-368.91591616983465</v>
      </c>
      <c r="AS22">
        <f t="shared" si="15"/>
        <v>159.3271147547724</v>
      </c>
      <c r="AT22">
        <f t="shared" si="16"/>
        <v>75.139866125786583</v>
      </c>
      <c r="AU22">
        <f t="shared" si="17"/>
        <v>-134.44893528927565</v>
      </c>
      <c r="AW22">
        <v>19</v>
      </c>
      <c r="AX22">
        <f>(R22*SUMPRODUCT(K23:$K$23, X23:$X$23)-$AZ$3*SUMPRODUCT(K22:$K$22, W23:$W$23))/Z22</f>
        <v>1577.414481227303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5885.108892834889</v>
      </c>
      <c r="P23">
        <f t="shared" si="30"/>
        <v>294.25544464174448</v>
      </c>
      <c r="Q23" s="5">
        <f t="shared" si="31"/>
        <v>12.5</v>
      </c>
      <c r="R23">
        <f t="shared" si="0"/>
        <v>100000</v>
      </c>
      <c r="S23">
        <f t="shared" si="1"/>
        <v>1761.5181758712758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616.75588201267192</v>
      </c>
      <c r="AC23">
        <f t="shared" si="2"/>
        <v>616.75588201267192</v>
      </c>
      <c r="AE23">
        <f t="shared" si="3"/>
        <v>2060.5382196216647</v>
      </c>
      <c r="AF23">
        <f t="shared" si="4"/>
        <v>-103.02691098108325</v>
      </c>
      <c r="AG23">
        <f t="shared" si="5"/>
        <v>-4.3765932312024987</v>
      </c>
      <c r="AH23">
        <f t="shared" si="6"/>
        <v>-3695.4269520826174</v>
      </c>
      <c r="AI23">
        <f t="shared" si="7"/>
        <v>-1742.2922366732387</v>
      </c>
      <c r="AJ23">
        <f t="shared" si="8"/>
        <v>0</v>
      </c>
      <c r="AK23">
        <f t="shared" si="32"/>
        <v>220.28004350419889</v>
      </c>
      <c r="AL23">
        <f t="shared" si="9"/>
        <v>-1522.0121931690398</v>
      </c>
      <c r="AN23">
        <f t="shared" si="10"/>
        <v>486.78682614615616</v>
      </c>
      <c r="AO23">
        <f t="shared" si="11"/>
        <v>-24.339341307307809</v>
      </c>
      <c r="AP23">
        <f t="shared" si="12"/>
        <v>-1.033937593616191</v>
      </c>
      <c r="AQ23">
        <f t="shared" si="13"/>
        <v>-873.01712733557258</v>
      </c>
      <c r="AR23">
        <f t="shared" si="14"/>
        <v>-411.60358009034042</v>
      </c>
      <c r="AS23">
        <f t="shared" si="15"/>
        <v>0</v>
      </c>
      <c r="AT23">
        <f t="shared" si="16"/>
        <v>52.039521625779194</v>
      </c>
      <c r="AU23">
        <f t="shared" si="17"/>
        <v>-359.56405846456124</v>
      </c>
      <c r="AW23">
        <v>20</v>
      </c>
      <c r="AX23">
        <f>(R23*SUMPRODUCT(K$23:$K24, X$23:$X24)-$AZ$3*SUMPRODUCT(K$22:$K23, W$23:$W24))/Z23</f>
        <v>1761.5181758712758</v>
      </c>
    </row>
    <row r="25" spans="5:50" x14ac:dyDescent="0.25">
      <c r="AN25" s="6">
        <f t="shared" ref="AN25:AU25" si="33">SUM(AN3:AN23)</f>
        <v>50057.165660658684</v>
      </c>
      <c r="AO25" s="6">
        <f t="shared" si="33"/>
        <v>-6916.6899526591033</v>
      </c>
      <c r="AP25" s="6">
        <f t="shared" si="33"/>
        <v>-718.77863477660549</v>
      </c>
      <c r="AQ25" s="6">
        <f t="shared" si="33"/>
        <v>-23905.347671123433</v>
      </c>
      <c r="AR25" s="6">
        <f t="shared" si="33"/>
        <v>18516.349402099546</v>
      </c>
      <c r="AS25" s="6">
        <f t="shared" si="33"/>
        <v>-3024.2559877934655</v>
      </c>
      <c r="AT25" s="6">
        <f t="shared" si="33"/>
        <v>5780.4726384572377</v>
      </c>
      <c r="AU25" s="7">
        <f t="shared" si="33"/>
        <v>21272.566052763315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444.53878358808936</v>
      </c>
      <c r="K3">
        <v>1</v>
      </c>
      <c r="L3" s="2">
        <v>0</v>
      </c>
      <c r="O3">
        <f>$C$3</f>
        <v>444.53878358808936</v>
      </c>
      <c r="P3">
        <f>O3*B5</f>
        <v>355.63102687047149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444.53878358808936</v>
      </c>
      <c r="AF3">
        <f t="shared" ref="AF3:AF23" si="4">-$Z3*P3</f>
        <v>-355.63102687047149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-536.04921398238218</v>
      </c>
      <c r="AJ3">
        <f t="shared" ref="AJ3:AJ23" si="8">AB3-AC3</f>
        <v>0</v>
      </c>
      <c r="AL3">
        <f t="shared" ref="AL3:AL23" si="9">SUM(AI3:AK3)</f>
        <v>-536.04921398238218</v>
      </c>
      <c r="AN3">
        <f t="shared" ref="AN3:AN23" si="10">AE3*$K3</f>
        <v>444.53878358808936</v>
      </c>
      <c r="AO3">
        <f t="shared" ref="AO3:AO23" si="11">AF3*$K3</f>
        <v>-355.63102687047149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-536.04921398238218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-536.04921398238218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308.10710838494776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34.487540681918198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34.102923488619126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-34.102923488619126</v>
      </c>
      <c r="AK4">
        <f>G4*MAX(0, SUM(AB4, AE4:AF4))</f>
        <v>0</v>
      </c>
      <c r="AL4">
        <f t="shared" si="9"/>
        <v>-322.19092348861909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-274.00418489632864</v>
      </c>
      <c r="AR4">
        <f t="shared" si="14"/>
        <v>-274.00418489632864</v>
      </c>
      <c r="AS4">
        <f t="shared" si="15"/>
        <v>-32.435727114912616</v>
      </c>
      <c r="AT4">
        <f t="shared" si="16"/>
        <v>0</v>
      </c>
      <c r="AU4">
        <f t="shared" si="17"/>
        <v>-306.43991201124123</v>
      </c>
      <c r="AW4">
        <v>1</v>
      </c>
      <c r="AX4">
        <f>(R4*SUMPRODUCT(K5:$K$23, X5:$X$23)-$AZ$3*SUMPRODUCT(K4:$K$22, W5:$W$23))/Z4</f>
        <v>34.487540681918198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444.53878358808936</v>
      </c>
      <c r="P5">
        <f t="shared" ref="P5:P23" si="30">O5*$C$5</f>
        <v>22.226939179404468</v>
      </c>
      <c r="Q5" s="5">
        <f t="shared" ref="Q5:Q23" si="31">$C$8</f>
        <v>12.5</v>
      </c>
      <c r="R5">
        <f t="shared" si="0"/>
        <v>250000</v>
      </c>
      <c r="S5">
        <f t="shared" si="1"/>
        <v>66.05117781849701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34.102923488619126</v>
      </c>
      <c r="AC5">
        <f t="shared" si="2"/>
        <v>64.58564019401274</v>
      </c>
      <c r="AE5">
        <f t="shared" si="3"/>
        <v>434.67539682637187</v>
      </c>
      <c r="AF5">
        <f t="shared" si="4"/>
        <v>-21.733769841318594</v>
      </c>
      <c r="AG5">
        <f t="shared" si="5"/>
        <v>-12.222651118252683</v>
      </c>
      <c r="AH5">
        <f t="shared" si="6"/>
        <v>-286.77051494632798</v>
      </c>
      <c r="AI5">
        <f t="shared" si="7"/>
        <v>113.94846092047266</v>
      </c>
      <c r="AJ5">
        <f t="shared" si="8"/>
        <v>-30.482716705393614</v>
      </c>
      <c r="AK5">
        <f>G5*SUM(AB5, AE5:AF5)</f>
        <v>1.8328826569420571</v>
      </c>
      <c r="AL5">
        <f t="shared" si="9"/>
        <v>85.298626872021103</v>
      </c>
      <c r="AN5">
        <f t="shared" si="10"/>
        <v>393.02722181439896</v>
      </c>
      <c r="AO5">
        <f t="shared" si="11"/>
        <v>-19.651361090719949</v>
      </c>
      <c r="AP5">
        <f t="shared" si="12"/>
        <v>-11.05154477867163</v>
      </c>
      <c r="AQ5">
        <f t="shared" si="13"/>
        <v>-259.29376176002103</v>
      </c>
      <c r="AR5">
        <f t="shared" si="14"/>
        <v>103.03055418498641</v>
      </c>
      <c r="AS5">
        <f t="shared" si="15"/>
        <v>-27.562032605359914</v>
      </c>
      <c r="AT5">
        <f t="shared" si="16"/>
        <v>1.6572660514703086</v>
      </c>
      <c r="AU5">
        <f t="shared" si="17"/>
        <v>77.125787631096813</v>
      </c>
      <c r="AW5">
        <v>2</v>
      </c>
      <c r="AX5">
        <f>(R5*SUMPRODUCT(K6:$K$23, X6:$X$23)-$AZ$3*SUMPRODUCT(K5:$K$22, W6:$W$23))/Z5</f>
        <v>66.05117781849701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444.53878358808936</v>
      </c>
      <c r="P6">
        <f t="shared" si="30"/>
        <v>22.226939179404468</v>
      </c>
      <c r="Q6" s="5">
        <f t="shared" si="31"/>
        <v>12.5</v>
      </c>
      <c r="R6">
        <f t="shared" si="0"/>
        <v>250000</v>
      </c>
      <c r="S6">
        <f t="shared" si="1"/>
        <v>95.050538081414359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64.58564019401274</v>
      </c>
      <c r="AC6">
        <f t="shared" si="2"/>
        <v>91.903455455050789</v>
      </c>
      <c r="AE6">
        <f t="shared" si="3"/>
        <v>429.82029476294906</v>
      </c>
      <c r="AF6">
        <f t="shared" si="4"/>
        <v>-21.491014738147452</v>
      </c>
      <c r="AG6">
        <f t="shared" si="5"/>
        <v>-12.086130351036523</v>
      </c>
      <c r="AH6">
        <f t="shared" si="6"/>
        <v>-285.88512067268425</v>
      </c>
      <c r="AI6">
        <f t="shared" si="7"/>
        <v>110.35802900108087</v>
      </c>
      <c r="AJ6">
        <f t="shared" si="8"/>
        <v>-27.317815261038049</v>
      </c>
      <c r="AK6">
        <f>G6*SUM(AB6, AE6:AF6)</f>
        <v>3.3576959335535821</v>
      </c>
      <c r="AL6">
        <f t="shared" si="9"/>
        <v>86.397909673596402</v>
      </c>
      <c r="AN6">
        <f t="shared" si="10"/>
        <v>368.48137724816775</v>
      </c>
      <c r="AO6">
        <f t="shared" si="11"/>
        <v>-18.424068862408387</v>
      </c>
      <c r="AP6">
        <f t="shared" si="12"/>
        <v>-10.361339405360058</v>
      </c>
      <c r="AQ6">
        <f t="shared" si="13"/>
        <v>-245.08694513442512</v>
      </c>
      <c r="AR6">
        <f t="shared" si="14"/>
        <v>94.609023845974221</v>
      </c>
      <c r="AS6">
        <f t="shared" si="15"/>
        <v>-23.41933667034008</v>
      </c>
      <c r="AT6">
        <f t="shared" si="16"/>
        <v>2.878524902270502</v>
      </c>
      <c r="AU6">
        <f t="shared" si="17"/>
        <v>74.068212077904647</v>
      </c>
      <c r="AW6">
        <v>3</v>
      </c>
      <c r="AX6">
        <f>(R6*SUMPRODUCT(K7:$K$23, X7:$X$23)-$AZ$3*SUMPRODUCT(K6:$K$22, W7:$W$23))/Z6</f>
        <v>95.050538081414359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444.53878358808936</v>
      </c>
      <c r="P7">
        <f t="shared" si="30"/>
        <v>22.226939179404468</v>
      </c>
      <c r="Q7" s="5">
        <f t="shared" si="31"/>
        <v>12.5</v>
      </c>
      <c r="R7">
        <f t="shared" si="0"/>
        <v>250000</v>
      </c>
      <c r="S7">
        <f t="shared" si="1"/>
        <v>122.47240206357885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91.903455455050789</v>
      </c>
      <c r="AC7">
        <f t="shared" si="2"/>
        <v>117.0935565507998</v>
      </c>
      <c r="AE7">
        <f t="shared" si="3"/>
        <v>425.0151570316529</v>
      </c>
      <c r="AF7">
        <f t="shared" si="4"/>
        <v>-21.250757851582645</v>
      </c>
      <c r="AG7">
        <f t="shared" si="5"/>
        <v>-11.951014532442711</v>
      </c>
      <c r="AH7">
        <f t="shared" si="6"/>
        <v>-285.09030166892671</v>
      </c>
      <c r="AI7">
        <f t="shared" si="7"/>
        <v>106.72308297870086</v>
      </c>
      <c r="AJ7">
        <f t="shared" si="8"/>
        <v>-25.190101095749014</v>
      </c>
      <c r="AK7">
        <f>G7*SUM(AB7, AE7:AF7)</f>
        <v>6.8402163939646714</v>
      </c>
      <c r="AL7">
        <f t="shared" si="9"/>
        <v>88.373198276916511</v>
      </c>
      <c r="AN7">
        <f t="shared" si="10"/>
        <v>343.18731514181445</v>
      </c>
      <c r="AO7">
        <f t="shared" si="11"/>
        <v>-17.159365757090722</v>
      </c>
      <c r="AP7">
        <f t="shared" si="12"/>
        <v>-9.6500948795677122</v>
      </c>
      <c r="AQ7">
        <f t="shared" si="13"/>
        <v>-230.20208475869094</v>
      </c>
      <c r="AR7">
        <f t="shared" si="14"/>
        <v>86.175769746465093</v>
      </c>
      <c r="AS7">
        <f t="shared" si="15"/>
        <v>-20.340270270778021</v>
      </c>
      <c r="AT7">
        <f t="shared" si="16"/>
        <v>5.5232747830189304</v>
      </c>
      <c r="AU7">
        <f t="shared" si="17"/>
        <v>71.358774258705992</v>
      </c>
      <c r="AW7">
        <v>4</v>
      </c>
      <c r="AX7">
        <f>(R7*SUMPRODUCT(K8:$K$23, X8:$X$23)-$AZ$3*SUMPRODUCT(K7:$K$22, W8:$W$23))/Z7</f>
        <v>122.47240206357885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444.53878358808936</v>
      </c>
      <c r="P8">
        <f t="shared" si="30"/>
        <v>22.226939179404468</v>
      </c>
      <c r="Q8" s="5">
        <f t="shared" si="31"/>
        <v>12.5</v>
      </c>
      <c r="R8">
        <f t="shared" si="0"/>
        <v>250000</v>
      </c>
      <c r="S8">
        <f t="shared" si="1"/>
        <v>148.04609925105257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117.0935565507998</v>
      </c>
      <c r="AC8">
        <f t="shared" si="2"/>
        <v>139.95991975121274</v>
      </c>
      <c r="AE8">
        <f t="shared" si="3"/>
        <v>420.25837081856355</v>
      </c>
      <c r="AF8">
        <f t="shared" si="4"/>
        <v>-21.012918540928176</v>
      </c>
      <c r="AG8">
        <f t="shared" si="5"/>
        <v>-11.817258311706045</v>
      </c>
      <c r="AH8">
        <f t="shared" si="6"/>
        <v>-284.92150824476948</v>
      </c>
      <c r="AI8">
        <f t="shared" si="7"/>
        <v>102.50668572115984</v>
      </c>
      <c r="AJ8">
        <f t="shared" si="8"/>
        <v>-22.866363200412934</v>
      </c>
      <c r="AK8">
        <f t="shared" ref="AK8:AK23" si="32">G8*SUM(AB8:AB8, AE8:AF8)</f>
        <v>11.152922590694201</v>
      </c>
      <c r="AL8">
        <f t="shared" si="9"/>
        <v>90.793245111441109</v>
      </c>
      <c r="AN8">
        <f t="shared" si="10"/>
        <v>317.11648381127179</v>
      </c>
      <c r="AO8">
        <f t="shared" si="11"/>
        <v>-15.85582419056359</v>
      </c>
      <c r="AP8">
        <f t="shared" si="12"/>
        <v>-8.9170083555947013</v>
      </c>
      <c r="AQ8">
        <f t="shared" si="13"/>
        <v>-214.99466311830696</v>
      </c>
      <c r="AR8">
        <f t="shared" si="14"/>
        <v>77.348988146806576</v>
      </c>
      <c r="AS8">
        <f t="shared" si="15"/>
        <v>-17.254387298800491</v>
      </c>
      <c r="AT8">
        <f t="shared" si="16"/>
        <v>8.4157171915254096</v>
      </c>
      <c r="AU8">
        <f t="shared" si="17"/>
        <v>68.510318039531484</v>
      </c>
      <c r="AW8">
        <v>5</v>
      </c>
      <c r="AX8">
        <f>(R8*SUMPRODUCT(K9:$K$23, X9:$X$23)-$AZ$3*SUMPRODUCT(K8:$K$22, W9:$W$23))/Z8</f>
        <v>148.04609925105257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444.53878358808936</v>
      </c>
      <c r="P9">
        <f t="shared" si="30"/>
        <v>22.226939179404468</v>
      </c>
      <c r="Q9" s="5">
        <f t="shared" si="31"/>
        <v>12.5</v>
      </c>
      <c r="R9">
        <f t="shared" si="0"/>
        <v>250000</v>
      </c>
      <c r="S9">
        <f t="shared" si="1"/>
        <v>169.45478029526149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139.95991975121274</v>
      </c>
      <c r="AC9">
        <f t="shared" si="2"/>
        <v>158.40313752827115</v>
      </c>
      <c r="AE9">
        <f t="shared" si="3"/>
        <v>415.54648355543361</v>
      </c>
      <c r="AF9">
        <f t="shared" si="4"/>
        <v>-20.777324177771678</v>
      </c>
      <c r="AG9">
        <f t="shared" si="5"/>
        <v>-11.684764605951679</v>
      </c>
      <c r="AH9">
        <f t="shared" si="6"/>
        <v>-286.4224527461389</v>
      </c>
      <c r="AI9">
        <f t="shared" si="7"/>
        <v>96.661942025571364</v>
      </c>
      <c r="AJ9">
        <f t="shared" si="8"/>
        <v>-18.443217777058408</v>
      </c>
      <c r="AK9">
        <f t="shared" si="32"/>
        <v>11.924458464573906</v>
      </c>
      <c r="AL9">
        <f t="shared" si="9"/>
        <v>90.143182713086858</v>
      </c>
      <c r="AN9">
        <f t="shared" si="10"/>
        <v>292.11944402322058</v>
      </c>
      <c r="AO9">
        <f t="shared" si="11"/>
        <v>-14.605972201161029</v>
      </c>
      <c r="AP9">
        <f t="shared" si="12"/>
        <v>-8.2141158096876854</v>
      </c>
      <c r="AQ9">
        <f t="shared" si="13"/>
        <v>-201.34827501387772</v>
      </c>
      <c r="AR9">
        <f t="shared" si="14"/>
        <v>67.951080998494149</v>
      </c>
      <c r="AS9">
        <f t="shared" si="15"/>
        <v>-12.965150076440908</v>
      </c>
      <c r="AT9">
        <f t="shared" si="16"/>
        <v>8.3826149776205181</v>
      </c>
      <c r="AU9">
        <f t="shared" si="17"/>
        <v>63.368545899673762</v>
      </c>
      <c r="AW9">
        <v>6</v>
      </c>
      <c r="AX9">
        <f>(R9*SUMPRODUCT(K10:$K$23, X10:$X$23)-$AZ$3*SUMPRODUCT(K9:$K$22, W10:$W$23))/Z9</f>
        <v>169.45478029526149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444.53878358808936</v>
      </c>
      <c r="P10">
        <f t="shared" si="30"/>
        <v>22.226939179404468</v>
      </c>
      <c r="Q10" s="5">
        <f t="shared" si="31"/>
        <v>12.5</v>
      </c>
      <c r="R10">
        <f t="shared" si="0"/>
        <v>250000</v>
      </c>
      <c r="S10">
        <f t="shared" si="1"/>
        <v>182.1726014466829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158.40313752827115</v>
      </c>
      <c r="AC10">
        <f t="shared" si="2"/>
        <v>168.37823534134827</v>
      </c>
      <c r="AE10">
        <f t="shared" si="3"/>
        <v>410.87768043570924</v>
      </c>
      <c r="AF10">
        <f t="shared" si="4"/>
        <v>-20.543884021785463</v>
      </c>
      <c r="AG10">
        <f t="shared" si="5"/>
        <v>-11.553482384577197</v>
      </c>
      <c r="AH10">
        <f t="shared" si="6"/>
        <v>-288.69150629928214</v>
      </c>
      <c r="AI10">
        <f t="shared" si="7"/>
        <v>90.088807730064445</v>
      </c>
      <c r="AJ10">
        <f t="shared" si="8"/>
        <v>-9.9750978130771273</v>
      </c>
      <c r="AK10">
        <f t="shared" si="32"/>
        <v>2.3595688159514379</v>
      </c>
      <c r="AL10">
        <f t="shared" si="9"/>
        <v>82.473278732938752</v>
      </c>
      <c r="AN10">
        <f t="shared" si="10"/>
        <v>273.96128691439327</v>
      </c>
      <c r="AO10">
        <f t="shared" si="11"/>
        <v>-13.698064345719663</v>
      </c>
      <c r="AP10">
        <f t="shared" si="12"/>
        <v>-7.7035260203597442</v>
      </c>
      <c r="AQ10">
        <f t="shared" si="13"/>
        <v>-192.49109979187929</v>
      </c>
      <c r="AR10">
        <f t="shared" si="14"/>
        <v>60.068596756434545</v>
      </c>
      <c r="AS10">
        <f t="shared" si="15"/>
        <v>-6.6511050954863542</v>
      </c>
      <c r="AT10">
        <f t="shared" si="16"/>
        <v>1.5732918582864595</v>
      </c>
      <c r="AU10">
        <f t="shared" si="17"/>
        <v>54.990783519234647</v>
      </c>
      <c r="AW10">
        <v>7</v>
      </c>
      <c r="AX10">
        <f>(R10*SUMPRODUCT(K11:$K$23, X11:$X$23)-$AZ$3*SUMPRODUCT(K10:$K$22, W11:$W$23))/Z10</f>
        <v>182.1726014466829</v>
      </c>
    </row>
    <row r="11" spans="1:52" x14ac:dyDescent="0.25">
      <c r="A11" t="s">
        <v>33</v>
      </c>
      <c r="C11" s="24">
        <f>AU25</f>
        <v>-78.142009622073019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444.53878358808936</v>
      </c>
      <c r="P11">
        <f t="shared" si="30"/>
        <v>22.226939179404468</v>
      </c>
      <c r="Q11" s="5">
        <f t="shared" si="31"/>
        <v>12.5</v>
      </c>
      <c r="R11">
        <f t="shared" si="0"/>
        <v>250000</v>
      </c>
      <c r="S11">
        <f t="shared" si="1"/>
        <v>190.2313842494757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168.37823534134827</v>
      </c>
      <c r="AC11">
        <f t="shared" si="2"/>
        <v>173.84727896086042</v>
      </c>
      <c r="AE11">
        <f t="shared" si="3"/>
        <v>406.25188227621874</v>
      </c>
      <c r="AF11">
        <f t="shared" si="4"/>
        <v>-20.312594113810935</v>
      </c>
      <c r="AG11">
        <f t="shared" si="5"/>
        <v>-11.423409421028511</v>
      </c>
      <c r="AH11">
        <f t="shared" si="6"/>
        <v>-290.76279405829126</v>
      </c>
      <c r="AI11">
        <f t="shared" si="7"/>
        <v>83.753084683088048</v>
      </c>
      <c r="AJ11">
        <f t="shared" si="8"/>
        <v>-5.4690436195121492</v>
      </c>
      <c r="AK11">
        <f t="shared" si="32"/>
        <v>0.88690803760600978</v>
      </c>
      <c r="AL11">
        <f t="shared" si="9"/>
        <v>79.170949101181904</v>
      </c>
      <c r="AN11">
        <f t="shared" si="10"/>
        <v>257.65903095523748</v>
      </c>
      <c r="AO11">
        <f t="shared" si="11"/>
        <v>-12.882951547761873</v>
      </c>
      <c r="AP11">
        <f t="shared" si="12"/>
        <v>-7.2451223736753008</v>
      </c>
      <c r="AQ11">
        <f t="shared" si="13"/>
        <v>-184.41184650058707</v>
      </c>
      <c r="AR11">
        <f t="shared" si="14"/>
        <v>53.119110533213281</v>
      </c>
      <c r="AS11">
        <f t="shared" si="15"/>
        <v>-3.4686571083929576</v>
      </c>
      <c r="AT11">
        <f t="shared" si="16"/>
        <v>0.56250783192827303</v>
      </c>
      <c r="AU11">
        <f t="shared" si="17"/>
        <v>50.212961256748592</v>
      </c>
      <c r="AW11">
        <v>8</v>
      </c>
      <c r="AX11">
        <f>(R11*SUMPRODUCT(K12:$K$23, X12:$X$23)-$AZ$3*SUMPRODUCT(K11:$K$22, W12:$W$23))/Z11</f>
        <v>190.2313842494757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444.53878358808936</v>
      </c>
      <c r="P12">
        <f t="shared" si="30"/>
        <v>22.226939179404468</v>
      </c>
      <c r="Q12" s="5">
        <f t="shared" si="31"/>
        <v>12.5</v>
      </c>
      <c r="R12">
        <f t="shared" si="0"/>
        <v>250000</v>
      </c>
      <c r="S12">
        <f t="shared" si="1"/>
        <v>197.0569213425118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173.84727896086042</v>
      </c>
      <c r="AC12">
        <f t="shared" si="2"/>
        <v>178.05221579861723</v>
      </c>
      <c r="AE12">
        <f t="shared" si="3"/>
        <v>401.66625402974734</v>
      </c>
      <c r="AF12">
        <f t="shared" si="4"/>
        <v>-20.083312701487369</v>
      </c>
      <c r="AG12">
        <f t="shared" si="5"/>
        <v>-11.294465996524057</v>
      </c>
      <c r="AH12">
        <f t="shared" si="6"/>
        <v>-294.18660588337036</v>
      </c>
      <c r="AI12">
        <f t="shared" si="7"/>
        <v>76.101869448365505</v>
      </c>
      <c r="AJ12">
        <f t="shared" si="8"/>
        <v>-4.2049368377568044</v>
      </c>
      <c r="AK12">
        <f t="shared" si="32"/>
        <v>11.664034626071528</v>
      </c>
      <c r="AL12">
        <f t="shared" si="9"/>
        <v>83.560967236680227</v>
      </c>
      <c r="AN12">
        <f t="shared" si="10"/>
        <v>238.08473505588196</v>
      </c>
      <c r="AO12">
        <f t="shared" si="11"/>
        <v>-11.904236752794098</v>
      </c>
      <c r="AP12">
        <f t="shared" si="12"/>
        <v>-6.6947121332750745</v>
      </c>
      <c r="AQ12">
        <f t="shared" si="13"/>
        <v>-174.3769595180982</v>
      </c>
      <c r="AR12">
        <f t="shared" si="14"/>
        <v>45.108826651714566</v>
      </c>
      <c r="AS12">
        <f t="shared" si="15"/>
        <v>-2.4924455636990186</v>
      </c>
      <c r="AT12">
        <f t="shared" si="16"/>
        <v>6.9137712361198425</v>
      </c>
      <c r="AU12">
        <f t="shared" si="17"/>
        <v>49.530152324135386</v>
      </c>
      <c r="AW12">
        <v>9</v>
      </c>
      <c r="AX12">
        <f>(R12*SUMPRODUCT(K13:$K$23, X13:$X$23)-$AZ$3*SUMPRODUCT(K12:$K$22, W13:$W$23))/Z12</f>
        <v>197.0569213425118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444.53878358808936</v>
      </c>
      <c r="P13">
        <f t="shared" si="30"/>
        <v>22.226939179404468</v>
      </c>
      <c r="Q13" s="5">
        <f t="shared" si="31"/>
        <v>12.5</v>
      </c>
      <c r="R13">
        <f t="shared" si="0"/>
        <v>250000</v>
      </c>
      <c r="S13">
        <f t="shared" si="1"/>
        <v>205.09859691489098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178.05221579861723</v>
      </c>
      <c r="AC13">
        <f t="shared" si="2"/>
        <v>183.22092264412368</v>
      </c>
      <c r="AE13">
        <f t="shared" si="3"/>
        <v>397.12024999324922</v>
      </c>
      <c r="AF13">
        <f t="shared" si="4"/>
        <v>-19.856012499662459</v>
      </c>
      <c r="AG13">
        <f t="shared" si="5"/>
        <v>-11.166636766422773</v>
      </c>
      <c r="AH13">
        <f t="shared" si="6"/>
        <v>-297.69140272086361</v>
      </c>
      <c r="AI13">
        <f t="shared" si="7"/>
        <v>68.406198006300372</v>
      </c>
      <c r="AJ13">
        <f t="shared" si="8"/>
        <v>-5.1687068455064491</v>
      </c>
      <c r="AK13">
        <f t="shared" si="32"/>
        <v>38.872151730454284</v>
      </c>
      <c r="AL13">
        <f t="shared" si="9"/>
        <v>102.1096428912482</v>
      </c>
      <c r="AN13">
        <f t="shared" si="10"/>
        <v>213.23500716010818</v>
      </c>
      <c r="AO13">
        <f t="shared" si="11"/>
        <v>-10.661750358005408</v>
      </c>
      <c r="AP13">
        <f t="shared" si="12"/>
        <v>-5.9959618550878853</v>
      </c>
      <c r="AQ13">
        <f t="shared" si="13"/>
        <v>-159.84636490273434</v>
      </c>
      <c r="AR13">
        <f t="shared" si="14"/>
        <v>36.730930044280541</v>
      </c>
      <c r="AS13">
        <f t="shared" si="15"/>
        <v>-2.7753539166758778</v>
      </c>
      <c r="AT13">
        <f t="shared" si="16"/>
        <v>20.872528038328785</v>
      </c>
      <c r="AU13">
        <f t="shared" si="17"/>
        <v>54.828104165933446</v>
      </c>
      <c r="AW13">
        <v>10</v>
      </c>
      <c r="AX13">
        <f>(R13*SUMPRODUCT(K14:$K$23, X14:$X$23)-$AZ$3*SUMPRODUCT(K13:$K$22, W14:$W$23))/Z13</f>
        <v>205.09859691489098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444.53878358808936</v>
      </c>
      <c r="P14">
        <f t="shared" si="30"/>
        <v>22.226939179404468</v>
      </c>
      <c r="Q14" s="5">
        <f t="shared" si="31"/>
        <v>12.5</v>
      </c>
      <c r="R14">
        <f t="shared" si="0"/>
        <v>250000</v>
      </c>
      <c r="S14">
        <f t="shared" si="1"/>
        <v>205.5021379441223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183.22092264412368</v>
      </c>
      <c r="AC14">
        <f t="shared" si="2"/>
        <v>181.49712816724889</v>
      </c>
      <c r="AE14">
        <f t="shared" si="3"/>
        <v>392.61154841191285</v>
      </c>
      <c r="AF14">
        <f t="shared" si="4"/>
        <v>-19.630577420595642</v>
      </c>
      <c r="AG14">
        <f t="shared" si="5"/>
        <v>-11.039856445228287</v>
      </c>
      <c r="AH14">
        <f t="shared" si="6"/>
        <v>-302.2790706051818</v>
      </c>
      <c r="AI14">
        <f t="shared" si="7"/>
        <v>59.662043940907154</v>
      </c>
      <c r="AJ14">
        <f t="shared" si="8"/>
        <v>1.7237944768747866</v>
      </c>
      <c r="AK14">
        <f t="shared" si="32"/>
        <v>38.934132554480868</v>
      </c>
      <c r="AL14">
        <f t="shared" si="9"/>
        <v>100.31997097226281</v>
      </c>
      <c r="AN14">
        <f t="shared" si="10"/>
        <v>194.19663882770891</v>
      </c>
      <c r="AO14">
        <f t="shared" si="11"/>
        <v>-9.7098319413854455</v>
      </c>
      <c r="AP14">
        <f t="shared" si="12"/>
        <v>-5.4606213787538715</v>
      </c>
      <c r="AQ14">
        <f t="shared" si="13"/>
        <v>-149.51567200948094</v>
      </c>
      <c r="AR14">
        <f t="shared" si="14"/>
        <v>29.510513498088663</v>
      </c>
      <c r="AS14">
        <f t="shared" si="15"/>
        <v>0.85263689973693857</v>
      </c>
      <c r="AT14">
        <f t="shared" si="16"/>
        <v>19.257909524913121</v>
      </c>
      <c r="AU14">
        <f t="shared" si="17"/>
        <v>49.621059922738723</v>
      </c>
      <c r="AW14">
        <v>11</v>
      </c>
      <c r="AX14">
        <f>(R14*SUMPRODUCT(K15:$K$23, X15:$X$23)-$AZ$3*SUMPRODUCT(K14:$K$22, W15:$W$23))/Z14</f>
        <v>205.5021379441223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444.53878358808936</v>
      </c>
      <c r="P15">
        <f t="shared" si="30"/>
        <v>22.226939179404468</v>
      </c>
      <c r="Q15" s="5">
        <f t="shared" si="31"/>
        <v>12.5</v>
      </c>
      <c r="R15">
        <f t="shared" si="0"/>
        <v>250000</v>
      </c>
      <c r="S15">
        <f t="shared" si="1"/>
        <v>200.4103632860199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181.49712816724889</v>
      </c>
      <c r="AC15">
        <f t="shared" si="2"/>
        <v>174.98186089532692</v>
      </c>
      <c r="AE15">
        <f t="shared" si="3"/>
        <v>388.13473673202532</v>
      </c>
      <c r="AF15">
        <f t="shared" si="4"/>
        <v>-19.406736836601265</v>
      </c>
      <c r="AG15">
        <f t="shared" si="5"/>
        <v>-10.913972837172961</v>
      </c>
      <c r="AH15">
        <f t="shared" si="6"/>
        <v>-309.70087206086021</v>
      </c>
      <c r="AI15">
        <f t="shared" si="7"/>
        <v>48.113154997390893</v>
      </c>
      <c r="AJ15">
        <f t="shared" si="8"/>
        <v>6.5152672719219709</v>
      </c>
      <c r="AK15">
        <f t="shared" si="32"/>
        <v>38.515758964387111</v>
      </c>
      <c r="AL15">
        <f t="shared" si="9"/>
        <v>93.144181233699982</v>
      </c>
      <c r="AN15">
        <f t="shared" si="10"/>
        <v>176.84928905383973</v>
      </c>
      <c r="AO15">
        <f t="shared" si="11"/>
        <v>-8.8424644526919849</v>
      </c>
      <c r="AP15">
        <f t="shared" si="12"/>
        <v>-4.9728307063110124</v>
      </c>
      <c r="AQ15">
        <f t="shared" si="13"/>
        <v>-141.11176831135236</v>
      </c>
      <c r="AR15">
        <f t="shared" si="14"/>
        <v>21.922225583484366</v>
      </c>
      <c r="AS15">
        <f t="shared" si="15"/>
        <v>2.968609289486662</v>
      </c>
      <c r="AT15">
        <f t="shared" si="16"/>
        <v>17.549278499449734</v>
      </c>
      <c r="AU15">
        <f t="shared" si="17"/>
        <v>42.440113372420768</v>
      </c>
      <c r="AW15">
        <v>12</v>
      </c>
      <c r="AX15">
        <f>(R15*SUMPRODUCT(K16:$K$23, X16:$X$23)-$AZ$3*SUMPRODUCT(K15:$K$22, W16:$W$23))/Z15</f>
        <v>200.4103632860199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444.53878358808936</v>
      </c>
      <c r="P16">
        <f t="shared" si="30"/>
        <v>22.226939179404468</v>
      </c>
      <c r="Q16" s="5">
        <f t="shared" si="31"/>
        <v>12.5</v>
      </c>
      <c r="R16">
        <f t="shared" si="0"/>
        <v>250000</v>
      </c>
      <c r="S16">
        <f t="shared" si="1"/>
        <v>189.87528634948444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174.98186089532692</v>
      </c>
      <c r="AC16">
        <f t="shared" si="2"/>
        <v>163.88378050361518</v>
      </c>
      <c r="AE16">
        <f t="shared" si="3"/>
        <v>383.68709185671412</v>
      </c>
      <c r="AF16">
        <f t="shared" si="4"/>
        <v>-19.184354592835707</v>
      </c>
      <c r="AG16">
        <f t="shared" si="5"/>
        <v>-10.788909371410421</v>
      </c>
      <c r="AH16">
        <f t="shared" si="6"/>
        <v>-318.47474781621213</v>
      </c>
      <c r="AI16">
        <f t="shared" si="7"/>
        <v>35.239080076255902</v>
      </c>
      <c r="AJ16">
        <f t="shared" si="8"/>
        <v>11.098080391711733</v>
      </c>
      <c r="AK16">
        <f t="shared" si="32"/>
        <v>37.763921871144376</v>
      </c>
      <c r="AL16">
        <f t="shared" si="9"/>
        <v>84.101082339112011</v>
      </c>
      <c r="AN16">
        <f t="shared" si="10"/>
        <v>161.04237311554127</v>
      </c>
      <c r="AO16">
        <f t="shared" si="11"/>
        <v>-8.052118655777063</v>
      </c>
      <c r="AP16">
        <f t="shared" si="12"/>
        <v>-4.5283555412108738</v>
      </c>
      <c r="AQ16">
        <f t="shared" si="13"/>
        <v>-133.67123954446075</v>
      </c>
      <c r="AR16">
        <f t="shared" si="14"/>
        <v>14.790659374092606</v>
      </c>
      <c r="AS16">
        <f t="shared" si="15"/>
        <v>4.6581217904921237</v>
      </c>
      <c r="AT16">
        <f t="shared" si="16"/>
        <v>15.850394045964203</v>
      </c>
      <c r="AU16">
        <f t="shared" si="17"/>
        <v>35.299175210548931</v>
      </c>
      <c r="AW16">
        <v>13</v>
      </c>
      <c r="AX16">
        <f>(R16*SUMPRODUCT(K17:$K$23, X17:$X$23)-$AZ$3*SUMPRODUCT(K16:$K$22, W17:$W$23))/Z16</f>
        <v>189.87528634948444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444.53878358808936</v>
      </c>
      <c r="P17">
        <f t="shared" si="30"/>
        <v>22.226939179404468</v>
      </c>
      <c r="Q17" s="5">
        <f t="shared" si="31"/>
        <v>12.5</v>
      </c>
      <c r="R17">
        <f t="shared" si="0"/>
        <v>250000</v>
      </c>
      <c r="S17">
        <f t="shared" si="1"/>
        <v>174.59737731554836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163.88378050361518</v>
      </c>
      <c r="AC17">
        <f t="shared" si="2"/>
        <v>148.96168034177771</v>
      </c>
      <c r="AE17">
        <f t="shared" si="3"/>
        <v>379.26826392526038</v>
      </c>
      <c r="AF17">
        <f t="shared" si="4"/>
        <v>-18.963413196263019</v>
      </c>
      <c r="AG17">
        <f t="shared" si="5"/>
        <v>-10.66465621019614</v>
      </c>
      <c r="AH17">
        <f t="shared" si="6"/>
        <v>-327.28135000354769</v>
      </c>
      <c r="AI17">
        <f t="shared" si="7"/>
        <v>22.358844515253566</v>
      </c>
      <c r="AJ17">
        <f t="shared" si="8"/>
        <v>14.922100161837477</v>
      </c>
      <c r="AK17">
        <f t="shared" si="32"/>
        <v>36.693204186282884</v>
      </c>
      <c r="AL17">
        <f t="shared" si="9"/>
        <v>73.974148863373927</v>
      </c>
      <c r="AN17">
        <f t="shared" si="10"/>
        <v>146.63972707978778</v>
      </c>
      <c r="AO17">
        <f t="shared" si="11"/>
        <v>-7.3319863539893886</v>
      </c>
      <c r="AP17">
        <f t="shared" si="12"/>
        <v>-4.1233670855495168</v>
      </c>
      <c r="AQ17">
        <f t="shared" si="13"/>
        <v>-126.53958268515251</v>
      </c>
      <c r="AR17">
        <f t="shared" si="14"/>
        <v>8.6447909550963669</v>
      </c>
      <c r="AS17">
        <f t="shared" si="15"/>
        <v>5.7694589906955986</v>
      </c>
      <c r="AT17">
        <f t="shared" si="16"/>
        <v>14.187006821693313</v>
      </c>
      <c r="AU17">
        <f t="shared" si="17"/>
        <v>28.601256767485278</v>
      </c>
      <c r="AW17">
        <v>14</v>
      </c>
      <c r="AX17">
        <f>(R17*SUMPRODUCT(K18:$K$23, X18:$X$23)-$AZ$3*SUMPRODUCT(K17:$K$22, W18:$W$23))/Z17</f>
        <v>174.59737731554836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444.53878358808936</v>
      </c>
      <c r="P18">
        <f t="shared" si="30"/>
        <v>22.226939179404468</v>
      </c>
      <c r="Q18" s="5">
        <f t="shared" si="31"/>
        <v>12.5</v>
      </c>
      <c r="R18">
        <f t="shared" si="0"/>
        <v>250000</v>
      </c>
      <c r="S18">
        <f t="shared" si="1"/>
        <v>155.04546526547952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148.96168034177771</v>
      </c>
      <c r="AC18">
        <f t="shared" si="2"/>
        <v>130.74903146136359</v>
      </c>
      <c r="AE18">
        <f t="shared" si="3"/>
        <v>374.87723553625489</v>
      </c>
      <c r="AF18">
        <f t="shared" si="4"/>
        <v>-18.743861776812743</v>
      </c>
      <c r="AG18">
        <f t="shared" si="5"/>
        <v>-10.541184745187975</v>
      </c>
      <c r="AH18">
        <f t="shared" si="6"/>
        <v>-336.49805812408317</v>
      </c>
      <c r="AI18">
        <f t="shared" si="7"/>
        <v>9.094130890170959</v>
      </c>
      <c r="AJ18">
        <f t="shared" si="8"/>
        <v>18.212648880414122</v>
      </c>
      <c r="AK18">
        <f t="shared" si="32"/>
        <v>35.356653787085392</v>
      </c>
      <c r="AL18">
        <f t="shared" si="9"/>
        <v>62.663433557670473</v>
      </c>
      <c r="AN18">
        <f t="shared" si="10"/>
        <v>133.516941591125</v>
      </c>
      <c r="AO18">
        <f t="shared" si="11"/>
        <v>-6.6758470795562497</v>
      </c>
      <c r="AP18">
        <f t="shared" si="12"/>
        <v>-3.7543670687584512</v>
      </c>
      <c r="AQ18">
        <f t="shared" si="13"/>
        <v>-119.84774564348049</v>
      </c>
      <c r="AR18">
        <f t="shared" si="14"/>
        <v>3.238981799329804</v>
      </c>
      <c r="AS18">
        <f t="shared" si="15"/>
        <v>6.4866493515068289</v>
      </c>
      <c r="AT18">
        <f t="shared" si="16"/>
        <v>12.592688568552365</v>
      </c>
      <c r="AU18">
        <f t="shared" si="17"/>
        <v>22.318319719388999</v>
      </c>
      <c r="AW18">
        <v>15</v>
      </c>
      <c r="AX18">
        <f>(R18*SUMPRODUCT(K19:$K$23, X19:$X$23)-$AZ$3*SUMPRODUCT(K18:$K$22, W19:$W$23))/Z18</f>
        <v>155.04546526547952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444.53878358808936</v>
      </c>
      <c r="P19">
        <f t="shared" si="30"/>
        <v>22.226939179404468</v>
      </c>
      <c r="Q19" s="5">
        <f t="shared" si="31"/>
        <v>12.5</v>
      </c>
      <c r="R19">
        <f t="shared" si="0"/>
        <v>250000</v>
      </c>
      <c r="S19">
        <f t="shared" si="1"/>
        <v>131.10073035935343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130.74903146136359</v>
      </c>
      <c r="AC19">
        <f t="shared" si="2"/>
        <v>109.2687503740085</v>
      </c>
      <c r="AE19">
        <f t="shared" si="3"/>
        <v>370.51050167537664</v>
      </c>
      <c r="AF19">
        <f t="shared" si="4"/>
        <v>-18.525525083768834</v>
      </c>
      <c r="AG19">
        <f t="shared" si="5"/>
        <v>-10.418396418778292</v>
      </c>
      <c r="AH19">
        <f t="shared" si="6"/>
        <v>-347.52957915606862</v>
      </c>
      <c r="AI19">
        <f t="shared" si="7"/>
        <v>-5.9629989832391175</v>
      </c>
      <c r="AJ19">
        <f t="shared" si="8"/>
        <v>21.480281087355081</v>
      </c>
      <c r="AK19">
        <f t="shared" si="32"/>
        <v>33.791380563707996</v>
      </c>
      <c r="AL19">
        <f t="shared" si="9"/>
        <v>49.30866266782396</v>
      </c>
      <c r="AN19">
        <f t="shared" si="10"/>
        <v>121.55980536360447</v>
      </c>
      <c r="AO19">
        <f t="shared" si="11"/>
        <v>-6.0779902681802245</v>
      </c>
      <c r="AP19">
        <f t="shared" si="12"/>
        <v>-3.4181439801055151</v>
      </c>
      <c r="AQ19">
        <f t="shared" si="13"/>
        <v>-114.02005559702232</v>
      </c>
      <c r="AR19">
        <f t="shared" si="14"/>
        <v>-1.9563844817035889</v>
      </c>
      <c r="AS19">
        <f t="shared" si="15"/>
        <v>7.0474083091500361</v>
      </c>
      <c r="AT19">
        <f t="shared" si="16"/>
        <v>11.086524203005657</v>
      </c>
      <c r="AU19">
        <f t="shared" si="17"/>
        <v>16.177548030452105</v>
      </c>
      <c r="AW19">
        <v>16</v>
      </c>
      <c r="AX19">
        <f>(R19*SUMPRODUCT(K20:$K$23, X20:$X$23)-$AZ$3*SUMPRODUCT(K19:$K$22, W20:$W$23))/Z19</f>
        <v>131.10073035935343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444.53878358808936</v>
      </c>
      <c r="P20">
        <f t="shared" si="30"/>
        <v>22.226939179404468</v>
      </c>
      <c r="Q20" s="5">
        <f t="shared" si="31"/>
        <v>12.5</v>
      </c>
      <c r="R20">
        <f t="shared" si="0"/>
        <v>250000</v>
      </c>
      <c r="S20">
        <f t="shared" si="1"/>
        <v>103.60315686720615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109.2687503740085</v>
      </c>
      <c r="AC20">
        <f t="shared" si="2"/>
        <v>85.338457439888515</v>
      </c>
      <c r="AE20">
        <f t="shared" si="3"/>
        <v>366.16890074341029</v>
      </c>
      <c r="AF20">
        <f t="shared" si="4"/>
        <v>-18.308445037170515</v>
      </c>
      <c r="AG20">
        <f t="shared" si="5"/>
        <v>-10.29631480598505</v>
      </c>
      <c r="AH20">
        <f t="shared" si="6"/>
        <v>-357.95297210917244</v>
      </c>
      <c r="AI20">
        <f t="shared" si="7"/>
        <v>-20.388831208917679</v>
      </c>
      <c r="AJ20">
        <f t="shared" si="8"/>
        <v>23.93029293411999</v>
      </c>
      <c r="AK20">
        <f t="shared" si="32"/>
        <v>31.999044425617384</v>
      </c>
      <c r="AL20">
        <f t="shared" si="9"/>
        <v>35.540506150819695</v>
      </c>
      <c r="AN20">
        <f t="shared" si="10"/>
        <v>110.66571575991614</v>
      </c>
      <c r="AO20">
        <f t="shared" si="11"/>
        <v>-5.5332857879958066</v>
      </c>
      <c r="AP20">
        <f t="shared" si="12"/>
        <v>-3.1118127328137479</v>
      </c>
      <c r="AQ20">
        <f t="shared" si="13"/>
        <v>-108.18264955441812</v>
      </c>
      <c r="AR20">
        <f t="shared" si="14"/>
        <v>-6.1620323153115217</v>
      </c>
      <c r="AS20">
        <f t="shared" si="15"/>
        <v>7.2323536775576684</v>
      </c>
      <c r="AT20">
        <f t="shared" si="16"/>
        <v>9.6709391425782663</v>
      </c>
      <c r="AU20">
        <f t="shared" si="17"/>
        <v>10.741260504824414</v>
      </c>
      <c r="AW20">
        <v>17</v>
      </c>
      <c r="AX20">
        <f>(R20*SUMPRODUCT(K21:$K$23, X21:$X$23)-$AZ$3*SUMPRODUCT(K20:$K$22, W21:$W$23))/Z20</f>
        <v>103.60315686720615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444.53878358808936</v>
      </c>
      <c r="P21">
        <f t="shared" si="30"/>
        <v>22.226939179404468</v>
      </c>
      <c r="Q21" s="5">
        <f t="shared" si="31"/>
        <v>12.5</v>
      </c>
      <c r="R21">
        <f t="shared" si="0"/>
        <v>250000</v>
      </c>
      <c r="S21">
        <f t="shared" si="1"/>
        <v>72.421939723151979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85.338457439888515</v>
      </c>
      <c r="AC21">
        <f t="shared" si="2"/>
        <v>58.950515624466505</v>
      </c>
      <c r="AE21">
        <f t="shared" si="3"/>
        <v>361.84877963457086</v>
      </c>
      <c r="AF21">
        <f t="shared" si="4"/>
        <v>-18.092438981728545</v>
      </c>
      <c r="AG21">
        <f t="shared" si="5"/>
        <v>-10.174837185012095</v>
      </c>
      <c r="AH21">
        <f t="shared" si="6"/>
        <v>-370.28945826208218</v>
      </c>
      <c r="AI21">
        <f t="shared" si="7"/>
        <v>-36.707954794251975</v>
      </c>
      <c r="AJ21">
        <f t="shared" si="8"/>
        <v>26.38794181542201</v>
      </c>
      <c r="AK21">
        <f t="shared" si="32"/>
        <v>30.036635866491164</v>
      </c>
      <c r="AL21">
        <f t="shared" si="9"/>
        <v>19.716622887661199</v>
      </c>
      <c r="AN21">
        <f t="shared" si="10"/>
        <v>100.7397619550444</v>
      </c>
      <c r="AO21">
        <f t="shared" si="11"/>
        <v>-5.0369880977522206</v>
      </c>
      <c r="AP21">
        <f t="shared" si="12"/>
        <v>-2.8327045264173756</v>
      </c>
      <c r="AQ21">
        <f t="shared" si="13"/>
        <v>-103.08967165083844</v>
      </c>
      <c r="AR21">
        <f t="shared" si="14"/>
        <v>-10.219602319963647</v>
      </c>
      <c r="AS21">
        <f t="shared" si="15"/>
        <v>7.346480426585364</v>
      </c>
      <c r="AT21">
        <f t="shared" si="16"/>
        <v>8.3622875560793428</v>
      </c>
      <c r="AU21">
        <f t="shared" si="17"/>
        <v>5.489165662701061</v>
      </c>
      <c r="AW21">
        <v>18</v>
      </c>
      <c r="AX21">
        <f>(R21*SUMPRODUCT(K22:$K$23, X22:$X$23)-$AZ$3*SUMPRODUCT(K21:$K$22, W22:$W$23))/Z21</f>
        <v>72.421939723151979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444.53878358808936</v>
      </c>
      <c r="P22">
        <f t="shared" si="30"/>
        <v>22.226939179404468</v>
      </c>
      <c r="Q22" s="5">
        <f t="shared" si="31"/>
        <v>12.5</v>
      </c>
      <c r="R22">
        <f t="shared" si="0"/>
        <v>250000</v>
      </c>
      <c r="S22">
        <f t="shared" si="1"/>
        <v>37.838478756799766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58.950515624466505</v>
      </c>
      <c r="AC22">
        <f t="shared" si="2"/>
        <v>30.433991979004659</v>
      </c>
      <c r="AE22">
        <f t="shared" si="3"/>
        <v>357.54845909721342</v>
      </c>
      <c r="AF22">
        <f t="shared" si="4"/>
        <v>-17.87742295486067</v>
      </c>
      <c r="AG22">
        <f t="shared" si="5"/>
        <v>-10.053916336929744</v>
      </c>
      <c r="AH22">
        <f t="shared" si="6"/>
        <v>-383.44952464459692</v>
      </c>
      <c r="AI22">
        <f t="shared" si="7"/>
        <v>-53.832404839173876</v>
      </c>
      <c r="AJ22">
        <f t="shared" si="8"/>
        <v>28.516523645461845</v>
      </c>
      <c r="AK22">
        <f t="shared" si="32"/>
        <v>27.90350862367735</v>
      </c>
      <c r="AL22">
        <f t="shared" si="9"/>
        <v>2.5876274299653197</v>
      </c>
      <c r="AN22">
        <f t="shared" si="10"/>
        <v>91.696104442664023</v>
      </c>
      <c r="AO22">
        <f t="shared" si="11"/>
        <v>-4.584805222133201</v>
      </c>
      <c r="AP22">
        <f t="shared" si="12"/>
        <v>-2.5784056371454263</v>
      </c>
      <c r="AQ22">
        <f t="shared" si="13"/>
        <v>-98.338635688934673</v>
      </c>
      <c r="AR22">
        <f t="shared" si="14"/>
        <v>-13.805742105549269</v>
      </c>
      <c r="AS22">
        <f t="shared" si="15"/>
        <v>7.3132859728672974</v>
      </c>
      <c r="AT22">
        <f t="shared" si="16"/>
        <v>7.1560734663320931</v>
      </c>
      <c r="AU22">
        <f t="shared" si="17"/>
        <v>0.66361733365012132</v>
      </c>
      <c r="AW22">
        <v>19</v>
      </c>
      <c r="AX22">
        <f>(R22*SUMPRODUCT(K23:$K$23, X23:$X$23)-$AZ$3*SUMPRODUCT(K22:$K$22, W23:$W$23))/Z22</f>
        <v>37.838478756799766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444.53878358808936</v>
      </c>
      <c r="P23">
        <f t="shared" si="30"/>
        <v>22.226939179404468</v>
      </c>
      <c r="Q23" s="5">
        <f t="shared" si="31"/>
        <v>12.5</v>
      </c>
      <c r="R23">
        <f t="shared" si="0"/>
        <v>250000</v>
      </c>
      <c r="S23">
        <f t="shared" si="1"/>
        <v>38.297224317827094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30.433991979004659</v>
      </c>
      <c r="AC23">
        <f t="shared" si="2"/>
        <v>30.433991979004659</v>
      </c>
      <c r="AE23">
        <f t="shared" si="3"/>
        <v>353.26554378455836</v>
      </c>
      <c r="AF23">
        <f t="shared" si="4"/>
        <v>-17.663277189227916</v>
      </c>
      <c r="AG23">
        <f t="shared" si="5"/>
        <v>-9.9334849069067666</v>
      </c>
      <c r="AH23">
        <f t="shared" si="6"/>
        <v>-397.84533307358754</v>
      </c>
      <c r="AI23">
        <f t="shared" si="7"/>
        <v>-72.176551385163862</v>
      </c>
      <c r="AJ23">
        <f t="shared" si="8"/>
        <v>0</v>
      </c>
      <c r="AK23">
        <f t="shared" si="32"/>
        <v>25.622538100203457</v>
      </c>
      <c r="AL23">
        <f t="shared" si="9"/>
        <v>-46.554013284960405</v>
      </c>
      <c r="AN23">
        <f t="shared" si="10"/>
        <v>83.456356794612432</v>
      </c>
      <c r="AO23">
        <f t="shared" si="11"/>
        <v>-4.1728178397306213</v>
      </c>
      <c r="AP23">
        <f t="shared" si="12"/>
        <v>-2.3467119145655713</v>
      </c>
      <c r="AQ23">
        <f t="shared" si="13"/>
        <v>-93.988000387350752</v>
      </c>
      <c r="AR23">
        <f t="shared" si="14"/>
        <v>-17.051173347034506</v>
      </c>
      <c r="AS23">
        <f t="shared" si="15"/>
        <v>0</v>
      </c>
      <c r="AT23">
        <f t="shared" si="16"/>
        <v>6.0531340214097638</v>
      </c>
      <c r="AU23">
        <f t="shared" si="17"/>
        <v>-10.998039325624744</v>
      </c>
      <c r="AW23">
        <v>20</v>
      </c>
      <c r="AX23">
        <f>(R23*SUMPRODUCT(K$23:$K24, X$23:$X24)-$AZ$3*SUMPRODUCT(K$22:$K23, W$23:$W24))/Z23</f>
        <v>38.297224317827094</v>
      </c>
    </row>
    <row r="25" spans="5:50" x14ac:dyDescent="0.25">
      <c r="AN25" s="6">
        <f t="shared" ref="AN25:AU25" si="33">SUM(AN3:AN23)</f>
        <v>4461.7733996964289</v>
      </c>
      <c r="AO25" s="6">
        <f t="shared" si="33"/>
        <v>-556.49275767588836</v>
      </c>
      <c r="AP25" s="6">
        <f t="shared" si="33"/>
        <v>-737.91771688291124</v>
      </c>
      <c r="AQ25" s="6">
        <f t="shared" si="33"/>
        <v>-3324.3612064674412</v>
      </c>
      <c r="AR25" s="6">
        <f t="shared" si="33"/>
        <v>-156.99828132981219</v>
      </c>
      <c r="AS25" s="6">
        <f t="shared" si="33"/>
        <v>-99.68946101280774</v>
      </c>
      <c r="AT25" s="6">
        <f t="shared" si="33"/>
        <v>178.54573272054691</v>
      </c>
      <c r="AU25" s="7">
        <f t="shared" si="33"/>
        <v>-78.142009622073019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1089.5881339159246</v>
      </c>
      <c r="K3">
        <v>1</v>
      </c>
      <c r="L3" s="2">
        <v>0</v>
      </c>
      <c r="O3">
        <f>$C$3</f>
        <v>1089.5881339159246</v>
      </c>
      <c r="P3">
        <f>O3*B5</f>
        <v>871.67050713273966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1089.5881339159246</v>
      </c>
      <c r="AF3">
        <f t="shared" ref="AF3:AF23" si="4">-$Z3*P3</f>
        <v>-871.67050713273966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-407.03934391681514</v>
      </c>
      <c r="AJ3">
        <f t="shared" ref="AJ3:AJ23" si="8">AB3-AC3</f>
        <v>0</v>
      </c>
      <c r="AL3">
        <f t="shared" ref="AL3:AL23" si="9">SUM(AI3:AK3)</f>
        <v>-407.03934391681514</v>
      </c>
      <c r="AN3">
        <f t="shared" ref="AN3:AN23" si="10">AE3*$K3</f>
        <v>1089.5881339159246</v>
      </c>
      <c r="AO3">
        <f t="shared" ref="AO3:AO23" si="11">AF3*$K3</f>
        <v>-871.67050713273966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-407.03934391681514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-407.03934391681514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557.17569022205032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246.60742914997246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243.81635980546343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-243.81635980546343</v>
      </c>
      <c r="AK4">
        <f>G4*MAX(0, SUM(AB4, AE4:AF4))</f>
        <v>0</v>
      </c>
      <c r="AL4">
        <f t="shared" si="9"/>
        <v>-573.28235980546344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-313.3593304165874</v>
      </c>
      <c r="AR4">
        <f t="shared" si="14"/>
        <v>-313.3593304165874</v>
      </c>
      <c r="AS4">
        <f t="shared" si="15"/>
        <v>-231.89686114272723</v>
      </c>
      <c r="AT4">
        <f t="shared" si="16"/>
        <v>0</v>
      </c>
      <c r="AU4">
        <f t="shared" si="17"/>
        <v>-545.25619155931463</v>
      </c>
      <c r="AW4">
        <v>1</v>
      </c>
      <c r="AX4">
        <f>(R4*SUMPRODUCT(K5:$K$23, X5:$X$23)-$AZ$3*SUMPRODUCT(K4:$K$22, W5:$W$23))/Z4</f>
        <v>246.60742914997246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1089.5881339159246</v>
      </c>
      <c r="P5">
        <f t="shared" ref="P5:P23" si="30">O5*$C$5</f>
        <v>54.479406695796229</v>
      </c>
      <c r="Q5" s="5">
        <f t="shared" ref="Q5:Q23" si="31">$C$8</f>
        <v>12.5</v>
      </c>
      <c r="R5">
        <f t="shared" si="0"/>
        <v>250000</v>
      </c>
      <c r="S5">
        <f t="shared" si="1"/>
        <v>475.99660050147753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243.81635980546343</v>
      </c>
      <c r="AC5">
        <f t="shared" si="2"/>
        <v>465.26627638440186</v>
      </c>
      <c r="AE5">
        <f t="shared" si="3"/>
        <v>1065.0257025483056</v>
      </c>
      <c r="AF5">
        <f t="shared" si="4"/>
        <v>-53.251285127415279</v>
      </c>
      <c r="AG5">
        <f t="shared" si="5"/>
        <v>-12.218214265979764</v>
      </c>
      <c r="AH5">
        <f t="shared" si="6"/>
        <v>-334.54334040472799</v>
      </c>
      <c r="AI5">
        <f t="shared" si="7"/>
        <v>665.01286275018265</v>
      </c>
      <c r="AJ5">
        <f t="shared" si="8"/>
        <v>-221.44991657893843</v>
      </c>
      <c r="AK5">
        <f>G5*SUM(AB5, AE5:AF5)</f>
        <v>5.1479221866280511</v>
      </c>
      <c r="AL5">
        <f t="shared" si="9"/>
        <v>448.7108683578723</v>
      </c>
      <c r="AN5">
        <f t="shared" si="10"/>
        <v>962.98087282977644</v>
      </c>
      <c r="AO5">
        <f t="shared" si="11"/>
        <v>-48.149043641488817</v>
      </c>
      <c r="AP5">
        <f t="shared" si="12"/>
        <v>-11.047533040866458</v>
      </c>
      <c r="AQ5">
        <f t="shared" si="13"/>
        <v>-302.48926121829629</v>
      </c>
      <c r="AR5">
        <f t="shared" si="14"/>
        <v>601.29503492912488</v>
      </c>
      <c r="AS5">
        <f t="shared" si="15"/>
        <v>-200.23181923686482</v>
      </c>
      <c r="AT5">
        <f t="shared" si="16"/>
        <v>4.6546769610135348</v>
      </c>
      <c r="AU5">
        <f t="shared" si="17"/>
        <v>405.71789265327362</v>
      </c>
      <c r="AW5">
        <v>2</v>
      </c>
      <c r="AX5">
        <f>(R5*SUMPRODUCT(K6:$K$23, X6:$X$23)-$AZ$3*SUMPRODUCT(K5:$K$22, W6:$W$23))/Z5</f>
        <v>475.99660050147753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1089.5881339159246</v>
      </c>
      <c r="P6">
        <f t="shared" si="30"/>
        <v>54.479406695796229</v>
      </c>
      <c r="Q6" s="5">
        <f t="shared" si="31"/>
        <v>12.5</v>
      </c>
      <c r="R6">
        <f t="shared" si="0"/>
        <v>250000</v>
      </c>
      <c r="S6">
        <f t="shared" si="1"/>
        <v>687.00060542645065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465.26627638440186</v>
      </c>
      <c r="AC6">
        <f t="shared" si="2"/>
        <v>663.85661341166451</v>
      </c>
      <c r="AE6">
        <f t="shared" si="3"/>
        <v>1052.8815882861688</v>
      </c>
      <c r="AF6">
        <f t="shared" si="4"/>
        <v>-52.644079414308436</v>
      </c>
      <c r="AG6">
        <f t="shared" si="5"/>
        <v>-12.078894257298003</v>
      </c>
      <c r="AH6">
        <f t="shared" si="6"/>
        <v>-342.75732043924495</v>
      </c>
      <c r="AI6">
        <f t="shared" si="7"/>
        <v>645.4012941753175</v>
      </c>
      <c r="AJ6">
        <f t="shared" si="8"/>
        <v>-198.59033702726265</v>
      </c>
      <c r="AK6">
        <f>G6*SUM(AB6, AE6:AF6)</f>
        <v>10.405076875319462</v>
      </c>
      <c r="AL6">
        <f t="shared" si="9"/>
        <v>457.21603402337433</v>
      </c>
      <c r="AN6">
        <f t="shared" si="10"/>
        <v>902.62666155606803</v>
      </c>
      <c r="AO6">
        <f t="shared" si="11"/>
        <v>-45.131333077803397</v>
      </c>
      <c r="AP6">
        <f t="shared" si="12"/>
        <v>-10.355135962155643</v>
      </c>
      <c r="AQ6">
        <f t="shared" si="13"/>
        <v>-293.84301075639132</v>
      </c>
      <c r="AR6">
        <f t="shared" si="14"/>
        <v>553.29718175971766</v>
      </c>
      <c r="AS6">
        <f t="shared" si="15"/>
        <v>-170.24985043189139</v>
      </c>
      <c r="AT6">
        <f t="shared" si="16"/>
        <v>8.9201861896849604</v>
      </c>
      <c r="AU6">
        <f t="shared" si="17"/>
        <v>391.96751751751128</v>
      </c>
      <c r="AW6">
        <v>3</v>
      </c>
      <c r="AX6">
        <f>(R6*SUMPRODUCT(K7:$K$23, X7:$X$23)-$AZ$3*SUMPRODUCT(K6:$K$22, W7:$W$23))/Z6</f>
        <v>687.00060542645065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1089.5881339159246</v>
      </c>
      <c r="P7">
        <f t="shared" si="30"/>
        <v>54.479406695796229</v>
      </c>
      <c r="Q7" s="5">
        <f t="shared" si="31"/>
        <v>12.5</v>
      </c>
      <c r="R7">
        <f t="shared" si="0"/>
        <v>250000</v>
      </c>
      <c r="S7">
        <f t="shared" si="1"/>
        <v>880.21955863030962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663.85661341166451</v>
      </c>
      <c r="AC7">
        <f t="shared" si="2"/>
        <v>840.81965875393598</v>
      </c>
      <c r="AE7">
        <f t="shared" si="3"/>
        <v>1040.816593949721</v>
      </c>
      <c r="AF7">
        <f t="shared" si="4"/>
        <v>-52.040829697486053</v>
      </c>
      <c r="AG7">
        <f t="shared" si="5"/>
        <v>-11.940481930189058</v>
      </c>
      <c r="AH7">
        <f t="shared" si="6"/>
        <v>-352.46769071931413</v>
      </c>
      <c r="AI7">
        <f t="shared" si="7"/>
        <v>624.36759160273164</v>
      </c>
      <c r="AJ7">
        <f t="shared" si="8"/>
        <v>-176.96304534227147</v>
      </c>
      <c r="AK7">
        <f>G7*SUM(AB7, AE7:AF7)</f>
        <v>22.80632681176181</v>
      </c>
      <c r="AL7">
        <f t="shared" si="9"/>
        <v>470.210873072222</v>
      </c>
      <c r="AN7">
        <f t="shared" si="10"/>
        <v>840.42897417432755</v>
      </c>
      <c r="AO7">
        <f t="shared" si="11"/>
        <v>-42.021448708716385</v>
      </c>
      <c r="AP7">
        <f t="shared" si="12"/>
        <v>-9.6415901111398448</v>
      </c>
      <c r="AQ7">
        <f t="shared" si="13"/>
        <v>-284.60735682230785</v>
      </c>
      <c r="AR7">
        <f t="shared" si="14"/>
        <v>504.15857853216346</v>
      </c>
      <c r="AS7">
        <f t="shared" si="15"/>
        <v>-142.89248608093843</v>
      </c>
      <c r="AT7">
        <f t="shared" si="16"/>
        <v>18.41544221961103</v>
      </c>
      <c r="AU7">
        <f t="shared" si="17"/>
        <v>379.68153467083607</v>
      </c>
      <c r="AW7">
        <v>4</v>
      </c>
      <c r="AX7">
        <f>(R7*SUMPRODUCT(K8:$K$23, X8:$X$23)-$AZ$3*SUMPRODUCT(K7:$K$22, W8:$W$23))/Z7</f>
        <v>880.21955863030962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1089.5881339159246</v>
      </c>
      <c r="P8">
        <f t="shared" si="30"/>
        <v>54.479406695796229</v>
      </c>
      <c r="Q8" s="5">
        <f t="shared" si="31"/>
        <v>12.5</v>
      </c>
      <c r="R8">
        <f t="shared" si="0"/>
        <v>250000</v>
      </c>
      <c r="S8">
        <f t="shared" si="1"/>
        <v>1056.1609409218709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840.81965875393598</v>
      </c>
      <c r="AC8">
        <f t="shared" si="2"/>
        <v>997.26656763015342</v>
      </c>
      <c r="AE8">
        <f t="shared" si="3"/>
        <v>1028.8297704821671</v>
      </c>
      <c r="AF8">
        <f t="shared" si="4"/>
        <v>-51.441488524108358</v>
      </c>
      <c r="AG8">
        <f t="shared" si="5"/>
        <v>-11.802966396860034</v>
      </c>
      <c r="AH8">
        <f t="shared" si="6"/>
        <v>-362.21428054264641</v>
      </c>
      <c r="AI8">
        <f t="shared" si="7"/>
        <v>603.37103501855233</v>
      </c>
      <c r="AJ8">
        <f t="shared" si="8"/>
        <v>-156.44690887621744</v>
      </c>
      <c r="AK8">
        <f t="shared" ref="AK8:AK23" si="32">G8*SUM(AB8:AB8, AE8:AF8)</f>
        <v>39.273291519379086</v>
      </c>
      <c r="AL8">
        <f t="shared" si="9"/>
        <v>486.19741766171398</v>
      </c>
      <c r="AN8">
        <f t="shared" si="10"/>
        <v>776.32928196097032</v>
      </c>
      <c r="AO8">
        <f t="shared" si="11"/>
        <v>-38.81646409804852</v>
      </c>
      <c r="AP8">
        <f t="shared" si="12"/>
        <v>-8.9062240331454667</v>
      </c>
      <c r="AQ8">
        <f t="shared" si="13"/>
        <v>-273.31786112477801</v>
      </c>
      <c r="AR8">
        <f t="shared" si="14"/>
        <v>455.28873270499838</v>
      </c>
      <c r="AS8">
        <f t="shared" si="15"/>
        <v>-118.05093506962474</v>
      </c>
      <c r="AT8">
        <f t="shared" si="16"/>
        <v>29.634646158416061</v>
      </c>
      <c r="AU8">
        <f t="shared" si="17"/>
        <v>366.87244379378973</v>
      </c>
      <c r="AW8">
        <v>5</v>
      </c>
      <c r="AX8">
        <f>(R8*SUMPRODUCT(K9:$K$23, X9:$X$23)-$AZ$3*SUMPRODUCT(K8:$K$22, W9:$W$23))/Z8</f>
        <v>1056.1609409218709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1089.5881339159246</v>
      </c>
      <c r="P9">
        <f t="shared" si="30"/>
        <v>54.479406695796229</v>
      </c>
      <c r="Q9" s="5">
        <f t="shared" si="31"/>
        <v>12.5</v>
      </c>
      <c r="R9">
        <f t="shared" si="0"/>
        <v>250000</v>
      </c>
      <c r="S9">
        <f t="shared" si="1"/>
        <v>1213.380304125028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997.26656763015342</v>
      </c>
      <c r="AC9">
        <f t="shared" si="2"/>
        <v>1132.4542440422269</v>
      </c>
      <c r="AE9">
        <f t="shared" si="3"/>
        <v>1016.9183580088801</v>
      </c>
      <c r="AF9">
        <f t="shared" si="4"/>
        <v>-50.845917900444007</v>
      </c>
      <c r="AG9">
        <f t="shared" si="5"/>
        <v>-11.666315995408823</v>
      </c>
      <c r="AH9">
        <f t="shared" si="6"/>
        <v>-372.41474965222181</v>
      </c>
      <c r="AI9">
        <f t="shared" si="7"/>
        <v>581.99137446080545</v>
      </c>
      <c r="AJ9">
        <f t="shared" si="8"/>
        <v>-135.18767641207353</v>
      </c>
      <c r="AK9">
        <f t="shared" si="32"/>
        <v>43.782459872570548</v>
      </c>
      <c r="AL9">
        <f t="shared" si="9"/>
        <v>490.58615792130246</v>
      </c>
      <c r="AN9">
        <f t="shared" si="10"/>
        <v>714.86978500428734</v>
      </c>
      <c r="AO9">
        <f t="shared" si="11"/>
        <v>-35.743489250214367</v>
      </c>
      <c r="AP9">
        <f t="shared" si="12"/>
        <v>-8.2011468686232103</v>
      </c>
      <c r="AQ9">
        <f t="shared" si="13"/>
        <v>-261.79884542312931</v>
      </c>
      <c r="AR9">
        <f t="shared" si="14"/>
        <v>409.12630346232044</v>
      </c>
      <c r="AS9">
        <f t="shared" si="15"/>
        <v>-95.033769830993904</v>
      </c>
      <c r="AT9">
        <f t="shared" si="16"/>
        <v>30.778043713701972</v>
      </c>
      <c r="AU9">
        <f t="shared" si="17"/>
        <v>344.87057734502849</v>
      </c>
      <c r="AW9">
        <v>6</v>
      </c>
      <c r="AX9">
        <f>(R9*SUMPRODUCT(K10:$K$23, X10:$X$23)-$AZ$3*SUMPRODUCT(K9:$K$22, W10:$W$23))/Z9</f>
        <v>1213.380304125028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1089.5881339159246</v>
      </c>
      <c r="P10">
        <f t="shared" si="30"/>
        <v>54.479406695796229</v>
      </c>
      <c r="Q10" s="5">
        <f t="shared" si="31"/>
        <v>12.5</v>
      </c>
      <c r="R10">
        <f t="shared" si="0"/>
        <v>250000</v>
      </c>
      <c r="S10">
        <f t="shared" si="1"/>
        <v>1345.9576035291602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1132.4542440422269</v>
      </c>
      <c r="AC10">
        <f t="shared" si="2"/>
        <v>1241.5566951771948</v>
      </c>
      <c r="AE10">
        <f t="shared" si="3"/>
        <v>1005.0728485814702</v>
      </c>
      <c r="AF10">
        <f t="shared" si="4"/>
        <v>-50.253642429073508</v>
      </c>
      <c r="AG10">
        <f t="shared" si="5"/>
        <v>-11.53042164851421</v>
      </c>
      <c r="AH10">
        <f t="shared" si="6"/>
        <v>-384.62373881047466</v>
      </c>
      <c r="AI10">
        <f t="shared" si="7"/>
        <v>558.66504569340782</v>
      </c>
      <c r="AJ10">
        <f t="shared" si="8"/>
        <v>-109.10245113496785</v>
      </c>
      <c r="AK10">
        <f t="shared" si="32"/>
        <v>8.9752758358368823</v>
      </c>
      <c r="AL10">
        <f t="shared" si="9"/>
        <v>458.53787039427687</v>
      </c>
      <c r="AN10">
        <f t="shared" si="10"/>
        <v>670.15334283454547</v>
      </c>
      <c r="AO10">
        <f t="shared" si="11"/>
        <v>-33.507667141727275</v>
      </c>
      <c r="AP10">
        <f t="shared" si="12"/>
        <v>-7.6881497922757323</v>
      </c>
      <c r="AQ10">
        <f t="shared" si="13"/>
        <v>-256.45592223603603</v>
      </c>
      <c r="AR10">
        <f t="shared" si="14"/>
        <v>372.50160366450649</v>
      </c>
      <c r="AS10">
        <f t="shared" si="15"/>
        <v>-72.746341165950525</v>
      </c>
      <c r="AT10">
        <f t="shared" si="16"/>
        <v>5.9844528809402533</v>
      </c>
      <c r="AU10">
        <f t="shared" si="17"/>
        <v>305.73971537949626</v>
      </c>
      <c r="AW10">
        <v>7</v>
      </c>
      <c r="AX10">
        <f>(R10*SUMPRODUCT(K11:$K$23, X11:$X$23)-$AZ$3*SUMPRODUCT(K10:$K$22, W11:$W$23))/Z10</f>
        <v>1345.9576035291602</v>
      </c>
    </row>
    <row r="11" spans="1:52" x14ac:dyDescent="0.25">
      <c r="A11" t="s">
        <v>33</v>
      </c>
      <c r="C11" s="24">
        <f>AU25</f>
        <v>2698.6580059084463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1089.5881339159246</v>
      </c>
      <c r="P11">
        <f t="shared" si="30"/>
        <v>54.479406695796229</v>
      </c>
      <c r="Q11" s="5">
        <f t="shared" si="31"/>
        <v>12.5</v>
      </c>
      <c r="R11">
        <f t="shared" si="0"/>
        <v>250000</v>
      </c>
      <c r="S11">
        <f t="shared" si="1"/>
        <v>1462.2140164659615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1241.5566951771948</v>
      </c>
      <c r="AC11">
        <f t="shared" si="2"/>
        <v>1332.9904956897249</v>
      </c>
      <c r="AE11">
        <f t="shared" si="3"/>
        <v>993.29551650487872</v>
      </c>
      <c r="AF11">
        <f t="shared" si="4"/>
        <v>-49.664775825243936</v>
      </c>
      <c r="AG11">
        <f t="shared" si="5"/>
        <v>-11.395309447513725</v>
      </c>
      <c r="AH11">
        <f t="shared" si="6"/>
        <v>-396.15969030688859</v>
      </c>
      <c r="AI11">
        <f t="shared" si="7"/>
        <v>536.07574092523248</v>
      </c>
      <c r="AJ11">
        <f t="shared" si="8"/>
        <v>-91.43380051253007</v>
      </c>
      <c r="AK11">
        <f t="shared" si="32"/>
        <v>3.4962998973709278</v>
      </c>
      <c r="AL11">
        <f t="shared" si="9"/>
        <v>448.13824031007334</v>
      </c>
      <c r="AN11">
        <f t="shared" si="10"/>
        <v>629.98246014480299</v>
      </c>
      <c r="AO11">
        <f t="shared" si="11"/>
        <v>-31.499123007240151</v>
      </c>
      <c r="AP11">
        <f t="shared" si="12"/>
        <v>-7.227300396075786</v>
      </c>
      <c r="AQ11">
        <f t="shared" si="13"/>
        <v>-251.25821285080886</v>
      </c>
      <c r="AR11">
        <f t="shared" si="14"/>
        <v>339.99782389067821</v>
      </c>
      <c r="AS11">
        <f t="shared" si="15"/>
        <v>-57.990486849227537</v>
      </c>
      <c r="AT11">
        <f t="shared" si="16"/>
        <v>2.2174746328263941</v>
      </c>
      <c r="AU11">
        <f t="shared" si="17"/>
        <v>284.22481167427708</v>
      </c>
      <c r="AW11">
        <v>8</v>
      </c>
      <c r="AX11">
        <f>(R11*SUMPRODUCT(K12:$K$23, X12:$X$23)-$AZ$3*SUMPRODUCT(K11:$K$22, W12:$W$23))/Z11</f>
        <v>1462.2140164659615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1089.5881339159246</v>
      </c>
      <c r="P12">
        <f t="shared" si="30"/>
        <v>54.479406695796229</v>
      </c>
      <c r="Q12" s="5">
        <f t="shared" si="31"/>
        <v>12.5</v>
      </c>
      <c r="R12">
        <f t="shared" si="0"/>
        <v>250000</v>
      </c>
      <c r="S12">
        <f t="shared" si="1"/>
        <v>1567.6269929340156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1332.9904956897249</v>
      </c>
      <c r="AC12">
        <f t="shared" si="2"/>
        <v>1412.2269636158567</v>
      </c>
      <c r="AE12">
        <f t="shared" si="3"/>
        <v>981.57645210739383</v>
      </c>
      <c r="AF12">
        <f t="shared" si="4"/>
        <v>-49.078822605369695</v>
      </c>
      <c r="AG12">
        <f t="shared" si="5"/>
        <v>-11.260865706425898</v>
      </c>
      <c r="AH12">
        <f t="shared" si="6"/>
        <v>-409.81293225377027</v>
      </c>
      <c r="AI12">
        <f t="shared" si="7"/>
        <v>511.42383154182795</v>
      </c>
      <c r="AJ12">
        <f t="shared" si="8"/>
        <v>-79.236467926131809</v>
      </c>
      <c r="AK12">
        <f t="shared" si="32"/>
        <v>47.575250629026733</v>
      </c>
      <c r="AL12">
        <f t="shared" si="9"/>
        <v>479.7626142447229</v>
      </c>
      <c r="AN12">
        <f t="shared" si="10"/>
        <v>581.82226461019502</v>
      </c>
      <c r="AO12">
        <f t="shared" si="11"/>
        <v>-29.091113230509752</v>
      </c>
      <c r="AP12">
        <f t="shared" si="12"/>
        <v>-6.674795807007774</v>
      </c>
      <c r="AQ12">
        <f t="shared" si="13"/>
        <v>-242.91361900391803</v>
      </c>
      <c r="AR12">
        <f t="shared" si="14"/>
        <v>303.14273656875946</v>
      </c>
      <c r="AS12">
        <f t="shared" si="15"/>
        <v>-46.966836978940833</v>
      </c>
      <c r="AT12">
        <f t="shared" si="16"/>
        <v>28.199881935787765</v>
      </c>
      <c r="AU12">
        <f t="shared" si="17"/>
        <v>284.37578152560639</v>
      </c>
      <c r="AW12">
        <v>9</v>
      </c>
      <c r="AX12">
        <f>(R12*SUMPRODUCT(K13:$K$23, X13:$X$23)-$AZ$3*SUMPRODUCT(K12:$K$22, W13:$W$23))/Z12</f>
        <v>1567.6269929340156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1089.5881339159246</v>
      </c>
      <c r="P13">
        <f t="shared" si="30"/>
        <v>54.479406695796229</v>
      </c>
      <c r="Q13" s="5">
        <f t="shared" si="31"/>
        <v>12.5</v>
      </c>
      <c r="R13">
        <f t="shared" si="0"/>
        <v>250000</v>
      </c>
      <c r="S13">
        <f t="shared" si="1"/>
        <v>1664.7272796729128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1412.2269636158567</v>
      </c>
      <c r="AC13">
        <f t="shared" si="2"/>
        <v>1481.8787181958874</v>
      </c>
      <c r="AE13">
        <f t="shared" si="3"/>
        <v>969.9111001328846</v>
      </c>
      <c r="AF13">
        <f t="shared" si="4"/>
        <v>-48.495555006644231</v>
      </c>
      <c r="AG13">
        <f t="shared" si="5"/>
        <v>-11.127038166328424</v>
      </c>
      <c r="AH13">
        <f t="shared" si="6"/>
        <v>-424.37766066430873</v>
      </c>
      <c r="AI13">
        <f t="shared" si="7"/>
        <v>485.91084629560311</v>
      </c>
      <c r="AJ13">
        <f t="shared" si="8"/>
        <v>-69.651754580030683</v>
      </c>
      <c r="AK13">
        <f t="shared" si="32"/>
        <v>163.35497561194683</v>
      </c>
      <c r="AL13">
        <f t="shared" si="9"/>
        <v>579.61406732751925</v>
      </c>
      <c r="AN13">
        <f t="shared" si="10"/>
        <v>520.79691323980546</v>
      </c>
      <c r="AO13">
        <f t="shared" si="11"/>
        <v>-26.039845661990274</v>
      </c>
      <c r="AP13">
        <f t="shared" si="12"/>
        <v>-5.9746992582427421</v>
      </c>
      <c r="AQ13">
        <f t="shared" si="13"/>
        <v>-227.87096228883354</v>
      </c>
      <c r="AR13">
        <f t="shared" si="14"/>
        <v>260.91140603073882</v>
      </c>
      <c r="AS13">
        <f t="shared" si="15"/>
        <v>-37.399735689226169</v>
      </c>
      <c r="AT13">
        <f t="shared" si="16"/>
        <v>87.713984353215224</v>
      </c>
      <c r="AU13">
        <f t="shared" si="17"/>
        <v>311.22565469472789</v>
      </c>
      <c r="AW13">
        <v>10</v>
      </c>
      <c r="AX13">
        <f>(R13*SUMPRODUCT(K14:$K$23, X14:$X$23)-$AZ$3*SUMPRODUCT(K13:$K$22, W14:$W$23))/Z13</f>
        <v>1664.7272796729128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1089.5881339159246</v>
      </c>
      <c r="P14">
        <f t="shared" si="30"/>
        <v>54.479406695796229</v>
      </c>
      <c r="Q14" s="5">
        <f t="shared" si="31"/>
        <v>12.5</v>
      </c>
      <c r="R14">
        <f t="shared" si="0"/>
        <v>250000</v>
      </c>
      <c r="S14">
        <f t="shared" si="1"/>
        <v>1740.0856563225691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1481.8787181958874</v>
      </c>
      <c r="AC14">
        <f t="shared" si="2"/>
        <v>1530.4056525669116</v>
      </c>
      <c r="AE14">
        <f t="shared" si="3"/>
        <v>958.29296279518803</v>
      </c>
      <c r="AF14">
        <f t="shared" si="4"/>
        <v>-47.9146481397594</v>
      </c>
      <c r="AG14">
        <f t="shared" si="5"/>
        <v>-10.993752283157807</v>
      </c>
      <c r="AH14">
        <f t="shared" si="6"/>
        <v>-440.31003014665197</v>
      </c>
      <c r="AI14">
        <f t="shared" si="7"/>
        <v>459.07453222561884</v>
      </c>
      <c r="AJ14">
        <f t="shared" si="8"/>
        <v>-48.526934371024254</v>
      </c>
      <c r="AK14">
        <f t="shared" si="32"/>
        <v>167.45799229959215</v>
      </c>
      <c r="AL14">
        <f t="shared" si="9"/>
        <v>578.00559015418673</v>
      </c>
      <c r="AN14">
        <f t="shared" si="10"/>
        <v>473.99846779806427</v>
      </c>
      <c r="AO14">
        <f t="shared" si="11"/>
        <v>-23.699923389903212</v>
      </c>
      <c r="AP14">
        <f t="shared" si="12"/>
        <v>-5.4378169723469014</v>
      </c>
      <c r="AQ14">
        <f t="shared" si="13"/>
        <v>-217.78964027542216</v>
      </c>
      <c r="AR14">
        <f t="shared" si="14"/>
        <v>227.07108716039198</v>
      </c>
      <c r="AS14">
        <f t="shared" si="15"/>
        <v>-24.002777263135108</v>
      </c>
      <c r="AT14">
        <f t="shared" si="16"/>
        <v>82.829400665766101</v>
      </c>
      <c r="AU14">
        <f t="shared" si="17"/>
        <v>285.897710563023</v>
      </c>
      <c r="AW14">
        <v>11</v>
      </c>
      <c r="AX14">
        <f>(R14*SUMPRODUCT(K15:$K$23, X15:$X$23)-$AZ$3*SUMPRODUCT(K14:$K$22, W15:$W$23))/Z14</f>
        <v>1740.0856563225691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1089.5881339159246</v>
      </c>
      <c r="P15">
        <f t="shared" si="30"/>
        <v>54.479406695796229</v>
      </c>
      <c r="Q15" s="5">
        <f t="shared" si="31"/>
        <v>12.5</v>
      </c>
      <c r="R15">
        <f t="shared" si="0"/>
        <v>250000</v>
      </c>
      <c r="S15">
        <f t="shared" si="1"/>
        <v>1800.6992992658936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1530.4056525669116</v>
      </c>
      <c r="AC15">
        <f t="shared" si="2"/>
        <v>1564.5868889538542</v>
      </c>
      <c r="AE15">
        <f t="shared" si="3"/>
        <v>946.71848285804515</v>
      </c>
      <c r="AF15">
        <f t="shared" si="4"/>
        <v>-47.335924142902257</v>
      </c>
      <c r="AG15">
        <f t="shared" si="5"/>
        <v>-10.860967247500058</v>
      </c>
      <c r="AH15">
        <f t="shared" si="6"/>
        <v>-456.95025652340405</v>
      </c>
      <c r="AI15">
        <f t="shared" si="7"/>
        <v>431.57133494423874</v>
      </c>
      <c r="AJ15">
        <f t="shared" si="8"/>
        <v>-34.181236386942601</v>
      </c>
      <c r="AK15">
        <f t="shared" si="32"/>
        <v>170.08517478974386</v>
      </c>
      <c r="AL15">
        <f t="shared" si="9"/>
        <v>567.47527334704</v>
      </c>
      <c r="AN15">
        <f t="shared" si="10"/>
        <v>431.36177925545752</v>
      </c>
      <c r="AO15">
        <f t="shared" si="11"/>
        <v>-21.568088962772876</v>
      </c>
      <c r="AP15">
        <f t="shared" si="12"/>
        <v>-4.9486792971162084</v>
      </c>
      <c r="AQ15">
        <f t="shared" si="13"/>
        <v>-208.20431760254218</v>
      </c>
      <c r="AR15">
        <f t="shared" si="14"/>
        <v>196.64069339302625</v>
      </c>
      <c r="AS15">
        <f t="shared" si="15"/>
        <v>-15.574301349341876</v>
      </c>
      <c r="AT15">
        <f t="shared" si="16"/>
        <v>77.497423944643259</v>
      </c>
      <c r="AU15">
        <f t="shared" si="17"/>
        <v>258.56381598832763</v>
      </c>
      <c r="AW15">
        <v>12</v>
      </c>
      <c r="AX15">
        <f>(R15*SUMPRODUCT(K16:$K$23, X16:$X$23)-$AZ$3*SUMPRODUCT(K15:$K$22, W16:$W$23))/Z15</f>
        <v>1800.6992992658936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1089.5881339159246</v>
      </c>
      <c r="P16">
        <f t="shared" si="30"/>
        <v>54.479406695796229</v>
      </c>
      <c r="Q16" s="5">
        <f t="shared" si="31"/>
        <v>12.5</v>
      </c>
      <c r="R16">
        <f t="shared" si="0"/>
        <v>250000</v>
      </c>
      <c r="S16">
        <f t="shared" si="1"/>
        <v>1791.0739176625141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1564.5868889538542</v>
      </c>
      <c r="AC16">
        <f t="shared" si="2"/>
        <v>1536.4153666386894</v>
      </c>
      <c r="AE16">
        <f t="shared" si="3"/>
        <v>934.66826564052394</v>
      </c>
      <c r="AF16">
        <f t="shared" si="4"/>
        <v>-46.733413282026198</v>
      </c>
      <c r="AG16">
        <f t="shared" si="5"/>
        <v>-10.722724446821177</v>
      </c>
      <c r="AH16">
        <f t="shared" si="6"/>
        <v>-592.66256407765297</v>
      </c>
      <c r="AI16">
        <f t="shared" si="7"/>
        <v>284.54956383402362</v>
      </c>
      <c r="AJ16">
        <f t="shared" si="8"/>
        <v>28.171522315164793</v>
      </c>
      <c r="AK16">
        <f t="shared" si="32"/>
        <v>171.67652189186464</v>
      </c>
      <c r="AL16">
        <f t="shared" si="9"/>
        <v>484.39760804105305</v>
      </c>
      <c r="AN16">
        <f t="shared" si="10"/>
        <v>392.30195325608821</v>
      </c>
      <c r="AO16">
        <f t="shared" si="11"/>
        <v>-19.615097662804413</v>
      </c>
      <c r="AP16">
        <f t="shared" si="12"/>
        <v>-4.5005761930218409</v>
      </c>
      <c r="AQ16">
        <f t="shared" si="13"/>
        <v>-248.75422655982845</v>
      </c>
      <c r="AR16">
        <f t="shared" si="14"/>
        <v>119.43205284043354</v>
      </c>
      <c r="AS16">
        <f t="shared" si="15"/>
        <v>11.824241430581701</v>
      </c>
      <c r="AT16">
        <f t="shared" si="16"/>
        <v>72.056618740806499</v>
      </c>
      <c r="AU16">
        <f t="shared" si="17"/>
        <v>203.31291301182173</v>
      </c>
      <c r="AW16">
        <v>13</v>
      </c>
      <c r="AX16">
        <f>(R16*SUMPRODUCT(K17:$K$23, X17:$X$23)-$AZ$3*SUMPRODUCT(K16:$K$22, W17:$W$23))/Z16</f>
        <v>1791.0739176625141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1089.5881339159246</v>
      </c>
      <c r="P17">
        <f t="shared" si="30"/>
        <v>54.479406695796229</v>
      </c>
      <c r="Q17" s="5">
        <f t="shared" si="31"/>
        <v>12.5</v>
      </c>
      <c r="R17">
        <f t="shared" si="0"/>
        <v>250000</v>
      </c>
      <c r="S17">
        <f t="shared" si="1"/>
        <v>1712.3588250797993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1536.4153666386894</v>
      </c>
      <c r="AC17">
        <f t="shared" si="2"/>
        <v>1449.1025928628333</v>
      </c>
      <c r="AE17">
        <f t="shared" si="3"/>
        <v>922.07600818511924</v>
      </c>
      <c r="AF17">
        <f t="shared" si="4"/>
        <v>-46.10380040925596</v>
      </c>
      <c r="AG17">
        <f t="shared" si="5"/>
        <v>-10.578263238688466</v>
      </c>
      <c r="AH17">
        <f t="shared" si="6"/>
        <v>-744.67927328994972</v>
      </c>
      <c r="AI17">
        <f t="shared" si="7"/>
        <v>120.71467124722506</v>
      </c>
      <c r="AJ17">
        <f t="shared" si="8"/>
        <v>87.312773775856158</v>
      </c>
      <c r="AK17">
        <f t="shared" si="32"/>
        <v>168.86713020901868</v>
      </c>
      <c r="AL17">
        <f t="shared" si="9"/>
        <v>376.8945752320999</v>
      </c>
      <c r="AN17">
        <f t="shared" si="10"/>
        <v>356.51011974398017</v>
      </c>
      <c r="AO17">
        <f t="shared" si="11"/>
        <v>-17.825505987199008</v>
      </c>
      <c r="AP17">
        <f t="shared" si="12"/>
        <v>-4.0899642333509636</v>
      </c>
      <c r="AQ17">
        <f t="shared" si="13"/>
        <v>-287.921705515366</v>
      </c>
      <c r="AR17">
        <f t="shared" si="14"/>
        <v>46.672944008064185</v>
      </c>
      <c r="AS17">
        <f t="shared" si="15"/>
        <v>33.75848320278623</v>
      </c>
      <c r="AT17">
        <f t="shared" si="16"/>
        <v>65.290540342909566</v>
      </c>
      <c r="AU17">
        <f t="shared" si="17"/>
        <v>145.72196755375998</v>
      </c>
      <c r="AW17">
        <v>14</v>
      </c>
      <c r="AX17">
        <f>(R17*SUMPRODUCT(K18:$K$23, X18:$X$23)-$AZ$3*SUMPRODUCT(K17:$K$22, W18:$W$23))/Z17</f>
        <v>1712.3588250797993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1089.5881339159246</v>
      </c>
      <c r="P18">
        <f t="shared" si="30"/>
        <v>54.479406695796229</v>
      </c>
      <c r="Q18" s="5">
        <f t="shared" si="31"/>
        <v>12.5</v>
      </c>
      <c r="R18">
        <f t="shared" si="0"/>
        <v>250000</v>
      </c>
      <c r="S18">
        <f t="shared" si="1"/>
        <v>1570.9324046619681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1449.1025928628333</v>
      </c>
      <c r="AC18">
        <f t="shared" si="2"/>
        <v>1310.4623000986849</v>
      </c>
      <c r="AE18">
        <f t="shared" si="3"/>
        <v>908.92782394347705</v>
      </c>
      <c r="AF18">
        <f t="shared" si="4"/>
        <v>-45.446391197173853</v>
      </c>
      <c r="AG18">
        <f t="shared" si="5"/>
        <v>-10.427424313497665</v>
      </c>
      <c r="AH18">
        <f t="shared" si="6"/>
        <v>-901.12585607832932</v>
      </c>
      <c r="AI18">
        <f t="shared" si="7"/>
        <v>-48.071847645523803</v>
      </c>
      <c r="AJ18">
        <f t="shared" si="8"/>
        <v>138.6402927641484</v>
      </c>
      <c r="AK18">
        <f t="shared" si="32"/>
        <v>161.88088179263957</v>
      </c>
      <c r="AL18">
        <f t="shared" si="9"/>
        <v>252.44932691126417</v>
      </c>
      <c r="AN18">
        <f t="shared" si="10"/>
        <v>323.72534706304657</v>
      </c>
      <c r="AO18">
        <f t="shared" si="11"/>
        <v>-16.186267353152331</v>
      </c>
      <c r="AP18">
        <f t="shared" si="12"/>
        <v>-3.7138499514903174</v>
      </c>
      <c r="AQ18">
        <f t="shared" si="13"/>
        <v>-320.9465843402138</v>
      </c>
      <c r="AR18">
        <f t="shared" si="14"/>
        <v>-17.121354581809832</v>
      </c>
      <c r="AS18">
        <f t="shared" si="15"/>
        <v>49.378372748315535</v>
      </c>
      <c r="AT18">
        <f t="shared" si="16"/>
        <v>57.655782187225839</v>
      </c>
      <c r="AU18">
        <f t="shared" si="17"/>
        <v>89.912800353731541</v>
      </c>
      <c r="AW18">
        <v>15</v>
      </c>
      <c r="AX18">
        <f>(R18*SUMPRODUCT(K19:$K$23, X19:$X$23)-$AZ$3*SUMPRODUCT(K18:$K$22, W19:$W$23))/Z18</f>
        <v>1570.9324046619681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1089.5881339159246</v>
      </c>
      <c r="P19">
        <f t="shared" si="30"/>
        <v>54.479406695796229</v>
      </c>
      <c r="Q19" s="5">
        <f t="shared" si="31"/>
        <v>12.5</v>
      </c>
      <c r="R19">
        <f t="shared" si="0"/>
        <v>250000</v>
      </c>
      <c r="S19">
        <f t="shared" si="1"/>
        <v>1369.8653741741987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1310.4623000986849</v>
      </c>
      <c r="AC19">
        <f t="shared" si="2"/>
        <v>1125.4514138239042</v>
      </c>
      <c r="AE19">
        <f t="shared" si="3"/>
        <v>895.18176670511809</v>
      </c>
      <c r="AF19">
        <f t="shared" si="4"/>
        <v>-44.759088335255903</v>
      </c>
      <c r="AG19">
        <f t="shared" si="5"/>
        <v>-10.2697264548931</v>
      </c>
      <c r="AH19">
        <f t="shared" si="6"/>
        <v>-1068.4723093918085</v>
      </c>
      <c r="AI19">
        <f t="shared" si="7"/>
        <v>-228.3193574768394</v>
      </c>
      <c r="AJ19">
        <f t="shared" si="8"/>
        <v>185.01088627478066</v>
      </c>
      <c r="AK19">
        <f t="shared" si="32"/>
        <v>151.26194849279833</v>
      </c>
      <c r="AL19">
        <f t="shared" si="9"/>
        <v>107.95347729073958</v>
      </c>
      <c r="AN19">
        <f t="shared" si="10"/>
        <v>293.69780568612038</v>
      </c>
      <c r="AO19">
        <f t="shared" si="11"/>
        <v>-14.684890284306018</v>
      </c>
      <c r="AP19">
        <f t="shared" si="12"/>
        <v>-3.3693672469452438</v>
      </c>
      <c r="AQ19">
        <f t="shared" si="13"/>
        <v>-350.55223908300087</v>
      </c>
      <c r="AR19">
        <f t="shared" si="14"/>
        <v>-74.908690928131747</v>
      </c>
      <c r="AS19">
        <f t="shared" si="15"/>
        <v>60.699729762086065</v>
      </c>
      <c r="AT19">
        <f t="shared" si="16"/>
        <v>49.62713049848788</v>
      </c>
      <c r="AU19">
        <f t="shared" si="17"/>
        <v>35.418169332442197</v>
      </c>
      <c r="AW19">
        <v>16</v>
      </c>
      <c r="AX19">
        <f>(R19*SUMPRODUCT(K20:$K$23, X20:$X$23)-$AZ$3*SUMPRODUCT(K19:$K$22, W20:$W$23))/Z19</f>
        <v>1369.8653741741987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1089.5881339159246</v>
      </c>
      <c r="P20">
        <f t="shared" si="30"/>
        <v>54.479406695796229</v>
      </c>
      <c r="Q20" s="5">
        <f t="shared" si="31"/>
        <v>12.5</v>
      </c>
      <c r="R20">
        <f t="shared" si="0"/>
        <v>250000</v>
      </c>
      <c r="S20">
        <f t="shared" si="1"/>
        <v>1113.3766567742703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1125.4514138239042</v>
      </c>
      <c r="AC20">
        <f t="shared" si="2"/>
        <v>900.04400435014747</v>
      </c>
      <c r="AE20">
        <f t="shared" si="3"/>
        <v>880.81356940189505</v>
      </c>
      <c r="AF20">
        <f t="shared" si="4"/>
        <v>-44.040678470094747</v>
      </c>
      <c r="AG20">
        <f t="shared" si="5"/>
        <v>-10.104891265614004</v>
      </c>
      <c r="AH20">
        <f t="shared" si="6"/>
        <v>-1242.758494603291</v>
      </c>
      <c r="AI20">
        <f t="shared" si="7"/>
        <v>-416.09049493710472</v>
      </c>
      <c r="AJ20">
        <f t="shared" si="8"/>
        <v>225.40740947375673</v>
      </c>
      <c r="AK20">
        <f t="shared" si="32"/>
        <v>137.35570133289934</v>
      </c>
      <c r="AL20">
        <f t="shared" si="9"/>
        <v>-53.32738413044865</v>
      </c>
      <c r="AN20">
        <f t="shared" si="10"/>
        <v>266.2046501245955</v>
      </c>
      <c r="AO20">
        <f t="shared" si="11"/>
        <v>-13.310232506229775</v>
      </c>
      <c r="AP20">
        <f t="shared" si="12"/>
        <v>-3.0539595861771813</v>
      </c>
      <c r="AQ20">
        <f t="shared" si="13"/>
        <v>-375.5937711880195</v>
      </c>
      <c r="AR20">
        <f t="shared" si="14"/>
        <v>-125.75331315583095</v>
      </c>
      <c r="AS20">
        <f t="shared" si="15"/>
        <v>68.123951150296335</v>
      </c>
      <c r="AT20">
        <f t="shared" si="16"/>
        <v>41.512446772103786</v>
      </c>
      <c r="AU20">
        <f t="shared" si="17"/>
        <v>-16.116915233430834</v>
      </c>
      <c r="AW20">
        <v>17</v>
      </c>
      <c r="AX20">
        <f>(R20*SUMPRODUCT(K21:$K$23, X21:$X$23)-$AZ$3*SUMPRODUCT(K20:$K$22, W21:$W$23))/Z20</f>
        <v>1113.3766567742703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1089.5881339159246</v>
      </c>
      <c r="P21">
        <f t="shared" si="30"/>
        <v>54.479406695796229</v>
      </c>
      <c r="Q21" s="5">
        <f t="shared" si="31"/>
        <v>12.5</v>
      </c>
      <c r="R21">
        <f t="shared" si="0"/>
        <v>250000</v>
      </c>
      <c r="S21">
        <f t="shared" si="1"/>
        <v>800.03757533991836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900.04400435014747</v>
      </c>
      <c r="AC21">
        <f t="shared" si="2"/>
        <v>635.67237804887111</v>
      </c>
      <c r="AE21">
        <f t="shared" si="3"/>
        <v>865.73568733429568</v>
      </c>
      <c r="AF21">
        <f t="shared" si="4"/>
        <v>-43.286784366714784</v>
      </c>
      <c r="AG21">
        <f t="shared" si="5"/>
        <v>-9.9319144131884673</v>
      </c>
      <c r="AH21">
        <f t="shared" si="6"/>
        <v>-1438.5587953879253</v>
      </c>
      <c r="AI21">
        <f t="shared" si="7"/>
        <v>-626.04180683353286</v>
      </c>
      <c r="AJ21">
        <f t="shared" si="8"/>
        <v>264.37162630127636</v>
      </c>
      <c r="AK21">
        <f t="shared" si="32"/>
        <v>120.57450351224099</v>
      </c>
      <c r="AL21">
        <f t="shared" si="9"/>
        <v>-241.0956770200155</v>
      </c>
      <c r="AN21">
        <f t="shared" si="10"/>
        <v>241.0233555191775</v>
      </c>
      <c r="AO21">
        <f t="shared" si="11"/>
        <v>-12.051167775958875</v>
      </c>
      <c r="AP21">
        <f t="shared" si="12"/>
        <v>-2.7650741139791029</v>
      </c>
      <c r="AQ21">
        <f t="shared" si="13"/>
        <v>-400.4989895283577</v>
      </c>
      <c r="AR21">
        <f t="shared" si="14"/>
        <v>-174.29187589911817</v>
      </c>
      <c r="AS21">
        <f t="shared" si="15"/>
        <v>73.601836458187833</v>
      </c>
      <c r="AT21">
        <f t="shared" si="16"/>
        <v>33.568295556883335</v>
      </c>
      <c r="AU21">
        <f t="shared" si="17"/>
        <v>-67.121743884047007</v>
      </c>
      <c r="AW21">
        <v>18</v>
      </c>
      <c r="AX21">
        <f>(R21*SUMPRODUCT(K22:$K$23, X22:$X$23)-$AZ$3*SUMPRODUCT(K21:$K$22, W22:$W$23))/Z21</f>
        <v>800.03757533991836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1089.5881339159246</v>
      </c>
      <c r="P22">
        <f t="shared" si="30"/>
        <v>54.479406695796229</v>
      </c>
      <c r="Q22" s="5">
        <f t="shared" si="31"/>
        <v>12.5</v>
      </c>
      <c r="R22">
        <f t="shared" si="0"/>
        <v>250000</v>
      </c>
      <c r="S22">
        <f t="shared" si="1"/>
        <v>428.73761502126604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635.67237804887111</v>
      </c>
      <c r="AC22">
        <f t="shared" si="2"/>
        <v>334.40952640336951</v>
      </c>
      <c r="AE22">
        <f t="shared" si="3"/>
        <v>849.86397057669467</v>
      </c>
      <c r="AF22">
        <f t="shared" si="4"/>
        <v>-42.493198528834732</v>
      </c>
      <c r="AG22">
        <f t="shared" si="5"/>
        <v>-9.7498305107537124</v>
      </c>
      <c r="AH22">
        <f t="shared" si="6"/>
        <v>-1655.2951660573904</v>
      </c>
      <c r="AI22">
        <f t="shared" si="7"/>
        <v>-857.67422452028404</v>
      </c>
      <c r="AJ22">
        <f t="shared" si="8"/>
        <v>301.2628516455016</v>
      </c>
      <c r="AK22">
        <f t="shared" si="32"/>
        <v>101.01302050677118</v>
      </c>
      <c r="AL22">
        <f t="shared" si="9"/>
        <v>-455.39835236801133</v>
      </c>
      <c r="AN22">
        <f t="shared" si="10"/>
        <v>217.95427563811612</v>
      </c>
      <c r="AO22">
        <f t="shared" si="11"/>
        <v>-10.897713781905805</v>
      </c>
      <c r="AP22">
        <f t="shared" si="12"/>
        <v>-2.5004204439020401</v>
      </c>
      <c r="AQ22">
        <f t="shared" si="13"/>
        <v>-424.51341788321611</v>
      </c>
      <c r="AR22">
        <f t="shared" si="14"/>
        <v>-219.9572764709078</v>
      </c>
      <c r="AS22">
        <f t="shared" si="15"/>
        <v>77.261219301381146</v>
      </c>
      <c r="AT22">
        <f t="shared" si="16"/>
        <v>25.90558074797767</v>
      </c>
      <c r="AU22">
        <f t="shared" si="17"/>
        <v>-116.790476421549</v>
      </c>
      <c r="AW22">
        <v>19</v>
      </c>
      <c r="AX22">
        <f>(R22*SUMPRODUCT(K23:$K$23, X23:$X$23)-$AZ$3*SUMPRODUCT(K22:$K$22, W23:$W$23))/Z22</f>
        <v>428.73761502126604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1089.5881339159246</v>
      </c>
      <c r="P23">
        <f t="shared" si="30"/>
        <v>54.479406695796229</v>
      </c>
      <c r="Q23" s="5">
        <f t="shared" si="31"/>
        <v>12.5</v>
      </c>
      <c r="R23">
        <f t="shared" si="0"/>
        <v>250000</v>
      </c>
      <c r="S23">
        <f t="shared" si="1"/>
        <v>437.34397190509912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334.40952640336951</v>
      </c>
      <c r="AC23">
        <f t="shared" si="2"/>
        <v>334.40952640336951</v>
      </c>
      <c r="AE23">
        <f t="shared" si="3"/>
        <v>833.13976010768295</v>
      </c>
      <c r="AF23">
        <f t="shared" si="4"/>
        <v>-41.656988005384143</v>
      </c>
      <c r="AG23">
        <f t="shared" si="5"/>
        <v>-9.5579666088302186</v>
      </c>
      <c r="AH23">
        <f t="shared" si="6"/>
        <v>-1887.3119363191472</v>
      </c>
      <c r="AI23">
        <f t="shared" si="7"/>
        <v>-1105.3871308256787</v>
      </c>
      <c r="AJ23">
        <f t="shared" si="8"/>
        <v>0</v>
      </c>
      <c r="AK23">
        <f t="shared" si="32"/>
        <v>78.812460895396796</v>
      </c>
      <c r="AL23">
        <f t="shared" si="9"/>
        <v>-1026.574669930282</v>
      </c>
      <c r="AN23">
        <f t="shared" si="10"/>
        <v>196.82307064095806</v>
      </c>
      <c r="AO23">
        <f t="shared" si="11"/>
        <v>-9.8411535320479029</v>
      </c>
      <c r="AP23">
        <f t="shared" si="12"/>
        <v>-2.2579985101065883</v>
      </c>
      <c r="AQ23">
        <f t="shared" si="13"/>
        <v>-445.86340533748501</v>
      </c>
      <c r="AR23">
        <f t="shared" si="14"/>
        <v>-261.13948673868146</v>
      </c>
      <c r="AS23">
        <f t="shared" si="15"/>
        <v>0</v>
      </c>
      <c r="AT23">
        <f t="shared" si="16"/>
        <v>18.618857604632261</v>
      </c>
      <c r="AU23">
        <f t="shared" si="17"/>
        <v>-242.52062913404922</v>
      </c>
      <c r="AW23">
        <v>20</v>
      </c>
      <c r="AX23">
        <f>(R23*SUMPRODUCT(K$23:$K24, X$23:$X24)-$AZ$3*SUMPRODUCT(K$22:$K23, W$23:$W24))/Z23</f>
        <v>437.34397190509912</v>
      </c>
    </row>
    <row r="25" spans="5:50" x14ac:dyDescent="0.25">
      <c r="AN25" s="6">
        <f t="shared" ref="AN25:AU25" si="33">SUM(AN3:AN23)</f>
        <v>10883.179514996305</v>
      </c>
      <c r="AO25" s="6">
        <f t="shared" si="33"/>
        <v>-1361.350076186759</v>
      </c>
      <c r="AP25" s="6">
        <f t="shared" si="33"/>
        <v>-737.31125251796914</v>
      </c>
      <c r="AQ25" s="6">
        <f t="shared" si="33"/>
        <v>-5988.5526794545394</v>
      </c>
      <c r="AR25" s="6">
        <f t="shared" si="33"/>
        <v>2795.9655068370412</v>
      </c>
      <c r="AS25" s="6">
        <f t="shared" si="33"/>
        <v>-838.38836703522804</v>
      </c>
      <c r="AT25" s="6">
        <f t="shared" si="33"/>
        <v>741.08086610663338</v>
      </c>
      <c r="AU25" s="7">
        <f t="shared" si="33"/>
        <v>2698.6580059084463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4319.7305876902437</v>
      </c>
      <c r="K3">
        <v>1</v>
      </c>
      <c r="L3" s="2">
        <v>0</v>
      </c>
      <c r="O3">
        <f>$C$3</f>
        <v>4319.7305876902437</v>
      </c>
      <c r="P3">
        <f>O3*B5</f>
        <v>3455.7844701521954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4319.7305876902437</v>
      </c>
      <c r="AF3">
        <f t="shared" ref="AF3:AF23" si="4">-$Z3*P3</f>
        <v>-3455.7844701521954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238.98914683804833</v>
      </c>
      <c r="AJ3">
        <f t="shared" ref="AJ3:AJ23" si="8">AB3-AC3</f>
        <v>0</v>
      </c>
      <c r="AL3">
        <f t="shared" ref="AL3:AL23" si="9">SUM(AI3:AK3)</f>
        <v>238.98914683804833</v>
      </c>
      <c r="AN3">
        <f t="shared" ref="AN3:AN23" si="10">AE3*$K3</f>
        <v>4319.7305876902437</v>
      </c>
      <c r="AO3">
        <f t="shared" ref="AO3:AO23" si="11">AF3*$K3</f>
        <v>-3455.7844701521954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238.98914683804833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238.98914683804833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1996.9075773494503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1544.9557220257707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1526.4493787570973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-1526.4493787570973</v>
      </c>
      <c r="AK4">
        <f>H4*SUM(AB4, AE4:AF4)</f>
        <v>0</v>
      </c>
      <c r="AL4">
        <f t="shared" si="9"/>
        <v>-2021.0891287570973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-470.45819859235297</v>
      </c>
      <c r="AR4">
        <f t="shared" si="14"/>
        <v>-470.45819859235297</v>
      </c>
      <c r="AS4">
        <f t="shared" si="15"/>
        <v>-1451.8255457077203</v>
      </c>
      <c r="AT4">
        <f t="shared" si="16"/>
        <v>0</v>
      </c>
      <c r="AU4">
        <f t="shared" si="17"/>
        <v>-1922.2837443000733</v>
      </c>
      <c r="AW4">
        <v>1</v>
      </c>
      <c r="AX4">
        <f>(R4*SUMPRODUCT(K5:$K$23, X5:$X$23)-$AZ$3*SUMPRODUCT(K4:$K$22, W5:$W$23))/Z4</f>
        <v>1544.9557220257707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4319.7305876902437</v>
      </c>
      <c r="P5">
        <f t="shared" ref="P5:P23" si="30">O5*$C$5</f>
        <v>215.98652938451221</v>
      </c>
      <c r="Q5" s="5">
        <f t="shared" ref="Q5:Q23" si="31">$C$8</f>
        <v>12.5</v>
      </c>
      <c r="R5">
        <f t="shared" si="0"/>
        <v>250000</v>
      </c>
      <c r="S5">
        <f t="shared" si="1"/>
        <v>3010.8298530454781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1526.4493787570973</v>
      </c>
      <c r="AC5">
        <f t="shared" si="2"/>
        <v>2938.8345697130389</v>
      </c>
      <c r="AE5">
        <f t="shared" si="3"/>
        <v>4216.4367309264735</v>
      </c>
      <c r="AF5">
        <f t="shared" si="4"/>
        <v>-210.82183654632368</v>
      </c>
      <c r="AG5">
        <f t="shared" si="5"/>
        <v>-12.201098671934187</v>
      </c>
      <c r="AH5">
        <f t="shared" si="6"/>
        <v>-513.33320881627685</v>
      </c>
      <c r="AI5">
        <f t="shared" si="7"/>
        <v>3480.0805868919388</v>
      </c>
      <c r="AJ5">
        <f t="shared" si="8"/>
        <v>-1412.3851909559417</v>
      </c>
      <c r="AK5">
        <f>H5*SUM(AB5, AE5:AF5)</f>
        <v>287.11413577582312</v>
      </c>
      <c r="AL5">
        <f t="shared" si="9"/>
        <v>2354.8095317118205</v>
      </c>
      <c r="AN5">
        <f t="shared" si="10"/>
        <v>3812.441252510469</v>
      </c>
      <c r="AO5">
        <f t="shared" si="11"/>
        <v>-190.62206262552345</v>
      </c>
      <c r="AP5">
        <f t="shared" si="12"/>
        <v>-11.032057367693902</v>
      </c>
      <c r="AQ5">
        <f t="shared" si="13"/>
        <v>-464.14848045039287</v>
      </c>
      <c r="AR5">
        <f t="shared" si="14"/>
        <v>3146.6386520668589</v>
      </c>
      <c r="AS5">
        <f t="shared" si="15"/>
        <v>-1277.0583101461948</v>
      </c>
      <c r="AT5">
        <f t="shared" si="16"/>
        <v>259.60445875589443</v>
      </c>
      <c r="AU5">
        <f t="shared" si="17"/>
        <v>2129.1848006765586</v>
      </c>
      <c r="AW5">
        <v>2</v>
      </c>
      <c r="AX5">
        <f>(R5*SUMPRODUCT(K6:$K$23, X6:$X$23)-$AZ$3*SUMPRODUCT(K5:$K$22, W6:$W$23))/Z5</f>
        <v>3010.8298530454781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4319.7305876902437</v>
      </c>
      <c r="P6">
        <f t="shared" si="30"/>
        <v>215.98652938451221</v>
      </c>
      <c r="Q6" s="5">
        <f t="shared" si="31"/>
        <v>12.5</v>
      </c>
      <c r="R6">
        <f t="shared" si="0"/>
        <v>250000</v>
      </c>
      <c r="S6">
        <f t="shared" si="1"/>
        <v>4286.2014185425178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2938.8345697130389</v>
      </c>
      <c r="AC6">
        <f t="shared" si="2"/>
        <v>4130.4573640885374</v>
      </c>
      <c r="AE6">
        <f t="shared" si="3"/>
        <v>4162.7682123419281</v>
      </c>
      <c r="AF6">
        <f t="shared" si="4"/>
        <v>-208.13841061709644</v>
      </c>
      <c r="AG6">
        <f t="shared" si="5"/>
        <v>-12.045798134391747</v>
      </c>
      <c r="AH6">
        <f t="shared" si="6"/>
        <v>-665.79101646194533</v>
      </c>
      <c r="AI6">
        <f t="shared" si="7"/>
        <v>3276.792987128495</v>
      </c>
      <c r="AJ6">
        <f t="shared" si="8"/>
        <v>-1191.6227943754984</v>
      </c>
      <c r="AK6">
        <f>H6*SUM(AB6, AE6:AF6)</f>
        <v>377.0725011176516</v>
      </c>
      <c r="AL6">
        <f t="shared" si="9"/>
        <v>2462.2426938706481</v>
      </c>
      <c r="AN6">
        <f t="shared" si="10"/>
        <v>3568.7066961196238</v>
      </c>
      <c r="AO6">
        <f t="shared" si="11"/>
        <v>-178.43533480598123</v>
      </c>
      <c r="AP6">
        <f t="shared" si="12"/>
        <v>-10.326762930219592</v>
      </c>
      <c r="AQ6">
        <f t="shared" si="13"/>
        <v>-570.77712172864801</v>
      </c>
      <c r="AR6">
        <f t="shared" si="14"/>
        <v>2809.1674766547753</v>
      </c>
      <c r="AS6">
        <f t="shared" si="15"/>
        <v>-1021.5683479393582</v>
      </c>
      <c r="AT6">
        <f t="shared" si="16"/>
        <v>323.26113081950422</v>
      </c>
      <c r="AU6">
        <f t="shared" si="17"/>
        <v>2110.8602595349212</v>
      </c>
      <c r="AW6">
        <v>3</v>
      </c>
      <c r="AX6">
        <f>(R6*SUMPRODUCT(K7:$K$23, X7:$X$23)-$AZ$3*SUMPRODUCT(K6:$K$22, W7:$W$23))/Z6</f>
        <v>4286.2014185425178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4319.7305876902437</v>
      </c>
      <c r="P7">
        <f t="shared" si="30"/>
        <v>215.98652938451221</v>
      </c>
      <c r="Q7" s="5">
        <f t="shared" si="31"/>
        <v>12.5</v>
      </c>
      <c r="R7">
        <f t="shared" si="0"/>
        <v>250000</v>
      </c>
      <c r="S7">
        <f t="shared" si="1"/>
        <v>5369.5015603338761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4130.4573640885374</v>
      </c>
      <c r="AC7">
        <f t="shared" si="2"/>
        <v>5104.6828560041176</v>
      </c>
      <c r="AE7">
        <f t="shared" si="3"/>
        <v>4106.6855881810852</v>
      </c>
      <c r="AF7">
        <f t="shared" si="4"/>
        <v>-205.33427940905429</v>
      </c>
      <c r="AG7">
        <f t="shared" si="5"/>
        <v>-11.883511902003033</v>
      </c>
      <c r="AH7">
        <f t="shared" si="6"/>
        <v>-836.56502089593209</v>
      </c>
      <c r="AI7">
        <f t="shared" si="7"/>
        <v>3052.9027759740957</v>
      </c>
      <c r="AJ7">
        <f t="shared" si="8"/>
        <v>-974.22549191558028</v>
      </c>
      <c r="AK7">
        <f>H7*SUM(AB7, AE7:AF7)</f>
        <v>495.56259511549717</v>
      </c>
      <c r="AL7">
        <f t="shared" si="9"/>
        <v>2574.2398791740125</v>
      </c>
      <c r="AN7">
        <f t="shared" si="10"/>
        <v>3316.028564681254</v>
      </c>
      <c r="AO7">
        <f t="shared" si="11"/>
        <v>-165.80142823406271</v>
      </c>
      <c r="AP7">
        <f t="shared" si="12"/>
        <v>-9.5955884787433341</v>
      </c>
      <c r="AQ7">
        <f t="shared" si="13"/>
        <v>-675.50179967216843</v>
      </c>
      <c r="AR7">
        <f t="shared" si="14"/>
        <v>2465.1297482962791</v>
      </c>
      <c r="AS7">
        <f t="shared" si="15"/>
        <v>-786.65860589136923</v>
      </c>
      <c r="AT7">
        <f t="shared" si="16"/>
        <v>400.15230913219301</v>
      </c>
      <c r="AU7">
        <f t="shared" si="17"/>
        <v>2078.6234515371029</v>
      </c>
      <c r="AW7">
        <v>4</v>
      </c>
      <c r="AX7">
        <f>(R7*SUMPRODUCT(K8:$K$23, X8:$X$23)-$AZ$3*SUMPRODUCT(K7:$K$22, W8:$W$23))/Z7</f>
        <v>5369.5015603338761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4319.7305876902437</v>
      </c>
      <c r="P8">
        <f t="shared" si="30"/>
        <v>215.98652938451221</v>
      </c>
      <c r="Q8" s="5">
        <f t="shared" si="31"/>
        <v>12.5</v>
      </c>
      <c r="R8">
        <f t="shared" si="0"/>
        <v>250000</v>
      </c>
      <c r="S8">
        <f t="shared" si="1"/>
        <v>6267.8253663054065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5104.6828560041176</v>
      </c>
      <c r="AC8">
        <f t="shared" si="2"/>
        <v>5873.7350982715525</v>
      </c>
      <c r="AE8">
        <f t="shared" si="3"/>
        <v>4048.1270113863384</v>
      </c>
      <c r="AF8">
        <f t="shared" si="4"/>
        <v>-202.40635056931694</v>
      </c>
      <c r="AG8">
        <f t="shared" si="5"/>
        <v>-11.714061008000467</v>
      </c>
      <c r="AH8">
        <f t="shared" si="6"/>
        <v>-1012.3154996506953</v>
      </c>
      <c r="AI8">
        <f t="shared" si="7"/>
        <v>2821.6911001583258</v>
      </c>
      <c r="AJ8">
        <f t="shared" si="8"/>
        <v>-769.05224226743485</v>
      </c>
      <c r="AK8">
        <f t="shared" ref="AK8:AK23" si="32">H8*SUM(AB8:AB8, AE8:AF8)</f>
        <v>627.42328652916183</v>
      </c>
      <c r="AL8">
        <f t="shared" si="9"/>
        <v>2680.0621444200528</v>
      </c>
      <c r="AN8">
        <f t="shared" si="10"/>
        <v>3054.6156674330387</v>
      </c>
      <c r="AO8">
        <f t="shared" si="11"/>
        <v>-152.73078337165194</v>
      </c>
      <c r="AP8">
        <f t="shared" si="12"/>
        <v>-8.8391382443434363</v>
      </c>
      <c r="AQ8">
        <f t="shared" si="13"/>
        <v>-763.86802511893995</v>
      </c>
      <c r="AR8">
        <f t="shared" si="14"/>
        <v>2129.1777206981033</v>
      </c>
      <c r="AS8">
        <f t="shared" si="15"/>
        <v>-580.30763898885493</v>
      </c>
      <c r="AT8">
        <f t="shared" si="16"/>
        <v>473.43796174220358</v>
      </c>
      <c r="AU8">
        <f t="shared" si="17"/>
        <v>2022.3080434514522</v>
      </c>
      <c r="AW8">
        <v>5</v>
      </c>
      <c r="AX8">
        <f>(R8*SUMPRODUCT(K9:$K$23, X9:$X$23)-$AZ$3*SUMPRODUCT(K8:$K$22, W9:$W$23))/Z8</f>
        <v>6267.8253663054065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4319.7305876902437</v>
      </c>
      <c r="P9">
        <f t="shared" si="30"/>
        <v>215.98652938451221</v>
      </c>
      <c r="Q9" s="5">
        <f t="shared" si="31"/>
        <v>12.5</v>
      </c>
      <c r="R9">
        <f t="shared" si="0"/>
        <v>250000</v>
      </c>
      <c r="S9">
        <f t="shared" si="1"/>
        <v>6979.7967758778032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5873.7350982715525</v>
      </c>
      <c r="AC9">
        <f t="shared" si="2"/>
        <v>6442.0201070148923</v>
      </c>
      <c r="AE9">
        <f t="shared" si="3"/>
        <v>3986.9056644973866</v>
      </c>
      <c r="AF9">
        <f t="shared" si="4"/>
        <v>-199.34528322486935</v>
      </c>
      <c r="AG9">
        <f t="shared" si="5"/>
        <v>-11.536904858889537</v>
      </c>
      <c r="AH9">
        <f t="shared" si="6"/>
        <v>-1200.310780618508</v>
      </c>
      <c r="AI9">
        <f t="shared" si="7"/>
        <v>2575.7126957951195</v>
      </c>
      <c r="AJ9">
        <f t="shared" si="8"/>
        <v>-568.28500874333986</v>
      </c>
      <c r="AK9">
        <f t="shared" si="32"/>
        <v>709.13908819853475</v>
      </c>
      <c r="AL9">
        <f t="shared" si="9"/>
        <v>2716.5667752503145</v>
      </c>
      <c r="AN9">
        <f t="shared" si="10"/>
        <v>2802.701291372236</v>
      </c>
      <c r="AO9">
        <f t="shared" si="11"/>
        <v>-140.13506456861182</v>
      </c>
      <c r="AP9">
        <f t="shared" si="12"/>
        <v>-8.1101738710250153</v>
      </c>
      <c r="AQ9">
        <f t="shared" si="13"/>
        <v>-843.790362246158</v>
      </c>
      <c r="AR9">
        <f t="shared" si="14"/>
        <v>1810.6656906864412</v>
      </c>
      <c r="AS9">
        <f t="shared" si="15"/>
        <v>-399.49104942597899</v>
      </c>
      <c r="AT9">
        <f t="shared" si="16"/>
        <v>498.50816786434302</v>
      </c>
      <c r="AU9">
        <f t="shared" si="17"/>
        <v>1909.6828091248053</v>
      </c>
      <c r="AW9">
        <v>6</v>
      </c>
      <c r="AX9">
        <f>(R9*SUMPRODUCT(K10:$K$23, X10:$X$23)-$AZ$3*SUMPRODUCT(K9:$K$22, W10:$W$23))/Z9</f>
        <v>6979.7967758778032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4319.7305876902437</v>
      </c>
      <c r="P10">
        <f t="shared" si="30"/>
        <v>215.98652938451221</v>
      </c>
      <c r="Q10" s="5">
        <f t="shared" si="31"/>
        <v>12.5</v>
      </c>
      <c r="R10">
        <f t="shared" si="0"/>
        <v>250000</v>
      </c>
      <c r="S10">
        <f t="shared" si="1"/>
        <v>7495.2901800978907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6442.0201070148923</v>
      </c>
      <c r="AC10">
        <f t="shared" si="2"/>
        <v>6806.7612550577887</v>
      </c>
      <c r="AE10">
        <f t="shared" si="3"/>
        <v>3922.9134683340499</v>
      </c>
      <c r="AF10">
        <f t="shared" si="4"/>
        <v>-196.14567341670252</v>
      </c>
      <c r="AG10">
        <f t="shared" si="5"/>
        <v>-11.351730706056685</v>
      </c>
      <c r="AH10">
        <f t="shared" si="6"/>
        <v>-1396.1020848791632</v>
      </c>
      <c r="AI10">
        <f t="shared" si="7"/>
        <v>2319.3139793321275</v>
      </c>
      <c r="AJ10">
        <f t="shared" si="8"/>
        <v>-364.74114804289638</v>
      </c>
      <c r="AK10">
        <f t="shared" si="32"/>
        <v>552.16518307492072</v>
      </c>
      <c r="AL10">
        <f t="shared" si="9"/>
        <v>2506.7380143641517</v>
      </c>
      <c r="AN10">
        <f t="shared" si="10"/>
        <v>2615.6846025292107</v>
      </c>
      <c r="AO10">
        <f t="shared" si="11"/>
        <v>-130.78423012646056</v>
      </c>
      <c r="AP10">
        <f t="shared" si="12"/>
        <v>-7.5690038690810324</v>
      </c>
      <c r="AQ10">
        <f t="shared" si="13"/>
        <v>-930.88026449080871</v>
      </c>
      <c r="AR10">
        <f t="shared" si="14"/>
        <v>1546.4511040428604</v>
      </c>
      <c r="AS10">
        <f t="shared" si="15"/>
        <v>-243.19878899847069</v>
      </c>
      <c r="AT10">
        <f t="shared" si="16"/>
        <v>368.1676843193643</v>
      </c>
      <c r="AU10">
        <f t="shared" si="17"/>
        <v>1671.419999363754</v>
      </c>
      <c r="AW10">
        <v>7</v>
      </c>
      <c r="AX10">
        <f>(R10*SUMPRODUCT(K11:$K$23, X11:$X$23)-$AZ$3*SUMPRODUCT(K10:$K$22, W11:$W$23))/Z10</f>
        <v>7495.2901800978907</v>
      </c>
    </row>
    <row r="11" spans="1:52" x14ac:dyDescent="0.25">
      <c r="A11" t="s">
        <v>33</v>
      </c>
      <c r="C11" s="24">
        <f>AU25</f>
        <v>17042.19370566247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4319.7305876902437</v>
      </c>
      <c r="P11">
        <f t="shared" si="30"/>
        <v>215.98652938451221</v>
      </c>
      <c r="Q11" s="5">
        <f t="shared" si="31"/>
        <v>12.5</v>
      </c>
      <c r="R11">
        <f t="shared" si="0"/>
        <v>250000</v>
      </c>
      <c r="S11">
        <f t="shared" si="1"/>
        <v>7832.2013438910435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6806.7612550577887</v>
      </c>
      <c r="AC11">
        <f t="shared" si="2"/>
        <v>6990.9667111399331</v>
      </c>
      <c r="AE11">
        <f t="shared" si="3"/>
        <v>3855.7605216814436</v>
      </c>
      <c r="AF11">
        <f t="shared" si="4"/>
        <v>-192.78802608407219</v>
      </c>
      <c r="AG11">
        <f t="shared" si="5"/>
        <v>-11.157410292753683</v>
      </c>
      <c r="AH11">
        <f t="shared" si="6"/>
        <v>-1616.0621248486793</v>
      </c>
      <c r="AI11">
        <f t="shared" si="7"/>
        <v>2035.7529604559384</v>
      </c>
      <c r="AJ11">
        <f t="shared" si="8"/>
        <v>-184.20545608214434</v>
      </c>
      <c r="AK11">
        <f t="shared" si="32"/>
        <v>537.09734140860974</v>
      </c>
      <c r="AL11">
        <f t="shared" si="9"/>
        <v>2388.6448457824035</v>
      </c>
      <c r="AN11">
        <f t="shared" si="10"/>
        <v>2445.4570254431974</v>
      </c>
      <c r="AO11">
        <f t="shared" si="11"/>
        <v>-122.27285127215987</v>
      </c>
      <c r="AP11">
        <f t="shared" si="12"/>
        <v>-7.0764165027210089</v>
      </c>
      <c r="AQ11">
        <f t="shared" si="13"/>
        <v>-1024.9626382502738</v>
      </c>
      <c r="AR11">
        <f t="shared" si="14"/>
        <v>1291.1451194180427</v>
      </c>
      <c r="AS11">
        <f t="shared" si="15"/>
        <v>-116.82948776720345</v>
      </c>
      <c r="AT11">
        <f t="shared" si="16"/>
        <v>340.64575834231829</v>
      </c>
      <c r="AU11">
        <f t="shared" si="17"/>
        <v>1514.9613899931574</v>
      </c>
      <c r="AW11">
        <v>8</v>
      </c>
      <c r="AX11">
        <f>(R11*SUMPRODUCT(K12:$K$23, X12:$X$23)-$AZ$3*SUMPRODUCT(K11:$K$22, W12:$W$23))/Z11</f>
        <v>7832.2013438910435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4319.7305876902437</v>
      </c>
      <c r="P12">
        <f t="shared" si="30"/>
        <v>215.98652938451221</v>
      </c>
      <c r="Q12" s="5">
        <f t="shared" si="31"/>
        <v>12.5</v>
      </c>
      <c r="R12">
        <f t="shared" si="0"/>
        <v>250000</v>
      </c>
      <c r="S12">
        <f t="shared" si="1"/>
        <v>8010.7086338693871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6990.9667111399331</v>
      </c>
      <c r="AC12">
        <f t="shared" si="2"/>
        <v>7019.2130451754811</v>
      </c>
      <c r="AE12">
        <f t="shared" si="3"/>
        <v>3785.0720427604665</v>
      </c>
      <c r="AF12">
        <f t="shared" si="4"/>
        <v>-189.25360213802335</v>
      </c>
      <c r="AG12">
        <f t="shared" si="5"/>
        <v>-10.952859113328238</v>
      </c>
      <c r="AH12">
        <f t="shared" si="6"/>
        <v>-1859.5415299581762</v>
      </c>
      <c r="AI12">
        <f t="shared" si="7"/>
        <v>1725.324051550939</v>
      </c>
      <c r="AJ12">
        <f t="shared" si="8"/>
        <v>-28.246334035547989</v>
      </c>
      <c r="AK12">
        <f t="shared" si="32"/>
        <v>741.07496062336645</v>
      </c>
      <c r="AL12">
        <f t="shared" si="9"/>
        <v>2438.1526781387574</v>
      </c>
      <c r="AN12">
        <f t="shared" si="10"/>
        <v>2243.57377655458</v>
      </c>
      <c r="AO12">
        <f t="shared" si="11"/>
        <v>-112.17868882772902</v>
      </c>
      <c r="AP12">
        <f t="shared" si="12"/>
        <v>-6.4922271511214111</v>
      </c>
      <c r="AQ12">
        <f t="shared" si="13"/>
        <v>-1102.2296447455935</v>
      </c>
      <c r="AR12">
        <f t="shared" si="14"/>
        <v>1022.6732158301362</v>
      </c>
      <c r="AS12">
        <f t="shared" si="15"/>
        <v>-16.742807959802693</v>
      </c>
      <c r="AT12">
        <f t="shared" si="16"/>
        <v>439.26676410185888</v>
      </c>
      <c r="AU12">
        <f t="shared" si="17"/>
        <v>1445.1971719721923</v>
      </c>
      <c r="AW12">
        <v>9</v>
      </c>
      <c r="AX12">
        <f>(R12*SUMPRODUCT(K13:$K$23, X13:$X$23)-$AZ$3*SUMPRODUCT(K12:$K$22, W13:$W$23))/Z12</f>
        <v>8010.7086338693871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4319.7305876902437</v>
      </c>
      <c r="P13">
        <f t="shared" si="30"/>
        <v>215.98652938451221</v>
      </c>
      <c r="Q13" s="5">
        <f t="shared" si="31"/>
        <v>12.5</v>
      </c>
      <c r="R13">
        <f t="shared" si="0"/>
        <v>250000</v>
      </c>
      <c r="S13">
        <f t="shared" si="1"/>
        <v>8053.594050939053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7019.2130451754811</v>
      </c>
      <c r="AC13">
        <f t="shared" si="2"/>
        <v>6917.922080368744</v>
      </c>
      <c r="AE13">
        <f t="shared" si="3"/>
        <v>3710.5867796182442</v>
      </c>
      <c r="AF13">
        <f t="shared" si="4"/>
        <v>-185.52933898091223</v>
      </c>
      <c r="AG13">
        <f t="shared" si="5"/>
        <v>-10.737321183270517</v>
      </c>
      <c r="AH13">
        <f t="shared" si="6"/>
        <v>-2120.18677848876</v>
      </c>
      <c r="AI13">
        <f t="shared" si="7"/>
        <v>1394.1333409653016</v>
      </c>
      <c r="AJ13">
        <f t="shared" si="8"/>
        <v>101.29096480673707</v>
      </c>
      <c r="AK13">
        <f t="shared" si="32"/>
        <v>1095.5497034759512</v>
      </c>
      <c r="AL13">
        <f t="shared" si="9"/>
        <v>2590.9740092479897</v>
      </c>
      <c r="AN13">
        <f t="shared" si="10"/>
        <v>1992.4116147024722</v>
      </c>
      <c r="AO13">
        <f t="shared" si="11"/>
        <v>-99.620580735123625</v>
      </c>
      <c r="AP13">
        <f t="shared" si="12"/>
        <v>-5.76543945929222</v>
      </c>
      <c r="AQ13">
        <f t="shared" si="13"/>
        <v>-1138.4411721625952</v>
      </c>
      <c r="AR13">
        <f t="shared" si="14"/>
        <v>748.58442234546123</v>
      </c>
      <c r="AS13">
        <f t="shared" si="15"/>
        <v>54.388512311286092</v>
      </c>
      <c r="AT13">
        <f t="shared" si="16"/>
        <v>588.25896908787718</v>
      </c>
      <c r="AU13">
        <f t="shared" si="17"/>
        <v>1391.2319037446246</v>
      </c>
      <c r="AW13">
        <v>10</v>
      </c>
      <c r="AX13">
        <f>(R13*SUMPRODUCT(K14:$K$23, X14:$X$23)-$AZ$3*SUMPRODUCT(K13:$K$22, W14:$W$23))/Z13</f>
        <v>8053.594050939053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4319.7305876902437</v>
      </c>
      <c r="P14">
        <f t="shared" si="30"/>
        <v>215.98652938451221</v>
      </c>
      <c r="Q14" s="5">
        <f t="shared" si="31"/>
        <v>12.5</v>
      </c>
      <c r="R14">
        <f t="shared" si="0"/>
        <v>250000</v>
      </c>
      <c r="S14">
        <f t="shared" si="1"/>
        <v>7907.8330610954854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6917.922080368744</v>
      </c>
      <c r="AC14">
        <f t="shared" si="2"/>
        <v>6648.669130507029</v>
      </c>
      <c r="AE14">
        <f t="shared" si="3"/>
        <v>3631.9000652378995</v>
      </c>
      <c r="AF14">
        <f t="shared" si="4"/>
        <v>-181.59500326189499</v>
      </c>
      <c r="AG14">
        <f t="shared" si="5"/>
        <v>-10.50962551804612</v>
      </c>
      <c r="AH14">
        <f t="shared" si="6"/>
        <v>-2406.4490678338593</v>
      </c>
      <c r="AI14">
        <f t="shared" si="7"/>
        <v>1033.3463686240993</v>
      </c>
      <c r="AJ14">
        <f t="shared" si="8"/>
        <v>269.25294986171502</v>
      </c>
      <c r="AK14">
        <f t="shared" si="32"/>
        <v>887.20919657044021</v>
      </c>
      <c r="AL14">
        <f t="shared" si="9"/>
        <v>2189.8085150562547</v>
      </c>
      <c r="AN14">
        <f t="shared" si="10"/>
        <v>1796.4392236556434</v>
      </c>
      <c r="AO14">
        <f t="shared" si="11"/>
        <v>-89.821961182782175</v>
      </c>
      <c r="AP14">
        <f t="shared" si="12"/>
        <v>-5.1983543510065235</v>
      </c>
      <c r="AQ14">
        <f t="shared" si="13"/>
        <v>-1190.296929302523</v>
      </c>
      <c r="AR14">
        <f t="shared" si="14"/>
        <v>511.12197881933179</v>
      </c>
      <c r="AS14">
        <f t="shared" si="15"/>
        <v>133.18003015726916</v>
      </c>
      <c r="AT14">
        <f t="shared" si="16"/>
        <v>438.83845141062528</v>
      </c>
      <c r="AU14">
        <f t="shared" si="17"/>
        <v>1083.1404603872263</v>
      </c>
      <c r="AW14">
        <v>11</v>
      </c>
      <c r="AX14">
        <f>(R14*SUMPRODUCT(K15:$K$23, X15:$X$23)-$AZ$3*SUMPRODUCT(K14:$K$22, W15:$W$23))/Z14</f>
        <v>7907.8330610954854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4319.7305876902437</v>
      </c>
      <c r="P15">
        <f t="shared" si="30"/>
        <v>215.98652938451221</v>
      </c>
      <c r="Q15" s="5">
        <f t="shared" si="31"/>
        <v>12.5</v>
      </c>
      <c r="R15">
        <f t="shared" si="0"/>
        <v>250000</v>
      </c>
      <c r="S15">
        <f t="shared" si="1"/>
        <v>7596.0647395524775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6648.669130507029</v>
      </c>
      <c r="AC15">
        <f t="shared" si="2"/>
        <v>6240.0509857586785</v>
      </c>
      <c r="AE15">
        <f t="shared" si="3"/>
        <v>3548.5925984243913</v>
      </c>
      <c r="AF15">
        <f t="shared" si="4"/>
        <v>-177.42962992121957</v>
      </c>
      <c r="AG15">
        <f t="shared" si="5"/>
        <v>-10.268558786214202</v>
      </c>
      <c r="AH15">
        <f t="shared" si="6"/>
        <v>-2719.4095330290988</v>
      </c>
      <c r="AI15">
        <f t="shared" si="7"/>
        <v>641.48487668785856</v>
      </c>
      <c r="AJ15">
        <f t="shared" si="8"/>
        <v>408.61814474835046</v>
      </c>
      <c r="AK15">
        <f t="shared" si="32"/>
        <v>857.39703271230292</v>
      </c>
      <c r="AL15">
        <f t="shared" si="9"/>
        <v>1907.5000541485119</v>
      </c>
      <c r="AN15">
        <f t="shared" si="10"/>
        <v>1616.8768697617327</v>
      </c>
      <c r="AO15">
        <f t="shared" si="11"/>
        <v>-80.843843488086648</v>
      </c>
      <c r="AP15">
        <f t="shared" si="12"/>
        <v>-4.6787549505091803</v>
      </c>
      <c r="AQ15">
        <f t="shared" si="13"/>
        <v>-1239.0688002101431</v>
      </c>
      <c r="AR15">
        <f t="shared" si="14"/>
        <v>292.28547111299378</v>
      </c>
      <c r="AS15">
        <f t="shared" si="15"/>
        <v>186.18232679116505</v>
      </c>
      <c r="AT15">
        <f t="shared" si="16"/>
        <v>390.66345091583605</v>
      </c>
      <c r="AU15">
        <f t="shared" si="17"/>
        <v>869.13124881999488</v>
      </c>
      <c r="AW15">
        <v>12</v>
      </c>
      <c r="AX15">
        <f>(R15*SUMPRODUCT(K16:$K$23, X16:$X$23)-$AZ$3*SUMPRODUCT(K15:$K$22, W16:$W$23))/Z15</f>
        <v>7596.0647395524775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4319.7305876902437</v>
      </c>
      <c r="P16">
        <f t="shared" si="30"/>
        <v>215.98652938451221</v>
      </c>
      <c r="Q16" s="5">
        <f t="shared" si="31"/>
        <v>12.5</v>
      </c>
      <c r="R16">
        <f t="shared" si="0"/>
        <v>250000</v>
      </c>
      <c r="S16">
        <f t="shared" si="1"/>
        <v>7135.4962546123015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6240.0509857586785</v>
      </c>
      <c r="AC16">
        <f t="shared" si="2"/>
        <v>5716.6651868555909</v>
      </c>
      <c r="AE16">
        <f t="shared" si="3"/>
        <v>3460.7899137052805</v>
      </c>
      <c r="AF16">
        <f t="shared" si="4"/>
        <v>-173.03949568526403</v>
      </c>
      <c r="AG16">
        <f t="shared" si="5"/>
        <v>-10.014484246909255</v>
      </c>
      <c r="AH16">
        <f t="shared" si="6"/>
        <v>-3027.7790288560905</v>
      </c>
      <c r="AI16">
        <f t="shared" si="7"/>
        <v>249.95690491701635</v>
      </c>
      <c r="AJ16">
        <f t="shared" si="8"/>
        <v>523.38579890308756</v>
      </c>
      <c r="AK16">
        <f t="shared" si="32"/>
        <v>815.29396612134315</v>
      </c>
      <c r="AL16">
        <f t="shared" si="9"/>
        <v>1588.6366699414471</v>
      </c>
      <c r="AN16">
        <f t="shared" si="10"/>
        <v>1452.5738091954393</v>
      </c>
      <c r="AO16">
        <f t="shared" si="11"/>
        <v>-72.62869045977196</v>
      </c>
      <c r="AP16">
        <f t="shared" si="12"/>
        <v>-4.2033113515654721</v>
      </c>
      <c r="AQ16">
        <f t="shared" si="13"/>
        <v>-1270.8290959617311</v>
      </c>
      <c r="AR16">
        <f t="shared" si="14"/>
        <v>104.91271142237052</v>
      </c>
      <c r="AS16">
        <f t="shared" si="15"/>
        <v>219.67716115350399</v>
      </c>
      <c r="AT16">
        <f t="shared" si="16"/>
        <v>342.19779053707367</v>
      </c>
      <c r="AU16">
        <f t="shared" si="17"/>
        <v>666.78766311294817</v>
      </c>
      <c r="AW16">
        <v>13</v>
      </c>
      <c r="AX16">
        <f>(R16*SUMPRODUCT(K17:$K$23, X17:$X$23)-$AZ$3*SUMPRODUCT(K16:$K$22, W17:$W$23))/Z16</f>
        <v>7135.4962546123015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4319.7305876902437</v>
      </c>
      <c r="P17">
        <f t="shared" si="30"/>
        <v>215.98652938451221</v>
      </c>
      <c r="Q17" s="5">
        <f t="shared" si="31"/>
        <v>12.5</v>
      </c>
      <c r="R17">
        <f t="shared" si="0"/>
        <v>250000</v>
      </c>
      <c r="S17">
        <f t="shared" si="1"/>
        <v>6536.2820791348468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5716.6651868555909</v>
      </c>
      <c r="AC17">
        <f t="shared" si="2"/>
        <v>5096.9179550597637</v>
      </c>
      <c r="AE17">
        <f t="shared" si="3"/>
        <v>3368.4764713112745</v>
      </c>
      <c r="AF17">
        <f t="shared" si="4"/>
        <v>-168.42382356556374</v>
      </c>
      <c r="AG17">
        <f t="shared" si="5"/>
        <v>-9.7473569327167109</v>
      </c>
      <c r="AH17">
        <f t="shared" si="6"/>
        <v>-3339.6494344690523</v>
      </c>
      <c r="AI17">
        <f t="shared" si="7"/>
        <v>-149.34414365605835</v>
      </c>
      <c r="AJ17">
        <f t="shared" si="8"/>
        <v>619.74723179582725</v>
      </c>
      <c r="AK17">
        <f t="shared" si="32"/>
        <v>763.00354510683349</v>
      </c>
      <c r="AL17">
        <f t="shared" si="9"/>
        <v>1233.4066332466023</v>
      </c>
      <c r="AN17">
        <f t="shared" si="10"/>
        <v>1302.3828182078305</v>
      </c>
      <c r="AO17">
        <f t="shared" si="11"/>
        <v>-65.119140910391536</v>
      </c>
      <c r="AP17">
        <f t="shared" si="12"/>
        <v>-3.7687038339820789</v>
      </c>
      <c r="AQ17">
        <f t="shared" si="13"/>
        <v>-1291.237174827831</v>
      </c>
      <c r="AR17">
        <f t="shared" si="14"/>
        <v>-57.742201364374232</v>
      </c>
      <c r="AS17">
        <f t="shared" si="15"/>
        <v>239.61816364077077</v>
      </c>
      <c r="AT17">
        <f t="shared" si="16"/>
        <v>295.00657518084688</v>
      </c>
      <c r="AU17">
        <f t="shared" si="17"/>
        <v>476.88253745724342</v>
      </c>
      <c r="AW17">
        <v>14</v>
      </c>
      <c r="AX17">
        <f>(R17*SUMPRODUCT(K18:$K$23, X18:$X$23)-$AZ$3*SUMPRODUCT(K17:$K$22, W18:$W$23))/Z17</f>
        <v>6536.2820791348468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4319.7305876902437</v>
      </c>
      <c r="P18">
        <f t="shared" si="30"/>
        <v>215.98652938451221</v>
      </c>
      <c r="Q18" s="5">
        <f t="shared" si="31"/>
        <v>12.5</v>
      </c>
      <c r="R18">
        <f t="shared" si="0"/>
        <v>250000</v>
      </c>
      <c r="S18">
        <f t="shared" si="1"/>
        <v>5801.2410065487029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5096.9179550597637</v>
      </c>
      <c r="AC18">
        <f t="shared" si="2"/>
        <v>4393.4446600535666</v>
      </c>
      <c r="AE18">
        <f t="shared" si="3"/>
        <v>3271.4547218317548</v>
      </c>
      <c r="AF18">
        <f t="shared" si="4"/>
        <v>-163.57273609158776</v>
      </c>
      <c r="AG18">
        <f t="shared" si="5"/>
        <v>-9.4666051951083556</v>
      </c>
      <c r="AH18">
        <f t="shared" si="6"/>
        <v>-3665.5633656237569</v>
      </c>
      <c r="AI18">
        <f t="shared" si="7"/>
        <v>-567.14798507869818</v>
      </c>
      <c r="AJ18">
        <f t="shared" si="8"/>
        <v>703.47329500619708</v>
      </c>
      <c r="AK18">
        <f t="shared" si="32"/>
        <v>702.08473093425016</v>
      </c>
      <c r="AL18">
        <f t="shared" si="9"/>
        <v>838.41004086174905</v>
      </c>
      <c r="AN18">
        <f t="shared" si="10"/>
        <v>1165.167120345395</v>
      </c>
      <c r="AO18">
        <f t="shared" si="11"/>
        <v>-58.258356017269762</v>
      </c>
      <c r="AP18">
        <f t="shared" si="12"/>
        <v>-3.3716429088937954</v>
      </c>
      <c r="AQ18">
        <f t="shared" si="13"/>
        <v>-1305.5335544353766</v>
      </c>
      <c r="AR18">
        <f t="shared" si="14"/>
        <v>-201.99643301614515</v>
      </c>
      <c r="AS18">
        <f t="shared" si="15"/>
        <v>250.55029736841675</v>
      </c>
      <c r="AT18">
        <f t="shared" si="16"/>
        <v>250.05574392394186</v>
      </c>
      <c r="AU18">
        <f t="shared" si="17"/>
        <v>298.60960827621346</v>
      </c>
      <c r="AW18">
        <v>15</v>
      </c>
      <c r="AX18">
        <f>(R18*SUMPRODUCT(K19:$K$23, X19:$X$23)-$AZ$3*SUMPRODUCT(K18:$K$22, W19:$W$23))/Z18</f>
        <v>5801.2410065487029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4319.7305876902437</v>
      </c>
      <c r="P19">
        <f t="shared" si="30"/>
        <v>215.98652938451221</v>
      </c>
      <c r="Q19" s="5">
        <f t="shared" si="31"/>
        <v>12.5</v>
      </c>
      <c r="R19">
        <f t="shared" si="0"/>
        <v>250000</v>
      </c>
      <c r="S19">
        <f t="shared" si="1"/>
        <v>4915.4758642143688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4393.4446600535666</v>
      </c>
      <c r="AC19">
        <f t="shared" si="2"/>
        <v>3605.9289126765625</v>
      </c>
      <c r="AE19">
        <f t="shared" si="3"/>
        <v>3168.8979564576002</v>
      </c>
      <c r="AF19">
        <f t="shared" si="4"/>
        <v>-158.44489782288002</v>
      </c>
      <c r="AG19">
        <f t="shared" si="5"/>
        <v>-9.1698367876456128</v>
      </c>
      <c r="AH19">
        <f t="shared" si="6"/>
        <v>-4042.0471102331835</v>
      </c>
      <c r="AI19">
        <f t="shared" si="7"/>
        <v>-1040.7638883861091</v>
      </c>
      <c r="AJ19">
        <f t="shared" si="8"/>
        <v>787.51574737700412</v>
      </c>
      <c r="AK19">
        <f t="shared" si="32"/>
        <v>633.5515277881567</v>
      </c>
      <c r="AL19">
        <f t="shared" si="9"/>
        <v>380.30338677905172</v>
      </c>
      <c r="AN19">
        <f t="shared" si="10"/>
        <v>1039.6753049164927</v>
      </c>
      <c r="AO19">
        <f t="shared" si="11"/>
        <v>-51.983765245824635</v>
      </c>
      <c r="AP19">
        <f t="shared" si="12"/>
        <v>-3.0085073704573495</v>
      </c>
      <c r="AQ19">
        <f t="shared" si="13"/>
        <v>-1326.1444892079285</v>
      </c>
      <c r="AR19">
        <f t="shared" si="14"/>
        <v>-341.461456907718</v>
      </c>
      <c r="AS19">
        <f t="shared" si="15"/>
        <v>258.373947672329</v>
      </c>
      <c r="AT19">
        <f t="shared" si="16"/>
        <v>207.86023623486619</v>
      </c>
      <c r="AU19">
        <f t="shared" si="17"/>
        <v>124.77272699947721</v>
      </c>
      <c r="AW19">
        <v>16</v>
      </c>
      <c r="AX19">
        <f>(R19*SUMPRODUCT(K20:$K$23, X20:$X$23)-$AZ$3*SUMPRODUCT(K19:$K$22, W20:$W$23))/Z19</f>
        <v>4915.4758642143688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4319.7305876902437</v>
      </c>
      <c r="P20">
        <f t="shared" si="30"/>
        <v>215.98652938451221</v>
      </c>
      <c r="Q20" s="5">
        <f t="shared" si="31"/>
        <v>12.5</v>
      </c>
      <c r="R20">
        <f t="shared" si="0"/>
        <v>250000</v>
      </c>
      <c r="S20">
        <f t="shared" si="1"/>
        <v>3884.8207904578589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3605.9289126765625</v>
      </c>
      <c r="AC20">
        <f t="shared" si="2"/>
        <v>2752.7781033224883</v>
      </c>
      <c r="AE20">
        <f t="shared" si="3"/>
        <v>3060.9545241453984</v>
      </c>
      <c r="AF20">
        <f t="shared" si="4"/>
        <v>-153.04772620726993</v>
      </c>
      <c r="AG20">
        <f t="shared" si="5"/>
        <v>-8.8574809875530001</v>
      </c>
      <c r="AH20">
        <f t="shared" si="6"/>
        <v>-4413.1486443231579</v>
      </c>
      <c r="AI20">
        <f t="shared" si="7"/>
        <v>-1514.0993273725826</v>
      </c>
      <c r="AJ20">
        <f t="shared" si="8"/>
        <v>853.15080935407423</v>
      </c>
      <c r="AK20">
        <f t="shared" si="32"/>
        <v>557.38892175729916</v>
      </c>
      <c r="AL20">
        <f t="shared" si="9"/>
        <v>-103.55959626120921</v>
      </c>
      <c r="AN20">
        <f t="shared" si="10"/>
        <v>925.09965383563542</v>
      </c>
      <c r="AO20">
        <f t="shared" si="11"/>
        <v>-46.254982691781777</v>
      </c>
      <c r="AP20">
        <f t="shared" si="12"/>
        <v>-2.6769599256717926</v>
      </c>
      <c r="AQ20">
        <f t="shared" si="13"/>
        <v>-1333.7677025203102</v>
      </c>
      <c r="AR20">
        <f t="shared" si="14"/>
        <v>-457.59999130212833</v>
      </c>
      <c r="AS20">
        <f t="shared" si="15"/>
        <v>257.84424831446995</v>
      </c>
      <c r="AT20">
        <f t="shared" si="16"/>
        <v>168.45735358105637</v>
      </c>
      <c r="AU20">
        <f t="shared" si="17"/>
        <v>-31.298389406602002</v>
      </c>
      <c r="AW20">
        <v>17</v>
      </c>
      <c r="AX20">
        <f>(R20*SUMPRODUCT(K21:$K$23, X21:$X$23)-$AZ$3*SUMPRODUCT(K20:$K$22, W21:$W$23))/Z20</f>
        <v>3884.8207904578589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4319.7305876902437</v>
      </c>
      <c r="P21">
        <f t="shared" si="30"/>
        <v>215.98652938451221</v>
      </c>
      <c r="Q21" s="5">
        <f t="shared" si="31"/>
        <v>12.5</v>
      </c>
      <c r="R21">
        <f t="shared" si="0"/>
        <v>250000</v>
      </c>
      <c r="S21">
        <f t="shared" si="1"/>
        <v>2725.4833529363314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2752.7781033224883</v>
      </c>
      <c r="AC21">
        <f t="shared" si="2"/>
        <v>1860.2645101076589</v>
      </c>
      <c r="AE21">
        <f t="shared" si="3"/>
        <v>2948.4096818456637</v>
      </c>
      <c r="AF21">
        <f t="shared" si="4"/>
        <v>-147.4204840922832</v>
      </c>
      <c r="AG21">
        <f t="shared" si="5"/>
        <v>-8.5318100920680795</v>
      </c>
      <c r="AH21">
        <f t="shared" si="6"/>
        <v>-4741.921712187821</v>
      </c>
      <c r="AI21">
        <f t="shared" si="7"/>
        <v>-1949.4643245265083</v>
      </c>
      <c r="AJ21">
        <f t="shared" si="8"/>
        <v>892.51359321482937</v>
      </c>
      <c r="AK21">
        <f t="shared" si="32"/>
        <v>475.23586795306215</v>
      </c>
      <c r="AL21">
        <f t="shared" si="9"/>
        <v>-581.71486335861687</v>
      </c>
      <c r="AN21">
        <f t="shared" si="10"/>
        <v>820.84590638951818</v>
      </c>
      <c r="AO21">
        <f t="shared" si="11"/>
        <v>-41.042295319475912</v>
      </c>
      <c r="AP21">
        <f t="shared" si="12"/>
        <v>-2.375280962916555</v>
      </c>
      <c r="AQ21">
        <f t="shared" si="13"/>
        <v>-1320.1649180016148</v>
      </c>
      <c r="AR21">
        <f t="shared" si="14"/>
        <v>-542.73658789448905</v>
      </c>
      <c r="AS21">
        <f t="shared" si="15"/>
        <v>248.47840308568814</v>
      </c>
      <c r="AT21">
        <f t="shared" si="16"/>
        <v>132.30706003330798</v>
      </c>
      <c r="AU21">
        <f t="shared" si="17"/>
        <v>-161.95112477549296</v>
      </c>
      <c r="AW21">
        <v>18</v>
      </c>
      <c r="AX21">
        <f>(R21*SUMPRODUCT(K22:$K$23, X22:$X$23)-$AZ$3*SUMPRODUCT(K21:$K$22, W22:$W$23))/Z21</f>
        <v>2725.4833529363314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4319.7305876902437</v>
      </c>
      <c r="P22">
        <f t="shared" si="30"/>
        <v>215.98652938451221</v>
      </c>
      <c r="Q22" s="5">
        <f t="shared" si="31"/>
        <v>12.5</v>
      </c>
      <c r="R22">
        <f t="shared" si="0"/>
        <v>250000</v>
      </c>
      <c r="S22">
        <f t="shared" si="1"/>
        <v>1431.3810481754372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1860.2645101076589</v>
      </c>
      <c r="AC22">
        <f t="shared" si="2"/>
        <v>938.15385703172763</v>
      </c>
      <c r="AE22">
        <f t="shared" si="3"/>
        <v>2831.2320589582309</v>
      </c>
      <c r="AF22">
        <f t="shared" si="4"/>
        <v>-141.56160294791155</v>
      </c>
      <c r="AG22">
        <f t="shared" si="5"/>
        <v>-8.1927333241171176</v>
      </c>
      <c r="AH22">
        <f t="shared" si="6"/>
        <v>-5075.1733406055791</v>
      </c>
      <c r="AI22">
        <f t="shared" si="7"/>
        <v>-2393.6956179193767</v>
      </c>
      <c r="AJ22">
        <f t="shared" si="8"/>
        <v>922.11065307593128</v>
      </c>
      <c r="AK22">
        <f t="shared" si="32"/>
        <v>389.33793505071543</v>
      </c>
      <c r="AL22">
        <f t="shared" si="9"/>
        <v>-1082.24702979273</v>
      </c>
      <c r="AN22">
        <f t="shared" si="10"/>
        <v>726.09164988476937</v>
      </c>
      <c r="AO22">
        <f t="shared" si="11"/>
        <v>-36.304582494238467</v>
      </c>
      <c r="AP22">
        <f t="shared" si="12"/>
        <v>-2.101090667418827</v>
      </c>
      <c r="AQ22">
        <f t="shared" si="13"/>
        <v>-1301.5679773304894</v>
      </c>
      <c r="AR22">
        <f t="shared" si="14"/>
        <v>-613.88200060737722</v>
      </c>
      <c r="AS22">
        <f t="shared" si="15"/>
        <v>236.48250356227786</v>
      </c>
      <c r="AT22">
        <f t="shared" si="16"/>
        <v>99.848764685054633</v>
      </c>
      <c r="AU22">
        <f t="shared" si="17"/>
        <v>-277.55073236004478</v>
      </c>
      <c r="AW22">
        <v>19</v>
      </c>
      <c r="AX22">
        <f>(R22*SUMPRODUCT(K23:$K$23, X23:$X$23)-$AZ$3*SUMPRODUCT(K22:$K$22, W23:$W$23))/Z22</f>
        <v>1431.3810481754372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4319.7305876902437</v>
      </c>
      <c r="P23">
        <f t="shared" si="30"/>
        <v>215.98652938451221</v>
      </c>
      <c r="Q23" s="5">
        <f t="shared" si="31"/>
        <v>12.5</v>
      </c>
      <c r="R23">
        <f t="shared" si="0"/>
        <v>250000</v>
      </c>
      <c r="S23">
        <f t="shared" si="1"/>
        <v>1495.5505113299284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938.15385703172763</v>
      </c>
      <c r="AC23">
        <f t="shared" si="2"/>
        <v>938.15385703172751</v>
      </c>
      <c r="AE23">
        <f t="shared" si="3"/>
        <v>2709.7526171655386</v>
      </c>
      <c r="AF23">
        <f t="shared" si="4"/>
        <v>-135.48763085827693</v>
      </c>
      <c r="AG23">
        <f t="shared" si="5"/>
        <v>-7.8412083871833573</v>
      </c>
      <c r="AH23">
        <f t="shared" si="6"/>
        <v>-5391.9520738517886</v>
      </c>
      <c r="AI23">
        <f t="shared" si="7"/>
        <v>-2825.5282959317105</v>
      </c>
      <c r="AJ23">
        <f t="shared" si="8"/>
        <v>0</v>
      </c>
      <c r="AK23">
        <f t="shared" si="32"/>
        <v>300.55768042451734</v>
      </c>
      <c r="AL23">
        <f t="shared" si="9"/>
        <v>-2524.9706155071931</v>
      </c>
      <c r="AN23">
        <f t="shared" si="10"/>
        <v>640.15889809287171</v>
      </c>
      <c r="AO23">
        <f t="shared" si="11"/>
        <v>-32.007944904643587</v>
      </c>
      <c r="AP23">
        <f t="shared" si="12"/>
        <v>-1.852427151119985</v>
      </c>
      <c r="AQ23">
        <f t="shared" si="13"/>
        <v>-1273.808566989077</v>
      </c>
      <c r="AR23">
        <f t="shared" si="14"/>
        <v>-667.5100409519689</v>
      </c>
      <c r="AS23">
        <f t="shared" si="15"/>
        <v>0</v>
      </c>
      <c r="AT23">
        <f t="shared" si="16"/>
        <v>71.004516166928951</v>
      </c>
      <c r="AU23">
        <f t="shared" si="17"/>
        <v>-596.50552478503994</v>
      </c>
      <c r="AW23">
        <v>20</v>
      </c>
      <c r="AX23">
        <f>(R23*SUMPRODUCT(K$23:$K24, X$23:$X24)-$AZ$3*SUMPRODUCT(K$22:$K23, W$23:$W24))/Z23</f>
        <v>1495.5505113299284</v>
      </c>
    </row>
    <row r="25" spans="5:50" x14ac:dyDescent="0.25">
      <c r="AN25" s="6">
        <f t="shared" ref="AN25:AU25" si="33">SUM(AN3:AN23)</f>
        <v>41656.662333321656</v>
      </c>
      <c r="AO25" s="6">
        <f t="shared" si="33"/>
        <v>-5322.6310574337658</v>
      </c>
      <c r="AP25" s="6">
        <f t="shared" si="33"/>
        <v>-732.99881204778262</v>
      </c>
      <c r="AQ25" s="6">
        <f t="shared" si="33"/>
        <v>-20837.476916244959</v>
      </c>
      <c r="AR25" s="6">
        <f t="shared" si="33"/>
        <v>14763.55554759515</v>
      </c>
      <c r="AS25" s="6">
        <f t="shared" si="33"/>
        <v>-3808.9049887677756</v>
      </c>
      <c r="AT25" s="6">
        <f t="shared" si="33"/>
        <v>6087.5431468350944</v>
      </c>
      <c r="AU25" s="7">
        <f t="shared" si="33"/>
        <v>17042.19370566247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14672.127424296603</v>
      </c>
      <c r="K3">
        <v>1</v>
      </c>
      <c r="L3" s="2">
        <v>0</v>
      </c>
      <c r="O3">
        <f>$C$3</f>
        <v>14672.127424296603</v>
      </c>
      <c r="P3">
        <f>O3*B5</f>
        <v>11737.701939437284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14672.127424296603</v>
      </c>
      <c r="AF3">
        <f t="shared" ref="AF3:AF23" si="4">-$Z3*P3</f>
        <v>-11737.701939437284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2309.4685141593191</v>
      </c>
      <c r="AJ3">
        <f t="shared" ref="AJ3:AJ23" si="8">AB3-AC3</f>
        <v>0</v>
      </c>
      <c r="AL3">
        <f t="shared" ref="AL3:AL23" si="9">SUM(AI3:AK3)</f>
        <v>2309.4685141593191</v>
      </c>
      <c r="AN3">
        <f t="shared" ref="AN3:AN23" si="10">AE3*$K3</f>
        <v>14672.127424296603</v>
      </c>
      <c r="AO3">
        <f t="shared" ref="AO3:AO23" si="11">AF3*$K3</f>
        <v>-11737.701939437284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2309.4685141593191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2309.4685141593191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6389.0971128251113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3805.2479849324823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3724.5538847482603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-3724.5538847482603</v>
      </c>
      <c r="AK4">
        <f>H4*SUM(AB4, AE4:AF4)</f>
        <v>0</v>
      </c>
      <c r="AL4">
        <f t="shared" si="9"/>
        <v>-6526.0546347482605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-2664.5432280768496</v>
      </c>
      <c r="AR4">
        <f t="shared" si="14"/>
        <v>-2664.5432280768496</v>
      </c>
      <c r="AS4">
        <f t="shared" si="15"/>
        <v>-3542.4708814421342</v>
      </c>
      <c r="AT4">
        <f t="shared" si="16"/>
        <v>0</v>
      </c>
      <c r="AU4">
        <f t="shared" si="17"/>
        <v>-6207.0141095189838</v>
      </c>
      <c r="AW4">
        <v>1</v>
      </c>
      <c r="AX4">
        <f>(R4*SUMPRODUCT(K5:$K$23, X5:$X$23)-$AZ$3*SUMPRODUCT(K4:$K$22, W5:$W$23))/Z4</f>
        <v>3805.2479849324823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14672.127424296603</v>
      </c>
      <c r="P5">
        <f t="shared" ref="P5:P23" si="30">O5*$C$5</f>
        <v>733.60637121483023</v>
      </c>
      <c r="Q5" s="5">
        <f t="shared" ref="Q5:Q23" si="31">$C$8</f>
        <v>12.5</v>
      </c>
      <c r="R5">
        <f t="shared" si="0"/>
        <v>250000</v>
      </c>
      <c r="S5">
        <f t="shared" si="1"/>
        <v>7120.8127226817624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3724.5538847482603</v>
      </c>
      <c r="AC5">
        <f t="shared" si="2"/>
        <v>6809.9373019041668</v>
      </c>
      <c r="AE5">
        <f t="shared" si="3"/>
        <v>14031.582030903233</v>
      </c>
      <c r="AF5">
        <f t="shared" si="4"/>
        <v>-701.57910154516173</v>
      </c>
      <c r="AG5">
        <f t="shared" si="5"/>
        <v>-11.954283814073339</v>
      </c>
      <c r="AH5">
        <f t="shared" si="6"/>
        <v>-3165.8379760332186</v>
      </c>
      <c r="AI5">
        <f t="shared" si="7"/>
        <v>10152.21066951078</v>
      </c>
      <c r="AJ5">
        <f t="shared" si="8"/>
        <v>-3085.3834171559065</v>
      </c>
      <c r="AK5">
        <f>H5*SUM(AB5, AE5:AF5)</f>
        <v>885.13149865211881</v>
      </c>
      <c r="AL5">
        <f t="shared" si="9"/>
        <v>7951.9587510069923</v>
      </c>
      <c r="AN5">
        <f t="shared" si="10"/>
        <v>12687.154008556841</v>
      </c>
      <c r="AO5">
        <f t="shared" si="11"/>
        <v>-634.35770042784213</v>
      </c>
      <c r="AP5">
        <f t="shared" si="12"/>
        <v>-10.808890934544449</v>
      </c>
      <c r="AQ5">
        <f t="shared" si="13"/>
        <v>-2862.5050175818142</v>
      </c>
      <c r="AR5">
        <f t="shared" si="14"/>
        <v>9179.4823996126415</v>
      </c>
      <c r="AS5">
        <f t="shared" si="15"/>
        <v>-2789.7591663357553</v>
      </c>
      <c r="AT5">
        <f t="shared" si="16"/>
        <v>800.32312938709129</v>
      </c>
      <c r="AU5">
        <f t="shared" si="17"/>
        <v>7190.0463626639776</v>
      </c>
      <c r="AW5">
        <v>2</v>
      </c>
      <c r="AX5">
        <f>(R5*SUMPRODUCT(K6:$K$23, X6:$X$23)-$AZ$3*SUMPRODUCT(K5:$K$22, W6:$W$23))/Z5</f>
        <v>7120.8127226817624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14672.127424296603</v>
      </c>
      <c r="P6">
        <f t="shared" si="30"/>
        <v>733.60637121483023</v>
      </c>
      <c r="Q6" s="5">
        <f t="shared" si="31"/>
        <v>12.5</v>
      </c>
      <c r="R6">
        <f t="shared" si="0"/>
        <v>250000</v>
      </c>
      <c r="S6">
        <f t="shared" si="1"/>
        <v>9985.0474092177483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6809.9373019041668</v>
      </c>
      <c r="AC6">
        <f t="shared" si="2"/>
        <v>9312.8535765561755</v>
      </c>
      <c r="AE6">
        <f t="shared" si="3"/>
        <v>13684.399157975877</v>
      </c>
      <c r="AF6">
        <f t="shared" si="4"/>
        <v>-684.21995789879395</v>
      </c>
      <c r="AG6">
        <f t="shared" si="5"/>
        <v>-11.658499447833075</v>
      </c>
      <c r="AH6">
        <f t="shared" si="6"/>
        <v>-3524.8305619906128</v>
      </c>
      <c r="AI6">
        <f t="shared" si="7"/>
        <v>9463.6901386386362</v>
      </c>
      <c r="AJ6">
        <f t="shared" si="8"/>
        <v>-2502.9162746520087</v>
      </c>
      <c r="AK6">
        <f>H6*SUM(AB6, AE6:AF6)</f>
        <v>1083.6133726583746</v>
      </c>
      <c r="AL6">
        <f t="shared" si="9"/>
        <v>8044.3872366450023</v>
      </c>
      <c r="AN6">
        <f t="shared" si="10"/>
        <v>11731.522010438308</v>
      </c>
      <c r="AO6">
        <f t="shared" si="11"/>
        <v>-586.57610052191546</v>
      </c>
      <c r="AP6">
        <f t="shared" si="12"/>
        <v>-9.9947349753547492</v>
      </c>
      <c r="AQ6">
        <f t="shared" si="13"/>
        <v>-3021.8080343671454</v>
      </c>
      <c r="AR6">
        <f t="shared" si="14"/>
        <v>8113.1431405738913</v>
      </c>
      <c r="AS6">
        <f t="shared" si="15"/>
        <v>-2145.7293833211684</v>
      </c>
      <c r="AT6">
        <f t="shared" si="16"/>
        <v>928.97276565757272</v>
      </c>
      <c r="AU6">
        <f t="shared" si="17"/>
        <v>6896.3865229102958</v>
      </c>
      <c r="AW6">
        <v>3</v>
      </c>
      <c r="AX6">
        <f>(R6*SUMPRODUCT(K7:$K$23, X7:$X$23)-$AZ$3*SUMPRODUCT(K6:$K$22, W7:$W$23))/Z6</f>
        <v>9985.0474092177483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14672.127424296603</v>
      </c>
      <c r="P7">
        <f t="shared" si="30"/>
        <v>733.60637121483023</v>
      </c>
      <c r="Q7" s="5">
        <f t="shared" si="31"/>
        <v>12.5</v>
      </c>
      <c r="R7">
        <f t="shared" si="0"/>
        <v>250000</v>
      </c>
      <c r="S7">
        <f t="shared" si="1"/>
        <v>12427.909398386064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9312.8535765561755</v>
      </c>
      <c r="AC7">
        <f t="shared" si="2"/>
        <v>11282.075553656425</v>
      </c>
      <c r="AE7">
        <f t="shared" si="3"/>
        <v>13319.380181133709</v>
      </c>
      <c r="AF7">
        <f t="shared" si="4"/>
        <v>-665.96900905668554</v>
      </c>
      <c r="AG7">
        <f t="shared" si="5"/>
        <v>-11.347519514345629</v>
      </c>
      <c r="AH7">
        <f t="shared" si="6"/>
        <v>-3887.8987801823137</v>
      </c>
      <c r="AI7">
        <f t="shared" si="7"/>
        <v>8754.1648723803646</v>
      </c>
      <c r="AJ7">
        <f t="shared" si="8"/>
        <v>-1969.2219771002492</v>
      </c>
      <c r="AK7">
        <f>H7*SUM(AB7, AE7:AF7)</f>
        <v>1355.3185349906685</v>
      </c>
      <c r="AL7">
        <f t="shared" si="9"/>
        <v>8140.2614302707843</v>
      </c>
      <c r="AN7">
        <f t="shared" si="10"/>
        <v>10755.010140440578</v>
      </c>
      <c r="AO7">
        <f t="shared" si="11"/>
        <v>-537.75050702202896</v>
      </c>
      <c r="AP7">
        <f t="shared" si="12"/>
        <v>-9.162790293988488</v>
      </c>
      <c r="AQ7">
        <f t="shared" si="13"/>
        <v>-3139.3646128590508</v>
      </c>
      <c r="AR7">
        <f t="shared" si="14"/>
        <v>7068.7322302655102</v>
      </c>
      <c r="AS7">
        <f t="shared" si="15"/>
        <v>-1590.0891816640769</v>
      </c>
      <c r="AT7">
        <f t="shared" si="16"/>
        <v>1094.3800979567054</v>
      </c>
      <c r="AU7">
        <f t="shared" si="17"/>
        <v>6573.0231465581392</v>
      </c>
      <c r="AW7">
        <v>4</v>
      </c>
      <c r="AX7">
        <f>(R7*SUMPRODUCT(K8:$K$23, X8:$X$23)-$AZ$3*SUMPRODUCT(K7:$K$22, W8:$W$23))/Z7</f>
        <v>12427.909398386064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14672.127424296603</v>
      </c>
      <c r="P8">
        <f t="shared" si="30"/>
        <v>733.60637121483023</v>
      </c>
      <c r="Q8" s="5">
        <f t="shared" si="31"/>
        <v>12.5</v>
      </c>
      <c r="R8">
        <f t="shared" si="0"/>
        <v>250000</v>
      </c>
      <c r="S8">
        <f t="shared" si="1"/>
        <v>14456.258192684983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11282.075553656425</v>
      </c>
      <c r="AC8">
        <f t="shared" si="2"/>
        <v>12745.421932793044</v>
      </c>
      <c r="AE8">
        <f t="shared" si="3"/>
        <v>12935.743965128502</v>
      </c>
      <c r="AF8">
        <f t="shared" si="4"/>
        <v>-646.7871982564252</v>
      </c>
      <c r="AG8">
        <f t="shared" si="5"/>
        <v>-11.020678521121702</v>
      </c>
      <c r="AH8">
        <f t="shared" si="6"/>
        <v>-4267.3159616093963</v>
      </c>
      <c r="AI8">
        <f t="shared" si="7"/>
        <v>8010.6201267415599</v>
      </c>
      <c r="AJ8">
        <f t="shared" si="8"/>
        <v>-1463.3463791366194</v>
      </c>
      <c r="AK8">
        <f t="shared" ref="AK8:AK23" si="32">H8*SUM(AB8:AB8, AE8:AF8)</f>
        <v>1652.329365669048</v>
      </c>
      <c r="AL8">
        <f t="shared" si="9"/>
        <v>8199.6031132739881</v>
      </c>
      <c r="AN8">
        <f t="shared" si="10"/>
        <v>9760.9897304708993</v>
      </c>
      <c r="AO8">
        <f t="shared" si="11"/>
        <v>-488.049486523545</v>
      </c>
      <c r="AP8">
        <f t="shared" si="12"/>
        <v>-8.3159291152854493</v>
      </c>
      <c r="AQ8">
        <f t="shared" si="13"/>
        <v>-3220.0101818828853</v>
      </c>
      <c r="AR8">
        <f t="shared" si="14"/>
        <v>6044.6141329491838</v>
      </c>
      <c r="AS8">
        <f t="shared" si="15"/>
        <v>-1104.2046763896678</v>
      </c>
      <c r="AT8">
        <f t="shared" si="16"/>
        <v>1246.806524087759</v>
      </c>
      <c r="AU8">
        <f t="shared" si="17"/>
        <v>6187.2159806472746</v>
      </c>
      <c r="AW8">
        <v>5</v>
      </c>
      <c r="AX8">
        <f>(R8*SUMPRODUCT(K9:$K$23, X9:$X$23)-$AZ$3*SUMPRODUCT(K8:$K$22, W9:$W$23))/Z8</f>
        <v>14456.258192684983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14672.127424296603</v>
      </c>
      <c r="P9">
        <f t="shared" si="30"/>
        <v>733.60637121483023</v>
      </c>
      <c r="Q9" s="5">
        <f t="shared" si="31"/>
        <v>12.5</v>
      </c>
      <c r="R9">
        <f t="shared" si="0"/>
        <v>250000</v>
      </c>
      <c r="S9">
        <f t="shared" si="1"/>
        <v>16027.808913568497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12745.421932793044</v>
      </c>
      <c r="AC9">
        <f t="shared" si="2"/>
        <v>13687.99436026816</v>
      </c>
      <c r="AE9">
        <f t="shared" si="3"/>
        <v>12530.221599216311</v>
      </c>
      <c r="AF9">
        <f t="shared" si="4"/>
        <v>-626.51107996081566</v>
      </c>
      <c r="AG9">
        <f t="shared" si="5"/>
        <v>-10.675191501597308</v>
      </c>
      <c r="AH9">
        <f t="shared" si="6"/>
        <v>-4705.6046862635667</v>
      </c>
      <c r="AI9">
        <f t="shared" si="7"/>
        <v>7187.4306414903313</v>
      </c>
      <c r="AJ9">
        <f t="shared" si="8"/>
        <v>-942.57242747511555</v>
      </c>
      <c r="AK9">
        <f t="shared" si="32"/>
        <v>1809.2463219803631</v>
      </c>
      <c r="AL9">
        <f t="shared" si="9"/>
        <v>8054.1045359955788</v>
      </c>
      <c r="AN9">
        <f t="shared" si="10"/>
        <v>8808.4522716519023</v>
      </c>
      <c r="AO9">
        <f t="shared" si="11"/>
        <v>-440.42261358259515</v>
      </c>
      <c r="AP9">
        <f t="shared" si="12"/>
        <v>-7.504409565944548</v>
      </c>
      <c r="AQ9">
        <f t="shared" si="13"/>
        <v>-3307.9298685991744</v>
      </c>
      <c r="AR9">
        <f t="shared" si="14"/>
        <v>5052.5953799041872</v>
      </c>
      <c r="AS9">
        <f t="shared" si="15"/>
        <v>-662.60633734593375</v>
      </c>
      <c r="AT9">
        <f t="shared" si="16"/>
        <v>1271.8577838896733</v>
      </c>
      <c r="AU9">
        <f t="shared" si="17"/>
        <v>5661.846826447927</v>
      </c>
      <c r="AW9">
        <v>6</v>
      </c>
      <c r="AX9">
        <f>(R9*SUMPRODUCT(K10:$K$23, X10:$X$23)-$AZ$3*SUMPRODUCT(K9:$K$22, W10:$W$23))/Z9</f>
        <v>16027.808913568497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14672.127424296603</v>
      </c>
      <c r="P10">
        <f t="shared" si="30"/>
        <v>733.60637121483023</v>
      </c>
      <c r="Q10" s="5">
        <f t="shared" si="31"/>
        <v>12.5</v>
      </c>
      <c r="R10">
        <f t="shared" si="0"/>
        <v>250000</v>
      </c>
      <c r="S10">
        <f t="shared" si="1"/>
        <v>17090.149616258928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13687.99436026816</v>
      </c>
      <c r="AC10">
        <f t="shared" si="2"/>
        <v>14098.085799678167</v>
      </c>
      <c r="AE10">
        <f t="shared" si="3"/>
        <v>12103.399673854008</v>
      </c>
      <c r="AF10">
        <f t="shared" si="4"/>
        <v>-605.1699836927005</v>
      </c>
      <c r="AG10">
        <f t="shared" si="5"/>
        <v>-10.311558204752181</v>
      </c>
      <c r="AH10">
        <f t="shared" si="6"/>
        <v>-5137.6276365830727</v>
      </c>
      <c r="AI10">
        <f t="shared" si="7"/>
        <v>6350.2904953734833</v>
      </c>
      <c r="AJ10">
        <f t="shared" si="8"/>
        <v>-410.0914394100073</v>
      </c>
      <c r="AK10">
        <f t="shared" si="32"/>
        <v>1367.6119659383201</v>
      </c>
      <c r="AL10">
        <f t="shared" si="9"/>
        <v>7307.8110219017963</v>
      </c>
      <c r="AN10">
        <f t="shared" si="10"/>
        <v>8070.1948744746442</v>
      </c>
      <c r="AO10">
        <f t="shared" si="11"/>
        <v>-403.5097437237323</v>
      </c>
      <c r="AP10">
        <f t="shared" si="12"/>
        <v>-6.8754470986861156</v>
      </c>
      <c r="AQ10">
        <f t="shared" si="13"/>
        <v>-3425.6206798886633</v>
      </c>
      <c r="AR10">
        <f t="shared" si="14"/>
        <v>4234.1890037635631</v>
      </c>
      <c r="AS10">
        <f t="shared" si="15"/>
        <v>-273.43704426631905</v>
      </c>
      <c r="AT10">
        <f t="shared" si="16"/>
        <v>911.88388181774508</v>
      </c>
      <c r="AU10">
        <f t="shared" si="17"/>
        <v>4872.6358413149892</v>
      </c>
      <c r="AW10">
        <v>7</v>
      </c>
      <c r="AX10">
        <f>(R10*SUMPRODUCT(K11:$K$23, X11:$X$23)-$AZ$3*SUMPRODUCT(K10:$K$22, W11:$W$23))/Z10</f>
        <v>17090.149616258928</v>
      </c>
    </row>
    <row r="11" spans="1:52" x14ac:dyDescent="0.25">
      <c r="A11" t="s">
        <v>33</v>
      </c>
      <c r="C11" s="24">
        <f>AU25</f>
        <v>53941.596724967218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14672.127424296603</v>
      </c>
      <c r="P11">
        <f t="shared" si="30"/>
        <v>733.60637121483023</v>
      </c>
      <c r="Q11" s="5">
        <f t="shared" si="31"/>
        <v>12.5</v>
      </c>
      <c r="R11">
        <f t="shared" si="0"/>
        <v>250000</v>
      </c>
      <c r="S11">
        <f t="shared" si="1"/>
        <v>17758.88948748833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14098.085799678167</v>
      </c>
      <c r="AC11">
        <f t="shared" si="2"/>
        <v>14111.105551107676</v>
      </c>
      <c r="AE11">
        <f t="shared" si="3"/>
        <v>11658.383193916308</v>
      </c>
      <c r="AF11">
        <f t="shared" si="4"/>
        <v>-582.91915969581555</v>
      </c>
      <c r="AG11">
        <f t="shared" si="5"/>
        <v>-9.9324239566396972</v>
      </c>
      <c r="AH11">
        <f t="shared" si="6"/>
        <v>-5520.3733212992411</v>
      </c>
      <c r="AI11">
        <f t="shared" si="7"/>
        <v>5545.1582889646124</v>
      </c>
      <c r="AJ11">
        <f t="shared" si="8"/>
        <v>-13.019751429508688</v>
      </c>
      <c r="AK11">
        <f t="shared" si="32"/>
        <v>1291.4031064790015</v>
      </c>
      <c r="AL11">
        <f t="shared" si="9"/>
        <v>6823.5416440141053</v>
      </c>
      <c r="AN11">
        <f t="shared" si="10"/>
        <v>7394.1508884059758</v>
      </c>
      <c r="AO11">
        <f t="shared" si="11"/>
        <v>-369.70754442029892</v>
      </c>
      <c r="AP11">
        <f t="shared" si="12"/>
        <v>-6.299487690654769</v>
      </c>
      <c r="AQ11">
        <f t="shared" si="13"/>
        <v>-3501.2121851782781</v>
      </c>
      <c r="AR11">
        <f t="shared" si="14"/>
        <v>3516.9316711167444</v>
      </c>
      <c r="AS11">
        <f t="shared" si="15"/>
        <v>-8.2575778303086835</v>
      </c>
      <c r="AT11">
        <f t="shared" si="16"/>
        <v>819.05263090381266</v>
      </c>
      <c r="AU11">
        <f t="shared" si="17"/>
        <v>4327.7267241902482</v>
      </c>
      <c r="AW11">
        <v>8</v>
      </c>
      <c r="AX11">
        <f>(R11*SUMPRODUCT(K12:$K$23, X12:$X$23)-$AZ$3*SUMPRODUCT(K11:$K$22, W12:$W$23))/Z11</f>
        <v>17758.88948748833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14672.127424296603</v>
      </c>
      <c r="P12">
        <f t="shared" si="30"/>
        <v>733.60637121483023</v>
      </c>
      <c r="Q12" s="5">
        <f t="shared" si="31"/>
        <v>12.5</v>
      </c>
      <c r="R12">
        <f t="shared" si="0"/>
        <v>250000</v>
      </c>
      <c r="S12">
        <f t="shared" si="1"/>
        <v>18123.934649762745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14111.105551107676</v>
      </c>
      <c r="AC12">
        <f t="shared" si="2"/>
        <v>13828.827585094623</v>
      </c>
      <c r="AE12">
        <f t="shared" si="3"/>
        <v>11195.048116099462</v>
      </c>
      <c r="AF12">
        <f t="shared" si="4"/>
        <v>-559.75240580497314</v>
      </c>
      <c r="AG12">
        <f t="shared" si="5"/>
        <v>-9.5376830778820789</v>
      </c>
      <c r="AH12">
        <f t="shared" si="6"/>
        <v>-5908.3327838244313</v>
      </c>
      <c r="AI12">
        <f t="shared" si="7"/>
        <v>4717.4252433921756</v>
      </c>
      <c r="AJ12">
        <f t="shared" si="8"/>
        <v>282.27796601305272</v>
      </c>
      <c r="AK12">
        <f t="shared" si="32"/>
        <v>1732.2480882981515</v>
      </c>
      <c r="AL12">
        <f t="shared" si="9"/>
        <v>6731.9512977033801</v>
      </c>
      <c r="AN12">
        <f t="shared" si="10"/>
        <v>6635.7829116059975</v>
      </c>
      <c r="AO12">
        <f t="shared" si="11"/>
        <v>-331.78914558029987</v>
      </c>
      <c r="AP12">
        <f t="shared" si="12"/>
        <v>-5.6533919040068277</v>
      </c>
      <c r="AQ12">
        <f t="shared" si="13"/>
        <v>-3502.121055344227</v>
      </c>
      <c r="AR12">
        <f t="shared" si="14"/>
        <v>2796.2193187774633</v>
      </c>
      <c r="AS12">
        <f t="shared" si="15"/>
        <v>167.3182003120273</v>
      </c>
      <c r="AT12">
        <f t="shared" si="16"/>
        <v>1026.7773879828587</v>
      </c>
      <c r="AU12">
        <f t="shared" si="17"/>
        <v>3990.3149070723493</v>
      </c>
      <c r="AW12">
        <v>9</v>
      </c>
      <c r="AX12">
        <f>(R12*SUMPRODUCT(K13:$K$23, X13:$X$23)-$AZ$3*SUMPRODUCT(K12:$K$22, W13:$W$23))/Z12</f>
        <v>18123.934649762745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14672.127424296603</v>
      </c>
      <c r="P13">
        <f t="shared" si="30"/>
        <v>733.60637121483023</v>
      </c>
      <c r="Q13" s="5">
        <f t="shared" si="31"/>
        <v>12.5</v>
      </c>
      <c r="R13">
        <f t="shared" si="0"/>
        <v>250000</v>
      </c>
      <c r="S13">
        <f t="shared" si="1"/>
        <v>18277.904697416718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13828.827585094623</v>
      </c>
      <c r="AC13">
        <f t="shared" si="2"/>
        <v>13347.915850447485</v>
      </c>
      <c r="AE13">
        <f t="shared" si="3"/>
        <v>10714.703104575929</v>
      </c>
      <c r="AF13">
        <f t="shared" si="4"/>
        <v>-535.73515522879654</v>
      </c>
      <c r="AG13">
        <f t="shared" si="5"/>
        <v>-9.1284504921494047</v>
      </c>
      <c r="AH13">
        <f t="shared" si="6"/>
        <v>-6277.115099077063</v>
      </c>
      <c r="AI13">
        <f t="shared" si="7"/>
        <v>3892.7243997779196</v>
      </c>
      <c r="AJ13">
        <f t="shared" si="8"/>
        <v>480.91173464713756</v>
      </c>
      <c r="AK13">
        <f t="shared" si="32"/>
        <v>2494.4099560284985</v>
      </c>
      <c r="AL13">
        <f t="shared" si="9"/>
        <v>6868.0460904535557</v>
      </c>
      <c r="AN13">
        <f t="shared" si="10"/>
        <v>5753.2946085260592</v>
      </c>
      <c r="AO13">
        <f t="shared" si="11"/>
        <v>-287.66473042630304</v>
      </c>
      <c r="AP13">
        <f t="shared" si="12"/>
        <v>-4.9015511198113435</v>
      </c>
      <c r="AQ13">
        <f t="shared" si="13"/>
        <v>-3370.5173259718545</v>
      </c>
      <c r="AR13">
        <f t="shared" si="14"/>
        <v>2090.2110010080905</v>
      </c>
      <c r="AS13">
        <f t="shared" si="15"/>
        <v>258.22711680556625</v>
      </c>
      <c r="AT13">
        <f t="shared" si="16"/>
        <v>1339.3815219521641</v>
      </c>
      <c r="AU13">
        <f t="shared" si="17"/>
        <v>3687.8196397658207</v>
      </c>
      <c r="AW13">
        <v>10</v>
      </c>
      <c r="AX13">
        <f>(R13*SUMPRODUCT(K14:$K$23, X14:$X$23)-$AZ$3*SUMPRODUCT(K13:$K$22, W14:$W$23))/Z13</f>
        <v>18277.904697416718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14672.127424296603</v>
      </c>
      <c r="P14">
        <f t="shared" si="30"/>
        <v>733.60637121483023</v>
      </c>
      <c r="Q14" s="5">
        <f t="shared" si="31"/>
        <v>12.5</v>
      </c>
      <c r="R14">
        <f t="shared" si="0"/>
        <v>250000</v>
      </c>
      <c r="S14">
        <f t="shared" si="1"/>
        <v>18041.451269495603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13347.915850447485</v>
      </c>
      <c r="AC14">
        <f t="shared" si="2"/>
        <v>12563.520621680811</v>
      </c>
      <c r="AE14">
        <f t="shared" si="3"/>
        <v>10217.225471808315</v>
      </c>
      <c r="AF14">
        <f t="shared" si="4"/>
        <v>-510.86127359041586</v>
      </c>
      <c r="AG14">
        <f t="shared" si="5"/>
        <v>-8.7046216751165346</v>
      </c>
      <c r="AH14">
        <f t="shared" si="6"/>
        <v>-6650.8862422275151</v>
      </c>
      <c r="AI14">
        <f t="shared" si="7"/>
        <v>3046.7733343152677</v>
      </c>
      <c r="AJ14">
        <f t="shared" si="8"/>
        <v>784.39522876667434</v>
      </c>
      <c r="AK14">
        <f t="shared" si="32"/>
        <v>1972.754743764297</v>
      </c>
      <c r="AL14">
        <f t="shared" si="9"/>
        <v>5803.923306846239</v>
      </c>
      <c r="AN14">
        <f t="shared" si="10"/>
        <v>5053.7251204040813</v>
      </c>
      <c r="AO14">
        <f t="shared" si="11"/>
        <v>-252.68625602020413</v>
      </c>
      <c r="AP14">
        <f t="shared" si="12"/>
        <v>-4.3055490303635731</v>
      </c>
      <c r="AQ14">
        <f t="shared" si="13"/>
        <v>-3289.7141174027806</v>
      </c>
      <c r="AR14">
        <f t="shared" si="14"/>
        <v>1507.0191979507335</v>
      </c>
      <c r="AS14">
        <f t="shared" si="15"/>
        <v>387.98379098916485</v>
      </c>
      <c r="AT14">
        <f t="shared" si="16"/>
        <v>975.77960205212423</v>
      </c>
      <c r="AU14">
        <f t="shared" si="17"/>
        <v>2870.7825909920225</v>
      </c>
      <c r="AW14">
        <v>11</v>
      </c>
      <c r="AX14">
        <f>(R14*SUMPRODUCT(K15:$K$23, X15:$X$23)-$AZ$3*SUMPRODUCT(K14:$K$22, W15:$W$23))/Z14</f>
        <v>18041.451269495603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14672.127424296603</v>
      </c>
      <c r="P15">
        <f t="shared" si="30"/>
        <v>733.60637121483023</v>
      </c>
      <c r="Q15" s="5">
        <f t="shared" si="31"/>
        <v>12.5</v>
      </c>
      <c r="R15">
        <f t="shared" si="0"/>
        <v>250000</v>
      </c>
      <c r="S15">
        <f t="shared" si="1"/>
        <v>17471.315069914643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12563.520621680811</v>
      </c>
      <c r="AC15">
        <f t="shared" si="2"/>
        <v>11552.172875902957</v>
      </c>
      <c r="AE15">
        <f t="shared" si="3"/>
        <v>9701.327678224925</v>
      </c>
      <c r="AF15">
        <f t="shared" si="4"/>
        <v>-485.06638391124625</v>
      </c>
      <c r="AG15">
        <f t="shared" si="5"/>
        <v>-8.265099700333689</v>
      </c>
      <c r="AH15">
        <f t="shared" si="6"/>
        <v>-7049.5151606336012</v>
      </c>
      <c r="AI15">
        <f t="shared" si="7"/>
        <v>2158.481033979745</v>
      </c>
      <c r="AJ15">
        <f t="shared" si="8"/>
        <v>1011.3477457778536</v>
      </c>
      <c r="AK15">
        <f t="shared" si="32"/>
        <v>1863.6959385516489</v>
      </c>
      <c r="AL15">
        <f t="shared" si="9"/>
        <v>5033.524718309247</v>
      </c>
      <c r="AN15">
        <f t="shared" si="10"/>
        <v>4420.3023857587486</v>
      </c>
      <c r="AO15">
        <f t="shared" si="11"/>
        <v>-221.01511928793747</v>
      </c>
      <c r="AP15">
        <f t="shared" si="12"/>
        <v>-3.7659010328990026</v>
      </c>
      <c r="AQ15">
        <f t="shared" si="13"/>
        <v>-3212.0334160996795</v>
      </c>
      <c r="AR15">
        <f t="shared" si="14"/>
        <v>983.48794933823365</v>
      </c>
      <c r="AS15">
        <f t="shared" si="15"/>
        <v>460.80938627892527</v>
      </c>
      <c r="AT15">
        <f t="shared" si="16"/>
        <v>849.17238925962033</v>
      </c>
      <c r="AU15">
        <f t="shared" si="17"/>
        <v>2293.4697248767789</v>
      </c>
      <c r="AW15">
        <v>12</v>
      </c>
      <c r="AX15">
        <f>(R15*SUMPRODUCT(K16:$K$23, X16:$X$23)-$AZ$3*SUMPRODUCT(K15:$K$22, W16:$W$23))/Z15</f>
        <v>17471.315069914643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14672.127424296603</v>
      </c>
      <c r="P16">
        <f t="shared" si="30"/>
        <v>733.60637121483023</v>
      </c>
      <c r="Q16" s="5">
        <f t="shared" si="31"/>
        <v>12.5</v>
      </c>
      <c r="R16">
        <f t="shared" si="0"/>
        <v>250000</v>
      </c>
      <c r="S16">
        <f t="shared" si="1"/>
        <v>16587.239887485881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11552.172875902957</v>
      </c>
      <c r="AC16">
        <f t="shared" si="2"/>
        <v>10366.183118080608</v>
      </c>
      <c r="AE16">
        <f t="shared" si="3"/>
        <v>9169.3350216039926</v>
      </c>
      <c r="AF16">
        <f t="shared" si="4"/>
        <v>-458.46675108019969</v>
      </c>
      <c r="AG16">
        <f t="shared" si="5"/>
        <v>-7.8118656180867205</v>
      </c>
      <c r="AH16">
        <f t="shared" si="6"/>
        <v>-7411.6617048726448</v>
      </c>
      <c r="AI16">
        <f t="shared" si="7"/>
        <v>1291.3947000330618</v>
      </c>
      <c r="AJ16">
        <f t="shared" si="8"/>
        <v>1185.9897578223499</v>
      </c>
      <c r="AK16">
        <f t="shared" si="32"/>
        <v>1733.9084308997371</v>
      </c>
      <c r="AL16">
        <f t="shared" si="9"/>
        <v>4211.2928887551489</v>
      </c>
      <c r="AN16">
        <f t="shared" si="10"/>
        <v>3848.5826161751547</v>
      </c>
      <c r="AO16">
        <f t="shared" si="11"/>
        <v>-192.42913080875778</v>
      </c>
      <c r="AP16">
        <f t="shared" si="12"/>
        <v>-3.2788212173324789</v>
      </c>
      <c r="AQ16">
        <f t="shared" si="13"/>
        <v>-3110.8463511407613</v>
      </c>
      <c r="AR16">
        <f t="shared" si="14"/>
        <v>542.02831300830371</v>
      </c>
      <c r="AS16">
        <f t="shared" si="15"/>
        <v>497.78741360880394</v>
      </c>
      <c r="AT16">
        <f t="shared" si="16"/>
        <v>727.76159115985092</v>
      </c>
      <c r="AU16">
        <f t="shared" si="17"/>
        <v>1767.5773177769586</v>
      </c>
      <c r="AW16">
        <v>13</v>
      </c>
      <c r="AX16">
        <f>(R16*SUMPRODUCT(K17:$K$23, X17:$X$23)-$AZ$3*SUMPRODUCT(K16:$K$22, W17:$W$23))/Z16</f>
        <v>16587.239887485881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14672.127424296603</v>
      </c>
      <c r="P17">
        <f t="shared" si="30"/>
        <v>733.60637121483023</v>
      </c>
      <c r="Q17" s="5">
        <f t="shared" si="31"/>
        <v>12.5</v>
      </c>
      <c r="R17">
        <f t="shared" si="0"/>
        <v>250000</v>
      </c>
      <c r="S17">
        <f t="shared" si="1"/>
        <v>15404.762877636127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10366.183118080608</v>
      </c>
      <c r="AC17">
        <f t="shared" si="2"/>
        <v>9054.8436223021999</v>
      </c>
      <c r="AE17">
        <f t="shared" si="3"/>
        <v>8624.2041171804012</v>
      </c>
      <c r="AF17">
        <f t="shared" si="4"/>
        <v>-431.21020585902016</v>
      </c>
      <c r="AG17">
        <f t="shared" si="5"/>
        <v>-7.3474383330557256</v>
      </c>
      <c r="AH17">
        <f t="shared" si="6"/>
        <v>-7726.172577002556</v>
      </c>
      <c r="AI17">
        <f t="shared" si="7"/>
        <v>459.47389598576865</v>
      </c>
      <c r="AJ17">
        <f t="shared" si="8"/>
        <v>1311.3394957784076</v>
      </c>
      <c r="AK17">
        <f t="shared" si="32"/>
        <v>1588.1087784059282</v>
      </c>
      <c r="AL17">
        <f t="shared" si="9"/>
        <v>3358.9221701701044</v>
      </c>
      <c r="AN17">
        <f t="shared" si="10"/>
        <v>3334.4496714149846</v>
      </c>
      <c r="AO17">
        <f t="shared" si="11"/>
        <v>-166.72248357074926</v>
      </c>
      <c r="AP17">
        <f t="shared" si="12"/>
        <v>-2.8408028152526441</v>
      </c>
      <c r="AQ17">
        <f t="shared" si="13"/>
        <v>-2987.2360696287005</v>
      </c>
      <c r="AR17">
        <f t="shared" si="14"/>
        <v>177.65031540028204</v>
      </c>
      <c r="AS17">
        <f t="shared" si="15"/>
        <v>507.01438548991348</v>
      </c>
      <c r="AT17">
        <f t="shared" si="16"/>
        <v>614.02405629265206</v>
      </c>
      <c r="AU17">
        <f t="shared" si="17"/>
        <v>1298.6887571828474</v>
      </c>
      <c r="AW17">
        <v>14</v>
      </c>
      <c r="AX17">
        <f>(R17*SUMPRODUCT(K18:$K$23, X18:$X$23)-$AZ$3*SUMPRODUCT(K17:$K$22, W18:$W$23))/Z17</f>
        <v>15404.762877636127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14672.127424296603</v>
      </c>
      <c r="P18">
        <f t="shared" si="30"/>
        <v>733.60637121483023</v>
      </c>
      <c r="Q18" s="5">
        <f t="shared" si="31"/>
        <v>12.5</v>
      </c>
      <c r="R18">
        <f t="shared" si="0"/>
        <v>250000</v>
      </c>
      <c r="S18">
        <f t="shared" si="1"/>
        <v>13908.151169782737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9054.8436223021999</v>
      </c>
      <c r="AC18">
        <f t="shared" si="2"/>
        <v>7646.6213477298561</v>
      </c>
      <c r="AE18">
        <f t="shared" si="3"/>
        <v>8066.6510889665324</v>
      </c>
      <c r="AF18">
        <f t="shared" si="4"/>
        <v>-403.33255444832668</v>
      </c>
      <c r="AG18">
        <f t="shared" si="5"/>
        <v>-6.8724279510485307</v>
      </c>
      <c r="AH18">
        <f t="shared" si="6"/>
        <v>-8030.7199735327431</v>
      </c>
      <c r="AI18">
        <f t="shared" si="7"/>
        <v>-374.27386696558642</v>
      </c>
      <c r="AJ18">
        <f t="shared" si="8"/>
        <v>1408.2222745723438</v>
      </c>
      <c r="AK18">
        <f t="shared" si="32"/>
        <v>1430.5731357591224</v>
      </c>
      <c r="AL18">
        <f t="shared" si="9"/>
        <v>2464.5215433658796</v>
      </c>
      <c r="AN18">
        <f t="shared" si="10"/>
        <v>2873.0327696235049</v>
      </c>
      <c r="AO18">
        <f t="shared" si="11"/>
        <v>-143.65163848117527</v>
      </c>
      <c r="AP18">
        <f t="shared" si="12"/>
        <v>-2.4476961371548009</v>
      </c>
      <c r="AQ18">
        <f t="shared" si="13"/>
        <v>-2860.2354797752309</v>
      </c>
      <c r="AR18">
        <f t="shared" si="14"/>
        <v>-133.30204477005606</v>
      </c>
      <c r="AS18">
        <f t="shared" si="15"/>
        <v>501.5549448139617</v>
      </c>
      <c r="AT18">
        <f t="shared" si="16"/>
        <v>509.51546720555899</v>
      </c>
      <c r="AU18">
        <f t="shared" si="17"/>
        <v>877.76836724946452</v>
      </c>
      <c r="AW18">
        <v>15</v>
      </c>
      <c r="AX18">
        <f>(R18*SUMPRODUCT(K19:$K$23, X19:$X$23)-$AZ$3*SUMPRODUCT(K18:$K$22, W19:$W$23))/Z18</f>
        <v>13908.151169782737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14672.127424296603</v>
      </c>
      <c r="P19">
        <f t="shared" si="30"/>
        <v>733.60637121483023</v>
      </c>
      <c r="Q19" s="5">
        <f t="shared" si="31"/>
        <v>12.5</v>
      </c>
      <c r="R19">
        <f t="shared" si="0"/>
        <v>250000</v>
      </c>
      <c r="S19">
        <f t="shared" si="1"/>
        <v>12071.674056143236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7646.6213477298561</v>
      </c>
      <c r="AC19">
        <f t="shared" si="2"/>
        <v>6168.9605406429882</v>
      </c>
      <c r="AE19">
        <f t="shared" si="3"/>
        <v>7497.8643978305927</v>
      </c>
      <c r="AF19">
        <f t="shared" si="4"/>
        <v>-374.89321989152967</v>
      </c>
      <c r="AG19">
        <f t="shared" si="5"/>
        <v>-6.3878469878662187</v>
      </c>
      <c r="AH19">
        <f t="shared" si="6"/>
        <v>-8317.1336734365468</v>
      </c>
      <c r="AI19">
        <f t="shared" si="7"/>
        <v>-1200.5503424853505</v>
      </c>
      <c r="AJ19">
        <f t="shared" si="8"/>
        <v>1477.6608070868679</v>
      </c>
      <c r="AK19">
        <f t="shared" si="32"/>
        <v>1263.8340324214894</v>
      </c>
      <c r="AL19">
        <f t="shared" si="9"/>
        <v>1540.9444970230068</v>
      </c>
      <c r="AN19">
        <f t="shared" si="10"/>
        <v>2459.9543946032195</v>
      </c>
      <c r="AO19">
        <f t="shared" si="11"/>
        <v>-122.99771973016098</v>
      </c>
      <c r="AP19">
        <f t="shared" si="12"/>
        <v>-2.0957717339354693</v>
      </c>
      <c r="AQ19">
        <f t="shared" si="13"/>
        <v>-2728.746272924383</v>
      </c>
      <c r="AR19">
        <f t="shared" si="14"/>
        <v>-393.88536978525991</v>
      </c>
      <c r="AS19">
        <f t="shared" si="15"/>
        <v>484.80180532179446</v>
      </c>
      <c r="AT19">
        <f t="shared" si="16"/>
        <v>414.64794735470156</v>
      </c>
      <c r="AU19">
        <f t="shared" si="17"/>
        <v>505.56438289123611</v>
      </c>
      <c r="AW19">
        <v>16</v>
      </c>
      <c r="AX19">
        <f>(R19*SUMPRODUCT(K20:$K$23, X20:$X$23)-$AZ$3*SUMPRODUCT(K19:$K$22, W20:$W$23))/Z19</f>
        <v>12071.674056143236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14672.127424296603</v>
      </c>
      <c r="P20">
        <f t="shared" si="30"/>
        <v>733.60637121483023</v>
      </c>
      <c r="Q20" s="5">
        <f t="shared" si="31"/>
        <v>12.5</v>
      </c>
      <c r="R20">
        <f t="shared" si="0"/>
        <v>250000</v>
      </c>
      <c r="S20">
        <f t="shared" si="1"/>
        <v>9849.6110961666145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6168.9605406429882</v>
      </c>
      <c r="AC20">
        <f t="shared" si="2"/>
        <v>4644.7492991840736</v>
      </c>
      <c r="AE20">
        <f t="shared" si="3"/>
        <v>6918.8877516254252</v>
      </c>
      <c r="AF20">
        <f t="shared" si="4"/>
        <v>-345.94438758127131</v>
      </c>
      <c r="AG20">
        <f t="shared" si="5"/>
        <v>-5.8945846361788981</v>
      </c>
      <c r="AH20">
        <f t="shared" si="6"/>
        <v>-8587.6776361731791</v>
      </c>
      <c r="AI20">
        <f t="shared" si="7"/>
        <v>-2020.6288567652036</v>
      </c>
      <c r="AJ20">
        <f t="shared" si="8"/>
        <v>1524.2112414589146</v>
      </c>
      <c r="AK20">
        <f t="shared" si="32"/>
        <v>1090.3247171240787</v>
      </c>
      <c r="AL20">
        <f t="shared" si="9"/>
        <v>593.90710181778968</v>
      </c>
      <c r="AN20">
        <f t="shared" si="10"/>
        <v>2091.066892195443</v>
      </c>
      <c r="AO20">
        <f t="shared" si="11"/>
        <v>-104.55334460977217</v>
      </c>
      <c r="AP20">
        <f t="shared" si="12"/>
        <v>-1.7814959887247666</v>
      </c>
      <c r="AQ20">
        <f t="shared" si="13"/>
        <v>-2595.4183722131202</v>
      </c>
      <c r="AR20">
        <f t="shared" si="14"/>
        <v>-610.68632061617416</v>
      </c>
      <c r="AS20">
        <f t="shared" si="15"/>
        <v>460.65607336642921</v>
      </c>
      <c r="AT20">
        <f t="shared" si="16"/>
        <v>329.52433968666503</v>
      </c>
      <c r="AU20">
        <f t="shared" si="17"/>
        <v>179.49409243692003</v>
      </c>
      <c r="AW20">
        <v>17</v>
      </c>
      <c r="AX20">
        <f>(R20*SUMPRODUCT(K21:$K$23, X21:$X$23)-$AZ$3*SUMPRODUCT(K20:$K$22, W21:$W$23))/Z20</f>
        <v>9849.6110961666145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14672.127424296603</v>
      </c>
      <c r="P21">
        <f t="shared" si="30"/>
        <v>733.60637121483023</v>
      </c>
      <c r="Q21" s="5">
        <f t="shared" si="31"/>
        <v>12.5</v>
      </c>
      <c r="R21">
        <f t="shared" si="0"/>
        <v>250000</v>
      </c>
      <c r="S21">
        <f t="shared" si="1"/>
        <v>7172.7047208781996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4644.7492991840736</v>
      </c>
      <c r="AC21">
        <f t="shared" si="2"/>
        <v>3095.0408644845429</v>
      </c>
      <c r="AE21">
        <f t="shared" si="3"/>
        <v>6331.0613937502776</v>
      </c>
      <c r="AF21">
        <f t="shared" si="4"/>
        <v>-316.55306968751393</v>
      </c>
      <c r="AG21">
        <f t="shared" si="5"/>
        <v>-5.3937827237533309</v>
      </c>
      <c r="AH21">
        <f t="shared" si="6"/>
        <v>-8837.1213212755702</v>
      </c>
      <c r="AI21">
        <f t="shared" si="7"/>
        <v>-2828.0067799365597</v>
      </c>
      <c r="AJ21">
        <f t="shared" si="8"/>
        <v>1549.7084346995307</v>
      </c>
      <c r="AK21">
        <f t="shared" si="32"/>
        <v>912.11267482123208</v>
      </c>
      <c r="AL21">
        <f t="shared" si="9"/>
        <v>-366.18567041579695</v>
      </c>
      <c r="AN21">
        <f t="shared" si="10"/>
        <v>1762.5860680621195</v>
      </c>
      <c r="AO21">
        <f t="shared" si="11"/>
        <v>-88.129303403105979</v>
      </c>
      <c r="AP21">
        <f t="shared" si="12"/>
        <v>-1.501644936254549</v>
      </c>
      <c r="AQ21">
        <f t="shared" si="13"/>
        <v>-2460.2805049452054</v>
      </c>
      <c r="AR21">
        <f t="shared" si="14"/>
        <v>-787.32538522244647</v>
      </c>
      <c r="AS21">
        <f t="shared" si="15"/>
        <v>431.4433752381787</v>
      </c>
      <c r="AT21">
        <f t="shared" si="16"/>
        <v>253.93484491080756</v>
      </c>
      <c r="AU21">
        <f t="shared" si="17"/>
        <v>-101.94716507346023</v>
      </c>
      <c r="AW21">
        <v>18</v>
      </c>
      <c r="AX21">
        <f>(R21*SUMPRODUCT(K22:$K$23, X22:$X$23)-$AZ$3*SUMPRODUCT(K21:$K$22, W22:$W$23))/Z21</f>
        <v>7172.7047208781996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14672.127424296603</v>
      </c>
      <c r="P22">
        <f t="shared" si="30"/>
        <v>733.60637121483023</v>
      </c>
      <c r="Q22" s="5">
        <f t="shared" si="31"/>
        <v>12.5</v>
      </c>
      <c r="R22">
        <f t="shared" si="0"/>
        <v>250000</v>
      </c>
      <c r="S22">
        <f t="shared" si="1"/>
        <v>3943.5362030682568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3095.0408644845429</v>
      </c>
      <c r="AC22">
        <f t="shared" si="2"/>
        <v>1541.8897050316796</v>
      </c>
      <c r="AE22">
        <f t="shared" si="3"/>
        <v>5736.679229376492</v>
      </c>
      <c r="AF22">
        <f t="shared" si="4"/>
        <v>-286.83396146882467</v>
      </c>
      <c r="AG22">
        <f t="shared" si="5"/>
        <v>-4.8873955557705315</v>
      </c>
      <c r="AH22">
        <f t="shared" si="6"/>
        <v>-9048.9868149053236</v>
      </c>
      <c r="AI22">
        <f t="shared" si="7"/>
        <v>-3604.0289425534265</v>
      </c>
      <c r="AJ22">
        <f t="shared" si="8"/>
        <v>1553.1511594528633</v>
      </c>
      <c r="AK22">
        <f t="shared" si="32"/>
        <v>731.1859063488015</v>
      </c>
      <c r="AL22">
        <f t="shared" si="9"/>
        <v>-1319.6918767517618</v>
      </c>
      <c r="AN22">
        <f t="shared" si="10"/>
        <v>1471.2163467272733</v>
      </c>
      <c r="AO22">
        <f t="shared" si="11"/>
        <v>-73.560817336363669</v>
      </c>
      <c r="AP22">
        <f t="shared" si="12"/>
        <v>-1.2534108927950891</v>
      </c>
      <c r="AQ22">
        <f t="shared" si="13"/>
        <v>-2320.6835855898535</v>
      </c>
      <c r="AR22">
        <f t="shared" si="14"/>
        <v>-924.28146709173882</v>
      </c>
      <c r="AS22">
        <f t="shared" si="15"/>
        <v>398.31778688693117</v>
      </c>
      <c r="AT22">
        <f t="shared" si="16"/>
        <v>187.51835598691355</v>
      </c>
      <c r="AU22">
        <f t="shared" si="17"/>
        <v>-338.44532421789415</v>
      </c>
      <c r="AW22">
        <v>19</v>
      </c>
      <c r="AX22">
        <f>(R22*SUMPRODUCT(K23:$K$23, X23:$X$23)-$AZ$3*SUMPRODUCT(K22:$K$22, W23:$W$23))/Z22</f>
        <v>3943.5362030682568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14672.127424296603</v>
      </c>
      <c r="P23">
        <f t="shared" si="30"/>
        <v>733.60637121483023</v>
      </c>
      <c r="Q23" s="5">
        <f t="shared" si="31"/>
        <v>12.5</v>
      </c>
      <c r="R23">
        <f t="shared" si="0"/>
        <v>250000</v>
      </c>
      <c r="S23">
        <f t="shared" si="1"/>
        <v>4403.7954396781888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1541.8897050316796</v>
      </c>
      <c r="AC23">
        <f t="shared" si="2"/>
        <v>1541.8897050316796</v>
      </c>
      <c r="AE23">
        <f t="shared" si="3"/>
        <v>5137.1146858013653</v>
      </c>
      <c r="AF23">
        <f t="shared" si="4"/>
        <v>-256.85573429006831</v>
      </c>
      <c r="AG23">
        <f t="shared" si="5"/>
        <v>-4.3765932312024987</v>
      </c>
      <c r="AH23">
        <f t="shared" si="6"/>
        <v>-9238.567380206543</v>
      </c>
      <c r="AI23">
        <f t="shared" si="7"/>
        <v>-4362.6850219264488</v>
      </c>
      <c r="AJ23">
        <f t="shared" si="8"/>
        <v>0</v>
      </c>
      <c r="AK23">
        <f t="shared" si="32"/>
        <v>549.54326054038245</v>
      </c>
      <c r="AL23">
        <f t="shared" si="9"/>
        <v>-3813.1417613860663</v>
      </c>
      <c r="AN23">
        <f t="shared" si="10"/>
        <v>1213.6051297845881</v>
      </c>
      <c r="AO23">
        <f t="shared" si="11"/>
        <v>-60.680256489229421</v>
      </c>
      <c r="AP23">
        <f t="shared" si="12"/>
        <v>-1.033937593616191</v>
      </c>
      <c r="AQ23">
        <f t="shared" si="13"/>
        <v>-2182.5428183389313</v>
      </c>
      <c r="AR23">
        <f t="shared" si="14"/>
        <v>-1030.6518826371887</v>
      </c>
      <c r="AS23">
        <f t="shared" si="15"/>
        <v>0</v>
      </c>
      <c r="AT23">
        <f t="shared" si="16"/>
        <v>129.82550727818119</v>
      </c>
      <c r="AU23">
        <f t="shared" si="17"/>
        <v>-900.82637535900744</v>
      </c>
      <c r="AW23">
        <v>20</v>
      </c>
      <c r="AX23">
        <f>(R23*SUMPRODUCT(K$23:$K24, X$23:$X24)-$AZ$3*SUMPRODUCT(K$22:$K23, W$23:$W24))/Z23</f>
        <v>4403.7954396781888</v>
      </c>
    </row>
    <row r="25" spans="5:50" x14ac:dyDescent="0.25">
      <c r="AN25" s="6">
        <f t="shared" ref="AN25:AU25" si="33">SUM(AN3:AN23)</f>
        <v>124797.20026361696</v>
      </c>
      <c r="AO25" s="6">
        <f t="shared" si="33"/>
        <v>-17243.955581403301</v>
      </c>
      <c r="AP25" s="6">
        <f t="shared" si="33"/>
        <v>-718.77863477660549</v>
      </c>
      <c r="AQ25" s="6">
        <f t="shared" si="33"/>
        <v>-59763.369177808592</v>
      </c>
      <c r="AR25" s="6">
        <f t="shared" si="33"/>
        <v>47071.096869628425</v>
      </c>
      <c r="AS25" s="6">
        <f t="shared" si="33"/>
        <v>-7560.6399694836664</v>
      </c>
      <c r="AT25" s="6">
        <f t="shared" si="33"/>
        <v>14431.139824822456</v>
      </c>
      <c r="AU25" s="7">
        <f t="shared" si="33"/>
        <v>53941.596724967218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865.60166936406824</v>
      </c>
      <c r="K3">
        <v>1</v>
      </c>
      <c r="L3" s="2">
        <v>0</v>
      </c>
      <c r="O3">
        <f>$C$3</f>
        <v>865.60166936406824</v>
      </c>
      <c r="P3">
        <f>O3*B5</f>
        <v>692.48133549125464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865.60166936406824</v>
      </c>
      <c r="AF3">
        <f t="shared" ref="AF3:AF23" si="4">-$Z3*P3</f>
        <v>-692.48133549125464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-451.83663682718645</v>
      </c>
      <c r="AJ3">
        <f t="shared" ref="AJ3:AJ23" si="8">AB3-AC3</f>
        <v>0</v>
      </c>
      <c r="AL3">
        <f t="shared" ref="AL3:AL23" si="9">SUM(AI3:AK3)</f>
        <v>-451.83663682718645</v>
      </c>
      <c r="AN3">
        <f t="shared" ref="AN3:AN23" si="10">AE3*$K3</f>
        <v>865.60166936406824</v>
      </c>
      <c r="AO3">
        <f t="shared" ref="AO3:AO23" si="11">AF3*$K3</f>
        <v>-692.48133549125464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-451.83663682718645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-451.83663682718645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616.21421676989553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68.975081363836395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68.205846977238252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-68.205846977238252</v>
      </c>
      <c r="AK4">
        <f>G4*MAX(0, SUM(AB4, AE4:AF4))</f>
        <v>0</v>
      </c>
      <c r="AL4">
        <f t="shared" si="9"/>
        <v>-644.38184697723818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-548.00836979265728</v>
      </c>
      <c r="AR4">
        <f t="shared" si="14"/>
        <v>-548.00836979265728</v>
      </c>
      <c r="AS4">
        <f t="shared" si="15"/>
        <v>-64.871454229825233</v>
      </c>
      <c r="AT4">
        <f t="shared" si="16"/>
        <v>0</v>
      </c>
      <c r="AU4">
        <f t="shared" si="17"/>
        <v>-612.87982402248247</v>
      </c>
      <c r="AW4">
        <v>1</v>
      </c>
      <c r="AX4">
        <f>(R4*SUMPRODUCT(K5:$K$23, X5:$X$23)-$AZ$3*SUMPRODUCT(K4:$K$22, W5:$W$23))/Z4</f>
        <v>68.975081363836395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865.60166936406824</v>
      </c>
      <c r="P5">
        <f t="shared" ref="P5:P23" si="30">O5*$C$5</f>
        <v>43.280083468203415</v>
      </c>
      <c r="Q5" s="5">
        <f t="shared" ref="Q5:Q23" si="31">$C$8</f>
        <v>12.5</v>
      </c>
      <c r="R5">
        <f t="shared" si="0"/>
        <v>500000</v>
      </c>
      <c r="S5">
        <f t="shared" si="1"/>
        <v>132.10235563699402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68.205846977238252</v>
      </c>
      <c r="AC5">
        <f t="shared" si="2"/>
        <v>129.17128038802548</v>
      </c>
      <c r="AE5">
        <f t="shared" si="3"/>
        <v>846.39577696112951</v>
      </c>
      <c r="AF5">
        <f t="shared" si="4"/>
        <v>-42.319788848056476</v>
      </c>
      <c r="AG5">
        <f t="shared" si="5"/>
        <v>-12.222651118252683</v>
      </c>
      <c r="AH5">
        <f t="shared" si="6"/>
        <v>-573.54102989265596</v>
      </c>
      <c r="AI5">
        <f t="shared" si="7"/>
        <v>218.31230710216437</v>
      </c>
      <c r="AJ5">
        <f t="shared" si="8"/>
        <v>-60.965433410787227</v>
      </c>
      <c r="AK5">
        <f>G5*SUM(AB5, AE5:AF5)</f>
        <v>3.5763555238702764</v>
      </c>
      <c r="AL5">
        <f t="shared" si="9"/>
        <v>160.92322921524743</v>
      </c>
      <c r="AN5">
        <f t="shared" si="10"/>
        <v>765.2988487575933</v>
      </c>
      <c r="AO5">
        <f t="shared" si="11"/>
        <v>-38.264942437879661</v>
      </c>
      <c r="AP5">
        <f t="shared" si="12"/>
        <v>-11.05154477867163</v>
      </c>
      <c r="AQ5">
        <f t="shared" si="13"/>
        <v>-518.58752352004205</v>
      </c>
      <c r="AR5">
        <f t="shared" si="14"/>
        <v>197.39483802099994</v>
      </c>
      <c r="AS5">
        <f t="shared" si="15"/>
        <v>-55.124065210719827</v>
      </c>
      <c r="AT5">
        <f t="shared" si="16"/>
        <v>3.2336890609172748</v>
      </c>
      <c r="AU5">
        <f t="shared" si="17"/>
        <v>145.50446187119738</v>
      </c>
      <c r="AW5">
        <v>2</v>
      </c>
      <c r="AX5">
        <f>(R5*SUMPRODUCT(K6:$K$23, X6:$X$23)-$AZ$3*SUMPRODUCT(K5:$K$22, W6:$W$23))/Z5</f>
        <v>132.10235563699402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865.60166936406824</v>
      </c>
      <c r="P6">
        <f t="shared" si="30"/>
        <v>43.280083468203415</v>
      </c>
      <c r="Q6" s="5">
        <f t="shared" si="31"/>
        <v>12.5</v>
      </c>
      <c r="R6">
        <f t="shared" si="0"/>
        <v>500000</v>
      </c>
      <c r="S6">
        <f t="shared" si="1"/>
        <v>190.10107616282872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129.17128038802548</v>
      </c>
      <c r="AC6">
        <f t="shared" si="2"/>
        <v>183.80691091010158</v>
      </c>
      <c r="AE6">
        <f t="shared" si="3"/>
        <v>836.94196864071569</v>
      </c>
      <c r="AF6">
        <f t="shared" si="4"/>
        <v>-41.847098432035786</v>
      </c>
      <c r="AG6">
        <f t="shared" si="5"/>
        <v>-12.086130351036523</v>
      </c>
      <c r="AH6">
        <f t="shared" si="6"/>
        <v>-571.7702413453685</v>
      </c>
      <c r="AI6">
        <f t="shared" si="7"/>
        <v>211.23849851227487</v>
      </c>
      <c r="AJ6">
        <f t="shared" si="8"/>
        <v>-54.635630522076099</v>
      </c>
      <c r="AK6">
        <f>G6*SUM(AB6, AE6:AF6)</f>
        <v>6.5622896692366091</v>
      </c>
      <c r="AL6">
        <f t="shared" si="9"/>
        <v>163.16515765943538</v>
      </c>
      <c r="AN6">
        <f t="shared" si="10"/>
        <v>717.50341489018933</v>
      </c>
      <c r="AO6">
        <f t="shared" si="11"/>
        <v>-35.875170744509468</v>
      </c>
      <c r="AP6">
        <f t="shared" si="12"/>
        <v>-10.361339405360058</v>
      </c>
      <c r="AQ6">
        <f t="shared" si="13"/>
        <v>-490.17389026885024</v>
      </c>
      <c r="AR6">
        <f t="shared" si="14"/>
        <v>181.09301447146964</v>
      </c>
      <c r="AS6">
        <f t="shared" si="15"/>
        <v>-46.83867334068016</v>
      </c>
      <c r="AT6">
        <f t="shared" si="16"/>
        <v>5.6257965588975489</v>
      </c>
      <c r="AU6">
        <f t="shared" si="17"/>
        <v>139.88013768968702</v>
      </c>
      <c r="AW6">
        <v>3</v>
      </c>
      <c r="AX6">
        <f>(R6*SUMPRODUCT(K7:$K$23, X7:$X$23)-$AZ$3*SUMPRODUCT(K6:$K$22, W7:$W$23))/Z6</f>
        <v>190.10107616282872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865.60166936406824</v>
      </c>
      <c r="P7">
        <f t="shared" si="30"/>
        <v>43.280083468203415</v>
      </c>
      <c r="Q7" s="5">
        <f t="shared" si="31"/>
        <v>12.5</v>
      </c>
      <c r="R7">
        <f t="shared" si="0"/>
        <v>500000</v>
      </c>
      <c r="S7">
        <f t="shared" si="1"/>
        <v>244.94480412715771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183.80691091010158</v>
      </c>
      <c r="AC7">
        <f t="shared" si="2"/>
        <v>234.18711310159961</v>
      </c>
      <c r="AE7">
        <f t="shared" si="3"/>
        <v>827.585450390132</v>
      </c>
      <c r="AF7">
        <f t="shared" si="4"/>
        <v>-41.3792725195066</v>
      </c>
      <c r="AG7">
        <f t="shared" si="5"/>
        <v>-11.951014532442711</v>
      </c>
      <c r="AH7">
        <f t="shared" si="6"/>
        <v>-570.18060333785343</v>
      </c>
      <c r="AI7">
        <f t="shared" si="7"/>
        <v>204.07456000032926</v>
      </c>
      <c r="AJ7">
        <f t="shared" si="8"/>
        <v>-50.380202191498029</v>
      </c>
      <c r="AK7">
        <f>G7*SUM(AB7, AE7:AF7)</f>
        <v>13.386180625174033</v>
      </c>
      <c r="AL7">
        <f t="shared" si="9"/>
        <v>167.08053843400526</v>
      </c>
      <c r="AN7">
        <f t="shared" si="10"/>
        <v>668.25105898203674</v>
      </c>
      <c r="AO7">
        <f t="shared" si="11"/>
        <v>-33.412552949101837</v>
      </c>
      <c r="AP7">
        <f t="shared" si="12"/>
        <v>-9.6500948795677122</v>
      </c>
      <c r="AQ7">
        <f t="shared" si="13"/>
        <v>-460.40416951738189</v>
      </c>
      <c r="AR7">
        <f t="shared" si="14"/>
        <v>164.78424163598527</v>
      </c>
      <c r="AS7">
        <f t="shared" si="15"/>
        <v>-40.680540541556041</v>
      </c>
      <c r="AT7">
        <f t="shared" si="16"/>
        <v>10.808949546273986</v>
      </c>
      <c r="AU7">
        <f t="shared" si="17"/>
        <v>134.91265064070322</v>
      </c>
      <c r="AW7">
        <v>4</v>
      </c>
      <c r="AX7">
        <f>(R7*SUMPRODUCT(K8:$K$23, X8:$X$23)-$AZ$3*SUMPRODUCT(K7:$K$22, W8:$W$23))/Z7</f>
        <v>244.94480412715771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865.60166936406824</v>
      </c>
      <c r="P8">
        <f t="shared" si="30"/>
        <v>43.280083468203415</v>
      </c>
      <c r="Q8" s="5">
        <f t="shared" si="31"/>
        <v>12.5</v>
      </c>
      <c r="R8">
        <f t="shared" si="0"/>
        <v>500000</v>
      </c>
      <c r="S8">
        <f t="shared" si="1"/>
        <v>296.09219850210513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234.18711310159961</v>
      </c>
      <c r="AC8">
        <f t="shared" si="2"/>
        <v>279.91983950242548</v>
      </c>
      <c r="AE8">
        <f t="shared" si="3"/>
        <v>818.32308175353307</v>
      </c>
      <c r="AF8">
        <f t="shared" si="4"/>
        <v>-40.916154087676659</v>
      </c>
      <c r="AG8">
        <f t="shared" si="5"/>
        <v>-11.817258311706045</v>
      </c>
      <c r="AH8">
        <f t="shared" si="6"/>
        <v>-569.84301648953897</v>
      </c>
      <c r="AI8">
        <f t="shared" si="7"/>
        <v>195.74665286461141</v>
      </c>
      <c r="AJ8">
        <f t="shared" si="8"/>
        <v>-45.732726400825868</v>
      </c>
      <c r="AK8">
        <f t="shared" ref="AK8:AK23" si="32">G8*SUM(AB8:AB8, AE8:AF8)</f>
        <v>21.850431280577055</v>
      </c>
      <c r="AL8">
        <f t="shared" si="9"/>
        <v>171.86435774436259</v>
      </c>
      <c r="AN8">
        <f t="shared" si="10"/>
        <v>617.48618546688942</v>
      </c>
      <c r="AO8">
        <f t="shared" si="11"/>
        <v>-30.874309273344476</v>
      </c>
      <c r="AP8">
        <f t="shared" si="12"/>
        <v>-8.9170083555947013</v>
      </c>
      <c r="AQ8">
        <f t="shared" si="13"/>
        <v>-429.98932623661392</v>
      </c>
      <c r="AR8">
        <f t="shared" si="14"/>
        <v>147.70554160133636</v>
      </c>
      <c r="AS8">
        <f t="shared" si="15"/>
        <v>-34.508774597600983</v>
      </c>
      <c r="AT8">
        <f t="shared" si="16"/>
        <v>16.487790413216796</v>
      </c>
      <c r="AU8">
        <f t="shared" si="17"/>
        <v>129.6845574169522</v>
      </c>
      <c r="AW8">
        <v>5</v>
      </c>
      <c r="AX8">
        <f>(R8*SUMPRODUCT(K9:$K$23, X9:$X$23)-$AZ$3*SUMPRODUCT(K8:$K$22, W9:$W$23))/Z8</f>
        <v>296.09219850210513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865.60166936406824</v>
      </c>
      <c r="P9">
        <f t="shared" si="30"/>
        <v>43.280083468203415</v>
      </c>
      <c r="Q9" s="5">
        <f t="shared" si="31"/>
        <v>12.5</v>
      </c>
      <c r="R9">
        <f t="shared" si="0"/>
        <v>500000</v>
      </c>
      <c r="S9">
        <f t="shared" si="1"/>
        <v>338.90956059052297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279.91983950242548</v>
      </c>
      <c r="AC9">
        <f t="shared" si="2"/>
        <v>316.80627505654229</v>
      </c>
      <c r="AE9">
        <f t="shared" si="3"/>
        <v>809.14813992303618</v>
      </c>
      <c r="AF9">
        <f t="shared" si="4"/>
        <v>-40.457406996151811</v>
      </c>
      <c r="AG9">
        <f t="shared" si="5"/>
        <v>-11.684764605951679</v>
      </c>
      <c r="AH9">
        <f t="shared" si="6"/>
        <v>-572.8449054922778</v>
      </c>
      <c r="AI9">
        <f t="shared" si="7"/>
        <v>184.16106282865485</v>
      </c>
      <c r="AJ9">
        <f t="shared" si="8"/>
        <v>-36.886435554116815</v>
      </c>
      <c r="AK9">
        <f t="shared" si="32"/>
        <v>23.384015765173608</v>
      </c>
      <c r="AL9">
        <f t="shared" si="9"/>
        <v>170.65864303971165</v>
      </c>
      <c r="AN9">
        <f t="shared" si="10"/>
        <v>568.81218857723559</v>
      </c>
      <c r="AO9">
        <f t="shared" si="11"/>
        <v>-28.44060942886178</v>
      </c>
      <c r="AP9">
        <f t="shared" si="12"/>
        <v>-8.2141158096876854</v>
      </c>
      <c r="AQ9">
        <f t="shared" si="13"/>
        <v>-402.69655002775545</v>
      </c>
      <c r="AR9">
        <f t="shared" si="14"/>
        <v>129.46091331093064</v>
      </c>
      <c r="AS9">
        <f t="shared" si="15"/>
        <v>-25.930300152881816</v>
      </c>
      <c r="AT9">
        <f t="shared" si="16"/>
        <v>16.438415326985915</v>
      </c>
      <c r="AU9">
        <f t="shared" si="17"/>
        <v>119.96902848503473</v>
      </c>
      <c r="AW9">
        <v>6</v>
      </c>
      <c r="AX9">
        <f>(R9*SUMPRODUCT(K10:$K$23, X10:$X$23)-$AZ$3*SUMPRODUCT(K9:$K$22, W10:$W$23))/Z9</f>
        <v>338.90956059052297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865.60166936406824</v>
      </c>
      <c r="P10">
        <f t="shared" si="30"/>
        <v>43.280083468203415</v>
      </c>
      <c r="Q10" s="5">
        <f t="shared" si="31"/>
        <v>12.5</v>
      </c>
      <c r="R10">
        <f t="shared" si="0"/>
        <v>500000</v>
      </c>
      <c r="S10">
        <f t="shared" si="1"/>
        <v>364.34520289336581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316.80627505654229</v>
      </c>
      <c r="AC10">
        <f t="shared" si="2"/>
        <v>336.75647068269654</v>
      </c>
      <c r="AE10">
        <f t="shared" si="3"/>
        <v>800.05709112467025</v>
      </c>
      <c r="AF10">
        <f t="shared" si="4"/>
        <v>-40.002854556233515</v>
      </c>
      <c r="AG10">
        <f t="shared" si="5"/>
        <v>-11.553482384577197</v>
      </c>
      <c r="AH10">
        <f t="shared" si="6"/>
        <v>-577.38301259856428</v>
      </c>
      <c r="AI10">
        <f t="shared" si="7"/>
        <v>171.11774158529522</v>
      </c>
      <c r="AJ10">
        <f t="shared" si="8"/>
        <v>-19.950195626154255</v>
      </c>
      <c r="AK10">
        <f t="shared" si="32"/>
        <v>4.6305001999874094</v>
      </c>
      <c r="AL10">
        <f t="shared" si="9"/>
        <v>155.79804615912838</v>
      </c>
      <c r="AN10">
        <f t="shared" si="10"/>
        <v>533.45479865703453</v>
      </c>
      <c r="AO10">
        <f t="shared" si="11"/>
        <v>-26.67273993285173</v>
      </c>
      <c r="AP10">
        <f t="shared" si="12"/>
        <v>-7.7035260203597442</v>
      </c>
      <c r="AQ10">
        <f t="shared" si="13"/>
        <v>-384.98219958375859</v>
      </c>
      <c r="AR10">
        <f t="shared" si="14"/>
        <v>114.09633312006444</v>
      </c>
      <c r="AS10">
        <f t="shared" si="15"/>
        <v>-13.302210190972708</v>
      </c>
      <c r="AT10">
        <f t="shared" si="16"/>
        <v>3.087482854996312</v>
      </c>
      <c r="AU10">
        <f t="shared" si="17"/>
        <v>103.88160578408805</v>
      </c>
      <c r="AW10">
        <v>7</v>
      </c>
      <c r="AX10">
        <f>(R10*SUMPRODUCT(K11:$K$23, X11:$X$23)-$AZ$3*SUMPRODUCT(K10:$K$22, W11:$W$23))/Z10</f>
        <v>364.34520289336581</v>
      </c>
    </row>
    <row r="11" spans="1:52" x14ac:dyDescent="0.25">
      <c r="A11" t="s">
        <v>33</v>
      </c>
      <c r="C11" s="24">
        <f>AU25</f>
        <v>368.56102719291277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865.60166936406824</v>
      </c>
      <c r="P11">
        <f t="shared" si="30"/>
        <v>43.280083468203415</v>
      </c>
      <c r="Q11" s="5">
        <f t="shared" si="31"/>
        <v>12.5</v>
      </c>
      <c r="R11">
        <f t="shared" si="0"/>
        <v>500000</v>
      </c>
      <c r="S11">
        <f t="shared" si="1"/>
        <v>380.46276849895139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336.75647068269654</v>
      </c>
      <c r="AC11">
        <f t="shared" si="2"/>
        <v>347.69455792172084</v>
      </c>
      <c r="AE11">
        <f t="shared" si="3"/>
        <v>791.04978117372025</v>
      </c>
      <c r="AF11">
        <f t="shared" si="4"/>
        <v>-39.552489058686014</v>
      </c>
      <c r="AG11">
        <f t="shared" si="5"/>
        <v>-11.423409421028511</v>
      </c>
      <c r="AH11">
        <f t="shared" si="6"/>
        <v>-581.52558811658253</v>
      </c>
      <c r="AI11">
        <f t="shared" si="7"/>
        <v>158.54829457742323</v>
      </c>
      <c r="AJ11">
        <f t="shared" si="8"/>
        <v>-10.938087239024298</v>
      </c>
      <c r="AK11">
        <f t="shared" si="32"/>
        <v>1.7412060204763693</v>
      </c>
      <c r="AL11">
        <f t="shared" si="9"/>
        <v>149.35141335887531</v>
      </c>
      <c r="AN11">
        <f t="shared" si="10"/>
        <v>501.71120171202409</v>
      </c>
      <c r="AO11">
        <f t="shared" si="11"/>
        <v>-25.085560085601205</v>
      </c>
      <c r="AP11">
        <f t="shared" si="12"/>
        <v>-7.2451223736753008</v>
      </c>
      <c r="AQ11">
        <f t="shared" si="13"/>
        <v>-368.82369300117415</v>
      </c>
      <c r="AR11">
        <f t="shared" si="14"/>
        <v>100.55682625157347</v>
      </c>
      <c r="AS11">
        <f t="shared" si="15"/>
        <v>-6.9373142167859152</v>
      </c>
      <c r="AT11">
        <f t="shared" si="16"/>
        <v>1.1043332363549008</v>
      </c>
      <c r="AU11">
        <f t="shared" si="17"/>
        <v>94.723845271142451</v>
      </c>
      <c r="AW11">
        <v>8</v>
      </c>
      <c r="AX11">
        <f>(R11*SUMPRODUCT(K12:$K$23, X12:$X$23)-$AZ$3*SUMPRODUCT(K11:$K$22, W12:$W$23))/Z11</f>
        <v>380.46276849895139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865.60166936406824</v>
      </c>
      <c r="P12">
        <f t="shared" si="30"/>
        <v>43.280083468203415</v>
      </c>
      <c r="Q12" s="5">
        <f t="shared" si="31"/>
        <v>12.5</v>
      </c>
      <c r="R12">
        <f t="shared" si="0"/>
        <v>500000</v>
      </c>
      <c r="S12">
        <f t="shared" si="1"/>
        <v>394.1138426850236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347.69455792172084</v>
      </c>
      <c r="AC12">
        <f t="shared" si="2"/>
        <v>356.10443159723445</v>
      </c>
      <c r="AE12">
        <f t="shared" si="3"/>
        <v>782.12068969335428</v>
      </c>
      <c r="AF12">
        <f t="shared" si="4"/>
        <v>-39.106034484667717</v>
      </c>
      <c r="AG12">
        <f t="shared" si="5"/>
        <v>-11.294465996524057</v>
      </c>
      <c r="AH12">
        <f t="shared" si="6"/>
        <v>-588.37321176674072</v>
      </c>
      <c r="AI12">
        <f t="shared" si="7"/>
        <v>143.34697744542177</v>
      </c>
      <c r="AJ12">
        <f t="shared" si="8"/>
        <v>-8.4098736755136088</v>
      </c>
      <c r="AK12">
        <f t="shared" si="32"/>
        <v>22.904893475738554</v>
      </c>
      <c r="AL12">
        <f t="shared" si="9"/>
        <v>157.84199724564672</v>
      </c>
      <c r="AN12">
        <f t="shared" si="10"/>
        <v>463.59631987798298</v>
      </c>
      <c r="AO12">
        <f t="shared" si="11"/>
        <v>-23.179815993899151</v>
      </c>
      <c r="AP12">
        <f t="shared" si="12"/>
        <v>-6.6947121332750745</v>
      </c>
      <c r="AQ12">
        <f t="shared" si="13"/>
        <v>-348.75391903619641</v>
      </c>
      <c r="AR12">
        <f t="shared" si="14"/>
        <v>84.967872714612369</v>
      </c>
      <c r="AS12">
        <f t="shared" si="15"/>
        <v>-4.9848911273980372</v>
      </c>
      <c r="AT12">
        <f t="shared" si="16"/>
        <v>13.576708125075754</v>
      </c>
      <c r="AU12">
        <f t="shared" si="17"/>
        <v>93.559689712290094</v>
      </c>
      <c r="AW12">
        <v>9</v>
      </c>
      <c r="AX12">
        <f>(R12*SUMPRODUCT(K13:$K$23, X13:$X$23)-$AZ$3*SUMPRODUCT(K12:$K$22, W13:$W$23))/Z12</f>
        <v>394.1138426850236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865.60166936406824</v>
      </c>
      <c r="P13">
        <f t="shared" si="30"/>
        <v>43.280083468203415</v>
      </c>
      <c r="Q13" s="5">
        <f t="shared" si="31"/>
        <v>12.5</v>
      </c>
      <c r="R13">
        <f t="shared" si="0"/>
        <v>500000</v>
      </c>
      <c r="S13">
        <f t="shared" si="1"/>
        <v>410.19719382978195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356.10443159723445</v>
      </c>
      <c r="AC13">
        <f t="shared" si="2"/>
        <v>366.44184528824735</v>
      </c>
      <c r="AE13">
        <f t="shared" si="3"/>
        <v>773.26875409581862</v>
      </c>
      <c r="AF13">
        <f t="shared" si="4"/>
        <v>-38.663437704790937</v>
      </c>
      <c r="AG13">
        <f t="shared" si="5"/>
        <v>-11.166636766422773</v>
      </c>
      <c r="AH13">
        <f t="shared" si="6"/>
        <v>-595.38280544172721</v>
      </c>
      <c r="AI13">
        <f t="shared" si="7"/>
        <v>128.05587418287769</v>
      </c>
      <c r="AJ13">
        <f t="shared" si="8"/>
        <v>-10.337413691012898</v>
      </c>
      <c r="AK13">
        <f t="shared" si="32"/>
        <v>76.349682359178345</v>
      </c>
      <c r="AL13">
        <f t="shared" si="9"/>
        <v>194.06814285104315</v>
      </c>
      <c r="AN13">
        <f t="shared" si="10"/>
        <v>415.20916729658791</v>
      </c>
      <c r="AO13">
        <f t="shared" si="11"/>
        <v>-20.760458364829397</v>
      </c>
      <c r="AP13">
        <f t="shared" si="12"/>
        <v>-5.9959618550878853</v>
      </c>
      <c r="AQ13">
        <f t="shared" si="13"/>
        <v>-319.69272980546867</v>
      </c>
      <c r="AR13">
        <f t="shared" si="14"/>
        <v>68.760017271201917</v>
      </c>
      <c r="AS13">
        <f t="shared" si="15"/>
        <v>-5.5507078333517557</v>
      </c>
      <c r="AT13">
        <f t="shared" si="16"/>
        <v>40.996209749586271</v>
      </c>
      <c r="AU13">
        <f t="shared" si="17"/>
        <v>104.20551918743644</v>
      </c>
      <c r="AW13">
        <v>10</v>
      </c>
      <c r="AX13">
        <f>(R13*SUMPRODUCT(K14:$K$23, X14:$X$23)-$AZ$3*SUMPRODUCT(K13:$K$22, W14:$W$23))/Z13</f>
        <v>410.19719382978195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865.60166936406824</v>
      </c>
      <c r="P14">
        <f t="shared" si="30"/>
        <v>43.280083468203415</v>
      </c>
      <c r="Q14" s="5">
        <f t="shared" si="31"/>
        <v>12.5</v>
      </c>
      <c r="R14">
        <f t="shared" si="0"/>
        <v>500000</v>
      </c>
      <c r="S14">
        <f t="shared" si="1"/>
        <v>411.00427588824459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366.44184528824735</v>
      </c>
      <c r="AC14">
        <f t="shared" si="2"/>
        <v>362.99425633449778</v>
      </c>
      <c r="AE14">
        <f t="shared" si="3"/>
        <v>764.4894534823419</v>
      </c>
      <c r="AF14">
        <f t="shared" si="4"/>
        <v>-38.224472674117095</v>
      </c>
      <c r="AG14">
        <f t="shared" si="5"/>
        <v>-11.039856445228287</v>
      </c>
      <c r="AH14">
        <f t="shared" si="6"/>
        <v>-604.5581412103636</v>
      </c>
      <c r="AI14">
        <f t="shared" si="7"/>
        <v>110.66698315263284</v>
      </c>
      <c r="AJ14">
        <f t="shared" si="8"/>
        <v>3.4475889537495732</v>
      </c>
      <c r="AK14">
        <f t="shared" si="32"/>
        <v>76.48947782675306</v>
      </c>
      <c r="AL14">
        <f t="shared" si="9"/>
        <v>190.60404993313546</v>
      </c>
      <c r="AN14">
        <f t="shared" si="10"/>
        <v>378.1378384971577</v>
      </c>
      <c r="AO14">
        <f t="shared" si="11"/>
        <v>-18.906891924857888</v>
      </c>
      <c r="AP14">
        <f t="shared" si="12"/>
        <v>-5.4606213787538715</v>
      </c>
      <c r="AQ14">
        <f t="shared" si="13"/>
        <v>-299.03134401896187</v>
      </c>
      <c r="AR14">
        <f t="shared" si="14"/>
        <v>54.738981174584033</v>
      </c>
      <c r="AS14">
        <f t="shared" si="15"/>
        <v>1.7052737994738771</v>
      </c>
      <c r="AT14">
        <f t="shared" si="16"/>
        <v>37.833832345801945</v>
      </c>
      <c r="AU14">
        <f t="shared" si="17"/>
        <v>94.27808731985985</v>
      </c>
      <c r="AW14">
        <v>11</v>
      </c>
      <c r="AX14">
        <f>(R14*SUMPRODUCT(K15:$K$23, X15:$X$23)-$AZ$3*SUMPRODUCT(K14:$K$22, W15:$W$23))/Z14</f>
        <v>411.00427588824459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865.60166936406824</v>
      </c>
      <c r="P15">
        <f t="shared" si="30"/>
        <v>43.280083468203415</v>
      </c>
      <c r="Q15" s="5">
        <f t="shared" si="31"/>
        <v>12.5</v>
      </c>
      <c r="R15">
        <f t="shared" si="0"/>
        <v>500000</v>
      </c>
      <c r="S15">
        <f t="shared" si="1"/>
        <v>400.8207265720398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362.99425633449778</v>
      </c>
      <c r="AC15">
        <f t="shared" si="2"/>
        <v>349.96372179065384</v>
      </c>
      <c r="AE15">
        <f t="shared" si="3"/>
        <v>755.77224858008094</v>
      </c>
      <c r="AF15">
        <f t="shared" si="4"/>
        <v>-37.788612429004047</v>
      </c>
      <c r="AG15">
        <f t="shared" si="5"/>
        <v>-10.913972837172961</v>
      </c>
      <c r="AH15">
        <f t="shared" si="6"/>
        <v>-619.40174412172041</v>
      </c>
      <c r="AI15">
        <f t="shared" si="7"/>
        <v>87.66791919218349</v>
      </c>
      <c r="AJ15">
        <f t="shared" si="8"/>
        <v>13.030534543843942</v>
      </c>
      <c r="AK15">
        <f t="shared" si="32"/>
        <v>75.668452473990229</v>
      </c>
      <c r="AL15">
        <f t="shared" si="9"/>
        <v>176.36690621001765</v>
      </c>
      <c r="AN15">
        <f t="shared" si="10"/>
        <v>344.35924486781687</v>
      </c>
      <c r="AO15">
        <f t="shared" si="11"/>
        <v>-17.217962243390843</v>
      </c>
      <c r="AP15">
        <f t="shared" si="12"/>
        <v>-4.9728307063110124</v>
      </c>
      <c r="AQ15">
        <f t="shared" si="13"/>
        <v>-282.22353662270473</v>
      </c>
      <c r="AR15">
        <f t="shared" si="14"/>
        <v>39.944915295410283</v>
      </c>
      <c r="AS15">
        <f t="shared" si="15"/>
        <v>5.9372185789733241</v>
      </c>
      <c r="AT15">
        <f t="shared" si="16"/>
        <v>34.477491338448601</v>
      </c>
      <c r="AU15">
        <f t="shared" si="17"/>
        <v>80.359625212832199</v>
      </c>
      <c r="AW15">
        <v>12</v>
      </c>
      <c r="AX15">
        <f>(R15*SUMPRODUCT(K16:$K$23, X16:$X$23)-$AZ$3*SUMPRODUCT(K15:$K$22, W16:$W$23))/Z15</f>
        <v>400.8207265720398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865.60166936406824</v>
      </c>
      <c r="P16">
        <f t="shared" si="30"/>
        <v>43.280083468203415</v>
      </c>
      <c r="Q16" s="5">
        <f t="shared" si="31"/>
        <v>12.5</v>
      </c>
      <c r="R16">
        <f t="shared" si="0"/>
        <v>500000</v>
      </c>
      <c r="S16">
        <f t="shared" si="1"/>
        <v>379.75057269896888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349.96372179065384</v>
      </c>
      <c r="AC16">
        <f t="shared" si="2"/>
        <v>327.76756100723037</v>
      </c>
      <c r="AE16">
        <f t="shared" si="3"/>
        <v>747.11183700084007</v>
      </c>
      <c r="AF16">
        <f t="shared" si="4"/>
        <v>-37.355591850042003</v>
      </c>
      <c r="AG16">
        <f t="shared" si="5"/>
        <v>-10.788909371410421</v>
      </c>
      <c r="AH16">
        <f t="shared" si="6"/>
        <v>-636.94949563242426</v>
      </c>
      <c r="AI16">
        <f t="shared" si="7"/>
        <v>62.017840146963408</v>
      </c>
      <c r="AJ16">
        <f t="shared" si="8"/>
        <v>22.196160783423466</v>
      </c>
      <c r="AK16">
        <f t="shared" si="32"/>
        <v>74.180397685901639</v>
      </c>
      <c r="AL16">
        <f t="shared" si="9"/>
        <v>158.39439861628853</v>
      </c>
      <c r="AN16">
        <f t="shared" si="10"/>
        <v>313.58016927569287</v>
      </c>
      <c r="AO16">
        <f t="shared" si="11"/>
        <v>-15.679008463784644</v>
      </c>
      <c r="AP16">
        <f t="shared" si="12"/>
        <v>-4.5283555412108738</v>
      </c>
      <c r="AQ16">
        <f t="shared" si="13"/>
        <v>-267.34247908892149</v>
      </c>
      <c r="AR16">
        <f t="shared" si="14"/>
        <v>26.030326181775887</v>
      </c>
      <c r="AS16">
        <f t="shared" si="15"/>
        <v>9.3162435809842474</v>
      </c>
      <c r="AT16">
        <f t="shared" si="16"/>
        <v>31.135233724394993</v>
      </c>
      <c r="AU16">
        <f t="shared" si="17"/>
        <v>66.481803487155133</v>
      </c>
      <c r="AW16">
        <v>13</v>
      </c>
      <c r="AX16">
        <f>(R16*SUMPRODUCT(K17:$K$23, X17:$X$23)-$AZ$3*SUMPRODUCT(K16:$K$22, W17:$W$23))/Z16</f>
        <v>379.75057269896888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865.60166936406824</v>
      </c>
      <c r="P17">
        <f t="shared" si="30"/>
        <v>43.280083468203415</v>
      </c>
      <c r="Q17" s="5">
        <f t="shared" si="31"/>
        <v>12.5</v>
      </c>
      <c r="R17">
        <f t="shared" si="0"/>
        <v>500000</v>
      </c>
      <c r="S17">
        <f t="shared" si="1"/>
        <v>349.19475463109671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327.76756100723037</v>
      </c>
      <c r="AC17">
        <f t="shared" si="2"/>
        <v>297.92336068355542</v>
      </c>
      <c r="AE17">
        <f t="shared" si="3"/>
        <v>738.50753749917249</v>
      </c>
      <c r="AF17">
        <f t="shared" si="4"/>
        <v>-36.92537687495863</v>
      </c>
      <c r="AG17">
        <f t="shared" si="5"/>
        <v>-10.66465621019614</v>
      </c>
      <c r="AH17">
        <f t="shared" si="6"/>
        <v>-654.56270000709537</v>
      </c>
      <c r="AI17">
        <f t="shared" si="7"/>
        <v>36.354804406922426</v>
      </c>
      <c r="AJ17">
        <f t="shared" si="8"/>
        <v>29.844200323674954</v>
      </c>
      <c r="AK17">
        <f t="shared" si="32"/>
        <v>72.054480514201103</v>
      </c>
      <c r="AL17">
        <f t="shared" si="9"/>
        <v>138.25348524479847</v>
      </c>
      <c r="AN17">
        <f t="shared" si="10"/>
        <v>285.53547461220114</v>
      </c>
      <c r="AO17">
        <f t="shared" si="11"/>
        <v>-14.27677373061006</v>
      </c>
      <c r="AP17">
        <f t="shared" si="12"/>
        <v>-4.1233670855495168</v>
      </c>
      <c r="AQ17">
        <f t="shared" si="13"/>
        <v>-253.07916537030502</v>
      </c>
      <c r="AR17">
        <f t="shared" si="14"/>
        <v>14.056168425736574</v>
      </c>
      <c r="AS17">
        <f t="shared" si="15"/>
        <v>11.538917981391197</v>
      </c>
      <c r="AT17">
        <f t="shared" si="16"/>
        <v>27.859039003486224</v>
      </c>
      <c r="AU17">
        <f t="shared" si="17"/>
        <v>53.45412541061399</v>
      </c>
      <c r="AW17">
        <v>14</v>
      </c>
      <c r="AX17">
        <f>(R17*SUMPRODUCT(K18:$K$23, X18:$X$23)-$AZ$3*SUMPRODUCT(K17:$K$22, W18:$W$23))/Z17</f>
        <v>349.19475463109671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865.60166936406824</v>
      </c>
      <c r="P18">
        <f t="shared" si="30"/>
        <v>43.280083468203415</v>
      </c>
      <c r="Q18" s="5">
        <f t="shared" si="31"/>
        <v>12.5</v>
      </c>
      <c r="R18">
        <f t="shared" si="0"/>
        <v>500000</v>
      </c>
      <c r="S18">
        <f t="shared" si="1"/>
        <v>310.09093053095904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297.92336068355542</v>
      </c>
      <c r="AC18">
        <f t="shared" si="2"/>
        <v>261.49806292272717</v>
      </c>
      <c r="AE18">
        <f t="shared" si="3"/>
        <v>729.95736900078089</v>
      </c>
      <c r="AF18">
        <f t="shared" si="4"/>
        <v>-36.49786845003905</v>
      </c>
      <c r="AG18">
        <f t="shared" si="5"/>
        <v>-10.541184745187975</v>
      </c>
      <c r="AH18">
        <f t="shared" si="6"/>
        <v>-672.99611624816635</v>
      </c>
      <c r="AI18">
        <f t="shared" si="7"/>
        <v>9.9221995573875574</v>
      </c>
      <c r="AJ18">
        <f t="shared" si="8"/>
        <v>36.425297760828244</v>
      </c>
      <c r="AK18">
        <f t="shared" si="32"/>
        <v>69.396800286400818</v>
      </c>
      <c r="AL18">
        <f t="shared" si="9"/>
        <v>115.74429760461662</v>
      </c>
      <c r="AN18">
        <f t="shared" si="10"/>
        <v>259.98291216982392</v>
      </c>
      <c r="AO18">
        <f t="shared" si="11"/>
        <v>-12.999145608491197</v>
      </c>
      <c r="AP18">
        <f t="shared" si="12"/>
        <v>-3.7543670687584512</v>
      </c>
      <c r="AQ18">
        <f t="shared" si="13"/>
        <v>-239.69549128696099</v>
      </c>
      <c r="AR18">
        <f t="shared" si="14"/>
        <v>3.5339082056133</v>
      </c>
      <c r="AS18">
        <f t="shared" si="15"/>
        <v>12.973298703013658</v>
      </c>
      <c r="AT18">
        <f t="shared" si="16"/>
        <v>24.716487564778394</v>
      </c>
      <c r="AU18">
        <f t="shared" si="17"/>
        <v>41.223694473405352</v>
      </c>
      <c r="AW18">
        <v>15</v>
      </c>
      <c r="AX18">
        <f>(R18*SUMPRODUCT(K19:$K$23, X19:$X$23)-$AZ$3*SUMPRODUCT(K18:$K$22, W19:$W$23))/Z18</f>
        <v>310.09093053095904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865.60166936406824</v>
      </c>
      <c r="P19">
        <f t="shared" si="30"/>
        <v>43.280083468203415</v>
      </c>
      <c r="Q19" s="5">
        <f t="shared" si="31"/>
        <v>12.5</v>
      </c>
      <c r="R19">
        <f t="shared" si="0"/>
        <v>500000</v>
      </c>
      <c r="S19">
        <f t="shared" si="1"/>
        <v>262.20146071870687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261.49806292272717</v>
      </c>
      <c r="AC19">
        <f t="shared" si="2"/>
        <v>218.53750074801701</v>
      </c>
      <c r="AE19">
        <f t="shared" si="3"/>
        <v>721.45450657528954</v>
      </c>
      <c r="AF19">
        <f t="shared" si="4"/>
        <v>-36.072725328764484</v>
      </c>
      <c r="AG19">
        <f t="shared" si="5"/>
        <v>-10.418396418778292</v>
      </c>
      <c r="AH19">
        <f t="shared" si="6"/>
        <v>-695.05915831213724</v>
      </c>
      <c r="AI19">
        <f t="shared" si="7"/>
        <v>-20.09577348439052</v>
      </c>
      <c r="AJ19">
        <f t="shared" si="8"/>
        <v>42.960562174710162</v>
      </c>
      <c r="AK19">
        <f t="shared" si="32"/>
        <v>66.281589091847664</v>
      </c>
      <c r="AL19">
        <f t="shared" si="9"/>
        <v>89.146377782167306</v>
      </c>
      <c r="AN19">
        <f t="shared" si="10"/>
        <v>236.70009082448593</v>
      </c>
      <c r="AO19">
        <f t="shared" si="11"/>
        <v>-11.835004541224299</v>
      </c>
      <c r="AP19">
        <f t="shared" si="12"/>
        <v>-3.4181439801055151</v>
      </c>
      <c r="AQ19">
        <f t="shared" si="13"/>
        <v>-228.04011119404464</v>
      </c>
      <c r="AR19">
        <f t="shared" si="14"/>
        <v>-6.5931688908885286</v>
      </c>
      <c r="AS19">
        <f t="shared" si="15"/>
        <v>14.094816618300072</v>
      </c>
      <c r="AT19">
        <f t="shared" si="16"/>
        <v>21.746150332480237</v>
      </c>
      <c r="AU19">
        <f t="shared" si="17"/>
        <v>29.247798059891782</v>
      </c>
      <c r="AW19">
        <v>16</v>
      </c>
      <c r="AX19">
        <f>(R19*SUMPRODUCT(K20:$K$23, X20:$X$23)-$AZ$3*SUMPRODUCT(K19:$K$22, W20:$W$23))/Z19</f>
        <v>262.20146071870687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865.60166936406824</v>
      </c>
      <c r="P20">
        <f t="shared" si="30"/>
        <v>43.280083468203415</v>
      </c>
      <c r="Q20" s="5">
        <f t="shared" si="31"/>
        <v>12.5</v>
      </c>
      <c r="R20">
        <f t="shared" si="0"/>
        <v>500000</v>
      </c>
      <c r="S20">
        <f t="shared" si="1"/>
        <v>207.2063137344123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218.53750074801701</v>
      </c>
      <c r="AC20">
        <f t="shared" si="2"/>
        <v>170.67691487977703</v>
      </c>
      <c r="AE20">
        <f t="shared" si="3"/>
        <v>713.00058274869059</v>
      </c>
      <c r="AF20">
        <f t="shared" si="4"/>
        <v>-35.65002913743453</v>
      </c>
      <c r="AG20">
        <f t="shared" si="5"/>
        <v>-10.29631480598505</v>
      </c>
      <c r="AH20">
        <f t="shared" si="6"/>
        <v>-715.90594421834487</v>
      </c>
      <c r="AI20">
        <f t="shared" si="7"/>
        <v>-48.851705413073887</v>
      </c>
      <c r="AJ20">
        <f t="shared" si="8"/>
        <v>47.86058586823998</v>
      </c>
      <c r="AK20">
        <f t="shared" si="32"/>
        <v>62.712163805149117</v>
      </c>
      <c r="AL20">
        <f t="shared" si="9"/>
        <v>61.72104426031521</v>
      </c>
      <c r="AN20">
        <f t="shared" si="10"/>
        <v>215.48722370175551</v>
      </c>
      <c r="AO20">
        <f t="shared" si="11"/>
        <v>-10.774361185087775</v>
      </c>
      <c r="AP20">
        <f t="shared" si="12"/>
        <v>-3.1118127328137479</v>
      </c>
      <c r="AQ20">
        <f t="shared" si="13"/>
        <v>-216.36529910883624</v>
      </c>
      <c r="AR20">
        <f t="shared" si="14"/>
        <v>-14.764249324982259</v>
      </c>
      <c r="AS20">
        <f t="shared" si="15"/>
        <v>14.464707355115337</v>
      </c>
      <c r="AT20">
        <f t="shared" si="16"/>
        <v>18.953238465254422</v>
      </c>
      <c r="AU20">
        <f t="shared" si="17"/>
        <v>18.6536964953875</v>
      </c>
      <c r="AW20">
        <v>17</v>
      </c>
      <c r="AX20">
        <f>(R20*SUMPRODUCT(K21:$K$23, X21:$X$23)-$AZ$3*SUMPRODUCT(K20:$K$22, W21:$W$23))/Z20</f>
        <v>207.2063137344123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865.60166936406824</v>
      </c>
      <c r="P21">
        <f t="shared" si="30"/>
        <v>43.280083468203415</v>
      </c>
      <c r="Q21" s="5">
        <f t="shared" si="31"/>
        <v>12.5</v>
      </c>
      <c r="R21">
        <f t="shared" si="0"/>
        <v>500000</v>
      </c>
      <c r="S21">
        <f t="shared" si="1"/>
        <v>144.84387944630396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170.67691487977703</v>
      </c>
      <c r="AC21">
        <f t="shared" si="2"/>
        <v>117.90103124893301</v>
      </c>
      <c r="AE21">
        <f t="shared" si="3"/>
        <v>704.58848422832534</v>
      </c>
      <c r="AF21">
        <f t="shared" si="4"/>
        <v>-35.229424211416266</v>
      </c>
      <c r="AG21">
        <f t="shared" si="5"/>
        <v>-10.174837185012095</v>
      </c>
      <c r="AH21">
        <f t="shared" si="6"/>
        <v>-740.57891652416436</v>
      </c>
      <c r="AI21">
        <f t="shared" si="7"/>
        <v>-81.39469369226731</v>
      </c>
      <c r="AJ21">
        <f t="shared" si="8"/>
        <v>52.775883630844021</v>
      </c>
      <c r="AK21">
        <f t="shared" si="32"/>
        <v>58.802518242768038</v>
      </c>
      <c r="AL21">
        <f t="shared" si="9"/>
        <v>30.183708181344748</v>
      </c>
      <c r="AN21">
        <f t="shared" si="10"/>
        <v>196.15950135056264</v>
      </c>
      <c r="AO21">
        <f t="shared" si="11"/>
        <v>-9.8079750675281314</v>
      </c>
      <c r="AP21">
        <f t="shared" si="12"/>
        <v>-2.8327045264173756</v>
      </c>
      <c r="AQ21">
        <f t="shared" si="13"/>
        <v>-206.17934330167688</v>
      </c>
      <c r="AR21">
        <f t="shared" si="14"/>
        <v>-22.660521545059726</v>
      </c>
      <c r="AS21">
        <f t="shared" si="15"/>
        <v>14.692960853170728</v>
      </c>
      <c r="AT21">
        <f t="shared" si="16"/>
        <v>16.370793611950198</v>
      </c>
      <c r="AU21">
        <f t="shared" si="17"/>
        <v>8.4032329200611979</v>
      </c>
      <c r="AW21">
        <v>18</v>
      </c>
      <c r="AX21">
        <f>(R21*SUMPRODUCT(K22:$K$23, X22:$X$23)-$AZ$3*SUMPRODUCT(K21:$K$22, W22:$W$23))/Z21</f>
        <v>144.84387944630396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865.60166936406824</v>
      </c>
      <c r="P22">
        <f t="shared" si="30"/>
        <v>43.280083468203415</v>
      </c>
      <c r="Q22" s="5">
        <f t="shared" si="31"/>
        <v>12.5</v>
      </c>
      <c r="R22">
        <f t="shared" si="0"/>
        <v>500000</v>
      </c>
      <c r="S22">
        <f t="shared" si="1"/>
        <v>75.676957513599532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117.90103124893301</v>
      </c>
      <c r="AC22">
        <f t="shared" si="2"/>
        <v>60.867983958009319</v>
      </c>
      <c r="AE22">
        <f t="shared" si="3"/>
        <v>696.21494119144518</v>
      </c>
      <c r="AF22">
        <f t="shared" si="4"/>
        <v>-34.810747059572257</v>
      </c>
      <c r="AG22">
        <f t="shared" si="5"/>
        <v>-10.053916336929744</v>
      </c>
      <c r="AH22">
        <f t="shared" si="6"/>
        <v>-766.89904928919384</v>
      </c>
      <c r="AI22">
        <f t="shared" si="7"/>
        <v>-115.54877149425067</v>
      </c>
      <c r="AJ22">
        <f t="shared" si="8"/>
        <v>57.03304729092369</v>
      </c>
      <c r="AK22">
        <f t="shared" si="32"/>
        <v>54.551365776656425</v>
      </c>
      <c r="AL22">
        <f t="shared" si="9"/>
        <v>-3.9643584266705574</v>
      </c>
      <c r="AN22">
        <f t="shared" si="10"/>
        <v>178.54977790486441</v>
      </c>
      <c r="AO22">
        <f t="shared" si="11"/>
        <v>-8.9274888952432203</v>
      </c>
      <c r="AP22">
        <f t="shared" si="12"/>
        <v>-2.5784056371454263</v>
      </c>
      <c r="AQ22">
        <f t="shared" si="13"/>
        <v>-196.67727137786935</v>
      </c>
      <c r="AR22">
        <f t="shared" si="14"/>
        <v>-29.633388005393602</v>
      </c>
      <c r="AS22">
        <f t="shared" si="15"/>
        <v>14.626571945734595</v>
      </c>
      <c r="AT22">
        <f t="shared" si="16"/>
        <v>13.990125272463354</v>
      </c>
      <c r="AU22">
        <f t="shared" si="17"/>
        <v>-1.016690787195653</v>
      </c>
      <c r="AW22">
        <v>19</v>
      </c>
      <c r="AX22">
        <f>(R22*SUMPRODUCT(K23:$K$23, X23:$X$23)-$AZ$3*SUMPRODUCT(K22:$K$22, W23:$W$23))/Z22</f>
        <v>75.676957513599532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865.60166936406824</v>
      </c>
      <c r="P23">
        <f t="shared" si="30"/>
        <v>43.280083468203415</v>
      </c>
      <c r="Q23" s="5">
        <f t="shared" si="31"/>
        <v>12.5</v>
      </c>
      <c r="R23">
        <f t="shared" si="0"/>
        <v>500000</v>
      </c>
      <c r="S23">
        <f t="shared" si="1"/>
        <v>76.594448635654189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60.867983958009319</v>
      </c>
      <c r="AC23">
        <f t="shared" si="2"/>
        <v>60.867983958009319</v>
      </c>
      <c r="AE23">
        <f t="shared" si="3"/>
        <v>687.87528944170185</v>
      </c>
      <c r="AF23">
        <f t="shared" si="4"/>
        <v>-34.393764472085095</v>
      </c>
      <c r="AG23">
        <f t="shared" si="5"/>
        <v>-9.9334849069067666</v>
      </c>
      <c r="AH23">
        <f t="shared" si="6"/>
        <v>-795.69066614717508</v>
      </c>
      <c r="AI23">
        <f t="shared" si="7"/>
        <v>-152.14262608446506</v>
      </c>
      <c r="AJ23">
        <f t="shared" si="8"/>
        <v>0</v>
      </c>
      <c r="AK23">
        <f t="shared" si="32"/>
        <v>50.004465624933829</v>
      </c>
      <c r="AL23">
        <f t="shared" si="9"/>
        <v>-102.13816045953124</v>
      </c>
      <c r="AN23">
        <f t="shared" si="10"/>
        <v>162.50542006116058</v>
      </c>
      <c r="AO23">
        <f t="shared" si="11"/>
        <v>-8.12527100305803</v>
      </c>
      <c r="AP23">
        <f t="shared" si="12"/>
        <v>-2.3467119145655713</v>
      </c>
      <c r="AQ23">
        <f t="shared" si="13"/>
        <v>-187.9760007747015</v>
      </c>
      <c r="AR23">
        <f t="shared" si="14"/>
        <v>-35.942563631164518</v>
      </c>
      <c r="AS23">
        <f t="shared" si="15"/>
        <v>0</v>
      </c>
      <c r="AT23">
        <f t="shared" si="16"/>
        <v>11.813183023203253</v>
      </c>
      <c r="AU23">
        <f t="shared" si="17"/>
        <v>-24.129380607961266</v>
      </c>
      <c r="AW23">
        <v>20</v>
      </c>
      <c r="AX23">
        <f>(R23*SUMPRODUCT(K$23:$K24, X$23:$X24)-$AZ$3*SUMPRODUCT(K$22:$K23, W$23:$W24))/Z23</f>
        <v>76.594448635654189</v>
      </c>
    </row>
    <row r="25" spans="5:50" x14ac:dyDescent="0.25">
      <c r="AN25" s="6">
        <f t="shared" ref="AN25:AU25" si="33">SUM(AN3:AN23)</f>
        <v>8687.9225068471642</v>
      </c>
      <c r="AO25" s="6">
        <f t="shared" si="33"/>
        <v>-1083.5973773654096</v>
      </c>
      <c r="AP25" s="6">
        <f t="shared" si="33"/>
        <v>-737.91771688291124</v>
      </c>
      <c r="AQ25" s="6">
        <f t="shared" si="33"/>
        <v>-6648.7224129348824</v>
      </c>
      <c r="AR25" s="6">
        <f t="shared" si="33"/>
        <v>217.6849996639618</v>
      </c>
      <c r="AS25" s="6">
        <f t="shared" si="33"/>
        <v>-199.37892202561548</v>
      </c>
      <c r="AT25" s="6">
        <f t="shared" si="33"/>
        <v>350.25494955456634</v>
      </c>
      <c r="AU25" s="7">
        <f t="shared" si="33"/>
        <v>368.56102719291277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2155.5925631960476</v>
      </c>
      <c r="K3">
        <v>1</v>
      </c>
      <c r="L3" s="2">
        <v>0</v>
      </c>
      <c r="O3">
        <f>$C$3</f>
        <v>2155.5925631960476</v>
      </c>
      <c r="P3">
        <f>O3*B5</f>
        <v>1724.4740505568382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2155.5925631960476</v>
      </c>
      <c r="AF3">
        <f t="shared" ref="AF3:AF23" si="4">-$Z3*P3</f>
        <v>-1724.4740505568382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-193.83845806079057</v>
      </c>
      <c r="AJ3">
        <f t="shared" ref="AJ3:AJ23" si="8">AB3-AC3</f>
        <v>0</v>
      </c>
      <c r="AL3">
        <f t="shared" ref="AL3:AL23" si="9">SUM(AI3:AK3)</f>
        <v>-193.83845806079057</v>
      </c>
      <c r="AN3">
        <f t="shared" ref="AN3:AN23" si="10">AE3*$K3</f>
        <v>2155.5925631960476</v>
      </c>
      <c r="AO3">
        <f t="shared" ref="AO3:AO23" si="11">AF3*$K3</f>
        <v>-1724.4740505568382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-193.83845806079057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-193.83845806079057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1114.3513804441006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493.21485829994492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487.63271961092687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-487.63271961092687</v>
      </c>
      <c r="AK4">
        <f>G4*MAX(0, SUM(AB4, AE4:AF4))</f>
        <v>0</v>
      </c>
      <c r="AL4">
        <f t="shared" si="9"/>
        <v>-1146.5647196109269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-626.71866083317479</v>
      </c>
      <c r="AR4">
        <f t="shared" si="14"/>
        <v>-626.71866083317479</v>
      </c>
      <c r="AS4">
        <f t="shared" si="15"/>
        <v>-463.79372228545446</v>
      </c>
      <c r="AT4">
        <f t="shared" si="16"/>
        <v>0</v>
      </c>
      <c r="AU4">
        <f t="shared" si="17"/>
        <v>-1090.5123831186293</v>
      </c>
      <c r="AW4">
        <v>1</v>
      </c>
      <c r="AX4">
        <f>(R4*SUMPRODUCT(K5:$K$23, X5:$X$23)-$AZ$3*SUMPRODUCT(K4:$K$22, W5:$W$23))/Z4</f>
        <v>493.21485829994492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2155.5925631960476</v>
      </c>
      <c r="P5">
        <f t="shared" ref="P5:P23" si="30">O5*$C$5</f>
        <v>107.77962815980239</v>
      </c>
      <c r="Q5" s="5">
        <f t="shared" ref="Q5:Q23" si="31">$C$8</f>
        <v>12.5</v>
      </c>
      <c r="R5">
        <f t="shared" si="0"/>
        <v>500000</v>
      </c>
      <c r="S5">
        <f t="shared" si="1"/>
        <v>951.99320100295506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487.63271961092687</v>
      </c>
      <c r="AC5">
        <f t="shared" si="2"/>
        <v>930.53255276880373</v>
      </c>
      <c r="AE5">
        <f t="shared" si="3"/>
        <v>2106.9993445825467</v>
      </c>
      <c r="AF5">
        <f t="shared" si="4"/>
        <v>-105.34996722912734</v>
      </c>
      <c r="AG5">
        <f t="shared" si="5"/>
        <v>-12.218214265979764</v>
      </c>
      <c r="AH5">
        <f t="shared" si="6"/>
        <v>-669.08668080945597</v>
      </c>
      <c r="AI5">
        <f t="shared" si="7"/>
        <v>1320.3444822779838</v>
      </c>
      <c r="AJ5">
        <f t="shared" si="8"/>
        <v>-442.89983315787686</v>
      </c>
      <c r="AK5">
        <f>G5*SUM(AB5, AE5:AF5)</f>
        <v>10.20605659755382</v>
      </c>
      <c r="AL5">
        <f t="shared" si="9"/>
        <v>887.6507057176608</v>
      </c>
      <c r="AN5">
        <f t="shared" si="10"/>
        <v>1905.1184051643484</v>
      </c>
      <c r="AO5">
        <f t="shared" si="11"/>
        <v>-95.255920258217429</v>
      </c>
      <c r="AP5">
        <f t="shared" si="12"/>
        <v>-11.047533040866458</v>
      </c>
      <c r="AQ5">
        <f t="shared" si="13"/>
        <v>-604.97852243659258</v>
      </c>
      <c r="AR5">
        <f t="shared" si="14"/>
        <v>1193.8364294286721</v>
      </c>
      <c r="AS5">
        <f t="shared" si="15"/>
        <v>-400.46363847372965</v>
      </c>
      <c r="AT5">
        <f t="shared" si="16"/>
        <v>9.2281691107982464</v>
      </c>
      <c r="AU5">
        <f t="shared" si="17"/>
        <v>802.60096006574065</v>
      </c>
      <c r="AW5">
        <v>2</v>
      </c>
      <c r="AX5">
        <f>(R5*SUMPRODUCT(K6:$K$23, X6:$X$23)-$AZ$3*SUMPRODUCT(K5:$K$22, W6:$W$23))/Z5</f>
        <v>951.99320100295506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2155.5925631960476</v>
      </c>
      <c r="P6">
        <f t="shared" si="30"/>
        <v>107.77962815980239</v>
      </c>
      <c r="Q6" s="5">
        <f t="shared" si="31"/>
        <v>12.5</v>
      </c>
      <c r="R6">
        <f t="shared" si="0"/>
        <v>500000</v>
      </c>
      <c r="S6">
        <f t="shared" si="1"/>
        <v>1374.0012108529013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930.53255276880373</v>
      </c>
      <c r="AC6">
        <f t="shared" si="2"/>
        <v>1327.713226823329</v>
      </c>
      <c r="AE6">
        <f t="shared" si="3"/>
        <v>2082.9739706130417</v>
      </c>
      <c r="AF6">
        <f t="shared" si="4"/>
        <v>-104.1486985306521</v>
      </c>
      <c r="AG6">
        <f t="shared" si="5"/>
        <v>-12.078894257298003</v>
      </c>
      <c r="AH6">
        <f t="shared" si="6"/>
        <v>-685.5146408784899</v>
      </c>
      <c r="AI6">
        <f t="shared" si="7"/>
        <v>1281.2317369466016</v>
      </c>
      <c r="AJ6">
        <f t="shared" si="8"/>
        <v>-397.1806740545253</v>
      </c>
      <c r="AK6">
        <f>G6*SUM(AB6, AE6:AF6)</f>
        <v>20.656440556443474</v>
      </c>
      <c r="AL6">
        <f t="shared" si="9"/>
        <v>904.70750344851979</v>
      </c>
      <c r="AN6">
        <f t="shared" si="10"/>
        <v>1785.7163256725321</v>
      </c>
      <c r="AO6">
        <f t="shared" si="11"/>
        <v>-89.285816283626616</v>
      </c>
      <c r="AP6">
        <f t="shared" si="12"/>
        <v>-10.355135962155643</v>
      </c>
      <c r="AQ6">
        <f t="shared" si="13"/>
        <v>-587.68602151278265</v>
      </c>
      <c r="AR6">
        <f t="shared" si="14"/>
        <v>1098.3893519139672</v>
      </c>
      <c r="AS6">
        <f t="shared" si="15"/>
        <v>-340.49970086378278</v>
      </c>
      <c r="AT6">
        <f t="shared" si="16"/>
        <v>17.708595331639795</v>
      </c>
      <c r="AU6">
        <f t="shared" si="17"/>
        <v>775.59824638182408</v>
      </c>
      <c r="AW6">
        <v>3</v>
      </c>
      <c r="AX6">
        <f>(R6*SUMPRODUCT(K7:$K$23, X7:$X$23)-$AZ$3*SUMPRODUCT(K6:$K$22, W7:$W$23))/Z6</f>
        <v>1374.0012108529013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2155.5925631960476</v>
      </c>
      <c r="P7">
        <f t="shared" si="30"/>
        <v>107.77962815980239</v>
      </c>
      <c r="Q7" s="5">
        <f t="shared" si="31"/>
        <v>12.5</v>
      </c>
      <c r="R7">
        <f t="shared" si="0"/>
        <v>500000</v>
      </c>
      <c r="S7">
        <f t="shared" si="1"/>
        <v>1760.4391172606192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1327.713226823329</v>
      </c>
      <c r="AC7">
        <f t="shared" si="2"/>
        <v>1681.639317507872</v>
      </c>
      <c r="AE7">
        <f t="shared" si="3"/>
        <v>2059.1051239753856</v>
      </c>
      <c r="AF7">
        <f t="shared" si="4"/>
        <v>-102.95525619876929</v>
      </c>
      <c r="AG7">
        <f t="shared" si="5"/>
        <v>-11.940481930189058</v>
      </c>
      <c r="AH7">
        <f t="shared" si="6"/>
        <v>-704.93538143862827</v>
      </c>
      <c r="AI7">
        <f t="shared" si="7"/>
        <v>1239.2740044077991</v>
      </c>
      <c r="AJ7">
        <f t="shared" si="8"/>
        <v>-353.92609068454294</v>
      </c>
      <c r="AK7">
        <f>G7*SUM(AB7, AE7:AF7)</f>
        <v>45.317310705479244</v>
      </c>
      <c r="AL7">
        <f t="shared" si="9"/>
        <v>930.66522442873543</v>
      </c>
      <c r="AN7">
        <f t="shared" si="10"/>
        <v>1662.6671952766083</v>
      </c>
      <c r="AO7">
        <f t="shared" si="11"/>
        <v>-83.133359763830427</v>
      </c>
      <c r="AP7">
        <f t="shared" si="12"/>
        <v>-9.6415901111398448</v>
      </c>
      <c r="AQ7">
        <f t="shared" si="13"/>
        <v>-569.2147136446157</v>
      </c>
      <c r="AR7">
        <f t="shared" si="14"/>
        <v>1000.6775317570224</v>
      </c>
      <c r="AS7">
        <f t="shared" si="15"/>
        <v>-285.78497216187685</v>
      </c>
      <c r="AT7">
        <f t="shared" si="16"/>
        <v>36.592403666447524</v>
      </c>
      <c r="AU7">
        <f t="shared" si="17"/>
        <v>751.48496326159307</v>
      </c>
      <c r="AW7">
        <v>4</v>
      </c>
      <c r="AX7">
        <f>(R7*SUMPRODUCT(K8:$K$23, X8:$X$23)-$AZ$3*SUMPRODUCT(K7:$K$22, W8:$W$23))/Z7</f>
        <v>1760.4391172606192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2155.5925631960476</v>
      </c>
      <c r="P8">
        <f t="shared" si="30"/>
        <v>107.77962815980239</v>
      </c>
      <c r="Q8" s="5">
        <f t="shared" si="31"/>
        <v>12.5</v>
      </c>
      <c r="R8">
        <f t="shared" si="0"/>
        <v>500000</v>
      </c>
      <c r="S8">
        <f t="shared" si="1"/>
        <v>2112.3218818437417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1681.639317507872</v>
      </c>
      <c r="AC8">
        <f t="shared" si="2"/>
        <v>1994.5331352603068</v>
      </c>
      <c r="AE8">
        <f t="shared" si="3"/>
        <v>2035.3909270979473</v>
      </c>
      <c r="AF8">
        <f t="shared" si="4"/>
        <v>-101.76954635489737</v>
      </c>
      <c r="AG8">
        <f t="shared" si="5"/>
        <v>-11.802966396860034</v>
      </c>
      <c r="AH8">
        <f t="shared" si="6"/>
        <v>-724.42856108529281</v>
      </c>
      <c r="AI8">
        <f t="shared" si="7"/>
        <v>1197.3898532608971</v>
      </c>
      <c r="AJ8">
        <f t="shared" si="8"/>
        <v>-312.89381775243487</v>
      </c>
      <c r="AK8">
        <f t="shared" ref="AK8:AK23" si="32">G8*SUM(AB8:AB8, AE8:AF8)</f>
        <v>78.089631082219924</v>
      </c>
      <c r="AL8">
        <f t="shared" si="9"/>
        <v>962.58566659068219</v>
      </c>
      <c r="AN8">
        <f t="shared" si="10"/>
        <v>1535.8552233605024</v>
      </c>
      <c r="AO8">
        <f t="shared" si="11"/>
        <v>-76.792761168025123</v>
      </c>
      <c r="AP8">
        <f t="shared" si="12"/>
        <v>-8.9062240331454667</v>
      </c>
      <c r="AQ8">
        <f t="shared" si="13"/>
        <v>-546.63572224955601</v>
      </c>
      <c r="AR8">
        <f t="shared" si="14"/>
        <v>903.52051590977578</v>
      </c>
      <c r="AS8">
        <f t="shared" si="15"/>
        <v>-236.10187013924948</v>
      </c>
      <c r="AT8">
        <f t="shared" si="16"/>
        <v>58.924487768511419</v>
      </c>
      <c r="AU8">
        <f t="shared" si="17"/>
        <v>726.34313353903781</v>
      </c>
      <c r="AW8">
        <v>5</v>
      </c>
      <c r="AX8">
        <f>(R8*SUMPRODUCT(K9:$K$23, X9:$X$23)-$AZ$3*SUMPRODUCT(K8:$K$22, W9:$W$23))/Z8</f>
        <v>2112.3218818437417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2155.5925631960476</v>
      </c>
      <c r="P9">
        <f t="shared" si="30"/>
        <v>107.77962815980239</v>
      </c>
      <c r="Q9" s="5">
        <f t="shared" si="31"/>
        <v>12.5</v>
      </c>
      <c r="R9">
        <f t="shared" si="0"/>
        <v>500000</v>
      </c>
      <c r="S9">
        <f t="shared" si="1"/>
        <v>2426.7606082500561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1994.5331352603068</v>
      </c>
      <c r="AC9">
        <f t="shared" si="2"/>
        <v>2264.9084880844539</v>
      </c>
      <c r="AE9">
        <f t="shared" si="3"/>
        <v>2011.8259199678682</v>
      </c>
      <c r="AF9">
        <f t="shared" si="4"/>
        <v>-100.59129599839342</v>
      </c>
      <c r="AG9">
        <f t="shared" si="5"/>
        <v>-11.666315995408823</v>
      </c>
      <c r="AH9">
        <f t="shared" si="6"/>
        <v>-744.82949930444363</v>
      </c>
      <c r="AI9">
        <f t="shared" si="7"/>
        <v>1154.7388086696224</v>
      </c>
      <c r="AJ9">
        <f t="shared" si="8"/>
        <v>-270.37535282414706</v>
      </c>
      <c r="AK9">
        <f t="shared" si="32"/>
        <v>87.09862103082412</v>
      </c>
      <c r="AL9">
        <f t="shared" si="9"/>
        <v>971.46207687629942</v>
      </c>
      <c r="AN9">
        <f t="shared" si="10"/>
        <v>1414.2664959746196</v>
      </c>
      <c r="AO9">
        <f t="shared" si="11"/>
        <v>-70.71332479873098</v>
      </c>
      <c r="AP9">
        <f t="shared" si="12"/>
        <v>-8.2011468686232103</v>
      </c>
      <c r="AQ9">
        <f t="shared" si="13"/>
        <v>-523.59769084625862</v>
      </c>
      <c r="AR9">
        <f t="shared" si="14"/>
        <v>811.75433346100669</v>
      </c>
      <c r="AS9">
        <f t="shared" si="15"/>
        <v>-190.06753966198781</v>
      </c>
      <c r="AT9">
        <f t="shared" si="16"/>
        <v>61.228290353994595</v>
      </c>
      <c r="AU9">
        <f t="shared" si="17"/>
        <v>682.91508415301348</v>
      </c>
      <c r="AW9">
        <v>6</v>
      </c>
      <c r="AX9">
        <f>(R9*SUMPRODUCT(K10:$K$23, X10:$X$23)-$AZ$3*SUMPRODUCT(K9:$K$22, W10:$W$23))/Z9</f>
        <v>2426.7606082500561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2155.5925631960476</v>
      </c>
      <c r="P10">
        <f t="shared" si="30"/>
        <v>107.77962815980239</v>
      </c>
      <c r="Q10" s="5">
        <f t="shared" si="31"/>
        <v>12.5</v>
      </c>
      <c r="R10">
        <f t="shared" si="0"/>
        <v>500000</v>
      </c>
      <c r="S10">
        <f t="shared" si="1"/>
        <v>2691.9152070583204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2264.9084880844539</v>
      </c>
      <c r="AC10">
        <f t="shared" si="2"/>
        <v>2483.1133903543896</v>
      </c>
      <c r="AE10">
        <f t="shared" si="3"/>
        <v>1988.3912924841557</v>
      </c>
      <c r="AF10">
        <f t="shared" si="4"/>
        <v>-99.41956462420778</v>
      </c>
      <c r="AG10">
        <f t="shared" si="5"/>
        <v>-11.53042164851421</v>
      </c>
      <c r="AH10">
        <f t="shared" si="6"/>
        <v>-769.24747762094933</v>
      </c>
      <c r="AI10">
        <f t="shared" si="7"/>
        <v>1108.1938285904844</v>
      </c>
      <c r="AJ10">
        <f t="shared" si="8"/>
        <v>-218.2049022699357</v>
      </c>
      <c r="AK10">
        <f t="shared" si="32"/>
        <v>17.86168492856093</v>
      </c>
      <c r="AL10">
        <f t="shared" si="9"/>
        <v>907.85061124910965</v>
      </c>
      <c r="AN10">
        <f t="shared" si="10"/>
        <v>1325.8014813573448</v>
      </c>
      <c r="AO10">
        <f t="shared" si="11"/>
        <v>-66.290074067867238</v>
      </c>
      <c r="AP10">
        <f t="shared" si="12"/>
        <v>-7.6881497922757323</v>
      </c>
      <c r="AQ10">
        <f t="shared" si="13"/>
        <v>-512.91184447207206</v>
      </c>
      <c r="AR10">
        <f t="shared" si="14"/>
        <v>738.91141302512972</v>
      </c>
      <c r="AS10">
        <f t="shared" si="15"/>
        <v>-145.49268233190105</v>
      </c>
      <c r="AT10">
        <f t="shared" si="16"/>
        <v>11.909652002267023</v>
      </c>
      <c r="AU10">
        <f t="shared" si="17"/>
        <v>605.32838269549575</v>
      </c>
      <c r="AW10">
        <v>7</v>
      </c>
      <c r="AX10">
        <f>(R10*SUMPRODUCT(K11:$K$23, X11:$X$23)-$AZ$3*SUMPRODUCT(K10:$K$22, W11:$W$23))/Z10</f>
        <v>2691.9152070583204</v>
      </c>
    </row>
    <row r="11" spans="1:52" x14ac:dyDescent="0.25">
      <c r="A11" t="s">
        <v>33</v>
      </c>
      <c r="C11" s="24">
        <f>AU25</f>
        <v>5921.729388886657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2155.5925631960476</v>
      </c>
      <c r="P11">
        <f t="shared" si="30"/>
        <v>107.77962815980239</v>
      </c>
      <c r="Q11" s="5">
        <f t="shared" si="31"/>
        <v>12.5</v>
      </c>
      <c r="R11">
        <f t="shared" si="0"/>
        <v>500000</v>
      </c>
      <c r="S11">
        <f t="shared" si="1"/>
        <v>2924.4280329319231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2483.1133903543896</v>
      </c>
      <c r="AC11">
        <f t="shared" si="2"/>
        <v>2665.9809913794497</v>
      </c>
      <c r="AE11">
        <f t="shared" si="3"/>
        <v>1965.0915440302597</v>
      </c>
      <c r="AF11">
        <f t="shared" si="4"/>
        <v>-98.254577201512987</v>
      </c>
      <c r="AG11">
        <f t="shared" si="5"/>
        <v>-11.395309447513725</v>
      </c>
      <c r="AH11">
        <f t="shared" si="6"/>
        <v>-792.31938061377718</v>
      </c>
      <c r="AI11">
        <f t="shared" si="7"/>
        <v>1063.1222767674558</v>
      </c>
      <c r="AJ11">
        <f t="shared" si="8"/>
        <v>-182.86760102506014</v>
      </c>
      <c r="AK11">
        <f t="shared" si="32"/>
        <v>6.9599205714930186</v>
      </c>
      <c r="AL11">
        <f t="shared" si="9"/>
        <v>887.21459631388871</v>
      </c>
      <c r="AN11">
        <f t="shared" si="10"/>
        <v>1246.329198861185</v>
      </c>
      <c r="AO11">
        <f t="shared" si="11"/>
        <v>-62.31645994305925</v>
      </c>
      <c r="AP11">
        <f t="shared" si="12"/>
        <v>-7.227300396075786</v>
      </c>
      <c r="AQ11">
        <f t="shared" si="13"/>
        <v>-502.51642570161772</v>
      </c>
      <c r="AR11">
        <f t="shared" si="14"/>
        <v>674.26901282043229</v>
      </c>
      <c r="AS11">
        <f t="shared" si="15"/>
        <v>-115.98097369845507</v>
      </c>
      <c r="AT11">
        <f t="shared" si="16"/>
        <v>4.414222969081588</v>
      </c>
      <c r="AU11">
        <f t="shared" si="17"/>
        <v>562.70226209105874</v>
      </c>
      <c r="AW11">
        <v>8</v>
      </c>
      <c r="AX11">
        <f>(R11*SUMPRODUCT(K12:$K$23, X12:$X$23)-$AZ$3*SUMPRODUCT(K11:$K$22, W12:$W$23))/Z11</f>
        <v>2924.4280329319231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2155.5925631960476</v>
      </c>
      <c r="P12">
        <f t="shared" si="30"/>
        <v>107.77962815980239</v>
      </c>
      <c r="Q12" s="5">
        <f t="shared" si="31"/>
        <v>12.5</v>
      </c>
      <c r="R12">
        <f t="shared" si="0"/>
        <v>500000</v>
      </c>
      <c r="S12">
        <f t="shared" si="1"/>
        <v>3135.2539858680311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2665.9809913794497</v>
      </c>
      <c r="AC12">
        <f t="shared" si="2"/>
        <v>2824.4539272317134</v>
      </c>
      <c r="AE12">
        <f t="shared" si="3"/>
        <v>1941.9070697536858</v>
      </c>
      <c r="AF12">
        <f t="shared" si="4"/>
        <v>-97.095353487684292</v>
      </c>
      <c r="AG12">
        <f t="shared" si="5"/>
        <v>-11.260865706425898</v>
      </c>
      <c r="AH12">
        <f t="shared" si="6"/>
        <v>-819.62586450754054</v>
      </c>
      <c r="AI12">
        <f t="shared" si="7"/>
        <v>1013.924986052035</v>
      </c>
      <c r="AJ12">
        <f t="shared" si="8"/>
        <v>-158.47293585226362</v>
      </c>
      <c r="AK12">
        <f t="shared" si="32"/>
        <v>94.726646860554467</v>
      </c>
      <c r="AL12">
        <f t="shared" si="9"/>
        <v>950.17869706032593</v>
      </c>
      <c r="AN12">
        <f t="shared" si="10"/>
        <v>1151.0512161950494</v>
      </c>
      <c r="AO12">
        <f t="shared" si="11"/>
        <v>-57.552560809752471</v>
      </c>
      <c r="AP12">
        <f t="shared" si="12"/>
        <v>-6.674795807007774</v>
      </c>
      <c r="AQ12">
        <f t="shared" si="13"/>
        <v>-485.82723800783606</v>
      </c>
      <c r="AR12">
        <f t="shared" si="14"/>
        <v>600.99662157045316</v>
      </c>
      <c r="AS12">
        <f t="shared" si="15"/>
        <v>-93.933673957881666</v>
      </c>
      <c r="AT12">
        <f t="shared" si="16"/>
        <v>56.148527276719975</v>
      </c>
      <c r="AU12">
        <f t="shared" si="17"/>
        <v>563.21147488929148</v>
      </c>
      <c r="AW12">
        <v>9</v>
      </c>
      <c r="AX12">
        <f>(R12*SUMPRODUCT(K13:$K$23, X13:$X$23)-$AZ$3*SUMPRODUCT(K12:$K$22, W13:$W$23))/Z12</f>
        <v>3135.2539858680311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2155.5925631960476</v>
      </c>
      <c r="P13">
        <f t="shared" si="30"/>
        <v>107.77962815980239</v>
      </c>
      <c r="Q13" s="5">
        <f t="shared" si="31"/>
        <v>12.5</v>
      </c>
      <c r="R13">
        <f t="shared" si="0"/>
        <v>500000</v>
      </c>
      <c r="S13">
        <f t="shared" si="1"/>
        <v>3329.4545593458256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2824.4539272317134</v>
      </c>
      <c r="AC13">
        <f t="shared" si="2"/>
        <v>2963.7574363917747</v>
      </c>
      <c r="AE13">
        <f t="shared" si="3"/>
        <v>1918.828857738891</v>
      </c>
      <c r="AF13">
        <f t="shared" si="4"/>
        <v>-95.941442886944543</v>
      </c>
      <c r="AG13">
        <f t="shared" si="5"/>
        <v>-11.127038166328424</v>
      </c>
      <c r="AH13">
        <f t="shared" si="6"/>
        <v>-848.75532132861747</v>
      </c>
      <c r="AI13">
        <f t="shared" si="7"/>
        <v>963.00505535700051</v>
      </c>
      <c r="AJ13">
        <f t="shared" si="8"/>
        <v>-139.30350916006137</v>
      </c>
      <c r="AK13">
        <f t="shared" si="32"/>
        <v>325.31389394585619</v>
      </c>
      <c r="AL13">
        <f t="shared" si="9"/>
        <v>1149.0154401427953</v>
      </c>
      <c r="AN13">
        <f t="shared" si="10"/>
        <v>1030.3213830720799</v>
      </c>
      <c r="AO13">
        <f t="shared" si="11"/>
        <v>-51.516069153603986</v>
      </c>
      <c r="AP13">
        <f t="shared" si="12"/>
        <v>-5.9746992582427421</v>
      </c>
      <c r="AQ13">
        <f t="shared" si="13"/>
        <v>-455.74192457766708</v>
      </c>
      <c r="AR13">
        <f t="shared" si="14"/>
        <v>517.08869008256602</v>
      </c>
      <c r="AS13">
        <f t="shared" si="15"/>
        <v>-74.799471378452338</v>
      </c>
      <c r="AT13">
        <f t="shared" si="16"/>
        <v>174.67835121982961</v>
      </c>
      <c r="AU13">
        <f t="shared" si="17"/>
        <v>616.9675699239433</v>
      </c>
      <c r="AW13">
        <v>10</v>
      </c>
      <c r="AX13">
        <f>(R13*SUMPRODUCT(K14:$K$23, X14:$X$23)-$AZ$3*SUMPRODUCT(K13:$K$22, W14:$W$23))/Z13</f>
        <v>3329.4545593458256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2155.5925631960476</v>
      </c>
      <c r="P14">
        <f t="shared" si="30"/>
        <v>107.77962815980239</v>
      </c>
      <c r="Q14" s="5">
        <f t="shared" si="31"/>
        <v>12.5</v>
      </c>
      <c r="R14">
        <f t="shared" si="0"/>
        <v>500000</v>
      </c>
      <c r="S14">
        <f t="shared" si="1"/>
        <v>3480.1713126451382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2963.7574363917747</v>
      </c>
      <c r="AC14">
        <f t="shared" si="2"/>
        <v>3060.8113051338232</v>
      </c>
      <c r="AE14">
        <f t="shared" si="3"/>
        <v>1895.8440530555629</v>
      </c>
      <c r="AF14">
        <f t="shared" si="4"/>
        <v>-94.792202652778158</v>
      </c>
      <c r="AG14">
        <f t="shared" si="5"/>
        <v>-10.993752283157807</v>
      </c>
      <c r="AH14">
        <f t="shared" si="6"/>
        <v>-880.62006029330394</v>
      </c>
      <c r="AI14">
        <f t="shared" si="7"/>
        <v>909.43803782632301</v>
      </c>
      <c r="AJ14">
        <f t="shared" si="8"/>
        <v>-97.053868742048508</v>
      </c>
      <c r="AK14">
        <f t="shared" si="32"/>
        <v>333.53665007561915</v>
      </c>
      <c r="AL14">
        <f t="shared" si="9"/>
        <v>1145.9208191598937</v>
      </c>
      <c r="AN14">
        <f t="shared" si="10"/>
        <v>937.73742604897825</v>
      </c>
      <c r="AO14">
        <f t="shared" si="11"/>
        <v>-46.886871302448917</v>
      </c>
      <c r="AP14">
        <f t="shared" si="12"/>
        <v>-5.4378169723469014</v>
      </c>
      <c r="AQ14">
        <f t="shared" si="13"/>
        <v>-435.57928055084432</v>
      </c>
      <c r="AR14">
        <f t="shared" si="14"/>
        <v>449.83345722333809</v>
      </c>
      <c r="AS14">
        <f t="shared" si="15"/>
        <v>-48.005554526270217</v>
      </c>
      <c r="AT14">
        <f t="shared" si="16"/>
        <v>164.97654394664667</v>
      </c>
      <c r="AU14">
        <f t="shared" si="17"/>
        <v>566.80444664371453</v>
      </c>
      <c r="AW14">
        <v>11</v>
      </c>
      <c r="AX14">
        <f>(R14*SUMPRODUCT(K15:$K$23, X15:$X$23)-$AZ$3*SUMPRODUCT(K14:$K$22, W15:$W$23))/Z14</f>
        <v>3480.1713126451382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2155.5925631960476</v>
      </c>
      <c r="P15">
        <f t="shared" si="30"/>
        <v>107.77962815980239</v>
      </c>
      <c r="Q15" s="5">
        <f t="shared" si="31"/>
        <v>12.5</v>
      </c>
      <c r="R15">
        <f t="shared" si="0"/>
        <v>500000</v>
      </c>
      <c r="S15">
        <f t="shared" si="1"/>
        <v>3601.3985985317872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3060.8113051338232</v>
      </c>
      <c r="AC15">
        <f t="shared" si="2"/>
        <v>3129.1737779077084</v>
      </c>
      <c r="AE15">
        <f t="shared" si="3"/>
        <v>1872.9456182261579</v>
      </c>
      <c r="AF15">
        <f t="shared" si="4"/>
        <v>-93.647280911307902</v>
      </c>
      <c r="AG15">
        <f t="shared" si="5"/>
        <v>-10.860967247500058</v>
      </c>
      <c r="AH15">
        <f t="shared" si="6"/>
        <v>-913.9005130468081</v>
      </c>
      <c r="AI15">
        <f t="shared" si="7"/>
        <v>854.5368570205419</v>
      </c>
      <c r="AJ15">
        <f t="shared" si="8"/>
        <v>-68.362472773885202</v>
      </c>
      <c r="AK15">
        <f t="shared" si="32"/>
        <v>338.80767497140715</v>
      </c>
      <c r="AL15">
        <f t="shared" si="9"/>
        <v>1124.9820592180638</v>
      </c>
      <c r="AN15">
        <f t="shared" si="10"/>
        <v>853.38690324047548</v>
      </c>
      <c r="AO15">
        <f t="shared" si="11"/>
        <v>-42.669345162023781</v>
      </c>
      <c r="AP15">
        <f t="shared" si="12"/>
        <v>-4.9486792971162084</v>
      </c>
      <c r="AQ15">
        <f t="shared" si="13"/>
        <v>-416.40863520508435</v>
      </c>
      <c r="AR15">
        <f t="shared" si="14"/>
        <v>389.36024357625121</v>
      </c>
      <c r="AS15">
        <f t="shared" si="15"/>
        <v>-31.148602698683753</v>
      </c>
      <c r="AT15">
        <f t="shared" si="16"/>
        <v>154.37396031380226</v>
      </c>
      <c r="AU15">
        <f t="shared" si="17"/>
        <v>512.58560119136973</v>
      </c>
      <c r="AW15">
        <v>12</v>
      </c>
      <c r="AX15">
        <f>(R15*SUMPRODUCT(K16:$K$23, X16:$X$23)-$AZ$3*SUMPRODUCT(K15:$K$22, W16:$W$23))/Z15</f>
        <v>3601.3985985317872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2155.5925631960476</v>
      </c>
      <c r="P16">
        <f t="shared" si="30"/>
        <v>107.77962815980239</v>
      </c>
      <c r="Q16" s="5">
        <f t="shared" si="31"/>
        <v>12.5</v>
      </c>
      <c r="R16">
        <f t="shared" si="0"/>
        <v>500000</v>
      </c>
      <c r="S16">
        <f t="shared" si="1"/>
        <v>3582.1478353250282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3129.1737779077084</v>
      </c>
      <c r="AC16">
        <f t="shared" si="2"/>
        <v>3072.8307332773788</v>
      </c>
      <c r="AE16">
        <f t="shared" si="3"/>
        <v>1849.1060059814545</v>
      </c>
      <c r="AF16">
        <f t="shared" si="4"/>
        <v>-92.455300299072732</v>
      </c>
      <c r="AG16">
        <f t="shared" si="5"/>
        <v>-10.722724446821177</v>
      </c>
      <c r="AH16">
        <f t="shared" si="6"/>
        <v>-1185.3251281553059</v>
      </c>
      <c r="AI16">
        <f t="shared" si="7"/>
        <v>560.60285308025482</v>
      </c>
      <c r="AJ16">
        <f t="shared" si="8"/>
        <v>56.343044630329587</v>
      </c>
      <c r="AK16">
        <f t="shared" si="32"/>
        <v>342.00771385130639</v>
      </c>
      <c r="AL16">
        <f t="shared" si="9"/>
        <v>958.95361156189074</v>
      </c>
      <c r="AN16">
        <f t="shared" si="10"/>
        <v>776.11268574200471</v>
      </c>
      <c r="AO16">
        <f t="shared" si="11"/>
        <v>-38.80563428710024</v>
      </c>
      <c r="AP16">
        <f t="shared" si="12"/>
        <v>-4.5005761930218409</v>
      </c>
      <c r="AQ16">
        <f t="shared" si="13"/>
        <v>-497.50845311965691</v>
      </c>
      <c r="AR16">
        <f t="shared" si="14"/>
        <v>235.29802214222585</v>
      </c>
      <c r="AS16">
        <f t="shared" si="15"/>
        <v>23.648482861163401</v>
      </c>
      <c r="AT16">
        <f t="shared" si="16"/>
        <v>143.54857130039662</v>
      </c>
      <c r="AU16">
        <f t="shared" si="17"/>
        <v>402.49507630378582</v>
      </c>
      <c r="AW16">
        <v>13</v>
      </c>
      <c r="AX16">
        <f>(R16*SUMPRODUCT(K17:$K$23, X17:$X$23)-$AZ$3*SUMPRODUCT(K16:$K$22, W17:$W$23))/Z16</f>
        <v>3582.1478353250282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2155.5925631960476</v>
      </c>
      <c r="P17">
        <f t="shared" si="30"/>
        <v>107.77962815980239</v>
      </c>
      <c r="Q17" s="5">
        <f t="shared" si="31"/>
        <v>12.5</v>
      </c>
      <c r="R17">
        <f t="shared" si="0"/>
        <v>500000</v>
      </c>
      <c r="S17">
        <f t="shared" si="1"/>
        <v>3424.7176501595986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3072.8307332773788</v>
      </c>
      <c r="AC17">
        <f t="shared" si="2"/>
        <v>2898.2051857256665</v>
      </c>
      <c r="AE17">
        <f t="shared" si="3"/>
        <v>1824.1940455077597</v>
      </c>
      <c r="AF17">
        <f t="shared" si="4"/>
        <v>-91.209702275387983</v>
      </c>
      <c r="AG17">
        <f t="shared" si="5"/>
        <v>-10.578263238688466</v>
      </c>
      <c r="AH17">
        <f t="shared" si="6"/>
        <v>-1489.3585465798994</v>
      </c>
      <c r="AI17">
        <f t="shared" si="7"/>
        <v>233.04753341378364</v>
      </c>
      <c r="AJ17">
        <f t="shared" si="8"/>
        <v>174.62554755171232</v>
      </c>
      <c r="AK17">
        <f t="shared" si="32"/>
        <v>336.40705535568259</v>
      </c>
      <c r="AL17">
        <f t="shared" si="9"/>
        <v>744.08013632117854</v>
      </c>
      <c r="AN17">
        <f t="shared" si="10"/>
        <v>705.30371881193298</v>
      </c>
      <c r="AO17">
        <f t="shared" si="11"/>
        <v>-35.265185940596652</v>
      </c>
      <c r="AP17">
        <f t="shared" si="12"/>
        <v>-4.0899642333509636</v>
      </c>
      <c r="AQ17">
        <f t="shared" si="13"/>
        <v>-575.843411030732</v>
      </c>
      <c r="AR17">
        <f t="shared" si="14"/>
        <v>90.105157607253375</v>
      </c>
      <c r="AS17">
        <f t="shared" si="15"/>
        <v>67.516966405572461</v>
      </c>
      <c r="AT17">
        <f t="shared" si="16"/>
        <v>130.06793206086334</v>
      </c>
      <c r="AU17">
        <f t="shared" si="17"/>
        <v>287.69005607368916</v>
      </c>
      <c r="AW17">
        <v>14</v>
      </c>
      <c r="AX17">
        <f>(R17*SUMPRODUCT(K18:$K$23, X18:$X$23)-$AZ$3*SUMPRODUCT(K17:$K$22, W18:$W$23))/Z17</f>
        <v>3424.7176501595986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2155.5925631960476</v>
      </c>
      <c r="P18">
        <f t="shared" si="30"/>
        <v>107.77962815980239</v>
      </c>
      <c r="Q18" s="5">
        <f t="shared" si="31"/>
        <v>12.5</v>
      </c>
      <c r="R18">
        <f t="shared" si="0"/>
        <v>500000</v>
      </c>
      <c r="S18">
        <f t="shared" si="1"/>
        <v>3141.8648093239362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2898.2051857256665</v>
      </c>
      <c r="AC18">
        <f t="shared" si="2"/>
        <v>2620.9246001973697</v>
      </c>
      <c r="AE18">
        <f t="shared" si="3"/>
        <v>1798.1822642772177</v>
      </c>
      <c r="AF18">
        <f t="shared" si="4"/>
        <v>-89.909113213860891</v>
      </c>
      <c r="AG18">
        <f t="shared" si="5"/>
        <v>-10.427424313497665</v>
      </c>
      <c r="AH18">
        <f t="shared" si="6"/>
        <v>-1802.2517121566586</v>
      </c>
      <c r="AI18">
        <f t="shared" si="7"/>
        <v>-104.40598540679935</v>
      </c>
      <c r="AJ18">
        <f t="shared" si="8"/>
        <v>277.2805855282968</v>
      </c>
      <c r="AK18">
        <f t="shared" si="32"/>
        <v>322.45348357523164</v>
      </c>
      <c r="AL18">
        <f t="shared" si="9"/>
        <v>495.3280836967291</v>
      </c>
      <c r="AN18">
        <f t="shared" si="10"/>
        <v>640.44378690068243</v>
      </c>
      <c r="AO18">
        <f t="shared" si="11"/>
        <v>-32.022189345034128</v>
      </c>
      <c r="AP18">
        <f t="shared" si="12"/>
        <v>-3.7138499514903174</v>
      </c>
      <c r="AQ18">
        <f t="shared" si="13"/>
        <v>-641.89316868042761</v>
      </c>
      <c r="AR18">
        <f t="shared" si="14"/>
        <v>-37.185421076269449</v>
      </c>
      <c r="AS18">
        <f t="shared" si="15"/>
        <v>98.756745496631069</v>
      </c>
      <c r="AT18">
        <f t="shared" si="16"/>
        <v>114.84560504396185</v>
      </c>
      <c r="AU18">
        <f t="shared" si="17"/>
        <v>176.41692946432349</v>
      </c>
      <c r="AW18">
        <v>15</v>
      </c>
      <c r="AX18">
        <f>(R18*SUMPRODUCT(K19:$K$23, X19:$X$23)-$AZ$3*SUMPRODUCT(K18:$K$22, W19:$W$23))/Z18</f>
        <v>3141.8648093239362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2155.5925631960476</v>
      </c>
      <c r="P19">
        <f t="shared" si="30"/>
        <v>107.77962815980239</v>
      </c>
      <c r="Q19" s="5">
        <f t="shared" si="31"/>
        <v>12.5</v>
      </c>
      <c r="R19">
        <f t="shared" si="0"/>
        <v>500000</v>
      </c>
      <c r="S19">
        <f t="shared" si="1"/>
        <v>2739.7307483483974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2620.9246001973697</v>
      </c>
      <c r="AC19">
        <f t="shared" si="2"/>
        <v>2250.9028276478084</v>
      </c>
      <c r="AE19">
        <f t="shared" si="3"/>
        <v>1770.9876777780221</v>
      </c>
      <c r="AF19">
        <f t="shared" si="4"/>
        <v>-88.549383888901104</v>
      </c>
      <c r="AG19">
        <f t="shared" si="5"/>
        <v>-10.2697264548931</v>
      </c>
      <c r="AH19">
        <f t="shared" si="6"/>
        <v>-2136.944618783617</v>
      </c>
      <c r="AI19">
        <f t="shared" si="7"/>
        <v>-464.77605134938904</v>
      </c>
      <c r="AJ19">
        <f t="shared" si="8"/>
        <v>370.02177254956132</v>
      </c>
      <c r="AK19">
        <f t="shared" si="32"/>
        <v>301.23540258605436</v>
      </c>
      <c r="AL19">
        <f t="shared" si="9"/>
        <v>206.48112378622665</v>
      </c>
      <c r="AN19">
        <f t="shared" si="10"/>
        <v>581.03863841532063</v>
      </c>
      <c r="AO19">
        <f t="shared" si="11"/>
        <v>-29.051931920766034</v>
      </c>
      <c r="AP19">
        <f t="shared" si="12"/>
        <v>-3.3693672469452438</v>
      </c>
      <c r="AQ19">
        <f t="shared" si="13"/>
        <v>-701.10447816600174</v>
      </c>
      <c r="AR19">
        <f t="shared" si="14"/>
        <v>-152.48713891839228</v>
      </c>
      <c r="AS19">
        <f t="shared" si="15"/>
        <v>121.39945952417213</v>
      </c>
      <c r="AT19">
        <f t="shared" si="16"/>
        <v>98.831522295340562</v>
      </c>
      <c r="AU19">
        <f t="shared" si="17"/>
        <v>67.743842901120431</v>
      </c>
      <c r="AW19">
        <v>16</v>
      </c>
      <c r="AX19">
        <f>(R19*SUMPRODUCT(K20:$K$23, X20:$X$23)-$AZ$3*SUMPRODUCT(K19:$K$22, W20:$W$23))/Z19</f>
        <v>2739.7307483483974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2155.5925631960476</v>
      </c>
      <c r="P20">
        <f t="shared" si="30"/>
        <v>107.77962815980239</v>
      </c>
      <c r="Q20" s="5">
        <f t="shared" si="31"/>
        <v>12.5</v>
      </c>
      <c r="R20">
        <f t="shared" si="0"/>
        <v>500000</v>
      </c>
      <c r="S20">
        <f t="shared" si="1"/>
        <v>2226.7533135485405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2250.9028276478084</v>
      </c>
      <c r="AC20">
        <f t="shared" si="2"/>
        <v>1800.0880087002949</v>
      </c>
      <c r="AE20">
        <f t="shared" si="3"/>
        <v>1742.5622771249796</v>
      </c>
      <c r="AF20">
        <f t="shared" si="4"/>
        <v>-87.128113856248973</v>
      </c>
      <c r="AG20">
        <f t="shared" si="5"/>
        <v>-10.104891265614004</v>
      </c>
      <c r="AH20">
        <f t="shared" si="6"/>
        <v>-2485.5169892065819</v>
      </c>
      <c r="AI20">
        <f t="shared" si="7"/>
        <v>-840.18771720346535</v>
      </c>
      <c r="AJ20">
        <f t="shared" si="8"/>
        <v>450.81481894751346</v>
      </c>
      <c r="AK20">
        <f t="shared" si="32"/>
        <v>273.44358936415773</v>
      </c>
      <c r="AL20">
        <f t="shared" si="9"/>
        <v>-115.92930889179416</v>
      </c>
      <c r="AN20">
        <f t="shared" si="10"/>
        <v>526.64740578118483</v>
      </c>
      <c r="AO20">
        <f t="shared" si="11"/>
        <v>-26.332370289059241</v>
      </c>
      <c r="AP20">
        <f t="shared" si="12"/>
        <v>-3.0539595861771813</v>
      </c>
      <c r="AQ20">
        <f t="shared" si="13"/>
        <v>-751.187542376039</v>
      </c>
      <c r="AR20">
        <f t="shared" si="14"/>
        <v>-253.92646647009059</v>
      </c>
      <c r="AS20">
        <f t="shared" si="15"/>
        <v>136.24790230059267</v>
      </c>
      <c r="AT20">
        <f t="shared" si="16"/>
        <v>82.641727562085137</v>
      </c>
      <c r="AU20">
        <f t="shared" si="17"/>
        <v>-35.036836607412774</v>
      </c>
      <c r="AW20">
        <v>17</v>
      </c>
      <c r="AX20">
        <f>(R20*SUMPRODUCT(K21:$K$23, X21:$X$23)-$AZ$3*SUMPRODUCT(K20:$K$22, W21:$W$23))/Z20</f>
        <v>2226.7533135485405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2155.5925631960476</v>
      </c>
      <c r="P21">
        <f t="shared" si="30"/>
        <v>107.77962815980239</v>
      </c>
      <c r="Q21" s="5">
        <f t="shared" si="31"/>
        <v>12.5</v>
      </c>
      <c r="R21">
        <f t="shared" si="0"/>
        <v>500000</v>
      </c>
      <c r="S21">
        <f t="shared" si="1"/>
        <v>1600.0751506798367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1800.0880087002949</v>
      </c>
      <c r="AC21">
        <f t="shared" si="2"/>
        <v>1271.3447560977422</v>
      </c>
      <c r="AE21">
        <f t="shared" si="3"/>
        <v>1712.7328677894957</v>
      </c>
      <c r="AF21">
        <f t="shared" si="4"/>
        <v>-85.636643389474784</v>
      </c>
      <c r="AG21">
        <f t="shared" si="5"/>
        <v>-9.9319144131884673</v>
      </c>
      <c r="AH21">
        <f t="shared" si="6"/>
        <v>-2877.1175907758507</v>
      </c>
      <c r="AI21">
        <f t="shared" si="7"/>
        <v>-1259.9532807890182</v>
      </c>
      <c r="AJ21">
        <f t="shared" si="8"/>
        <v>528.74325260255273</v>
      </c>
      <c r="AK21">
        <f t="shared" si="32"/>
        <v>239.90289631702217</v>
      </c>
      <c r="AL21">
        <f t="shared" si="9"/>
        <v>-491.30713186944331</v>
      </c>
      <c r="AN21">
        <f t="shared" si="10"/>
        <v>476.82985574234033</v>
      </c>
      <c r="AO21">
        <f t="shared" si="11"/>
        <v>-23.841492787117016</v>
      </c>
      <c r="AP21">
        <f t="shared" si="12"/>
        <v>-2.7650741139791029</v>
      </c>
      <c r="AQ21">
        <f t="shared" si="13"/>
        <v>-800.99797905671539</v>
      </c>
      <c r="AR21">
        <f t="shared" si="14"/>
        <v>-350.7746902154712</v>
      </c>
      <c r="AS21">
        <f t="shared" si="15"/>
        <v>147.20367291637567</v>
      </c>
      <c r="AT21">
        <f t="shared" si="16"/>
        <v>66.789670236581699</v>
      </c>
      <c r="AU21">
        <f t="shared" si="17"/>
        <v>-136.78134706251385</v>
      </c>
      <c r="AW21">
        <v>18</v>
      </c>
      <c r="AX21">
        <f>(R21*SUMPRODUCT(K22:$K$23, X22:$X$23)-$AZ$3*SUMPRODUCT(K21:$K$22, W22:$W$23))/Z21</f>
        <v>1600.0751506798367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2155.5925631960476</v>
      </c>
      <c r="P22">
        <f t="shared" si="30"/>
        <v>107.77962815980239</v>
      </c>
      <c r="Q22" s="5">
        <f t="shared" si="31"/>
        <v>12.5</v>
      </c>
      <c r="R22">
        <f t="shared" si="0"/>
        <v>500000</v>
      </c>
      <c r="S22">
        <f t="shared" si="1"/>
        <v>857.47523004253208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1271.3447560977422</v>
      </c>
      <c r="AC22">
        <f t="shared" si="2"/>
        <v>668.81905280673902</v>
      </c>
      <c r="AE22">
        <f t="shared" si="3"/>
        <v>1681.33297131221</v>
      </c>
      <c r="AF22">
        <f t="shared" si="4"/>
        <v>-84.066648565610507</v>
      </c>
      <c r="AG22">
        <f t="shared" si="5"/>
        <v>-9.7498305107537124</v>
      </c>
      <c r="AH22">
        <f t="shared" si="6"/>
        <v>-3310.5903321147807</v>
      </c>
      <c r="AI22">
        <f t="shared" si="7"/>
        <v>-1723.0738398789349</v>
      </c>
      <c r="AJ22">
        <f t="shared" si="8"/>
        <v>602.5257032910032</v>
      </c>
      <c r="AK22">
        <f t="shared" si="32"/>
        <v>200.80277551910393</v>
      </c>
      <c r="AL22">
        <f t="shared" si="9"/>
        <v>-919.74536106882783</v>
      </c>
      <c r="AN22">
        <f t="shared" si="10"/>
        <v>431.19101709908779</v>
      </c>
      <c r="AO22">
        <f t="shared" si="11"/>
        <v>-21.559550854954391</v>
      </c>
      <c r="AP22">
        <f t="shared" si="12"/>
        <v>-2.5004204439020401</v>
      </c>
      <c r="AQ22">
        <f t="shared" si="13"/>
        <v>-849.02683576643221</v>
      </c>
      <c r="AR22">
        <f t="shared" si="14"/>
        <v>-441.89578996620082</v>
      </c>
      <c r="AS22">
        <f t="shared" si="15"/>
        <v>154.52243860276229</v>
      </c>
      <c r="AT22">
        <f t="shared" si="16"/>
        <v>51.497445473175233</v>
      </c>
      <c r="AU22">
        <f t="shared" si="17"/>
        <v>-235.87590589026331</v>
      </c>
      <c r="AW22">
        <v>19</v>
      </c>
      <c r="AX22">
        <f>(R22*SUMPRODUCT(K23:$K$23, X23:$X$23)-$AZ$3*SUMPRODUCT(K22:$K$22, W23:$W$23))/Z22</f>
        <v>857.47523004253208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2155.5925631960476</v>
      </c>
      <c r="P23">
        <f t="shared" si="30"/>
        <v>107.77962815980239</v>
      </c>
      <c r="Q23" s="5">
        <f t="shared" si="31"/>
        <v>12.5</v>
      </c>
      <c r="R23">
        <f t="shared" si="0"/>
        <v>500000</v>
      </c>
      <c r="S23">
        <f t="shared" si="1"/>
        <v>874.68794381019825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668.81905280673902</v>
      </c>
      <c r="AC23">
        <f t="shared" si="2"/>
        <v>668.81905280673902</v>
      </c>
      <c r="AE23">
        <f t="shared" si="3"/>
        <v>1648.2465393016455</v>
      </c>
      <c r="AF23">
        <f t="shared" si="4"/>
        <v>-82.412326965082272</v>
      </c>
      <c r="AG23">
        <f t="shared" si="5"/>
        <v>-9.5579666088302186</v>
      </c>
      <c r="AH23">
        <f t="shared" si="6"/>
        <v>-3774.6238726382944</v>
      </c>
      <c r="AI23">
        <f t="shared" si="7"/>
        <v>-2218.3476269105613</v>
      </c>
      <c r="AJ23">
        <f t="shared" si="8"/>
        <v>0</v>
      </c>
      <c r="AK23">
        <f t="shared" si="32"/>
        <v>156.42572856003116</v>
      </c>
      <c r="AL23">
        <f t="shared" si="9"/>
        <v>-2061.9218983505302</v>
      </c>
      <c r="AN23">
        <f t="shared" si="10"/>
        <v>389.38598368748148</v>
      </c>
      <c r="AO23">
        <f t="shared" si="11"/>
        <v>-19.469299184374073</v>
      </c>
      <c r="AP23">
        <f t="shared" si="12"/>
        <v>-2.2579985101065883</v>
      </c>
      <c r="AQ23">
        <f t="shared" si="13"/>
        <v>-891.72681067497001</v>
      </c>
      <c r="AR23">
        <f t="shared" si="14"/>
        <v>-524.06812468196927</v>
      </c>
      <c r="AS23">
        <f t="shared" si="15"/>
        <v>0</v>
      </c>
      <c r="AT23">
        <f t="shared" si="16"/>
        <v>36.954414729234607</v>
      </c>
      <c r="AU23">
        <f t="shared" si="17"/>
        <v>-487.11370995273461</v>
      </c>
      <c r="AW23">
        <v>20</v>
      </c>
      <c r="AX23">
        <f>(R23*SUMPRODUCT(K$23:$K24, X$23:$X24)-$AZ$3*SUMPRODUCT(K$22:$K23, W$23:$W24))/Z23</f>
        <v>874.68794381019825</v>
      </c>
    </row>
    <row r="25" spans="5:50" x14ac:dyDescent="0.25">
      <c r="AN25" s="6">
        <f t="shared" ref="AN25:AU25" si="33">SUM(AN3:AN23)</f>
        <v>21530.796909599812</v>
      </c>
      <c r="AO25" s="6">
        <f t="shared" si="33"/>
        <v>-2693.2342678770265</v>
      </c>
      <c r="AP25" s="6">
        <f t="shared" si="33"/>
        <v>-737.31125251796914</v>
      </c>
      <c r="AQ25" s="6">
        <f t="shared" si="33"/>
        <v>-11977.105358909079</v>
      </c>
      <c r="AR25" s="6">
        <f t="shared" si="33"/>
        <v>6123.1460302957348</v>
      </c>
      <c r="AS25" s="6">
        <f t="shared" si="33"/>
        <v>-1676.7767340704561</v>
      </c>
      <c r="AT25" s="6">
        <f t="shared" si="33"/>
        <v>1475.3600926613781</v>
      </c>
      <c r="AU25" s="7">
        <f t="shared" si="33"/>
        <v>5921.729388886657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8615.8363676119807</v>
      </c>
      <c r="K3">
        <v>1</v>
      </c>
      <c r="L3" s="2">
        <v>0</v>
      </c>
      <c r="O3">
        <f>$C$3</f>
        <v>8615.8363676119807</v>
      </c>
      <c r="P3">
        <f>O3*B5</f>
        <v>6892.6690940895851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8615.8363676119807</v>
      </c>
      <c r="AF3">
        <f t="shared" ref="AF3:AF23" si="4">-$Z3*P3</f>
        <v>-6892.6690940895851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1098.2103028223955</v>
      </c>
      <c r="AJ3">
        <f t="shared" ref="AJ3:AJ23" si="8">AB3-AC3</f>
        <v>0</v>
      </c>
      <c r="AL3">
        <f t="shared" ref="AL3:AL23" si="9">SUM(AI3:AK3)</f>
        <v>1098.2103028223955</v>
      </c>
      <c r="AN3">
        <f t="shared" ref="AN3:AN23" si="10">AE3*$K3</f>
        <v>8615.8363676119807</v>
      </c>
      <c r="AO3">
        <f t="shared" ref="AO3:AO23" si="11">AF3*$K3</f>
        <v>-6892.6690940895851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1098.2103028223955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1098.2103028223955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3993.8151546989006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3089.9114440515414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3052.8987575141946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-3052.8987575141946</v>
      </c>
      <c r="AK4">
        <f>H4*SUM(AB4, AE4:AF4)</f>
        <v>0</v>
      </c>
      <c r="AL4">
        <f t="shared" si="9"/>
        <v>-4042.1782575141947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-940.91639718470594</v>
      </c>
      <c r="AR4">
        <f t="shared" si="14"/>
        <v>-940.91639718470594</v>
      </c>
      <c r="AS4">
        <f t="shared" si="15"/>
        <v>-2903.6510914154405</v>
      </c>
      <c r="AT4">
        <f t="shared" si="16"/>
        <v>0</v>
      </c>
      <c r="AU4">
        <f t="shared" si="17"/>
        <v>-3844.5674886001466</v>
      </c>
      <c r="AW4">
        <v>1</v>
      </c>
      <c r="AX4">
        <f>(R4*SUMPRODUCT(K5:$K$23, X5:$X$23)-$AZ$3*SUMPRODUCT(K4:$K$22, W5:$W$23))/Z4</f>
        <v>3089.9114440515414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8615.8363676119807</v>
      </c>
      <c r="P5">
        <f t="shared" ref="P5:P23" si="30">O5*$C$5</f>
        <v>430.79181838059907</v>
      </c>
      <c r="Q5" s="5">
        <f t="shared" ref="Q5:Q23" si="31">$C$8</f>
        <v>12.5</v>
      </c>
      <c r="R5">
        <f t="shared" si="0"/>
        <v>500000</v>
      </c>
      <c r="S5">
        <f t="shared" si="1"/>
        <v>6021.6597060909562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3052.8987575141946</v>
      </c>
      <c r="AC5">
        <f t="shared" si="2"/>
        <v>5877.6691394260779</v>
      </c>
      <c r="AE5">
        <f t="shared" si="3"/>
        <v>8409.8135729978239</v>
      </c>
      <c r="AF5">
        <f t="shared" si="4"/>
        <v>-420.49067864989127</v>
      </c>
      <c r="AG5">
        <f t="shared" si="5"/>
        <v>-12.201098671934187</v>
      </c>
      <c r="AH5">
        <f t="shared" si="6"/>
        <v>-1026.6664176325537</v>
      </c>
      <c r="AI5">
        <f t="shared" si="7"/>
        <v>6950.4553780434444</v>
      </c>
      <c r="AJ5">
        <f t="shared" si="8"/>
        <v>-2824.7703819118833</v>
      </c>
      <c r="AK5">
        <f>H5*SUM(AB5, AE5:AF5)</f>
        <v>573.09130373164442</v>
      </c>
      <c r="AL5">
        <f t="shared" si="9"/>
        <v>4698.7762998632052</v>
      </c>
      <c r="AN5">
        <f t="shared" si="10"/>
        <v>7604.0320862527051</v>
      </c>
      <c r="AO5">
        <f t="shared" si="11"/>
        <v>-380.20160431263531</v>
      </c>
      <c r="AP5">
        <f t="shared" si="12"/>
        <v>-11.032057367693902</v>
      </c>
      <c r="AQ5">
        <f t="shared" si="13"/>
        <v>-928.29696090078573</v>
      </c>
      <c r="AR5">
        <f t="shared" si="14"/>
        <v>6284.5014636715896</v>
      </c>
      <c r="AS5">
        <f t="shared" si="15"/>
        <v>-2554.1166202923896</v>
      </c>
      <c r="AT5">
        <f t="shared" si="16"/>
        <v>518.18088761442107</v>
      </c>
      <c r="AU5">
        <f t="shared" si="17"/>
        <v>4248.5657309936205</v>
      </c>
      <c r="AW5">
        <v>2</v>
      </c>
      <c r="AX5">
        <f>(R5*SUMPRODUCT(K6:$K$23, X6:$X$23)-$AZ$3*SUMPRODUCT(K5:$K$22, W6:$W$23))/Z5</f>
        <v>6021.6597060909562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8615.8363676119807</v>
      </c>
      <c r="P6">
        <f t="shared" si="30"/>
        <v>430.79181838059907</v>
      </c>
      <c r="Q6" s="5">
        <f t="shared" si="31"/>
        <v>12.5</v>
      </c>
      <c r="R6">
        <f t="shared" si="0"/>
        <v>500000</v>
      </c>
      <c r="S6">
        <f t="shared" si="1"/>
        <v>8572.4028370850356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5877.6691394260779</v>
      </c>
      <c r="AC6">
        <f t="shared" si="2"/>
        <v>8260.9147281770747</v>
      </c>
      <c r="AE6">
        <f t="shared" si="3"/>
        <v>8302.7700514563967</v>
      </c>
      <c r="AF6">
        <f t="shared" si="4"/>
        <v>-415.1385025728199</v>
      </c>
      <c r="AG6">
        <f t="shared" si="5"/>
        <v>-12.045798134391747</v>
      </c>
      <c r="AH6">
        <f t="shared" si="6"/>
        <v>-1331.5820329238907</v>
      </c>
      <c r="AI6">
        <f t="shared" si="7"/>
        <v>6544.0037178252951</v>
      </c>
      <c r="AJ6">
        <f t="shared" si="8"/>
        <v>-2383.2455887509968</v>
      </c>
      <c r="AK6">
        <f>H6*SUM(AB6, AE6:AF6)</f>
        <v>752.96194765053815</v>
      </c>
      <c r="AL6">
        <f t="shared" si="9"/>
        <v>4913.720076724836</v>
      </c>
      <c r="AN6">
        <f t="shared" si="10"/>
        <v>7117.8959691114578</v>
      </c>
      <c r="AO6">
        <f t="shared" si="11"/>
        <v>-355.89479845557292</v>
      </c>
      <c r="AP6">
        <f t="shared" si="12"/>
        <v>-10.326762930219592</v>
      </c>
      <c r="AQ6">
        <f t="shared" si="13"/>
        <v>-1141.554243457296</v>
      </c>
      <c r="AR6">
        <f t="shared" si="14"/>
        <v>5610.12016426837</v>
      </c>
      <c r="AS6">
        <f t="shared" si="15"/>
        <v>-2043.1366958787164</v>
      </c>
      <c r="AT6">
        <f t="shared" si="16"/>
        <v>645.5080387461727</v>
      </c>
      <c r="AU6">
        <f t="shared" si="17"/>
        <v>4212.4915071358255</v>
      </c>
      <c r="AW6">
        <v>3</v>
      </c>
      <c r="AX6">
        <f>(R6*SUMPRODUCT(K7:$K$23, X7:$X$23)-$AZ$3*SUMPRODUCT(K6:$K$22, W7:$W$23))/Z6</f>
        <v>8572.4028370850356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8615.8363676119807</v>
      </c>
      <c r="P7">
        <f t="shared" si="30"/>
        <v>430.79181838059907</v>
      </c>
      <c r="Q7" s="5">
        <f t="shared" si="31"/>
        <v>12.5</v>
      </c>
      <c r="R7">
        <f t="shared" si="0"/>
        <v>500000</v>
      </c>
      <c r="S7">
        <f t="shared" si="1"/>
        <v>10739.003120667752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8260.9147281770747</v>
      </c>
      <c r="AC7">
        <f t="shared" si="2"/>
        <v>10209.365712008235</v>
      </c>
      <c r="AE7">
        <f t="shared" si="3"/>
        <v>8190.9115216182036</v>
      </c>
      <c r="AF7">
        <f t="shared" si="4"/>
        <v>-409.54557608091022</v>
      </c>
      <c r="AG7">
        <f t="shared" si="5"/>
        <v>-11.883511902003033</v>
      </c>
      <c r="AH7">
        <f t="shared" si="6"/>
        <v>-1673.1300417918642</v>
      </c>
      <c r="AI7">
        <f t="shared" si="7"/>
        <v>6096.3523918434257</v>
      </c>
      <c r="AJ7">
        <f t="shared" si="8"/>
        <v>-1948.4509838311606</v>
      </c>
      <c r="AK7">
        <f>H7*SUM(AB7, AE7:AF7)</f>
        <v>989.80871756817658</v>
      </c>
      <c r="AL7">
        <f t="shared" si="9"/>
        <v>5137.7101255804419</v>
      </c>
      <c r="AN7">
        <f t="shared" si="10"/>
        <v>6613.9216147036268</v>
      </c>
      <c r="AO7">
        <f t="shared" si="11"/>
        <v>-330.6960807351814</v>
      </c>
      <c r="AP7">
        <f t="shared" si="12"/>
        <v>-9.5955884787433341</v>
      </c>
      <c r="AQ7">
        <f t="shared" si="13"/>
        <v>-1351.0035993443369</v>
      </c>
      <c r="AR7">
        <f t="shared" si="14"/>
        <v>4922.6263461453646</v>
      </c>
      <c r="AS7">
        <f t="shared" si="15"/>
        <v>-1573.3172117827385</v>
      </c>
      <c r="AT7">
        <f t="shared" si="16"/>
        <v>799.2416050726556</v>
      </c>
      <c r="AU7">
        <f t="shared" si="17"/>
        <v>4148.5507394352817</v>
      </c>
      <c r="AW7">
        <v>4</v>
      </c>
      <c r="AX7">
        <f>(R7*SUMPRODUCT(K8:$K$23, X8:$X$23)-$AZ$3*SUMPRODUCT(K7:$K$22, W8:$W$23))/Z7</f>
        <v>10739.003120667752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8615.8363676119807</v>
      </c>
      <c r="P8">
        <f t="shared" si="30"/>
        <v>430.79181838059907</v>
      </c>
      <c r="Q8" s="5">
        <f t="shared" si="31"/>
        <v>12.5</v>
      </c>
      <c r="R8">
        <f t="shared" si="0"/>
        <v>500000</v>
      </c>
      <c r="S8">
        <f t="shared" si="1"/>
        <v>12535.650732610813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10209.365712008235</v>
      </c>
      <c r="AC8">
        <f t="shared" si="2"/>
        <v>11747.470196543105</v>
      </c>
      <c r="AE8">
        <f t="shared" si="3"/>
        <v>8074.1146276124709</v>
      </c>
      <c r="AF8">
        <f t="shared" si="4"/>
        <v>-403.70573138062355</v>
      </c>
      <c r="AG8">
        <f t="shared" si="5"/>
        <v>-11.714061008000467</v>
      </c>
      <c r="AH8">
        <f t="shared" si="6"/>
        <v>-2024.6309993013906</v>
      </c>
      <c r="AI8">
        <f t="shared" si="7"/>
        <v>5634.0638359224558</v>
      </c>
      <c r="AJ8">
        <f t="shared" si="8"/>
        <v>-1538.1044845348697</v>
      </c>
      <c r="AK8">
        <f t="shared" ref="AK8:AK23" si="32">H8*SUM(AB8:AB8, AE8:AF8)</f>
        <v>1253.3722000376299</v>
      </c>
      <c r="AL8">
        <f t="shared" si="9"/>
        <v>5349.3315514252163</v>
      </c>
      <c r="AN8">
        <f t="shared" si="10"/>
        <v>6092.5254995171272</v>
      </c>
      <c r="AO8">
        <f t="shared" si="11"/>
        <v>-304.6262749758564</v>
      </c>
      <c r="AP8">
        <f t="shared" si="12"/>
        <v>-8.8391382443434363</v>
      </c>
      <c r="AQ8">
        <f t="shared" si="13"/>
        <v>-1527.7360502378799</v>
      </c>
      <c r="AR8">
        <f t="shared" si="14"/>
        <v>4251.324036059048</v>
      </c>
      <c r="AS8">
        <f t="shared" si="15"/>
        <v>-1160.6152779777099</v>
      </c>
      <c r="AT8">
        <f t="shared" si="16"/>
        <v>945.76339837934404</v>
      </c>
      <c r="AU8">
        <f t="shared" si="17"/>
        <v>4036.4721564606821</v>
      </c>
      <c r="AW8">
        <v>5</v>
      </c>
      <c r="AX8">
        <f>(R8*SUMPRODUCT(K9:$K$23, X9:$X$23)-$AZ$3*SUMPRODUCT(K8:$K$22, W9:$W$23))/Z8</f>
        <v>12535.650732610813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8615.8363676119807</v>
      </c>
      <c r="P9">
        <f t="shared" si="30"/>
        <v>430.79181838059907</v>
      </c>
      <c r="Q9" s="5">
        <f t="shared" si="31"/>
        <v>12.5</v>
      </c>
      <c r="R9">
        <f t="shared" si="0"/>
        <v>500000</v>
      </c>
      <c r="S9">
        <f t="shared" si="1"/>
        <v>13959.593551755606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11747.470196543105</v>
      </c>
      <c r="AC9">
        <f t="shared" si="2"/>
        <v>12884.040214029785</v>
      </c>
      <c r="AE9">
        <f t="shared" si="3"/>
        <v>7952.0067562319873</v>
      </c>
      <c r="AF9">
        <f t="shared" si="4"/>
        <v>-397.60033781159945</v>
      </c>
      <c r="AG9">
        <f t="shared" si="5"/>
        <v>-11.536904858889537</v>
      </c>
      <c r="AH9">
        <f t="shared" si="6"/>
        <v>-2400.6215612370161</v>
      </c>
      <c r="AI9">
        <f t="shared" si="7"/>
        <v>5142.2479523244829</v>
      </c>
      <c r="AJ9">
        <f t="shared" si="8"/>
        <v>-1136.5700174866797</v>
      </c>
      <c r="AK9">
        <f t="shared" si="32"/>
        <v>1416.7577435383203</v>
      </c>
      <c r="AL9">
        <f t="shared" si="9"/>
        <v>5422.4356783761232</v>
      </c>
      <c r="AN9">
        <f t="shared" si="10"/>
        <v>5590.0744788507009</v>
      </c>
      <c r="AO9">
        <f t="shared" si="11"/>
        <v>-279.50372394253509</v>
      </c>
      <c r="AP9">
        <f t="shared" si="12"/>
        <v>-8.1101738710250153</v>
      </c>
      <c r="AQ9">
        <f t="shared" si="13"/>
        <v>-1687.580724492316</v>
      </c>
      <c r="AR9">
        <f t="shared" si="14"/>
        <v>3614.8798565448255</v>
      </c>
      <c r="AS9">
        <f t="shared" si="15"/>
        <v>-798.98209885195797</v>
      </c>
      <c r="AT9">
        <f t="shared" si="16"/>
        <v>995.94750704417334</v>
      </c>
      <c r="AU9">
        <f t="shared" si="17"/>
        <v>3811.8452647370405</v>
      </c>
      <c r="AW9">
        <v>6</v>
      </c>
      <c r="AX9">
        <f>(R9*SUMPRODUCT(K10:$K$23, X10:$X$23)-$AZ$3*SUMPRODUCT(K9:$K$22, W10:$W$23))/Z9</f>
        <v>13959.593551755606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8615.8363676119807</v>
      </c>
      <c r="P10">
        <f t="shared" si="30"/>
        <v>430.79181838059907</v>
      </c>
      <c r="Q10" s="5">
        <f t="shared" si="31"/>
        <v>12.5</v>
      </c>
      <c r="R10">
        <f t="shared" si="0"/>
        <v>500000</v>
      </c>
      <c r="S10">
        <f t="shared" si="1"/>
        <v>14990.580360195781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12884.040214029785</v>
      </c>
      <c r="AC10">
        <f t="shared" si="2"/>
        <v>13613.522510115577</v>
      </c>
      <c r="AE10">
        <f t="shared" si="3"/>
        <v>7824.3723402064643</v>
      </c>
      <c r="AF10">
        <f t="shared" si="4"/>
        <v>-391.21861701032327</v>
      </c>
      <c r="AG10">
        <f t="shared" si="5"/>
        <v>-11.351730706056685</v>
      </c>
      <c r="AH10">
        <f t="shared" si="6"/>
        <v>-2792.2041697583263</v>
      </c>
      <c r="AI10">
        <f t="shared" si="7"/>
        <v>4629.5978227317582</v>
      </c>
      <c r="AJ10">
        <f t="shared" si="8"/>
        <v>-729.48229608579277</v>
      </c>
      <c r="AK10">
        <f t="shared" si="32"/>
        <v>1103.2236307913679</v>
      </c>
      <c r="AL10">
        <f t="shared" si="9"/>
        <v>5003.3391574373336</v>
      </c>
      <c r="AN10">
        <f t="shared" si="10"/>
        <v>5217.0639041459317</v>
      </c>
      <c r="AO10">
        <f t="shared" si="11"/>
        <v>-260.85319520729661</v>
      </c>
      <c r="AP10">
        <f t="shared" si="12"/>
        <v>-7.5690038690810324</v>
      </c>
      <c r="AQ10">
        <f t="shared" si="13"/>
        <v>-1861.7605289816174</v>
      </c>
      <c r="AR10">
        <f t="shared" si="14"/>
        <v>3086.8811760879366</v>
      </c>
      <c r="AS10">
        <f t="shared" si="15"/>
        <v>-486.39757799694138</v>
      </c>
      <c r="AT10">
        <f t="shared" si="16"/>
        <v>735.59742969115769</v>
      </c>
      <c r="AU10">
        <f t="shared" si="17"/>
        <v>3336.0810277821533</v>
      </c>
      <c r="AW10">
        <v>7</v>
      </c>
      <c r="AX10">
        <f>(R10*SUMPRODUCT(K11:$K$23, X11:$X$23)-$AZ$3*SUMPRODUCT(K10:$K$22, W11:$W$23))/Z10</f>
        <v>14990.580360195781</v>
      </c>
    </row>
    <row r="11" spans="1:52" x14ac:dyDescent="0.25">
      <c r="A11" t="s">
        <v>33</v>
      </c>
      <c r="C11" s="24">
        <f>AU25</f>
        <v>34604.999620897783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8615.8363676119807</v>
      </c>
      <c r="P11">
        <f t="shared" si="30"/>
        <v>430.79181838059907</v>
      </c>
      <c r="Q11" s="5">
        <f t="shared" si="31"/>
        <v>12.5</v>
      </c>
      <c r="R11">
        <f t="shared" si="0"/>
        <v>500000</v>
      </c>
      <c r="S11">
        <f t="shared" si="1"/>
        <v>15664.402687782087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13613.522510115577</v>
      </c>
      <c r="AC11">
        <f t="shared" si="2"/>
        <v>13981.933422279866</v>
      </c>
      <c r="AE11">
        <f t="shared" si="3"/>
        <v>7690.4337094940338</v>
      </c>
      <c r="AF11">
        <f t="shared" si="4"/>
        <v>-384.52168547470171</v>
      </c>
      <c r="AG11">
        <f t="shared" si="5"/>
        <v>-11.157410292753683</v>
      </c>
      <c r="AH11">
        <f t="shared" si="6"/>
        <v>-3232.1242496973587</v>
      </c>
      <c r="AI11">
        <f t="shared" si="7"/>
        <v>4062.6303640292203</v>
      </c>
      <c r="AJ11">
        <f t="shared" si="8"/>
        <v>-368.41091216428867</v>
      </c>
      <c r="AK11">
        <f t="shared" si="32"/>
        <v>1073.166991601121</v>
      </c>
      <c r="AL11">
        <f t="shared" si="9"/>
        <v>4767.3864434660527</v>
      </c>
      <c r="AN11">
        <f t="shared" si="10"/>
        <v>4877.5397325210606</v>
      </c>
      <c r="AO11">
        <f t="shared" si="11"/>
        <v>-243.87698662605303</v>
      </c>
      <c r="AP11">
        <f t="shared" si="12"/>
        <v>-7.0764165027210089</v>
      </c>
      <c r="AQ11">
        <f t="shared" si="13"/>
        <v>-2049.9252765005476</v>
      </c>
      <c r="AR11">
        <f t="shared" si="14"/>
        <v>2576.6610528917395</v>
      </c>
      <c r="AS11">
        <f t="shared" si="15"/>
        <v>-233.65897553440689</v>
      </c>
      <c r="AT11">
        <f t="shared" si="16"/>
        <v>680.63971927910211</v>
      </c>
      <c r="AU11">
        <f t="shared" si="17"/>
        <v>3023.6417966364347</v>
      </c>
      <c r="AW11">
        <v>8</v>
      </c>
      <c r="AX11">
        <f>(R11*SUMPRODUCT(K12:$K$23, X12:$X$23)-$AZ$3*SUMPRODUCT(K11:$K$22, W12:$W$23))/Z11</f>
        <v>15664.402687782087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8615.8363676119807</v>
      </c>
      <c r="P12">
        <f t="shared" si="30"/>
        <v>430.79181838059907</v>
      </c>
      <c r="Q12" s="5">
        <f t="shared" si="31"/>
        <v>12.5</v>
      </c>
      <c r="R12">
        <f t="shared" si="0"/>
        <v>500000</v>
      </c>
      <c r="S12">
        <f t="shared" si="1"/>
        <v>16021.417267738774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13981.933422279866</v>
      </c>
      <c r="AC12">
        <f t="shared" si="2"/>
        <v>14038.426090350962</v>
      </c>
      <c r="AE12">
        <f t="shared" si="3"/>
        <v>7549.4433502354996</v>
      </c>
      <c r="AF12">
        <f t="shared" si="4"/>
        <v>-377.47216751177501</v>
      </c>
      <c r="AG12">
        <f t="shared" si="5"/>
        <v>-10.952859113328238</v>
      </c>
      <c r="AH12">
        <f t="shared" si="6"/>
        <v>-3719.0830599163523</v>
      </c>
      <c r="AI12">
        <f t="shared" si="7"/>
        <v>3441.9352636940434</v>
      </c>
      <c r="AJ12">
        <f t="shared" si="8"/>
        <v>-56.492668071095977</v>
      </c>
      <c r="AK12">
        <f t="shared" si="32"/>
        <v>1480.7733223502514</v>
      </c>
      <c r="AL12">
        <f t="shared" si="9"/>
        <v>4866.2159179731989</v>
      </c>
      <c r="AN12">
        <f t="shared" si="10"/>
        <v>4474.8773436343827</v>
      </c>
      <c r="AO12">
        <f t="shared" si="11"/>
        <v>-223.74386718171914</v>
      </c>
      <c r="AP12">
        <f t="shared" si="12"/>
        <v>-6.4922271511214111</v>
      </c>
      <c r="AQ12">
        <f t="shared" si="13"/>
        <v>-2204.4592894911871</v>
      </c>
      <c r="AR12">
        <f t="shared" si="14"/>
        <v>2040.1819598103543</v>
      </c>
      <c r="AS12">
        <f t="shared" si="15"/>
        <v>-33.485615919605387</v>
      </c>
      <c r="AT12">
        <f t="shared" si="16"/>
        <v>877.71755927364495</v>
      </c>
      <c r="AU12">
        <f t="shared" si="17"/>
        <v>2884.413903164394</v>
      </c>
      <c r="AW12">
        <v>9</v>
      </c>
      <c r="AX12">
        <f>(R12*SUMPRODUCT(K13:$K$23, X13:$X$23)-$AZ$3*SUMPRODUCT(K12:$K$22, W13:$W$23))/Z12</f>
        <v>16021.417267738774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8615.8363676119807</v>
      </c>
      <c r="P13">
        <f t="shared" si="30"/>
        <v>430.79181838059907</v>
      </c>
      <c r="Q13" s="5">
        <f t="shared" si="31"/>
        <v>12.5</v>
      </c>
      <c r="R13">
        <f t="shared" si="0"/>
        <v>500000</v>
      </c>
      <c r="S13">
        <f t="shared" si="1"/>
        <v>16107.188101878106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14038.426090350962</v>
      </c>
      <c r="AC13">
        <f t="shared" si="2"/>
        <v>13835.844160737488</v>
      </c>
      <c r="AE13">
        <f t="shared" si="3"/>
        <v>7400.8801873242101</v>
      </c>
      <c r="AF13">
        <f t="shared" si="4"/>
        <v>-370.0440093662105</v>
      </c>
      <c r="AG13">
        <f t="shared" si="5"/>
        <v>-10.737321183270517</v>
      </c>
      <c r="AH13">
        <f t="shared" si="6"/>
        <v>-4240.3735569775199</v>
      </c>
      <c r="AI13">
        <f t="shared" si="7"/>
        <v>2779.7252997972091</v>
      </c>
      <c r="AJ13">
        <f t="shared" si="8"/>
        <v>202.58192961347413</v>
      </c>
      <c r="AK13">
        <f t="shared" si="32"/>
        <v>2189.0963496773011</v>
      </c>
      <c r="AL13">
        <f t="shared" si="9"/>
        <v>5171.4035790879843</v>
      </c>
      <c r="AN13">
        <f t="shared" si="10"/>
        <v>3973.9266374908052</v>
      </c>
      <c r="AO13">
        <f t="shared" si="11"/>
        <v>-198.69633187454025</v>
      </c>
      <c r="AP13">
        <f t="shared" si="12"/>
        <v>-5.76543945929222</v>
      </c>
      <c r="AQ13">
        <f t="shared" si="13"/>
        <v>-2276.8823443251904</v>
      </c>
      <c r="AR13">
        <f t="shared" si="14"/>
        <v>1492.5825218317823</v>
      </c>
      <c r="AS13">
        <f t="shared" si="15"/>
        <v>108.77702462257218</v>
      </c>
      <c r="AT13">
        <f t="shared" si="16"/>
        <v>1175.4423900708694</v>
      </c>
      <c r="AU13">
        <f t="shared" si="17"/>
        <v>2776.8019365252239</v>
      </c>
      <c r="AW13">
        <v>10</v>
      </c>
      <c r="AX13">
        <f>(R13*SUMPRODUCT(K14:$K$23, X14:$X$23)-$AZ$3*SUMPRODUCT(K13:$K$22, W14:$W$23))/Z13</f>
        <v>16107.188101878106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8615.8363676119807</v>
      </c>
      <c r="P14">
        <f t="shared" si="30"/>
        <v>430.79181838059907</v>
      </c>
      <c r="Q14" s="5">
        <f t="shared" si="31"/>
        <v>12.5</v>
      </c>
      <c r="R14">
        <f t="shared" si="0"/>
        <v>500000</v>
      </c>
      <c r="S14">
        <f t="shared" si="1"/>
        <v>15815.666122190971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13835.844160737488</v>
      </c>
      <c r="AC14">
        <f t="shared" si="2"/>
        <v>13297.338261014058</v>
      </c>
      <c r="AE14">
        <f t="shared" si="3"/>
        <v>7243.937099869172</v>
      </c>
      <c r="AF14">
        <f t="shared" si="4"/>
        <v>-362.19685499345866</v>
      </c>
      <c r="AG14">
        <f t="shared" si="5"/>
        <v>-10.50962551804612</v>
      </c>
      <c r="AH14">
        <f t="shared" si="6"/>
        <v>-4812.8981356677186</v>
      </c>
      <c r="AI14">
        <f t="shared" si="7"/>
        <v>2058.3324836899483</v>
      </c>
      <c r="AJ14">
        <f t="shared" si="8"/>
        <v>538.50589972343005</v>
      </c>
      <c r="AK14">
        <f t="shared" si="32"/>
        <v>1772.8036975883217</v>
      </c>
      <c r="AL14">
        <f t="shared" si="9"/>
        <v>4369.6420810016998</v>
      </c>
      <c r="AN14">
        <f t="shared" si="10"/>
        <v>3583.0536375308779</v>
      </c>
      <c r="AO14">
        <f t="shared" si="11"/>
        <v>-179.15268187654394</v>
      </c>
      <c r="AP14">
        <f t="shared" si="12"/>
        <v>-5.1983543510065235</v>
      </c>
      <c r="AQ14">
        <f t="shared" si="13"/>
        <v>-2380.5938586050461</v>
      </c>
      <c r="AR14">
        <f t="shared" si="14"/>
        <v>1018.1087426982812</v>
      </c>
      <c r="AS14">
        <f t="shared" si="15"/>
        <v>266.36006031453832</v>
      </c>
      <c r="AT14">
        <f t="shared" si="16"/>
        <v>876.87822929698643</v>
      </c>
      <c r="AU14">
        <f t="shared" si="17"/>
        <v>2161.3470323098059</v>
      </c>
      <c r="AW14">
        <v>11</v>
      </c>
      <c r="AX14">
        <f>(R14*SUMPRODUCT(K15:$K$23, X15:$X$23)-$AZ$3*SUMPRODUCT(K14:$K$22, W15:$W$23))/Z14</f>
        <v>15815.666122190971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8615.8363676119807</v>
      </c>
      <c r="P15">
        <f t="shared" si="30"/>
        <v>430.79181838059907</v>
      </c>
      <c r="Q15" s="5">
        <f t="shared" si="31"/>
        <v>12.5</v>
      </c>
      <c r="R15">
        <f t="shared" si="0"/>
        <v>500000</v>
      </c>
      <c r="S15">
        <f t="shared" si="1"/>
        <v>15192.129479104955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13297.338261014058</v>
      </c>
      <c r="AC15">
        <f t="shared" si="2"/>
        <v>12480.101971517357</v>
      </c>
      <c r="AE15">
        <f t="shared" si="3"/>
        <v>7077.7777786580691</v>
      </c>
      <c r="AF15">
        <f t="shared" si="4"/>
        <v>-353.88888893290346</v>
      </c>
      <c r="AG15">
        <f t="shared" si="5"/>
        <v>-10.268558786214202</v>
      </c>
      <c r="AH15">
        <f t="shared" si="6"/>
        <v>-5438.8190660581977</v>
      </c>
      <c r="AI15">
        <f t="shared" si="7"/>
        <v>1274.8012648807535</v>
      </c>
      <c r="AJ15">
        <f t="shared" si="8"/>
        <v>817.23628949670092</v>
      </c>
      <c r="AK15">
        <f t="shared" si="32"/>
        <v>1713.2164072887556</v>
      </c>
      <c r="AL15">
        <f t="shared" si="9"/>
        <v>3805.2539616662098</v>
      </c>
      <c r="AN15">
        <f t="shared" si="10"/>
        <v>3224.9109646193274</v>
      </c>
      <c r="AO15">
        <f t="shared" si="11"/>
        <v>-161.24554823096636</v>
      </c>
      <c r="AP15">
        <f t="shared" si="12"/>
        <v>-4.6787549505091803</v>
      </c>
      <c r="AQ15">
        <f t="shared" si="13"/>
        <v>-2478.1376004202862</v>
      </c>
      <c r="AR15">
        <f t="shared" si="14"/>
        <v>580.84906101756542</v>
      </c>
      <c r="AS15">
        <f t="shared" si="15"/>
        <v>372.36465358233011</v>
      </c>
      <c r="AT15">
        <f t="shared" si="16"/>
        <v>780.60805939555246</v>
      </c>
      <c r="AU15">
        <f t="shared" si="17"/>
        <v>1733.8217739954478</v>
      </c>
      <c r="AW15">
        <v>12</v>
      </c>
      <c r="AX15">
        <f>(R15*SUMPRODUCT(K16:$K$23, X16:$X$23)-$AZ$3*SUMPRODUCT(K15:$K$22, W16:$W$23))/Z15</f>
        <v>15192.129479104955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8615.8363676119807</v>
      </c>
      <c r="P16">
        <f t="shared" si="30"/>
        <v>430.79181838059907</v>
      </c>
      <c r="Q16" s="5">
        <f t="shared" si="31"/>
        <v>12.5</v>
      </c>
      <c r="R16">
        <f t="shared" si="0"/>
        <v>500000</v>
      </c>
      <c r="S16">
        <f t="shared" si="1"/>
        <v>14270.992509224603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12480.101971517357</v>
      </c>
      <c r="AC16">
        <f t="shared" si="2"/>
        <v>11433.330373711182</v>
      </c>
      <c r="AE16">
        <f t="shared" si="3"/>
        <v>6902.652606191843</v>
      </c>
      <c r="AF16">
        <f t="shared" si="4"/>
        <v>-345.13263030959217</v>
      </c>
      <c r="AG16">
        <f t="shared" si="5"/>
        <v>-10.014484246909255</v>
      </c>
      <c r="AH16">
        <f t="shared" si="6"/>
        <v>-6055.5580577121809</v>
      </c>
      <c r="AI16">
        <f t="shared" si="7"/>
        <v>491.94743392316104</v>
      </c>
      <c r="AJ16">
        <f t="shared" si="8"/>
        <v>1046.7715978061751</v>
      </c>
      <c r="AK16">
        <f t="shared" si="32"/>
        <v>1629.0493100389847</v>
      </c>
      <c r="AL16">
        <f t="shared" si="9"/>
        <v>3167.7683417683211</v>
      </c>
      <c r="AN16">
        <f t="shared" si="10"/>
        <v>2897.2034245771251</v>
      </c>
      <c r="AO16">
        <f t="shared" si="11"/>
        <v>-144.86017122885627</v>
      </c>
      <c r="AP16">
        <f t="shared" si="12"/>
        <v>-4.2033113515654721</v>
      </c>
      <c r="AQ16">
        <f t="shared" si="13"/>
        <v>-2541.6581919234623</v>
      </c>
      <c r="AR16">
        <f t="shared" si="14"/>
        <v>206.48175007324119</v>
      </c>
      <c r="AS16">
        <f t="shared" si="15"/>
        <v>439.35432230700798</v>
      </c>
      <c r="AT16">
        <f t="shared" si="16"/>
        <v>683.74978564273647</v>
      </c>
      <c r="AU16">
        <f t="shared" si="17"/>
        <v>1329.5858580229858</v>
      </c>
      <c r="AW16">
        <v>13</v>
      </c>
      <c r="AX16">
        <f>(R16*SUMPRODUCT(K17:$K$23, X17:$X$23)-$AZ$3*SUMPRODUCT(K16:$K$22, W17:$W$23))/Z16</f>
        <v>14270.992509224603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8615.8363676119807</v>
      </c>
      <c r="P17">
        <f t="shared" si="30"/>
        <v>430.79181838059907</v>
      </c>
      <c r="Q17" s="5">
        <f t="shared" si="31"/>
        <v>12.5</v>
      </c>
      <c r="R17">
        <f t="shared" si="0"/>
        <v>500000</v>
      </c>
      <c r="S17">
        <f t="shared" si="1"/>
        <v>13072.564158269694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11433.330373711182</v>
      </c>
      <c r="AC17">
        <f t="shared" si="2"/>
        <v>10193.835910119527</v>
      </c>
      <c r="AE17">
        <f t="shared" si="3"/>
        <v>6718.5305879196321</v>
      </c>
      <c r="AF17">
        <f t="shared" si="4"/>
        <v>-335.92652939598162</v>
      </c>
      <c r="AG17">
        <f t="shared" si="5"/>
        <v>-9.7473569327167109</v>
      </c>
      <c r="AH17">
        <f t="shared" si="6"/>
        <v>-6679.2988689381045</v>
      </c>
      <c r="AI17">
        <f t="shared" si="7"/>
        <v>-306.44216734717065</v>
      </c>
      <c r="AJ17">
        <f t="shared" si="8"/>
        <v>1239.4944635916545</v>
      </c>
      <c r="AK17">
        <f t="shared" si="32"/>
        <v>1524.5095093663344</v>
      </c>
      <c r="AL17">
        <f t="shared" si="9"/>
        <v>2457.5618056108183</v>
      </c>
      <c r="AN17">
        <f t="shared" si="10"/>
        <v>2597.6428441265198</v>
      </c>
      <c r="AO17">
        <f t="shared" si="11"/>
        <v>-129.88214220632599</v>
      </c>
      <c r="AP17">
        <f t="shared" si="12"/>
        <v>-3.7687038339820789</v>
      </c>
      <c r="AQ17">
        <f t="shared" si="13"/>
        <v>-2582.4743496556621</v>
      </c>
      <c r="AR17">
        <f t="shared" si="14"/>
        <v>-118.48235156945029</v>
      </c>
      <c r="AS17">
        <f t="shared" si="15"/>
        <v>479.23632728154155</v>
      </c>
      <c r="AT17">
        <f t="shared" si="16"/>
        <v>589.43412789232093</v>
      </c>
      <c r="AU17">
        <f t="shared" si="17"/>
        <v>950.18810360441216</v>
      </c>
      <c r="AW17">
        <v>14</v>
      </c>
      <c r="AX17">
        <f>(R17*SUMPRODUCT(K18:$K$23, X18:$X$23)-$AZ$3*SUMPRODUCT(K17:$K$22, W18:$W$23))/Z17</f>
        <v>13072.564158269694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8615.8363676119807</v>
      </c>
      <c r="P18">
        <f t="shared" si="30"/>
        <v>430.79181838059907</v>
      </c>
      <c r="Q18" s="5">
        <f t="shared" si="31"/>
        <v>12.5</v>
      </c>
      <c r="R18">
        <f t="shared" si="0"/>
        <v>500000</v>
      </c>
      <c r="S18">
        <f t="shared" si="1"/>
        <v>11602.482013097406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10193.835910119527</v>
      </c>
      <c r="AC18">
        <f t="shared" si="2"/>
        <v>8786.8893201071332</v>
      </c>
      <c r="AE18">
        <f t="shared" si="3"/>
        <v>6525.0177054271271</v>
      </c>
      <c r="AF18">
        <f t="shared" si="4"/>
        <v>-326.25088527135637</v>
      </c>
      <c r="AG18">
        <f t="shared" si="5"/>
        <v>-9.4666051951083556</v>
      </c>
      <c r="AH18">
        <f t="shared" si="6"/>
        <v>-7331.1267312475138</v>
      </c>
      <c r="AI18">
        <f t="shared" si="7"/>
        <v>-1141.8265162868511</v>
      </c>
      <c r="AJ18">
        <f t="shared" si="8"/>
        <v>1406.9465900123942</v>
      </c>
      <c r="AK18">
        <f t="shared" si="32"/>
        <v>1402.715015629657</v>
      </c>
      <c r="AL18">
        <f t="shared" si="9"/>
        <v>1667.8350893552001</v>
      </c>
      <c r="AN18">
        <f t="shared" si="10"/>
        <v>2323.961887443857</v>
      </c>
      <c r="AO18">
        <f t="shared" si="11"/>
        <v>-116.19809437219286</v>
      </c>
      <c r="AP18">
        <f t="shared" si="12"/>
        <v>-3.3716429088937954</v>
      </c>
      <c r="AQ18">
        <f t="shared" si="13"/>
        <v>-2611.0671088707531</v>
      </c>
      <c r="AR18">
        <f t="shared" si="14"/>
        <v>-406.67495870798291</v>
      </c>
      <c r="AS18">
        <f t="shared" si="15"/>
        <v>501.1005947368335</v>
      </c>
      <c r="AT18">
        <f t="shared" si="16"/>
        <v>499.59346969391055</v>
      </c>
      <c r="AU18">
        <f t="shared" si="17"/>
        <v>594.01910572276108</v>
      </c>
      <c r="AW18">
        <v>15</v>
      </c>
      <c r="AX18">
        <f>(R18*SUMPRODUCT(K19:$K$23, X19:$X$23)-$AZ$3*SUMPRODUCT(K18:$K$22, W19:$W$23))/Z18</f>
        <v>11602.482013097406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8615.8363676119807</v>
      </c>
      <c r="P19">
        <f t="shared" si="30"/>
        <v>430.79181838059907</v>
      </c>
      <c r="Q19" s="5">
        <f t="shared" si="31"/>
        <v>12.5</v>
      </c>
      <c r="R19">
        <f t="shared" si="0"/>
        <v>500000</v>
      </c>
      <c r="S19">
        <f t="shared" si="1"/>
        <v>9830.9517284287376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8786.8893201071332</v>
      </c>
      <c r="AC19">
        <f t="shared" si="2"/>
        <v>7211.857825353125</v>
      </c>
      <c r="AE19">
        <f t="shared" si="3"/>
        <v>6320.4650624050637</v>
      </c>
      <c r="AF19">
        <f t="shared" si="4"/>
        <v>-316.02325312025317</v>
      </c>
      <c r="AG19">
        <f t="shared" si="5"/>
        <v>-9.1698367876456128</v>
      </c>
      <c r="AH19">
        <f t="shared" si="6"/>
        <v>-8084.094220466367</v>
      </c>
      <c r="AI19">
        <f t="shared" si="7"/>
        <v>-2088.8222479692013</v>
      </c>
      <c r="AJ19">
        <f t="shared" si="8"/>
        <v>1575.0314947540082</v>
      </c>
      <c r="AK19">
        <f t="shared" si="32"/>
        <v>1265.6942047420687</v>
      </c>
      <c r="AL19">
        <f t="shared" si="9"/>
        <v>751.90345152687564</v>
      </c>
      <c r="AN19">
        <f t="shared" si="10"/>
        <v>2073.6645771692097</v>
      </c>
      <c r="AO19">
        <f t="shared" si="11"/>
        <v>-103.6832288584605</v>
      </c>
      <c r="AP19">
        <f t="shared" si="12"/>
        <v>-3.0085073704573495</v>
      </c>
      <c r="AQ19">
        <f t="shared" si="13"/>
        <v>-2652.2889784158569</v>
      </c>
      <c r="AR19">
        <f t="shared" si="14"/>
        <v>-685.31613747556469</v>
      </c>
      <c r="AS19">
        <f t="shared" si="15"/>
        <v>516.74789534465799</v>
      </c>
      <c r="AT19">
        <f t="shared" si="16"/>
        <v>415.25824634544512</v>
      </c>
      <c r="AU19">
        <f t="shared" si="17"/>
        <v>246.69000421453842</v>
      </c>
      <c r="AW19">
        <v>16</v>
      </c>
      <c r="AX19">
        <f>(R19*SUMPRODUCT(K20:$K$23, X20:$X$23)-$AZ$3*SUMPRODUCT(K19:$K$22, W20:$W$23))/Z19</f>
        <v>9830.9517284287376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8615.8363676119807</v>
      </c>
      <c r="P20">
        <f t="shared" si="30"/>
        <v>430.79181838059907</v>
      </c>
      <c r="Q20" s="5">
        <f t="shared" si="31"/>
        <v>12.5</v>
      </c>
      <c r="R20">
        <f t="shared" si="0"/>
        <v>500000</v>
      </c>
      <c r="S20">
        <f t="shared" si="1"/>
        <v>7769.6415809157179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7211.857825353125</v>
      </c>
      <c r="AC20">
        <f t="shared" si="2"/>
        <v>5505.5562066449766</v>
      </c>
      <c r="AE20">
        <f t="shared" si="3"/>
        <v>6105.1685454392655</v>
      </c>
      <c r="AF20">
        <f t="shared" si="4"/>
        <v>-305.25842727196328</v>
      </c>
      <c r="AG20">
        <f t="shared" si="5"/>
        <v>-8.8574809875530001</v>
      </c>
      <c r="AH20">
        <f t="shared" si="6"/>
        <v>-8826.2972886463158</v>
      </c>
      <c r="AI20">
        <f t="shared" si="7"/>
        <v>-3035.2446514665662</v>
      </c>
      <c r="AJ20">
        <f t="shared" si="8"/>
        <v>1706.3016187081485</v>
      </c>
      <c r="AK20">
        <f t="shared" si="32"/>
        <v>1113.4169829270431</v>
      </c>
      <c r="AL20">
        <f t="shared" si="9"/>
        <v>-215.52604983137462</v>
      </c>
      <c r="AN20">
        <f t="shared" si="10"/>
        <v>1845.1398945794315</v>
      </c>
      <c r="AO20">
        <f t="shared" si="11"/>
        <v>-92.256994728971577</v>
      </c>
      <c r="AP20">
        <f t="shared" si="12"/>
        <v>-2.6769599256717926</v>
      </c>
      <c r="AQ20">
        <f t="shared" si="13"/>
        <v>-2667.5354050406204</v>
      </c>
      <c r="AR20">
        <f t="shared" si="14"/>
        <v>-917.32946511583202</v>
      </c>
      <c r="AS20">
        <f t="shared" si="15"/>
        <v>515.6884966289399</v>
      </c>
      <c r="AT20">
        <f t="shared" si="16"/>
        <v>336.5034198827575</v>
      </c>
      <c r="AU20">
        <f t="shared" si="17"/>
        <v>-65.137548604134594</v>
      </c>
      <c r="AW20">
        <v>17</v>
      </c>
      <c r="AX20">
        <f>(R20*SUMPRODUCT(K21:$K$23, X21:$X$23)-$AZ$3*SUMPRODUCT(K20:$K$22, W21:$W$23))/Z20</f>
        <v>7769.6415809157179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8615.8363676119807</v>
      </c>
      <c r="P21">
        <f t="shared" si="30"/>
        <v>430.79181838059907</v>
      </c>
      <c r="Q21" s="5">
        <f t="shared" si="31"/>
        <v>12.5</v>
      </c>
      <c r="R21">
        <f t="shared" si="0"/>
        <v>500000</v>
      </c>
      <c r="S21">
        <f t="shared" si="1"/>
        <v>5450.9667058726627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5505.5562066449766</v>
      </c>
      <c r="AC21">
        <f t="shared" si="2"/>
        <v>3720.5290202153178</v>
      </c>
      <c r="AE21">
        <f t="shared" si="3"/>
        <v>5880.6943738239261</v>
      </c>
      <c r="AF21">
        <f t="shared" si="4"/>
        <v>-294.0347186911963</v>
      </c>
      <c r="AG21">
        <f t="shared" si="5"/>
        <v>-8.5318100920680795</v>
      </c>
      <c r="AH21">
        <f t="shared" si="6"/>
        <v>-9483.8434243756419</v>
      </c>
      <c r="AI21">
        <f t="shared" si="7"/>
        <v>-3905.7155793349802</v>
      </c>
      <c r="AJ21">
        <f t="shared" si="8"/>
        <v>1785.0271864296587</v>
      </c>
      <c r="AK21">
        <f t="shared" si="32"/>
        <v>949.16091129231836</v>
      </c>
      <c r="AL21">
        <f t="shared" si="9"/>
        <v>-1171.5274816130031</v>
      </c>
      <c r="AN21">
        <f t="shared" si="10"/>
        <v>1637.2025682874284</v>
      </c>
      <c r="AO21">
        <f t="shared" si="11"/>
        <v>-81.860128414371431</v>
      </c>
      <c r="AP21">
        <f t="shared" si="12"/>
        <v>-2.375280962916555</v>
      </c>
      <c r="AQ21">
        <f t="shared" si="13"/>
        <v>-2640.3298360032295</v>
      </c>
      <c r="AR21">
        <f t="shared" si="14"/>
        <v>-1087.3626770930891</v>
      </c>
      <c r="AS21">
        <f t="shared" si="15"/>
        <v>496.95680617137629</v>
      </c>
      <c r="AT21">
        <f t="shared" si="16"/>
        <v>264.24918264802636</v>
      </c>
      <c r="AU21">
        <f t="shared" si="17"/>
        <v>-326.15668827368643</v>
      </c>
      <c r="AW21">
        <v>18</v>
      </c>
      <c r="AX21">
        <f>(R21*SUMPRODUCT(K22:$K$23, X22:$X$23)-$AZ$3*SUMPRODUCT(K21:$K$22, W22:$W$23))/Z21</f>
        <v>5450.9667058726627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8615.8363676119807</v>
      </c>
      <c r="P22">
        <f t="shared" si="30"/>
        <v>430.79181838059907</v>
      </c>
      <c r="Q22" s="5">
        <f t="shared" si="31"/>
        <v>12.5</v>
      </c>
      <c r="R22">
        <f t="shared" si="0"/>
        <v>500000</v>
      </c>
      <c r="S22">
        <f t="shared" si="1"/>
        <v>2862.7620963508743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3720.5290202153178</v>
      </c>
      <c r="AC22">
        <f t="shared" si="2"/>
        <v>1876.3077140634553</v>
      </c>
      <c r="AE22">
        <f t="shared" si="3"/>
        <v>5646.9799779259893</v>
      </c>
      <c r="AF22">
        <f t="shared" si="4"/>
        <v>-282.34899889629946</v>
      </c>
      <c r="AG22">
        <f t="shared" si="5"/>
        <v>-8.1927333241171176</v>
      </c>
      <c r="AH22">
        <f t="shared" si="6"/>
        <v>-10150.346681211158</v>
      </c>
      <c r="AI22">
        <f t="shared" si="7"/>
        <v>-4793.9084355055857</v>
      </c>
      <c r="AJ22">
        <f t="shared" si="8"/>
        <v>1844.2213061518626</v>
      </c>
      <c r="AK22">
        <f t="shared" si="32"/>
        <v>777.41714113539547</v>
      </c>
      <c r="AL22">
        <f t="shared" si="9"/>
        <v>-2172.2699882183279</v>
      </c>
      <c r="AN22">
        <f t="shared" si="10"/>
        <v>1448.2122707197807</v>
      </c>
      <c r="AO22">
        <f t="shared" si="11"/>
        <v>-72.410613535989043</v>
      </c>
      <c r="AP22">
        <f t="shared" si="12"/>
        <v>-2.101090667418827</v>
      </c>
      <c r="AQ22">
        <f t="shared" si="13"/>
        <v>-2603.1359546609788</v>
      </c>
      <c r="AR22">
        <f t="shared" si="14"/>
        <v>-1229.4353881446057</v>
      </c>
      <c r="AS22">
        <f t="shared" si="15"/>
        <v>472.96500712455571</v>
      </c>
      <c r="AT22">
        <f t="shared" si="16"/>
        <v>199.37471846211091</v>
      </c>
      <c r="AU22">
        <f t="shared" si="17"/>
        <v>-557.09566255793925</v>
      </c>
      <c r="AW22">
        <v>19</v>
      </c>
      <c r="AX22">
        <f>(R22*SUMPRODUCT(K23:$K$23, X23:$X$23)-$AZ$3*SUMPRODUCT(K22:$K$22, W23:$W$23))/Z22</f>
        <v>2862.7620963508743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8615.8363676119807</v>
      </c>
      <c r="P23">
        <f t="shared" si="30"/>
        <v>430.79181838059907</v>
      </c>
      <c r="Q23" s="5">
        <f t="shared" si="31"/>
        <v>12.5</v>
      </c>
      <c r="R23">
        <f t="shared" si="0"/>
        <v>500000</v>
      </c>
      <c r="S23">
        <f t="shared" si="1"/>
        <v>2991.1010226598569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1876.3077140634553</v>
      </c>
      <c r="AC23">
        <f t="shared" si="2"/>
        <v>1876.307714063455</v>
      </c>
      <c r="AE23">
        <f t="shared" si="3"/>
        <v>5404.6854710654761</v>
      </c>
      <c r="AF23">
        <f t="shared" si="4"/>
        <v>-270.23427355327385</v>
      </c>
      <c r="AG23">
        <f t="shared" si="5"/>
        <v>-7.8412083871833573</v>
      </c>
      <c r="AH23">
        <f t="shared" si="6"/>
        <v>-10783.904147703577</v>
      </c>
      <c r="AI23">
        <f t="shared" si="7"/>
        <v>-5657.2941585785584</v>
      </c>
      <c r="AJ23">
        <f t="shared" si="8"/>
        <v>0</v>
      </c>
      <c r="AK23">
        <f t="shared" si="32"/>
        <v>599.91064006352906</v>
      </c>
      <c r="AL23">
        <f t="shared" si="9"/>
        <v>-5057.3835185150292</v>
      </c>
      <c r="AN23">
        <f t="shared" si="10"/>
        <v>1276.8167373577137</v>
      </c>
      <c r="AO23">
        <f t="shared" si="11"/>
        <v>-63.840836867885692</v>
      </c>
      <c r="AP23">
        <f t="shared" si="12"/>
        <v>-1.852427151119985</v>
      </c>
      <c r="AQ23">
        <f t="shared" si="13"/>
        <v>-2547.617133978154</v>
      </c>
      <c r="AR23">
        <f t="shared" si="14"/>
        <v>-1336.493660639446</v>
      </c>
      <c r="AS23">
        <f t="shared" si="15"/>
        <v>0</v>
      </c>
      <c r="AT23">
        <f t="shared" si="16"/>
        <v>141.7244260101391</v>
      </c>
      <c r="AU23">
        <f t="shared" si="17"/>
        <v>-1194.769234629307</v>
      </c>
      <c r="AW23">
        <v>20</v>
      </c>
      <c r="AX23">
        <f>(R23*SUMPRODUCT(K$23:$K24, X$23:$X24)-$AZ$3*SUMPRODUCT(K$22:$K23, W$23:$W24))/Z23</f>
        <v>2991.1010226598569</v>
      </c>
    </row>
    <row r="25" spans="5:50" x14ac:dyDescent="0.25">
      <c r="AN25" s="6">
        <f t="shared" ref="AN25:AU25" si="33">SUM(AN3:AN23)</f>
        <v>83085.502440251046</v>
      </c>
      <c r="AO25" s="6">
        <f t="shared" si="33"/>
        <v>-10616.152397721544</v>
      </c>
      <c r="AP25" s="6">
        <f t="shared" si="33"/>
        <v>-732.99881204778262</v>
      </c>
      <c r="AQ25" s="6">
        <f t="shared" si="33"/>
        <v>-41674.953832489919</v>
      </c>
      <c r="AR25" s="6">
        <f t="shared" si="33"/>
        <v>30061.397397991808</v>
      </c>
      <c r="AS25" s="6">
        <f t="shared" si="33"/>
        <v>-7617.8099775355513</v>
      </c>
      <c r="AT25" s="6">
        <f t="shared" si="33"/>
        <v>12161.412200441528</v>
      </c>
      <c r="AU25" s="7">
        <f t="shared" si="33"/>
        <v>34604.999620897783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29317.158310066123</v>
      </c>
      <c r="K3">
        <v>1</v>
      </c>
      <c r="L3" s="2">
        <v>0</v>
      </c>
      <c r="O3">
        <f>$C$3</f>
        <v>29317.158310066123</v>
      </c>
      <c r="P3">
        <f>O3*B5</f>
        <v>23453.7266480529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29317.158310066123</v>
      </c>
      <c r="AF3">
        <f t="shared" ref="AF3:AF23" si="4">-$Z3*P3</f>
        <v>-23453.7266480529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5238.474691313223</v>
      </c>
      <c r="AJ3">
        <f t="shared" ref="AJ3:AJ23" si="8">AB3-AC3</f>
        <v>0</v>
      </c>
      <c r="AL3">
        <f t="shared" ref="AL3:AL23" si="9">SUM(AI3:AK3)</f>
        <v>5238.474691313223</v>
      </c>
      <c r="AN3">
        <f t="shared" ref="AN3:AN23" si="10">AE3*$K3</f>
        <v>29317.158310066123</v>
      </c>
      <c r="AO3">
        <f t="shared" ref="AO3:AO23" si="11">AF3*$K3</f>
        <v>-23453.7266480529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5238.474691313223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5238.474691313223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12778.194225650223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7610.4959698649645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7449.1077694965206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-7449.1077694965206</v>
      </c>
      <c r="AK4">
        <f>H4*SUM(AB4, AE4:AF4)</f>
        <v>0</v>
      </c>
      <c r="AL4">
        <f t="shared" si="9"/>
        <v>-13052.109269496521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-5329.0864561536991</v>
      </c>
      <c r="AR4">
        <f t="shared" si="14"/>
        <v>-5329.0864561536991</v>
      </c>
      <c r="AS4">
        <f t="shared" si="15"/>
        <v>-7084.9417628842684</v>
      </c>
      <c r="AT4">
        <f t="shared" si="16"/>
        <v>0</v>
      </c>
      <c r="AU4">
        <f t="shared" si="17"/>
        <v>-12414.028219037968</v>
      </c>
      <c r="AW4">
        <v>1</v>
      </c>
      <c r="AX4">
        <f>(R4*SUMPRODUCT(K5:$K$23, X5:$X$23)-$AZ$3*SUMPRODUCT(K4:$K$22, W5:$W$23))/Z4</f>
        <v>7610.4959698649645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29317.158310066123</v>
      </c>
      <c r="P5">
        <f t="shared" ref="P5:P23" si="30">O5*$C$5</f>
        <v>1465.8579155033062</v>
      </c>
      <c r="Q5" s="5">
        <f t="shared" ref="Q5:Q23" si="31">$C$8</f>
        <v>12.5</v>
      </c>
      <c r="R5">
        <f t="shared" si="0"/>
        <v>500000</v>
      </c>
      <c r="S5">
        <f t="shared" si="1"/>
        <v>14241.625445363525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7449.1077694965206</v>
      </c>
      <c r="AC5">
        <f t="shared" si="2"/>
        <v>13619.874603808334</v>
      </c>
      <c r="AE5">
        <f t="shared" si="3"/>
        <v>28037.250484851927</v>
      </c>
      <c r="AF5">
        <f t="shared" si="4"/>
        <v>-1401.8625242425965</v>
      </c>
      <c r="AG5">
        <f t="shared" si="5"/>
        <v>-11.954283814073339</v>
      </c>
      <c r="AH5">
        <f t="shared" si="6"/>
        <v>-6331.6759520664373</v>
      </c>
      <c r="AI5">
        <f t="shared" si="7"/>
        <v>20291.757724728821</v>
      </c>
      <c r="AJ5">
        <f t="shared" si="8"/>
        <v>-6170.766834311813</v>
      </c>
      <c r="AK5">
        <f>H5*SUM(AB5, AE5:AF5)</f>
        <v>1768.9853283924938</v>
      </c>
      <c r="AL5">
        <f t="shared" si="9"/>
        <v>15889.976218809501</v>
      </c>
      <c r="AN5">
        <f t="shared" si="10"/>
        <v>25350.87733474225</v>
      </c>
      <c r="AO5">
        <f t="shared" si="11"/>
        <v>-1267.5438667371125</v>
      </c>
      <c r="AP5">
        <f t="shared" si="12"/>
        <v>-10.808890934544449</v>
      </c>
      <c r="AQ5">
        <f t="shared" si="13"/>
        <v>-5725.0100351636283</v>
      </c>
      <c r="AR5">
        <f t="shared" si="14"/>
        <v>18347.514541906963</v>
      </c>
      <c r="AS5">
        <f t="shared" si="15"/>
        <v>-5579.5183326715105</v>
      </c>
      <c r="AT5">
        <f t="shared" si="16"/>
        <v>1599.4910089798589</v>
      </c>
      <c r="AU5">
        <f t="shared" si="17"/>
        <v>14367.487218215312</v>
      </c>
      <c r="AW5">
        <v>2</v>
      </c>
      <c r="AX5">
        <f>(R5*SUMPRODUCT(K6:$K$23, X6:$X$23)-$AZ$3*SUMPRODUCT(K5:$K$22, W6:$W$23))/Z5</f>
        <v>14241.625445363525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29317.158310066123</v>
      </c>
      <c r="P6">
        <f t="shared" si="30"/>
        <v>1465.8579155033062</v>
      </c>
      <c r="Q6" s="5">
        <f t="shared" si="31"/>
        <v>12.5</v>
      </c>
      <c r="R6">
        <f t="shared" si="0"/>
        <v>500000</v>
      </c>
      <c r="S6">
        <f t="shared" si="1"/>
        <v>19970.094818435497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13619.874603808334</v>
      </c>
      <c r="AC6">
        <f t="shared" si="2"/>
        <v>18625.707153112351</v>
      </c>
      <c r="AE6">
        <f t="shared" si="3"/>
        <v>27343.52591759526</v>
      </c>
      <c r="AF6">
        <f t="shared" si="4"/>
        <v>-1367.1762958797631</v>
      </c>
      <c r="AG6">
        <f t="shared" si="5"/>
        <v>-11.658499447833075</v>
      </c>
      <c r="AH6">
        <f t="shared" si="6"/>
        <v>-7049.6611239812255</v>
      </c>
      <c r="AI6">
        <f t="shared" si="7"/>
        <v>18915.029998286438</v>
      </c>
      <c r="AJ6">
        <f t="shared" si="8"/>
        <v>-5005.8325493040174</v>
      </c>
      <c r="AK6">
        <f>H6*SUM(AB6, AE6:AF6)</f>
        <v>2165.9134651361537</v>
      </c>
      <c r="AL6">
        <f t="shared" si="9"/>
        <v>16075.110914118573</v>
      </c>
      <c r="AN6">
        <f t="shared" si="10"/>
        <v>23441.3782031704</v>
      </c>
      <c r="AO6">
        <f t="shared" si="11"/>
        <v>-1172.0689101585201</v>
      </c>
      <c r="AP6">
        <f t="shared" si="12"/>
        <v>-9.9947349753547492</v>
      </c>
      <c r="AQ6">
        <f t="shared" si="13"/>
        <v>-6043.6160687342908</v>
      </c>
      <c r="AR6">
        <f t="shared" si="14"/>
        <v>16215.698489302236</v>
      </c>
      <c r="AS6">
        <f t="shared" si="15"/>
        <v>-4291.4587666423367</v>
      </c>
      <c r="AT6">
        <f t="shared" si="16"/>
        <v>1856.8196670980417</v>
      </c>
      <c r="AU6">
        <f t="shared" si="17"/>
        <v>13781.05938975794</v>
      </c>
      <c r="AW6">
        <v>3</v>
      </c>
      <c r="AX6">
        <f>(R6*SUMPRODUCT(K7:$K$23, X7:$X$23)-$AZ$3*SUMPRODUCT(K6:$K$22, W7:$W$23))/Z6</f>
        <v>19970.094818435497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29317.158310066123</v>
      </c>
      <c r="P7">
        <f t="shared" si="30"/>
        <v>1465.8579155033062</v>
      </c>
      <c r="Q7" s="5">
        <f t="shared" si="31"/>
        <v>12.5</v>
      </c>
      <c r="R7">
        <f t="shared" si="0"/>
        <v>500000</v>
      </c>
      <c r="S7">
        <f t="shared" si="1"/>
        <v>24855.818796772128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18625.707153112351</v>
      </c>
      <c r="AC7">
        <f t="shared" si="2"/>
        <v>22564.151107312849</v>
      </c>
      <c r="AE7">
        <f t="shared" si="3"/>
        <v>26614.162082290837</v>
      </c>
      <c r="AF7">
        <f t="shared" si="4"/>
        <v>-1330.7081041145418</v>
      </c>
      <c r="AG7">
        <f t="shared" si="5"/>
        <v>-11.347519514345629</v>
      </c>
      <c r="AH7">
        <f t="shared" si="6"/>
        <v>-7775.7975603646273</v>
      </c>
      <c r="AI7">
        <f t="shared" si="7"/>
        <v>17496.30889829732</v>
      </c>
      <c r="AJ7">
        <f t="shared" si="8"/>
        <v>-3938.4439542004984</v>
      </c>
      <c r="AK7">
        <f>H7*SUM(AB7, AE7:AF7)</f>
        <v>2709.1952418005098</v>
      </c>
      <c r="AL7">
        <f t="shared" si="9"/>
        <v>16267.060185897331</v>
      </c>
      <c r="AN7">
        <f t="shared" si="10"/>
        <v>21490.157888863829</v>
      </c>
      <c r="AO7">
        <f t="shared" si="11"/>
        <v>-1074.5078944431914</v>
      </c>
      <c r="AP7">
        <f t="shared" si="12"/>
        <v>-9.162790293988488</v>
      </c>
      <c r="AQ7">
        <f t="shared" si="13"/>
        <v>-6278.7292257181016</v>
      </c>
      <c r="AR7">
        <f t="shared" si="14"/>
        <v>14127.757978408545</v>
      </c>
      <c r="AS7">
        <f t="shared" si="15"/>
        <v>-3180.1783633281539</v>
      </c>
      <c r="AT7">
        <f t="shared" si="16"/>
        <v>2187.5959618053153</v>
      </c>
      <c r="AU7">
        <f t="shared" si="17"/>
        <v>13135.175576885706</v>
      </c>
      <c r="AW7">
        <v>4</v>
      </c>
      <c r="AX7">
        <f>(R7*SUMPRODUCT(K8:$K$23, X8:$X$23)-$AZ$3*SUMPRODUCT(K7:$K$22, W8:$W$23))/Z7</f>
        <v>24855.818796772128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29317.158310066123</v>
      </c>
      <c r="P8">
        <f t="shared" si="30"/>
        <v>1465.8579155033062</v>
      </c>
      <c r="Q8" s="5">
        <f t="shared" si="31"/>
        <v>12.5</v>
      </c>
      <c r="R8">
        <f t="shared" si="0"/>
        <v>500000</v>
      </c>
      <c r="S8">
        <f t="shared" si="1"/>
        <v>28912.516385369967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22564.151107312849</v>
      </c>
      <c r="AC8">
        <f t="shared" si="2"/>
        <v>25490.843865586088</v>
      </c>
      <c r="AE8">
        <f t="shared" si="3"/>
        <v>25847.598151045629</v>
      </c>
      <c r="AF8">
        <f t="shared" si="4"/>
        <v>-1292.3799075522816</v>
      </c>
      <c r="AG8">
        <f t="shared" si="5"/>
        <v>-11.020678521121702</v>
      </c>
      <c r="AH8">
        <f t="shared" si="6"/>
        <v>-8534.6319232187925</v>
      </c>
      <c r="AI8">
        <f t="shared" si="7"/>
        <v>16009.565641753434</v>
      </c>
      <c r="AJ8">
        <f t="shared" si="8"/>
        <v>-2926.6927582732387</v>
      </c>
      <c r="AK8">
        <f t="shared" ref="AK8:AK23" si="32">H8*SUM(AB8:AB8, AE8:AF8)</f>
        <v>3303.0677914915145</v>
      </c>
      <c r="AL8">
        <f t="shared" si="9"/>
        <v>16385.940674971709</v>
      </c>
      <c r="AN8">
        <f t="shared" si="10"/>
        <v>19503.952829448932</v>
      </c>
      <c r="AO8">
        <f t="shared" si="11"/>
        <v>-975.19764147244666</v>
      </c>
      <c r="AP8">
        <f t="shared" si="12"/>
        <v>-8.3159291152854493</v>
      </c>
      <c r="AQ8">
        <f t="shared" si="13"/>
        <v>-6440.0203637657705</v>
      </c>
      <c r="AR8">
        <f t="shared" si="14"/>
        <v>12080.418895095429</v>
      </c>
      <c r="AS8">
        <f t="shared" si="15"/>
        <v>-2208.4093527793357</v>
      </c>
      <c r="AT8">
        <f t="shared" si="16"/>
        <v>2492.4125646512507</v>
      </c>
      <c r="AU8">
        <f t="shared" si="17"/>
        <v>12364.422106967342</v>
      </c>
      <c r="AW8">
        <v>5</v>
      </c>
      <c r="AX8">
        <f>(R8*SUMPRODUCT(K9:$K$23, X9:$X$23)-$AZ$3*SUMPRODUCT(K8:$K$22, W9:$W$23))/Z8</f>
        <v>28912.516385369967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29317.158310066123</v>
      </c>
      <c r="P9">
        <f t="shared" si="30"/>
        <v>1465.8579155033062</v>
      </c>
      <c r="Q9" s="5">
        <f t="shared" si="31"/>
        <v>12.5</v>
      </c>
      <c r="R9">
        <f t="shared" si="0"/>
        <v>500000</v>
      </c>
      <c r="S9">
        <f t="shared" si="1"/>
        <v>32055.617827136994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25490.843865586088</v>
      </c>
      <c r="AC9">
        <f t="shared" si="2"/>
        <v>27375.988720536319</v>
      </c>
      <c r="AE9">
        <f t="shared" si="3"/>
        <v>25037.302339408059</v>
      </c>
      <c r="AF9">
        <f t="shared" si="4"/>
        <v>-1251.8651169704031</v>
      </c>
      <c r="AG9">
        <f t="shared" si="5"/>
        <v>-10.675191501597308</v>
      </c>
      <c r="AH9">
        <f t="shared" si="6"/>
        <v>-9411.2093725271334</v>
      </c>
      <c r="AI9">
        <f t="shared" si="7"/>
        <v>14363.552658408928</v>
      </c>
      <c r="AJ9">
        <f t="shared" si="8"/>
        <v>-1885.1448549502311</v>
      </c>
      <c r="AK9">
        <f t="shared" si="32"/>
        <v>3616.8790318609431</v>
      </c>
      <c r="AL9">
        <f t="shared" si="9"/>
        <v>16095.286835319639</v>
      </c>
      <c r="AN9">
        <f t="shared" si="10"/>
        <v>17600.637061469672</v>
      </c>
      <c r="AO9">
        <f t="shared" si="11"/>
        <v>-880.03185307348372</v>
      </c>
      <c r="AP9">
        <f t="shared" si="12"/>
        <v>-7.504409565944548</v>
      </c>
      <c r="AQ9">
        <f t="shared" si="13"/>
        <v>-6615.8597371983487</v>
      </c>
      <c r="AR9">
        <f t="shared" si="14"/>
        <v>10097.241061631898</v>
      </c>
      <c r="AS9">
        <f t="shared" si="15"/>
        <v>-1325.2126746918675</v>
      </c>
      <c r="AT9">
        <f t="shared" si="16"/>
        <v>2542.5812362710526</v>
      </c>
      <c r="AU9">
        <f t="shared" si="17"/>
        <v>11314.609623211081</v>
      </c>
      <c r="AW9">
        <v>6</v>
      </c>
      <c r="AX9">
        <f>(R9*SUMPRODUCT(K10:$K$23, X10:$X$23)-$AZ$3*SUMPRODUCT(K9:$K$22, W10:$W$23))/Z9</f>
        <v>32055.617827136994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29317.158310066123</v>
      </c>
      <c r="P10">
        <f t="shared" si="30"/>
        <v>1465.8579155033062</v>
      </c>
      <c r="Q10" s="5">
        <f t="shared" si="31"/>
        <v>12.5</v>
      </c>
      <c r="R10">
        <f t="shared" si="0"/>
        <v>500000</v>
      </c>
      <c r="S10">
        <f t="shared" si="1"/>
        <v>34180.299232517857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27375.988720536319</v>
      </c>
      <c r="AC10">
        <f t="shared" si="2"/>
        <v>28196.171599356334</v>
      </c>
      <c r="AE10">
        <f t="shared" si="3"/>
        <v>24184.44674497447</v>
      </c>
      <c r="AF10">
        <f t="shared" si="4"/>
        <v>-1209.2223372487238</v>
      </c>
      <c r="AG10">
        <f t="shared" si="5"/>
        <v>-10.311558204752181</v>
      </c>
      <c r="AH10">
        <f t="shared" si="6"/>
        <v>-10275.255273166145</v>
      </c>
      <c r="AI10">
        <f t="shared" si="7"/>
        <v>12689.657576354846</v>
      </c>
      <c r="AJ10">
        <f t="shared" si="8"/>
        <v>-820.18287882001459</v>
      </c>
      <c r="AK10">
        <f t="shared" si="32"/>
        <v>2734.0708728646305</v>
      </c>
      <c r="AL10">
        <f t="shared" si="9"/>
        <v>14603.545570399463</v>
      </c>
      <c r="AN10">
        <f t="shared" si="10"/>
        <v>16125.485683573252</v>
      </c>
      <c r="AO10">
        <f t="shared" si="11"/>
        <v>-806.2742841786627</v>
      </c>
      <c r="AP10">
        <f t="shared" si="12"/>
        <v>-6.8754470986861156</v>
      </c>
      <c r="AQ10">
        <f t="shared" si="13"/>
        <v>-6851.2413597773266</v>
      </c>
      <c r="AR10">
        <f t="shared" si="14"/>
        <v>8461.0945925185733</v>
      </c>
      <c r="AS10">
        <f t="shared" si="15"/>
        <v>-546.8740885326381</v>
      </c>
      <c r="AT10">
        <f t="shared" si="16"/>
        <v>1822.9989374230674</v>
      </c>
      <c r="AU10">
        <f t="shared" si="17"/>
        <v>9737.2194414090045</v>
      </c>
      <c r="AW10">
        <v>7</v>
      </c>
      <c r="AX10">
        <f>(R10*SUMPRODUCT(K11:$K$23, X11:$X$23)-$AZ$3*SUMPRODUCT(K10:$K$22, W11:$W$23))/Z10</f>
        <v>34180.299232517857</v>
      </c>
    </row>
    <row r="11" spans="1:52" x14ac:dyDescent="0.25">
      <c r="A11" t="s">
        <v>33</v>
      </c>
      <c r="C11" s="24">
        <f>AU25</f>
        <v>108389.9811786404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29317.158310066123</v>
      </c>
      <c r="P11">
        <f t="shared" si="30"/>
        <v>1465.8579155033062</v>
      </c>
      <c r="Q11" s="5">
        <f t="shared" si="31"/>
        <v>12.5</v>
      </c>
      <c r="R11">
        <f t="shared" si="0"/>
        <v>500000</v>
      </c>
      <c r="S11">
        <f t="shared" si="1"/>
        <v>35517.77897497666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28196.171599356334</v>
      </c>
      <c r="AC11">
        <f t="shared" si="2"/>
        <v>28222.211102215351</v>
      </c>
      <c r="AE11">
        <f t="shared" si="3"/>
        <v>23295.235643159947</v>
      </c>
      <c r="AF11">
        <f t="shared" si="4"/>
        <v>-1164.7617821579975</v>
      </c>
      <c r="AG11">
        <f t="shared" si="5"/>
        <v>-9.9324239566396972</v>
      </c>
      <c r="AH11">
        <f t="shared" si="6"/>
        <v>-11040.746642598482</v>
      </c>
      <c r="AI11">
        <f t="shared" si="7"/>
        <v>11079.794794446825</v>
      </c>
      <c r="AJ11">
        <f t="shared" si="8"/>
        <v>-26.039502859017375</v>
      </c>
      <c r="AK11">
        <f t="shared" si="32"/>
        <v>2581.7569121163801</v>
      </c>
      <c r="AL11">
        <f t="shared" si="9"/>
        <v>13635.512203704187</v>
      </c>
      <c r="AN11">
        <f t="shared" si="10"/>
        <v>14774.646231939098</v>
      </c>
      <c r="AO11">
        <f t="shared" si="11"/>
        <v>-738.7323115969549</v>
      </c>
      <c r="AP11">
        <f t="shared" si="12"/>
        <v>-6.299487690654769</v>
      </c>
      <c r="AQ11">
        <f t="shared" si="13"/>
        <v>-7002.4243703565562</v>
      </c>
      <c r="AR11">
        <f t="shared" si="14"/>
        <v>7027.1900622949297</v>
      </c>
      <c r="AS11">
        <f t="shared" si="15"/>
        <v>-16.515155660617367</v>
      </c>
      <c r="AT11">
        <f t="shared" si="16"/>
        <v>1637.4397588282466</v>
      </c>
      <c r="AU11">
        <f t="shared" si="17"/>
        <v>8648.1146654625591</v>
      </c>
      <c r="AW11">
        <v>8</v>
      </c>
      <c r="AX11">
        <f>(R11*SUMPRODUCT(K12:$K$23, X12:$X$23)-$AZ$3*SUMPRODUCT(K11:$K$22, W12:$W$23))/Z11</f>
        <v>35517.77897497666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29317.158310066123</v>
      </c>
      <c r="P12">
        <f t="shared" si="30"/>
        <v>1465.8579155033062</v>
      </c>
      <c r="Q12" s="5">
        <f t="shared" si="31"/>
        <v>12.5</v>
      </c>
      <c r="R12">
        <f t="shared" si="0"/>
        <v>500000</v>
      </c>
      <c r="S12">
        <f t="shared" si="1"/>
        <v>36247.86929952549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28222.211102215351</v>
      </c>
      <c r="AC12">
        <f t="shared" si="2"/>
        <v>27657.655170189246</v>
      </c>
      <c r="AE12">
        <f t="shared" si="3"/>
        <v>22369.42117644061</v>
      </c>
      <c r="AF12">
        <f t="shared" si="4"/>
        <v>-1118.4710588220305</v>
      </c>
      <c r="AG12">
        <f t="shared" si="5"/>
        <v>-9.5376830778820789</v>
      </c>
      <c r="AH12">
        <f t="shared" si="6"/>
        <v>-11816.665567648863</v>
      </c>
      <c r="AI12">
        <f t="shared" si="7"/>
        <v>9424.7468668918373</v>
      </c>
      <c r="AJ12">
        <f t="shared" si="8"/>
        <v>564.55593202610544</v>
      </c>
      <c r="AK12">
        <f t="shared" si="32"/>
        <v>3463.1212853883753</v>
      </c>
      <c r="AL12">
        <f t="shared" si="9"/>
        <v>13452.424084306318</v>
      </c>
      <c r="AN12">
        <f t="shared" si="10"/>
        <v>13259.310835089145</v>
      </c>
      <c r="AO12">
        <f t="shared" si="11"/>
        <v>-662.96554175445726</v>
      </c>
      <c r="AP12">
        <f t="shared" si="12"/>
        <v>-5.6533919040068277</v>
      </c>
      <c r="AQ12">
        <f t="shared" si="13"/>
        <v>-7004.242110688454</v>
      </c>
      <c r="AR12">
        <f t="shared" si="14"/>
        <v>5586.4497907422283</v>
      </c>
      <c r="AS12">
        <f t="shared" si="15"/>
        <v>334.6364006240546</v>
      </c>
      <c r="AT12">
        <f t="shared" si="16"/>
        <v>2052.7398192555484</v>
      </c>
      <c r="AU12">
        <f t="shared" si="17"/>
        <v>7973.8260106218313</v>
      </c>
      <c r="AW12">
        <v>9</v>
      </c>
      <c r="AX12">
        <f>(R12*SUMPRODUCT(K13:$K$23, X13:$X$23)-$AZ$3*SUMPRODUCT(K12:$K$22, W13:$W$23))/Z12</f>
        <v>36247.86929952549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29317.158310066123</v>
      </c>
      <c r="P13">
        <f t="shared" si="30"/>
        <v>1465.8579155033062</v>
      </c>
      <c r="Q13" s="5">
        <f t="shared" si="31"/>
        <v>12.5</v>
      </c>
      <c r="R13">
        <f t="shared" si="0"/>
        <v>500000</v>
      </c>
      <c r="S13">
        <f t="shared" si="1"/>
        <v>36555.809394833435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27657.655170189246</v>
      </c>
      <c r="AC13">
        <f t="shared" si="2"/>
        <v>26695.831700894971</v>
      </c>
      <c r="AE13">
        <f t="shared" si="3"/>
        <v>21409.618256315611</v>
      </c>
      <c r="AF13">
        <f t="shared" si="4"/>
        <v>-1070.4809128157806</v>
      </c>
      <c r="AG13">
        <f t="shared" si="5"/>
        <v>-9.1284504921494047</v>
      </c>
      <c r="AH13">
        <f t="shared" si="6"/>
        <v>-12554.230198154126</v>
      </c>
      <c r="AI13">
        <f t="shared" si="7"/>
        <v>7775.7786948535559</v>
      </c>
      <c r="AJ13">
        <f t="shared" si="8"/>
        <v>961.82346929427513</v>
      </c>
      <c r="AK13">
        <f t="shared" si="32"/>
        <v>4986.8667421722957</v>
      </c>
      <c r="AL13">
        <f t="shared" si="9"/>
        <v>13724.468906320126</v>
      </c>
      <c r="AN13">
        <f t="shared" si="10"/>
        <v>11495.964011551285</v>
      </c>
      <c r="AO13">
        <f t="shared" si="11"/>
        <v>-574.79820057756422</v>
      </c>
      <c r="AP13">
        <f t="shared" si="12"/>
        <v>-4.9015511198113435</v>
      </c>
      <c r="AQ13">
        <f t="shared" si="13"/>
        <v>-6741.0346519437089</v>
      </c>
      <c r="AR13">
        <f t="shared" si="14"/>
        <v>4175.2296079102007</v>
      </c>
      <c r="AS13">
        <f t="shared" si="15"/>
        <v>516.45423361113251</v>
      </c>
      <c r="AT13">
        <f t="shared" si="16"/>
        <v>2677.7142829953686</v>
      </c>
      <c r="AU13">
        <f t="shared" si="17"/>
        <v>7369.3981245167015</v>
      </c>
      <c r="AW13">
        <v>10</v>
      </c>
      <c r="AX13">
        <f>(R13*SUMPRODUCT(K14:$K$23, X14:$X$23)-$AZ$3*SUMPRODUCT(K13:$K$22, W14:$W$23))/Z13</f>
        <v>36555.809394833435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29317.158310066123</v>
      </c>
      <c r="P14">
        <f t="shared" si="30"/>
        <v>1465.8579155033062</v>
      </c>
      <c r="Q14" s="5">
        <f t="shared" si="31"/>
        <v>12.5</v>
      </c>
      <c r="R14">
        <f t="shared" si="0"/>
        <v>500000</v>
      </c>
      <c r="S14">
        <f t="shared" si="1"/>
        <v>36082.902538991206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26695.831700894971</v>
      </c>
      <c r="AC14">
        <f t="shared" si="2"/>
        <v>25127.041243361622</v>
      </c>
      <c r="AE14">
        <f t="shared" si="3"/>
        <v>20415.581734289954</v>
      </c>
      <c r="AF14">
        <f t="shared" si="4"/>
        <v>-1020.7790867144977</v>
      </c>
      <c r="AG14">
        <f t="shared" si="5"/>
        <v>-8.7046216751165346</v>
      </c>
      <c r="AH14">
        <f t="shared" si="6"/>
        <v>-13301.77248445503</v>
      </c>
      <c r="AI14">
        <f t="shared" si="7"/>
        <v>6084.3255414453106</v>
      </c>
      <c r="AJ14">
        <f t="shared" si="8"/>
        <v>1568.7904575333487</v>
      </c>
      <c r="AK14">
        <f t="shared" si="32"/>
        <v>3943.9755811986147</v>
      </c>
      <c r="AL14">
        <f t="shared" si="9"/>
        <v>11597.091580177273</v>
      </c>
      <c r="AN14">
        <f t="shared" si="10"/>
        <v>10098.117002793644</v>
      </c>
      <c r="AO14">
        <f t="shared" si="11"/>
        <v>-504.90585013968223</v>
      </c>
      <c r="AP14">
        <f t="shared" si="12"/>
        <v>-4.3055490303635731</v>
      </c>
      <c r="AQ14">
        <f t="shared" si="13"/>
        <v>-6579.4282348055613</v>
      </c>
      <c r="AR14">
        <f t="shared" si="14"/>
        <v>3009.4773688180385</v>
      </c>
      <c r="AS14">
        <f t="shared" si="15"/>
        <v>775.96758197832969</v>
      </c>
      <c r="AT14">
        <f t="shared" si="16"/>
        <v>1950.8004911861913</v>
      </c>
      <c r="AU14">
        <f t="shared" si="17"/>
        <v>5736.245441982559</v>
      </c>
      <c r="AW14">
        <v>11</v>
      </c>
      <c r="AX14">
        <f>(R14*SUMPRODUCT(K15:$K$23, X15:$X$23)-$AZ$3*SUMPRODUCT(K14:$K$22, W15:$W$23))/Z14</f>
        <v>36082.902538991206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29317.158310066123</v>
      </c>
      <c r="P15">
        <f t="shared" si="30"/>
        <v>1465.8579155033062</v>
      </c>
      <c r="Q15" s="5">
        <f t="shared" si="31"/>
        <v>12.5</v>
      </c>
      <c r="R15">
        <f t="shared" si="0"/>
        <v>500000</v>
      </c>
      <c r="S15">
        <f t="shared" si="1"/>
        <v>34942.630139829285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25127.041243361622</v>
      </c>
      <c r="AC15">
        <f t="shared" si="2"/>
        <v>23104.345751805915</v>
      </c>
      <c r="AE15">
        <f t="shared" si="3"/>
        <v>19384.738909053027</v>
      </c>
      <c r="AF15">
        <f t="shared" si="4"/>
        <v>-969.23694545265141</v>
      </c>
      <c r="AG15">
        <f t="shared" si="5"/>
        <v>-8.265099700333689</v>
      </c>
      <c r="AH15">
        <f t="shared" si="6"/>
        <v>-14099.030321267202</v>
      </c>
      <c r="AI15">
        <f t="shared" si="7"/>
        <v>4308.206542632839</v>
      </c>
      <c r="AJ15">
        <f t="shared" si="8"/>
        <v>2022.6954915557071</v>
      </c>
      <c r="AK15">
        <f t="shared" si="32"/>
        <v>3725.9354222197385</v>
      </c>
      <c r="AL15">
        <f t="shared" si="9"/>
        <v>10056.837456408284</v>
      </c>
      <c r="AN15">
        <f t="shared" si="10"/>
        <v>8832.4413409233275</v>
      </c>
      <c r="AO15">
        <f t="shared" si="11"/>
        <v>-441.62206704616642</v>
      </c>
      <c r="AP15">
        <f t="shared" si="12"/>
        <v>-3.7659010328990026</v>
      </c>
      <c r="AQ15">
        <f t="shared" si="13"/>
        <v>-6424.0668321993589</v>
      </c>
      <c r="AR15">
        <f t="shared" si="14"/>
        <v>1962.9865406449026</v>
      </c>
      <c r="AS15">
        <f t="shared" si="15"/>
        <v>921.61877255785055</v>
      </c>
      <c r="AT15">
        <f t="shared" si="16"/>
        <v>1697.6811610010943</v>
      </c>
      <c r="AU15">
        <f t="shared" si="17"/>
        <v>4582.2864742038473</v>
      </c>
      <c r="AW15">
        <v>12</v>
      </c>
      <c r="AX15">
        <f>(R15*SUMPRODUCT(K16:$K$23, X16:$X$23)-$AZ$3*SUMPRODUCT(K15:$K$22, W16:$W$23))/Z15</f>
        <v>34942.630139829285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29317.158310066123</v>
      </c>
      <c r="P16">
        <f t="shared" si="30"/>
        <v>1465.8579155033062</v>
      </c>
      <c r="Q16" s="5">
        <f t="shared" si="31"/>
        <v>12.5</v>
      </c>
      <c r="R16">
        <f t="shared" si="0"/>
        <v>500000</v>
      </c>
      <c r="S16">
        <f t="shared" si="1"/>
        <v>33174.479774971762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23104.345751805915</v>
      </c>
      <c r="AC16">
        <f t="shared" si="2"/>
        <v>20732.366236161215</v>
      </c>
      <c r="AE16">
        <f t="shared" si="3"/>
        <v>18321.736081792875</v>
      </c>
      <c r="AF16">
        <f t="shared" si="4"/>
        <v>-916.08680408964381</v>
      </c>
      <c r="AG16">
        <f t="shared" si="5"/>
        <v>-7.8118656180867205</v>
      </c>
      <c r="AH16">
        <f t="shared" si="6"/>
        <v>-14823.32340974529</v>
      </c>
      <c r="AI16">
        <f t="shared" si="7"/>
        <v>2574.5140023398581</v>
      </c>
      <c r="AJ16">
        <f t="shared" si="8"/>
        <v>2371.9795156446999</v>
      </c>
      <c r="AK16">
        <f t="shared" si="32"/>
        <v>3466.4402746750975</v>
      </c>
      <c r="AL16">
        <f t="shared" si="9"/>
        <v>8412.9337926596563</v>
      </c>
      <c r="AN16">
        <f t="shared" si="10"/>
        <v>7690.0576559152005</v>
      </c>
      <c r="AO16">
        <f t="shared" si="11"/>
        <v>-384.50288279576006</v>
      </c>
      <c r="AP16">
        <f t="shared" si="12"/>
        <v>-3.2788212173324789</v>
      </c>
      <c r="AQ16">
        <f t="shared" si="13"/>
        <v>-6221.6927022815225</v>
      </c>
      <c r="AR16">
        <f t="shared" si="14"/>
        <v>1080.5832496205871</v>
      </c>
      <c r="AS16">
        <f t="shared" si="15"/>
        <v>995.57482721760789</v>
      </c>
      <c r="AT16">
        <f t="shared" si="16"/>
        <v>1454.9453967699271</v>
      </c>
      <c r="AU16">
        <f t="shared" si="17"/>
        <v>3531.1034736081224</v>
      </c>
      <c r="AW16">
        <v>13</v>
      </c>
      <c r="AX16">
        <f>(R16*SUMPRODUCT(K17:$K$23, X17:$X$23)-$AZ$3*SUMPRODUCT(K16:$K$22, W17:$W$23))/Z16</f>
        <v>33174.479774971762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29317.158310066123</v>
      </c>
      <c r="P17">
        <f t="shared" si="30"/>
        <v>1465.8579155033062</v>
      </c>
      <c r="Q17" s="5">
        <f t="shared" si="31"/>
        <v>12.5</v>
      </c>
      <c r="R17">
        <f t="shared" si="0"/>
        <v>500000</v>
      </c>
      <c r="S17">
        <f t="shared" si="1"/>
        <v>30809.525755272254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20732.366236161215</v>
      </c>
      <c r="AC17">
        <f t="shared" si="2"/>
        <v>18109.6872446044</v>
      </c>
      <c r="AE17">
        <f t="shared" si="3"/>
        <v>17232.481022691441</v>
      </c>
      <c r="AF17">
        <f t="shared" si="4"/>
        <v>-861.62405113457226</v>
      </c>
      <c r="AG17">
        <f t="shared" si="5"/>
        <v>-7.3474383330557256</v>
      </c>
      <c r="AH17">
        <f t="shared" si="6"/>
        <v>-15452.345154005112</v>
      </c>
      <c r="AI17">
        <f t="shared" si="7"/>
        <v>911.16437921870238</v>
      </c>
      <c r="AJ17">
        <f t="shared" si="8"/>
        <v>2622.6789915568152</v>
      </c>
      <c r="AK17">
        <f t="shared" si="32"/>
        <v>3174.9228098844364</v>
      </c>
      <c r="AL17">
        <f t="shared" si="9"/>
        <v>6708.7661806599535</v>
      </c>
      <c r="AN17">
        <f t="shared" si="10"/>
        <v>6662.7412689954617</v>
      </c>
      <c r="AO17">
        <f t="shared" si="11"/>
        <v>-333.13706344977317</v>
      </c>
      <c r="AP17">
        <f t="shared" si="12"/>
        <v>-2.8408028152526441</v>
      </c>
      <c r="AQ17">
        <f t="shared" si="13"/>
        <v>-5974.4721392574011</v>
      </c>
      <c r="AR17">
        <f t="shared" si="14"/>
        <v>352.29126347303577</v>
      </c>
      <c r="AS17">
        <f t="shared" si="15"/>
        <v>1014.028770979827</v>
      </c>
      <c r="AT17">
        <f t="shared" si="16"/>
        <v>1227.5475135261861</v>
      </c>
      <c r="AU17">
        <f t="shared" si="17"/>
        <v>2593.8675479790486</v>
      </c>
      <c r="AW17">
        <v>14</v>
      </c>
      <c r="AX17">
        <f>(R17*SUMPRODUCT(K18:$K$23, X18:$X$23)-$AZ$3*SUMPRODUCT(K17:$K$22, W18:$W$23))/Z17</f>
        <v>30809.525755272254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29317.158310066123</v>
      </c>
      <c r="P18">
        <f t="shared" si="30"/>
        <v>1465.8579155033062</v>
      </c>
      <c r="Q18" s="5">
        <f t="shared" si="31"/>
        <v>12.5</v>
      </c>
      <c r="R18">
        <f t="shared" si="0"/>
        <v>500000</v>
      </c>
      <c r="S18">
        <f t="shared" si="1"/>
        <v>27816.302339565475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18109.6872446044</v>
      </c>
      <c r="AC18">
        <f t="shared" si="2"/>
        <v>15293.242695459712</v>
      </c>
      <c r="AE18">
        <f t="shared" si="3"/>
        <v>16118.40465723305</v>
      </c>
      <c r="AF18">
        <f t="shared" si="4"/>
        <v>-805.92023286165261</v>
      </c>
      <c r="AG18">
        <f t="shared" si="5"/>
        <v>-6.8724279510485307</v>
      </c>
      <c r="AH18">
        <f t="shared" si="6"/>
        <v>-16061.439947065486</v>
      </c>
      <c r="AI18">
        <f t="shared" si="7"/>
        <v>-755.8279506451363</v>
      </c>
      <c r="AJ18">
        <f t="shared" si="8"/>
        <v>2816.4445491446877</v>
      </c>
      <c r="AK18">
        <f t="shared" si="32"/>
        <v>2859.9352297142591</v>
      </c>
      <c r="AL18">
        <f t="shared" si="9"/>
        <v>4920.5518282138109</v>
      </c>
      <c r="AN18">
        <f t="shared" si="10"/>
        <v>5740.75961183237</v>
      </c>
      <c r="AO18">
        <f t="shared" si="11"/>
        <v>-287.03798059161852</v>
      </c>
      <c r="AP18">
        <f t="shared" si="12"/>
        <v>-2.4476961371548009</v>
      </c>
      <c r="AQ18">
        <f t="shared" si="13"/>
        <v>-5720.4709595504619</v>
      </c>
      <c r="AR18">
        <f t="shared" si="14"/>
        <v>-269.19702444686499</v>
      </c>
      <c r="AS18">
        <f t="shared" si="15"/>
        <v>1003.1098896279234</v>
      </c>
      <c r="AT18">
        <f t="shared" si="16"/>
        <v>1018.5996076126905</v>
      </c>
      <c r="AU18">
        <f t="shared" si="17"/>
        <v>1752.5124727937491</v>
      </c>
      <c r="AW18">
        <v>15</v>
      </c>
      <c r="AX18">
        <f>(R18*SUMPRODUCT(K19:$K$23, X19:$X$23)-$AZ$3*SUMPRODUCT(K18:$K$22, W19:$W$23))/Z18</f>
        <v>27816.302339565475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29317.158310066123</v>
      </c>
      <c r="P19">
        <f t="shared" si="30"/>
        <v>1465.8579155033062</v>
      </c>
      <c r="Q19" s="5">
        <f t="shared" si="31"/>
        <v>12.5</v>
      </c>
      <c r="R19">
        <f t="shared" si="0"/>
        <v>500000</v>
      </c>
      <c r="S19">
        <f t="shared" si="1"/>
        <v>24143.348112286472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15293.242695459712</v>
      </c>
      <c r="AC19">
        <f t="shared" si="2"/>
        <v>12337.921081285976</v>
      </c>
      <c r="AE19">
        <f t="shared" si="3"/>
        <v>14981.881712300239</v>
      </c>
      <c r="AF19">
        <f t="shared" si="4"/>
        <v>-749.09408561501198</v>
      </c>
      <c r="AG19">
        <f t="shared" si="5"/>
        <v>-6.3878469878662187</v>
      </c>
      <c r="AH19">
        <f t="shared" si="6"/>
        <v>-16634.267346873094</v>
      </c>
      <c r="AI19">
        <f t="shared" si="7"/>
        <v>-2407.8675671757319</v>
      </c>
      <c r="AJ19">
        <f t="shared" si="8"/>
        <v>2955.3216141737357</v>
      </c>
      <c r="AK19">
        <f t="shared" si="32"/>
        <v>2526.5424146659425</v>
      </c>
      <c r="AL19">
        <f t="shared" si="9"/>
        <v>3073.9964616639463</v>
      </c>
      <c r="AN19">
        <f t="shared" si="10"/>
        <v>4915.365736443835</v>
      </c>
      <c r="AO19">
        <f t="shared" si="11"/>
        <v>-245.76828682219175</v>
      </c>
      <c r="AP19">
        <f t="shared" si="12"/>
        <v>-2.0957717339354693</v>
      </c>
      <c r="AQ19">
        <f t="shared" si="13"/>
        <v>-5457.492545848766</v>
      </c>
      <c r="AR19">
        <f t="shared" si="14"/>
        <v>-789.99086796105792</v>
      </c>
      <c r="AS19">
        <f t="shared" si="15"/>
        <v>969.60361064358892</v>
      </c>
      <c r="AT19">
        <f t="shared" si="16"/>
        <v>828.92658313575191</v>
      </c>
      <c r="AU19">
        <f t="shared" si="17"/>
        <v>1008.5393258182829</v>
      </c>
      <c r="AW19">
        <v>16</v>
      </c>
      <c r="AX19">
        <f>(R19*SUMPRODUCT(K20:$K$23, X20:$X$23)-$AZ$3*SUMPRODUCT(K19:$K$22, W20:$W$23))/Z19</f>
        <v>24143.348112286472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29317.158310066123</v>
      </c>
      <c r="P20">
        <f t="shared" si="30"/>
        <v>1465.8579155033062</v>
      </c>
      <c r="Q20" s="5">
        <f t="shared" si="31"/>
        <v>12.5</v>
      </c>
      <c r="R20">
        <f t="shared" si="0"/>
        <v>500000</v>
      </c>
      <c r="S20">
        <f t="shared" si="1"/>
        <v>19699.222192333229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12337.921081285976</v>
      </c>
      <c r="AC20">
        <f t="shared" si="2"/>
        <v>9289.4985983681472</v>
      </c>
      <c r="AE20">
        <f t="shared" si="3"/>
        <v>13824.997676075222</v>
      </c>
      <c r="AF20">
        <f t="shared" si="4"/>
        <v>-691.24988380376112</v>
      </c>
      <c r="AG20">
        <f t="shared" si="5"/>
        <v>-5.8945846361788981</v>
      </c>
      <c r="AH20">
        <f t="shared" si="6"/>
        <v>-17175.355272346358</v>
      </c>
      <c r="AI20">
        <f t="shared" si="7"/>
        <v>-4047.5020647110759</v>
      </c>
      <c r="AJ20">
        <f t="shared" si="8"/>
        <v>3048.4224829178293</v>
      </c>
      <c r="AK20">
        <f t="shared" si="32"/>
        <v>2179.6107055103103</v>
      </c>
      <c r="AL20">
        <f t="shared" si="9"/>
        <v>1180.5311237170636</v>
      </c>
      <c r="AN20">
        <f t="shared" si="10"/>
        <v>4178.2719944153405</v>
      </c>
      <c r="AO20">
        <f t="shared" si="11"/>
        <v>-208.91359972076702</v>
      </c>
      <c r="AP20">
        <f t="shared" si="12"/>
        <v>-1.7814959887247666</v>
      </c>
      <c r="AQ20">
        <f t="shared" si="13"/>
        <v>-5190.8367444262403</v>
      </c>
      <c r="AR20">
        <f t="shared" si="14"/>
        <v>-1223.2598457203921</v>
      </c>
      <c r="AS20">
        <f t="shared" si="15"/>
        <v>921.31214673285842</v>
      </c>
      <c r="AT20">
        <f t="shared" si="16"/>
        <v>658.73474867353309</v>
      </c>
      <c r="AU20">
        <f t="shared" si="17"/>
        <v>356.78704968599953</v>
      </c>
      <c r="AW20">
        <v>17</v>
      </c>
      <c r="AX20">
        <f>(R20*SUMPRODUCT(K21:$K$23, X21:$X$23)-$AZ$3*SUMPRODUCT(K20:$K$22, W21:$W$23))/Z20</f>
        <v>19699.222192333229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29317.158310066123</v>
      </c>
      <c r="P21">
        <f t="shared" si="30"/>
        <v>1465.8579155033062</v>
      </c>
      <c r="Q21" s="5">
        <f t="shared" si="31"/>
        <v>12.5</v>
      </c>
      <c r="R21">
        <f t="shared" si="0"/>
        <v>500000</v>
      </c>
      <c r="S21">
        <f t="shared" si="1"/>
        <v>14345.409441756399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9289.4985983681472</v>
      </c>
      <c r="AC21">
        <f t="shared" si="2"/>
        <v>6190.0817289690858</v>
      </c>
      <c r="AE21">
        <f t="shared" si="3"/>
        <v>12650.430560190083</v>
      </c>
      <c r="AF21">
        <f t="shared" si="4"/>
        <v>-632.52152800950421</v>
      </c>
      <c r="AG21">
        <f t="shared" si="5"/>
        <v>-5.3937827237533309</v>
      </c>
      <c r="AH21">
        <f t="shared" si="6"/>
        <v>-17674.24264255114</v>
      </c>
      <c r="AI21">
        <f t="shared" si="7"/>
        <v>-5661.7273930943138</v>
      </c>
      <c r="AJ21">
        <f t="shared" si="8"/>
        <v>3099.4168693990614</v>
      </c>
      <c r="AK21">
        <f t="shared" si="32"/>
        <v>1823.2748709460548</v>
      </c>
      <c r="AL21">
        <f t="shared" si="9"/>
        <v>-739.03565274919765</v>
      </c>
      <c r="AN21">
        <f t="shared" si="10"/>
        <v>3521.916985734701</v>
      </c>
      <c r="AO21">
        <f t="shared" si="11"/>
        <v>-176.09584928673507</v>
      </c>
      <c r="AP21">
        <f t="shared" si="12"/>
        <v>-1.501644936254549</v>
      </c>
      <c r="AQ21">
        <f t="shared" si="13"/>
        <v>-4920.5610098904108</v>
      </c>
      <c r="AR21">
        <f t="shared" si="14"/>
        <v>-1576.2415183786991</v>
      </c>
      <c r="AS21">
        <f t="shared" si="15"/>
        <v>862.88675047635741</v>
      </c>
      <c r="AT21">
        <f t="shared" si="16"/>
        <v>507.60507376372396</v>
      </c>
      <c r="AU21">
        <f t="shared" si="17"/>
        <v>-205.74969413861768</v>
      </c>
      <c r="AW21">
        <v>18</v>
      </c>
      <c r="AX21">
        <f>(R21*SUMPRODUCT(K22:$K$23, X22:$X$23)-$AZ$3*SUMPRODUCT(K21:$K$22, W22:$W$23))/Z21</f>
        <v>14345.409441756399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29317.158310066123</v>
      </c>
      <c r="P22">
        <f t="shared" si="30"/>
        <v>1465.8579155033062</v>
      </c>
      <c r="Q22" s="5">
        <f t="shared" si="31"/>
        <v>12.5</v>
      </c>
      <c r="R22">
        <f t="shared" si="0"/>
        <v>500000</v>
      </c>
      <c r="S22">
        <f t="shared" si="1"/>
        <v>7887.0724061365136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6190.0817289690858</v>
      </c>
      <c r="AC22">
        <f t="shared" si="2"/>
        <v>3083.7794100633591</v>
      </c>
      <c r="AE22">
        <f t="shared" si="3"/>
        <v>11462.763938595062</v>
      </c>
      <c r="AF22">
        <f t="shared" si="4"/>
        <v>-573.13819692975312</v>
      </c>
      <c r="AG22">
        <f t="shared" si="5"/>
        <v>-4.8873955557705315</v>
      </c>
      <c r="AH22">
        <f t="shared" si="6"/>
        <v>-18097.973629810647</v>
      </c>
      <c r="AI22">
        <f t="shared" si="7"/>
        <v>-7213.2352837011076</v>
      </c>
      <c r="AJ22">
        <f t="shared" si="8"/>
        <v>3106.3023189057267</v>
      </c>
      <c r="AK22">
        <f t="shared" si="32"/>
        <v>1461.5105682621854</v>
      </c>
      <c r="AL22">
        <f t="shared" si="9"/>
        <v>-2645.4223965331958</v>
      </c>
      <c r="AN22">
        <f t="shared" si="10"/>
        <v>2939.7156457307956</v>
      </c>
      <c r="AO22">
        <f t="shared" si="11"/>
        <v>-146.98578228653977</v>
      </c>
      <c r="AP22">
        <f t="shared" si="12"/>
        <v>-1.2534108927950891</v>
      </c>
      <c r="AQ22">
        <f t="shared" si="13"/>
        <v>-4641.3671711797069</v>
      </c>
      <c r="AR22">
        <f t="shared" si="14"/>
        <v>-1849.8907186282456</v>
      </c>
      <c r="AS22">
        <f t="shared" si="15"/>
        <v>796.63557377386235</v>
      </c>
      <c r="AT22">
        <f t="shared" si="16"/>
        <v>374.81583908879179</v>
      </c>
      <c r="AU22">
        <f t="shared" si="17"/>
        <v>-678.4393057655916</v>
      </c>
      <c r="AW22">
        <v>19</v>
      </c>
      <c r="AX22">
        <f>(R22*SUMPRODUCT(K23:$K$23, X23:$X$23)-$AZ$3*SUMPRODUCT(K22:$K$22, W23:$W$23))/Z22</f>
        <v>7887.0724061365136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29317.158310066123</v>
      </c>
      <c r="P23">
        <f t="shared" si="30"/>
        <v>1465.8579155033062</v>
      </c>
      <c r="Q23" s="5">
        <f t="shared" si="31"/>
        <v>12.5</v>
      </c>
      <c r="R23">
        <f t="shared" si="0"/>
        <v>500000</v>
      </c>
      <c r="S23">
        <f t="shared" si="1"/>
        <v>8807.5908793563776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3083.7794100633591</v>
      </c>
      <c r="AC23">
        <f t="shared" si="2"/>
        <v>3083.7794100633591</v>
      </c>
      <c r="AE23">
        <f t="shared" si="3"/>
        <v>10264.742129434198</v>
      </c>
      <c r="AF23">
        <f t="shared" si="4"/>
        <v>-513.23710647170992</v>
      </c>
      <c r="AG23">
        <f t="shared" si="5"/>
        <v>-4.3765932312024987</v>
      </c>
      <c r="AH23">
        <f t="shared" si="6"/>
        <v>-18477.134760413086</v>
      </c>
      <c r="AI23">
        <f t="shared" si="7"/>
        <v>-8730.0063306817992</v>
      </c>
      <c r="AJ23">
        <f t="shared" si="8"/>
        <v>0</v>
      </c>
      <c r="AK23">
        <f t="shared" si="32"/>
        <v>1098.3152889340217</v>
      </c>
      <c r="AL23">
        <f t="shared" si="9"/>
        <v>-7631.6910417477775</v>
      </c>
      <c r="AN23">
        <f t="shared" si="10"/>
        <v>2424.9689691819749</v>
      </c>
      <c r="AO23">
        <f t="shared" si="11"/>
        <v>-121.24844845909874</v>
      </c>
      <c r="AP23">
        <f t="shared" si="12"/>
        <v>-1.033937593616191</v>
      </c>
      <c r="AQ23">
        <f t="shared" si="13"/>
        <v>-4365.0856366778626</v>
      </c>
      <c r="AR23">
        <f t="shared" si="14"/>
        <v>-2062.3990535486023</v>
      </c>
      <c r="AS23">
        <f t="shared" si="15"/>
        <v>0</v>
      </c>
      <c r="AT23">
        <f t="shared" si="16"/>
        <v>259.46881669885119</v>
      </c>
      <c r="AU23">
        <f t="shared" si="17"/>
        <v>-1802.9302368497513</v>
      </c>
      <c r="AW23">
        <v>20</v>
      </c>
      <c r="AX23">
        <f>(R23*SUMPRODUCT(K$23:$K24, X$23:$X24)-$AZ$3*SUMPRODUCT(K$22:$K23, W$23:$W24))/Z23</f>
        <v>8807.5908793563776</v>
      </c>
    </row>
    <row r="25" spans="5:50" x14ac:dyDescent="0.25">
      <c r="AN25" s="6">
        <f t="shared" ref="AN25:AU25" si="33">SUM(AN3:AN23)</f>
        <v>249363.92460188066</v>
      </c>
      <c r="AO25" s="6">
        <f t="shared" si="33"/>
        <v>-34456.064962643621</v>
      </c>
      <c r="AP25" s="6">
        <f t="shared" si="33"/>
        <v>-718.77863477660549</v>
      </c>
      <c r="AQ25" s="6">
        <f t="shared" si="33"/>
        <v>-119526.73835561718</v>
      </c>
      <c r="AR25" s="6">
        <f t="shared" si="33"/>
        <v>94662.342648843245</v>
      </c>
      <c r="AS25" s="6">
        <f t="shared" si="33"/>
        <v>-15121.279938967333</v>
      </c>
      <c r="AT25" s="6">
        <f t="shared" si="33"/>
        <v>28848.918468764496</v>
      </c>
      <c r="AU25" s="7">
        <f t="shared" si="33"/>
        <v>108389.9811786404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1707.7274409160261</v>
      </c>
      <c r="K3">
        <v>1</v>
      </c>
      <c r="L3" s="2">
        <v>0</v>
      </c>
      <c r="O3">
        <f>$C$3</f>
        <v>1707.7274409160261</v>
      </c>
      <c r="P3">
        <f>O3*B5</f>
        <v>1366.1819527328209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1707.7274409160261</v>
      </c>
      <c r="AF3">
        <f t="shared" ref="AF3:AF23" si="4">-$Z3*P3</f>
        <v>-1366.1819527328209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-283.41148251679488</v>
      </c>
      <c r="AJ3">
        <f t="shared" ref="AJ3:AJ23" si="8">AB3-AC3</f>
        <v>0</v>
      </c>
      <c r="AL3">
        <f t="shared" ref="AL3:AL23" si="9">SUM(AI3:AK3)</f>
        <v>-283.41148251679488</v>
      </c>
      <c r="AN3">
        <f t="shared" ref="AN3:AN23" si="10">AE3*$K3</f>
        <v>1707.7274409160261</v>
      </c>
      <c r="AO3">
        <f t="shared" ref="AO3:AO23" si="11">AF3*$K3</f>
        <v>-1366.1819527328209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-283.41148251679488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-283.41148251679488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137.95016272767279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136.4116939544765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-136.4116939544765</v>
      </c>
      <c r="AK4">
        <f>G4*MAX(0, SUM(AB4, AE4:AF4))</f>
        <v>0</v>
      </c>
      <c r="AL4">
        <f t="shared" si="9"/>
        <v>-1288.7636939544764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-1096.0167395853146</v>
      </c>
      <c r="AR4">
        <f t="shared" si="14"/>
        <v>-1096.0167395853146</v>
      </c>
      <c r="AS4">
        <f t="shared" si="15"/>
        <v>-129.74290845965047</v>
      </c>
      <c r="AT4">
        <f t="shared" si="16"/>
        <v>0</v>
      </c>
      <c r="AU4">
        <f t="shared" si="17"/>
        <v>-1225.7596480449649</v>
      </c>
      <c r="AW4">
        <v>1</v>
      </c>
      <c r="AX4">
        <f>(R4*SUMPRODUCT(K5:$K$23, X5:$X$23)-$AZ$3*SUMPRODUCT(K4:$K$22, W5:$W$23))/Z4</f>
        <v>137.95016272767279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1707.7274409160261</v>
      </c>
      <c r="P5">
        <f t="shared" ref="P5:P23" si="30">O5*$C$5</f>
        <v>85.386372045801309</v>
      </c>
      <c r="Q5" s="5">
        <f t="shared" ref="Q5:Q23" si="31">$C$8</f>
        <v>12.5</v>
      </c>
      <c r="R5">
        <f t="shared" si="0"/>
        <v>1000000</v>
      </c>
      <c r="S5">
        <f t="shared" si="1"/>
        <v>264.20471127398804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136.4116939544765</v>
      </c>
      <c r="AC5">
        <f t="shared" si="2"/>
        <v>258.34256077605096</v>
      </c>
      <c r="AE5">
        <f t="shared" si="3"/>
        <v>1669.8365372306448</v>
      </c>
      <c r="AF5">
        <f t="shared" si="4"/>
        <v>-83.491826861532246</v>
      </c>
      <c r="AG5">
        <f t="shared" si="5"/>
        <v>-12.222651118252683</v>
      </c>
      <c r="AH5">
        <f t="shared" si="6"/>
        <v>-1147.0820597853119</v>
      </c>
      <c r="AI5">
        <f t="shared" si="7"/>
        <v>427.03999946554791</v>
      </c>
      <c r="AJ5">
        <f t="shared" si="8"/>
        <v>-121.93086682157445</v>
      </c>
      <c r="AK5">
        <f>G5*SUM(AB5, AE5:AF5)</f>
        <v>7.0633012577267156</v>
      </c>
      <c r="AL5">
        <f t="shared" si="9"/>
        <v>312.17243390170017</v>
      </c>
      <c r="AN5">
        <f t="shared" si="10"/>
        <v>1509.8421026439819</v>
      </c>
      <c r="AO5">
        <f t="shared" si="11"/>
        <v>-75.4921051321991</v>
      </c>
      <c r="AP5">
        <f t="shared" si="12"/>
        <v>-11.05154477867163</v>
      </c>
      <c r="AQ5">
        <f t="shared" si="13"/>
        <v>-1037.1750470400841</v>
      </c>
      <c r="AR5">
        <f t="shared" si="14"/>
        <v>386.12340569302705</v>
      </c>
      <c r="AS5">
        <f t="shared" si="15"/>
        <v>-110.24813042143965</v>
      </c>
      <c r="AT5">
        <f t="shared" si="16"/>
        <v>6.3865350798112077</v>
      </c>
      <c r="AU5">
        <f t="shared" si="17"/>
        <v>282.26181035139865</v>
      </c>
      <c r="AW5">
        <v>2</v>
      </c>
      <c r="AX5">
        <f>(R5*SUMPRODUCT(K6:$K$23, X6:$X$23)-$AZ$3*SUMPRODUCT(K5:$K$22, W6:$W$23))/Z5</f>
        <v>264.20471127398804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1707.7274409160261</v>
      </c>
      <c r="P6">
        <f t="shared" si="30"/>
        <v>85.386372045801309</v>
      </c>
      <c r="Q6" s="5">
        <f t="shared" si="31"/>
        <v>12.5</v>
      </c>
      <c r="R6">
        <f t="shared" si="0"/>
        <v>1000000</v>
      </c>
      <c r="S6">
        <f t="shared" si="1"/>
        <v>380.20215232565744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258.34256077605096</v>
      </c>
      <c r="AC6">
        <f t="shared" si="2"/>
        <v>367.61382182020316</v>
      </c>
      <c r="AE6">
        <f t="shared" si="3"/>
        <v>1651.1853163962492</v>
      </c>
      <c r="AF6">
        <f t="shared" si="4"/>
        <v>-82.559265819812452</v>
      </c>
      <c r="AG6">
        <f t="shared" si="5"/>
        <v>-12.086130351036523</v>
      </c>
      <c r="AH6">
        <f t="shared" si="6"/>
        <v>-1143.540482690737</v>
      </c>
      <c r="AI6">
        <f t="shared" si="7"/>
        <v>412.99943753466323</v>
      </c>
      <c r="AJ6">
        <f t="shared" si="8"/>
        <v>-109.2712610441522</v>
      </c>
      <c r="AK6">
        <f>G6*SUM(AB6, AE6:AF6)</f>
        <v>12.971477140602664</v>
      </c>
      <c r="AL6">
        <f t="shared" si="9"/>
        <v>316.69965363111368</v>
      </c>
      <c r="AN6">
        <f t="shared" si="10"/>
        <v>1415.547490174233</v>
      </c>
      <c r="AO6">
        <f t="shared" si="11"/>
        <v>-70.777374508711631</v>
      </c>
      <c r="AP6">
        <f t="shared" si="12"/>
        <v>-10.361339405360058</v>
      </c>
      <c r="AQ6">
        <f t="shared" si="13"/>
        <v>-980.34778053770049</v>
      </c>
      <c r="AR6">
        <f t="shared" si="14"/>
        <v>354.06099572246075</v>
      </c>
      <c r="AS6">
        <f t="shared" si="15"/>
        <v>-93.677346681360319</v>
      </c>
      <c r="AT6">
        <f t="shared" si="16"/>
        <v>11.120339872151643</v>
      </c>
      <c r="AU6">
        <f t="shared" si="17"/>
        <v>271.50398891325204</v>
      </c>
      <c r="AW6">
        <v>3</v>
      </c>
      <c r="AX6">
        <f>(R6*SUMPRODUCT(K7:$K$23, X7:$X$23)-$AZ$3*SUMPRODUCT(K6:$K$22, W7:$W$23))/Z6</f>
        <v>380.20215232565744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1707.7274409160261</v>
      </c>
      <c r="P7">
        <f t="shared" si="30"/>
        <v>85.386372045801309</v>
      </c>
      <c r="Q7" s="5">
        <f t="shared" si="31"/>
        <v>12.5</v>
      </c>
      <c r="R7">
        <f t="shared" si="0"/>
        <v>1000000</v>
      </c>
      <c r="S7">
        <f t="shared" si="1"/>
        <v>489.88960825431542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367.61382182020316</v>
      </c>
      <c r="AC7">
        <f t="shared" si="2"/>
        <v>468.37422620319921</v>
      </c>
      <c r="AE7">
        <f t="shared" si="3"/>
        <v>1632.7260371070904</v>
      </c>
      <c r="AF7">
        <f t="shared" si="4"/>
        <v>-81.636301855354517</v>
      </c>
      <c r="AG7">
        <f t="shared" si="5"/>
        <v>-11.951014532442711</v>
      </c>
      <c r="AH7">
        <f t="shared" si="6"/>
        <v>-1140.3612066757069</v>
      </c>
      <c r="AI7">
        <f t="shared" si="7"/>
        <v>398.77751404358628</v>
      </c>
      <c r="AJ7">
        <f t="shared" si="8"/>
        <v>-100.76040438299606</v>
      </c>
      <c r="AK7">
        <f>G7*SUM(AB7, AE7:AF7)</f>
        <v>26.47810908759276</v>
      </c>
      <c r="AL7">
        <f t="shared" si="9"/>
        <v>324.49521874818299</v>
      </c>
      <c r="AN7">
        <f t="shared" si="10"/>
        <v>1318.3785466624813</v>
      </c>
      <c r="AO7">
        <f t="shared" si="11"/>
        <v>-65.91892733312406</v>
      </c>
      <c r="AP7">
        <f t="shared" si="12"/>
        <v>-9.6500948795677122</v>
      </c>
      <c r="AQ7">
        <f t="shared" si="13"/>
        <v>-920.80833903476378</v>
      </c>
      <c r="AR7">
        <f t="shared" si="14"/>
        <v>322.00118541502582</v>
      </c>
      <c r="AS7">
        <f t="shared" si="15"/>
        <v>-81.361081083112083</v>
      </c>
      <c r="AT7">
        <f t="shared" si="16"/>
        <v>21.380299072784101</v>
      </c>
      <c r="AU7">
        <f t="shared" si="17"/>
        <v>262.02040340469784</v>
      </c>
      <c r="AW7">
        <v>4</v>
      </c>
      <c r="AX7">
        <f>(R7*SUMPRODUCT(K8:$K$23, X8:$X$23)-$AZ$3*SUMPRODUCT(K7:$K$22, W8:$W$23))/Z7</f>
        <v>489.88960825431542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1707.7274409160261</v>
      </c>
      <c r="P8">
        <f t="shared" si="30"/>
        <v>85.386372045801309</v>
      </c>
      <c r="Q8" s="5">
        <f t="shared" si="31"/>
        <v>12.5</v>
      </c>
      <c r="R8">
        <f t="shared" si="0"/>
        <v>1000000</v>
      </c>
      <c r="S8">
        <f t="shared" si="1"/>
        <v>592.18439700421027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468.37422620319921</v>
      </c>
      <c r="AC8">
        <f t="shared" si="2"/>
        <v>559.83967900485095</v>
      </c>
      <c r="AE8">
        <f t="shared" si="3"/>
        <v>1614.4525036234725</v>
      </c>
      <c r="AF8">
        <f t="shared" si="4"/>
        <v>-80.722625181173626</v>
      </c>
      <c r="AG8">
        <f t="shared" si="5"/>
        <v>-11.817258311706045</v>
      </c>
      <c r="AH8">
        <f t="shared" si="6"/>
        <v>-1139.6860329790779</v>
      </c>
      <c r="AI8">
        <f t="shared" si="7"/>
        <v>382.22658715151465</v>
      </c>
      <c r="AJ8">
        <f t="shared" si="8"/>
        <v>-91.465452801651736</v>
      </c>
      <c r="AK8">
        <f t="shared" ref="AK8:AK23" si="32">G8*SUM(AB8:AB8, AE8:AF8)</f>
        <v>43.24544866034276</v>
      </c>
      <c r="AL8">
        <f t="shared" si="9"/>
        <v>334.00658301020565</v>
      </c>
      <c r="AN8">
        <f t="shared" si="10"/>
        <v>1218.225588778125</v>
      </c>
      <c r="AO8">
        <f t="shared" si="11"/>
        <v>-60.911279438906249</v>
      </c>
      <c r="AP8">
        <f t="shared" si="12"/>
        <v>-8.9170083555947013</v>
      </c>
      <c r="AQ8">
        <f t="shared" si="13"/>
        <v>-859.97865247322784</v>
      </c>
      <c r="AR8">
        <f t="shared" si="14"/>
        <v>288.41864851039605</v>
      </c>
      <c r="AS8">
        <f t="shared" si="15"/>
        <v>-69.017549195201966</v>
      </c>
      <c r="AT8">
        <f t="shared" si="16"/>
        <v>32.631936856599566</v>
      </c>
      <c r="AU8">
        <f t="shared" si="17"/>
        <v>252.03303617179364</v>
      </c>
      <c r="AW8">
        <v>5</v>
      </c>
      <c r="AX8">
        <f>(R8*SUMPRODUCT(K9:$K$23, X9:$X$23)-$AZ$3*SUMPRODUCT(K8:$K$22, W9:$W$23))/Z8</f>
        <v>592.18439700421027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1707.7274409160261</v>
      </c>
      <c r="P9">
        <f t="shared" si="30"/>
        <v>85.386372045801309</v>
      </c>
      <c r="Q9" s="5">
        <f t="shared" si="31"/>
        <v>12.5</v>
      </c>
      <c r="R9">
        <f t="shared" si="0"/>
        <v>1000000</v>
      </c>
      <c r="S9">
        <f t="shared" si="1"/>
        <v>677.81912118104594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559.83967900485095</v>
      </c>
      <c r="AC9">
        <f t="shared" si="2"/>
        <v>633.61255011308458</v>
      </c>
      <c r="AE9">
        <f t="shared" si="3"/>
        <v>1596.3514526582417</v>
      </c>
      <c r="AF9">
        <f t="shared" si="4"/>
        <v>-79.817572632912075</v>
      </c>
      <c r="AG9">
        <f t="shared" si="5"/>
        <v>-11.684764605951679</v>
      </c>
      <c r="AH9">
        <f t="shared" si="6"/>
        <v>-1145.6898109845556</v>
      </c>
      <c r="AI9">
        <f t="shared" si="7"/>
        <v>359.15930443482239</v>
      </c>
      <c r="AJ9">
        <f t="shared" si="8"/>
        <v>-73.77287110823363</v>
      </c>
      <c r="AK9">
        <f t="shared" si="32"/>
        <v>46.303130366373026</v>
      </c>
      <c r="AL9">
        <f t="shared" si="9"/>
        <v>331.68956369296177</v>
      </c>
      <c r="AN9">
        <f t="shared" si="10"/>
        <v>1122.1976776852657</v>
      </c>
      <c r="AO9">
        <f t="shared" si="11"/>
        <v>-56.109883884263283</v>
      </c>
      <c r="AP9">
        <f t="shared" si="12"/>
        <v>-8.2141158096876854</v>
      </c>
      <c r="AQ9">
        <f t="shared" si="13"/>
        <v>-805.3931000555109</v>
      </c>
      <c r="AR9">
        <f t="shared" si="14"/>
        <v>252.48057793580398</v>
      </c>
      <c r="AS9">
        <f t="shared" si="15"/>
        <v>-51.860600305763633</v>
      </c>
      <c r="AT9">
        <f t="shared" si="16"/>
        <v>32.550016025716715</v>
      </c>
      <c r="AU9">
        <f t="shared" si="17"/>
        <v>233.16999365575705</v>
      </c>
      <c r="AW9">
        <v>6</v>
      </c>
      <c r="AX9">
        <f>(R9*SUMPRODUCT(K10:$K$23, X10:$X$23)-$AZ$3*SUMPRODUCT(K9:$K$22, W10:$W$23))/Z9</f>
        <v>677.81912118104594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1707.7274409160261</v>
      </c>
      <c r="P10">
        <f t="shared" si="30"/>
        <v>85.386372045801309</v>
      </c>
      <c r="Q10" s="5">
        <f t="shared" si="31"/>
        <v>12.5</v>
      </c>
      <c r="R10">
        <f t="shared" si="0"/>
        <v>1000000</v>
      </c>
      <c r="S10">
        <f t="shared" si="1"/>
        <v>728.69040578673162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633.61255011308458</v>
      </c>
      <c r="AC10">
        <f t="shared" si="2"/>
        <v>673.51294136539309</v>
      </c>
      <c r="AE10">
        <f t="shared" si="3"/>
        <v>1578.4159125025924</v>
      </c>
      <c r="AF10">
        <f t="shared" si="4"/>
        <v>-78.920795625129628</v>
      </c>
      <c r="AG10">
        <f t="shared" si="5"/>
        <v>-11.553482384577197</v>
      </c>
      <c r="AH10">
        <f t="shared" si="6"/>
        <v>-1154.7660251971286</v>
      </c>
      <c r="AI10">
        <f t="shared" si="7"/>
        <v>333.17560929575711</v>
      </c>
      <c r="AJ10">
        <f t="shared" si="8"/>
        <v>-39.900391252308509</v>
      </c>
      <c r="AK10">
        <f t="shared" si="32"/>
        <v>9.1723629680593532</v>
      </c>
      <c r="AL10">
        <f t="shared" si="9"/>
        <v>302.44758101150796</v>
      </c>
      <c r="AN10">
        <f t="shared" si="10"/>
        <v>1052.4418221423173</v>
      </c>
      <c r="AO10">
        <f t="shared" si="11"/>
        <v>-52.622091107115864</v>
      </c>
      <c r="AP10">
        <f t="shared" si="12"/>
        <v>-7.7035260203597442</v>
      </c>
      <c r="AQ10">
        <f t="shared" si="13"/>
        <v>-769.96439916751717</v>
      </c>
      <c r="AR10">
        <f t="shared" si="14"/>
        <v>222.15180584732445</v>
      </c>
      <c r="AS10">
        <f t="shared" si="15"/>
        <v>-26.604420381945417</v>
      </c>
      <c r="AT10">
        <f t="shared" si="16"/>
        <v>6.1158648484160185</v>
      </c>
      <c r="AU10">
        <f t="shared" si="17"/>
        <v>201.66325031379506</v>
      </c>
      <c r="AW10">
        <v>7</v>
      </c>
      <c r="AX10">
        <f>(R10*SUMPRODUCT(K11:$K$23, X11:$X$23)-$AZ$3*SUMPRODUCT(K10:$K$22, W11:$W$23))/Z10</f>
        <v>728.69040578673162</v>
      </c>
    </row>
    <row r="11" spans="1:52" x14ac:dyDescent="0.25">
      <c r="A11" t="s">
        <v>33</v>
      </c>
      <c r="C11" s="24">
        <f>AU25</f>
        <v>1261.9671008228863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1707.7274409160261</v>
      </c>
      <c r="P11">
        <f t="shared" si="30"/>
        <v>85.386372045801309</v>
      </c>
      <c r="Q11" s="5">
        <f t="shared" si="31"/>
        <v>12.5</v>
      </c>
      <c r="R11">
        <f t="shared" si="0"/>
        <v>1000000</v>
      </c>
      <c r="S11">
        <f t="shared" si="1"/>
        <v>760.92553699790278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673.51294136539309</v>
      </c>
      <c r="AC11">
        <f t="shared" si="2"/>
        <v>695.38911584344169</v>
      </c>
      <c r="AE11">
        <f t="shared" si="3"/>
        <v>1560.6455789687234</v>
      </c>
      <c r="AF11">
        <f t="shared" si="4"/>
        <v>-78.032278948436172</v>
      </c>
      <c r="AG11">
        <f t="shared" si="5"/>
        <v>-11.423409421028511</v>
      </c>
      <c r="AH11">
        <f t="shared" si="6"/>
        <v>-1163.0511762331651</v>
      </c>
      <c r="AI11">
        <f t="shared" si="7"/>
        <v>308.13871436609361</v>
      </c>
      <c r="AJ11">
        <f t="shared" si="8"/>
        <v>-21.876174478048597</v>
      </c>
      <c r="AK11">
        <f t="shared" si="32"/>
        <v>3.4498019862170888</v>
      </c>
      <c r="AL11">
        <f t="shared" si="9"/>
        <v>289.71234187426211</v>
      </c>
      <c r="AN11">
        <f t="shared" si="10"/>
        <v>989.81554322559737</v>
      </c>
      <c r="AO11">
        <f t="shared" si="11"/>
        <v>-49.490777161279865</v>
      </c>
      <c r="AP11">
        <f t="shared" si="12"/>
        <v>-7.2451223736753008</v>
      </c>
      <c r="AQ11">
        <f t="shared" si="13"/>
        <v>-737.6473860023483</v>
      </c>
      <c r="AR11">
        <f t="shared" si="14"/>
        <v>195.43225768829387</v>
      </c>
      <c r="AS11">
        <f t="shared" si="15"/>
        <v>-13.87462843357183</v>
      </c>
      <c r="AT11">
        <f t="shared" si="16"/>
        <v>2.187984045208156</v>
      </c>
      <c r="AU11">
        <f t="shared" si="17"/>
        <v>183.7456132999302</v>
      </c>
      <c r="AW11">
        <v>8</v>
      </c>
      <c r="AX11">
        <f>(R11*SUMPRODUCT(K12:$K$23, X12:$X$23)-$AZ$3*SUMPRODUCT(K11:$K$22, W12:$W$23))/Z11</f>
        <v>760.92553699790278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1707.7274409160261</v>
      </c>
      <c r="P12">
        <f t="shared" si="30"/>
        <v>85.386372045801309</v>
      </c>
      <c r="Q12" s="5">
        <f t="shared" si="31"/>
        <v>12.5</v>
      </c>
      <c r="R12">
        <f t="shared" si="0"/>
        <v>1000000</v>
      </c>
      <c r="S12">
        <f t="shared" si="1"/>
        <v>788.2276853700472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695.38911584344169</v>
      </c>
      <c r="AC12">
        <f t="shared" si="2"/>
        <v>712.2088631944689</v>
      </c>
      <c r="AE12">
        <f t="shared" si="3"/>
        <v>1543.0295610205683</v>
      </c>
      <c r="AF12">
        <f t="shared" si="4"/>
        <v>-77.15147805102842</v>
      </c>
      <c r="AG12">
        <f t="shared" si="5"/>
        <v>-11.294465996524057</v>
      </c>
      <c r="AH12">
        <f t="shared" si="6"/>
        <v>-1176.7464235334814</v>
      </c>
      <c r="AI12">
        <f t="shared" si="7"/>
        <v>277.83719343953453</v>
      </c>
      <c r="AJ12">
        <f t="shared" si="8"/>
        <v>-16.819747351027218</v>
      </c>
      <c r="AK12">
        <f t="shared" si="32"/>
        <v>45.386611175072623</v>
      </c>
      <c r="AL12">
        <f t="shared" si="9"/>
        <v>306.40405726357994</v>
      </c>
      <c r="AN12">
        <f t="shared" si="10"/>
        <v>914.61948952218506</v>
      </c>
      <c r="AO12">
        <f t="shared" si="11"/>
        <v>-45.73097447610926</v>
      </c>
      <c r="AP12">
        <f t="shared" si="12"/>
        <v>-6.6947121332750745</v>
      </c>
      <c r="AQ12">
        <f t="shared" si="13"/>
        <v>-697.50783807239281</v>
      </c>
      <c r="AR12">
        <f t="shared" si="14"/>
        <v>164.6859648404081</v>
      </c>
      <c r="AS12">
        <f t="shared" si="15"/>
        <v>-9.9697822547960744</v>
      </c>
      <c r="AT12">
        <f t="shared" si="16"/>
        <v>26.902581902987588</v>
      </c>
      <c r="AU12">
        <f t="shared" si="17"/>
        <v>181.61876448859962</v>
      </c>
      <c r="AW12">
        <v>9</v>
      </c>
      <c r="AX12">
        <f>(R12*SUMPRODUCT(K13:$K$23, X13:$X$23)-$AZ$3*SUMPRODUCT(K12:$K$22, W13:$W$23))/Z12</f>
        <v>788.2276853700472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1707.7274409160261</v>
      </c>
      <c r="P13">
        <f t="shared" si="30"/>
        <v>85.386372045801309</v>
      </c>
      <c r="Q13" s="5">
        <f t="shared" si="31"/>
        <v>12.5</v>
      </c>
      <c r="R13">
        <f t="shared" si="0"/>
        <v>1000000</v>
      </c>
      <c r="S13">
        <f t="shared" si="1"/>
        <v>820.3943876595639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712.2088631944689</v>
      </c>
      <c r="AC13">
        <f t="shared" si="2"/>
        <v>732.8836905764947</v>
      </c>
      <c r="AE13">
        <f t="shared" si="3"/>
        <v>1525.5657623009577</v>
      </c>
      <c r="AF13">
        <f t="shared" si="4"/>
        <v>-76.278288115047886</v>
      </c>
      <c r="AG13">
        <f t="shared" si="5"/>
        <v>-11.166636766422773</v>
      </c>
      <c r="AH13">
        <f t="shared" si="6"/>
        <v>-1190.7656108834544</v>
      </c>
      <c r="AI13">
        <f t="shared" si="7"/>
        <v>247.35522653603266</v>
      </c>
      <c r="AJ13">
        <f t="shared" si="8"/>
        <v>-20.674827382025796</v>
      </c>
      <c r="AK13">
        <f t="shared" si="32"/>
        <v>151.3047436166265</v>
      </c>
      <c r="AL13">
        <f t="shared" si="9"/>
        <v>377.98514277063339</v>
      </c>
      <c r="AN13">
        <f t="shared" si="10"/>
        <v>819.15748756954747</v>
      </c>
      <c r="AO13">
        <f t="shared" si="11"/>
        <v>-40.957874378477371</v>
      </c>
      <c r="AP13">
        <f t="shared" si="12"/>
        <v>-5.9959618550878853</v>
      </c>
      <c r="AQ13">
        <f t="shared" si="13"/>
        <v>-639.38545961093735</v>
      </c>
      <c r="AR13">
        <f t="shared" si="14"/>
        <v>132.81819172504484</v>
      </c>
      <c r="AS13">
        <f t="shared" si="15"/>
        <v>-11.101415666703511</v>
      </c>
      <c r="AT13">
        <f t="shared" si="16"/>
        <v>81.24357317210125</v>
      </c>
      <c r="AU13">
        <f t="shared" si="17"/>
        <v>202.96034923044257</v>
      </c>
      <c r="AW13">
        <v>10</v>
      </c>
      <c r="AX13">
        <f>(R13*SUMPRODUCT(K14:$K$23, X14:$X$23)-$AZ$3*SUMPRODUCT(K13:$K$22, W14:$W$23))/Z13</f>
        <v>820.3943876595639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1707.7274409160261</v>
      </c>
      <c r="P14">
        <f t="shared" si="30"/>
        <v>85.386372045801309</v>
      </c>
      <c r="Q14" s="5">
        <f t="shared" si="31"/>
        <v>12.5</v>
      </c>
      <c r="R14">
        <f t="shared" si="0"/>
        <v>1000000</v>
      </c>
      <c r="S14">
        <f t="shared" si="1"/>
        <v>822.00855177648918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732.8836905764947</v>
      </c>
      <c r="AC14">
        <f t="shared" si="2"/>
        <v>725.98851266899555</v>
      </c>
      <c r="AE14">
        <f t="shared" si="3"/>
        <v>1508.2452636231999</v>
      </c>
      <c r="AF14">
        <f t="shared" si="4"/>
        <v>-75.41226318116</v>
      </c>
      <c r="AG14">
        <f t="shared" si="5"/>
        <v>-11.039856445228287</v>
      </c>
      <c r="AH14">
        <f t="shared" si="6"/>
        <v>-1209.1162824207272</v>
      </c>
      <c r="AI14">
        <f t="shared" si="7"/>
        <v>212.67686157608455</v>
      </c>
      <c r="AJ14">
        <f t="shared" si="8"/>
        <v>6.8951779074991464</v>
      </c>
      <c r="AK14">
        <f t="shared" si="32"/>
        <v>151.60016837129743</v>
      </c>
      <c r="AL14">
        <f t="shared" si="9"/>
        <v>371.17220785488109</v>
      </c>
      <c r="AN14">
        <f t="shared" si="10"/>
        <v>746.02023783605534</v>
      </c>
      <c r="AO14">
        <f t="shared" si="11"/>
        <v>-37.301011891802766</v>
      </c>
      <c r="AP14">
        <f t="shared" si="12"/>
        <v>-5.4606213787538715</v>
      </c>
      <c r="AQ14">
        <f t="shared" si="13"/>
        <v>-598.06268803792375</v>
      </c>
      <c r="AR14">
        <f t="shared" si="14"/>
        <v>105.19591652757495</v>
      </c>
      <c r="AS14">
        <f t="shared" si="15"/>
        <v>3.4105475989477543</v>
      </c>
      <c r="AT14">
        <f t="shared" si="16"/>
        <v>74.985677987579578</v>
      </c>
      <c r="AU14">
        <f t="shared" si="17"/>
        <v>183.59214211410227</v>
      </c>
      <c r="AW14">
        <v>11</v>
      </c>
      <c r="AX14">
        <f>(R14*SUMPRODUCT(K15:$K$23, X15:$X$23)-$AZ$3*SUMPRODUCT(K14:$K$22, W15:$W$23))/Z14</f>
        <v>822.00855177648918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1707.7274409160261</v>
      </c>
      <c r="P15">
        <f t="shared" si="30"/>
        <v>85.386372045801309</v>
      </c>
      <c r="Q15" s="5">
        <f t="shared" si="31"/>
        <v>12.5</v>
      </c>
      <c r="R15">
        <f t="shared" si="0"/>
        <v>1000000</v>
      </c>
      <c r="S15">
        <f t="shared" si="1"/>
        <v>801.64145314407961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725.98851266899555</v>
      </c>
      <c r="AC15">
        <f t="shared" si="2"/>
        <v>699.92744358130767</v>
      </c>
      <c r="AE15">
        <f t="shared" si="3"/>
        <v>1491.0472722761922</v>
      </c>
      <c r="AF15">
        <f t="shared" si="4"/>
        <v>-74.552363613809604</v>
      </c>
      <c r="AG15">
        <f t="shared" si="5"/>
        <v>-10.913972837172961</v>
      </c>
      <c r="AH15">
        <f t="shared" si="6"/>
        <v>-1238.8034882434408</v>
      </c>
      <c r="AI15">
        <f t="shared" si="7"/>
        <v>166.77744758176891</v>
      </c>
      <c r="AJ15">
        <f t="shared" si="8"/>
        <v>26.061069087687883</v>
      </c>
      <c r="AK15">
        <f t="shared" si="32"/>
        <v>149.97383949319646</v>
      </c>
      <c r="AL15">
        <f t="shared" si="9"/>
        <v>342.81235616265326</v>
      </c>
      <c r="AN15">
        <f t="shared" si="10"/>
        <v>679.3791564957711</v>
      </c>
      <c r="AO15">
        <f t="shared" si="11"/>
        <v>-33.968957824788554</v>
      </c>
      <c r="AP15">
        <f t="shared" si="12"/>
        <v>-4.9728307063110124</v>
      </c>
      <c r="AQ15">
        <f t="shared" si="13"/>
        <v>-564.44707324540946</v>
      </c>
      <c r="AR15">
        <f t="shared" si="14"/>
        <v>75.990294719262209</v>
      </c>
      <c r="AS15">
        <f t="shared" si="15"/>
        <v>11.874437157946648</v>
      </c>
      <c r="AT15">
        <f t="shared" si="16"/>
        <v>68.333917016446335</v>
      </c>
      <c r="AU15">
        <f t="shared" si="17"/>
        <v>156.19864889365519</v>
      </c>
      <c r="AW15">
        <v>12</v>
      </c>
      <c r="AX15">
        <f>(R15*SUMPRODUCT(K16:$K$23, X16:$X$23)-$AZ$3*SUMPRODUCT(K15:$K$22, W16:$W$23))/Z15</f>
        <v>801.64145314407961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1707.7274409160261</v>
      </c>
      <c r="P16">
        <f t="shared" si="30"/>
        <v>85.386372045801309</v>
      </c>
      <c r="Q16" s="5">
        <f t="shared" si="31"/>
        <v>12.5</v>
      </c>
      <c r="R16">
        <f t="shared" si="0"/>
        <v>1000000</v>
      </c>
      <c r="S16">
        <f t="shared" si="1"/>
        <v>759.50114539793776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699.92744358130767</v>
      </c>
      <c r="AC16">
        <f t="shared" si="2"/>
        <v>655.53512201446074</v>
      </c>
      <c r="AE16">
        <f t="shared" si="3"/>
        <v>1473.961327289092</v>
      </c>
      <c r="AF16">
        <f t="shared" si="4"/>
        <v>-73.698066364454604</v>
      </c>
      <c r="AG16">
        <f t="shared" si="5"/>
        <v>-10.788909371410421</v>
      </c>
      <c r="AH16">
        <f t="shared" si="6"/>
        <v>-1273.8989912648485</v>
      </c>
      <c r="AI16">
        <f t="shared" si="7"/>
        <v>115.57536028837831</v>
      </c>
      <c r="AJ16">
        <f t="shared" si="8"/>
        <v>44.392321566846931</v>
      </c>
      <c r="AK16">
        <f t="shared" si="32"/>
        <v>147.01334931541618</v>
      </c>
      <c r="AL16">
        <f t="shared" si="9"/>
        <v>306.98103117064142</v>
      </c>
      <c r="AN16">
        <f t="shared" si="10"/>
        <v>618.65576159599607</v>
      </c>
      <c r="AO16">
        <f t="shared" si="11"/>
        <v>-30.932788079799806</v>
      </c>
      <c r="AP16">
        <f t="shared" si="12"/>
        <v>-4.5283555412108738</v>
      </c>
      <c r="AQ16">
        <f t="shared" si="13"/>
        <v>-534.68495817784299</v>
      </c>
      <c r="AR16">
        <f t="shared" si="14"/>
        <v>48.509659797142405</v>
      </c>
      <c r="AS16">
        <f t="shared" si="15"/>
        <v>18.632487161968495</v>
      </c>
      <c r="AT16">
        <f t="shared" si="16"/>
        <v>61.704913081256585</v>
      </c>
      <c r="AU16">
        <f t="shared" si="17"/>
        <v>128.8470600403675</v>
      </c>
      <c r="AW16">
        <v>13</v>
      </c>
      <c r="AX16">
        <f>(R16*SUMPRODUCT(K17:$K$23, X17:$X$23)-$AZ$3*SUMPRODUCT(K16:$K$22, W17:$W$23))/Z16</f>
        <v>759.50114539793776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1707.7274409160261</v>
      </c>
      <c r="P17">
        <f t="shared" si="30"/>
        <v>85.386372045801309</v>
      </c>
      <c r="Q17" s="5">
        <f t="shared" si="31"/>
        <v>12.5</v>
      </c>
      <c r="R17">
        <f t="shared" si="0"/>
        <v>1000000</v>
      </c>
      <c r="S17">
        <f t="shared" si="1"/>
        <v>698.38950926219343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655.53512201446074</v>
      </c>
      <c r="AC17">
        <f t="shared" si="2"/>
        <v>595.84672136711083</v>
      </c>
      <c r="AE17">
        <f t="shared" si="3"/>
        <v>1456.9860846469967</v>
      </c>
      <c r="AF17">
        <f t="shared" si="4"/>
        <v>-72.849304232349837</v>
      </c>
      <c r="AG17">
        <f t="shared" si="5"/>
        <v>-10.66465621019614</v>
      </c>
      <c r="AH17">
        <f t="shared" si="6"/>
        <v>-1309.1254000141907</v>
      </c>
      <c r="AI17">
        <f t="shared" si="7"/>
        <v>64.34672419025992</v>
      </c>
      <c r="AJ17">
        <f t="shared" si="8"/>
        <v>59.688400647349908</v>
      </c>
      <c r="AK17">
        <f t="shared" si="32"/>
        <v>142.77703317003756</v>
      </c>
      <c r="AL17">
        <f t="shared" si="9"/>
        <v>266.81215800764738</v>
      </c>
      <c r="AN17">
        <f t="shared" si="10"/>
        <v>563.32696967702793</v>
      </c>
      <c r="AO17">
        <f t="shared" si="11"/>
        <v>-28.166348483851397</v>
      </c>
      <c r="AP17">
        <f t="shared" si="12"/>
        <v>-4.1233670855495168</v>
      </c>
      <c r="AQ17">
        <f t="shared" si="13"/>
        <v>-506.15833074061004</v>
      </c>
      <c r="AR17">
        <f t="shared" si="14"/>
        <v>24.878923367016899</v>
      </c>
      <c r="AS17">
        <f t="shared" si="15"/>
        <v>23.077835962782395</v>
      </c>
      <c r="AT17">
        <f t="shared" si="16"/>
        <v>55.203103367072053</v>
      </c>
      <c r="AU17">
        <f t="shared" si="17"/>
        <v>103.15986269687134</v>
      </c>
      <c r="AW17">
        <v>14</v>
      </c>
      <c r="AX17">
        <f>(R17*SUMPRODUCT(K18:$K$23, X18:$X$23)-$AZ$3*SUMPRODUCT(K17:$K$22, W18:$W$23))/Z17</f>
        <v>698.38950926219343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1707.7274409160261</v>
      </c>
      <c r="P18">
        <f t="shared" si="30"/>
        <v>85.386372045801309</v>
      </c>
      <c r="Q18" s="5">
        <f t="shared" si="31"/>
        <v>12.5</v>
      </c>
      <c r="R18">
        <f t="shared" si="0"/>
        <v>1000000</v>
      </c>
      <c r="S18">
        <f t="shared" si="1"/>
        <v>620.18186106191808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595.84672136711083</v>
      </c>
      <c r="AC18">
        <f t="shared" si="2"/>
        <v>522.99612584545434</v>
      </c>
      <c r="AE18">
        <f t="shared" si="3"/>
        <v>1440.1176359298331</v>
      </c>
      <c r="AF18">
        <f t="shared" si="4"/>
        <v>-72.00588179649165</v>
      </c>
      <c r="AG18">
        <f t="shared" si="5"/>
        <v>-10.541184745187975</v>
      </c>
      <c r="AH18">
        <f t="shared" si="6"/>
        <v>-1345.9922324963327</v>
      </c>
      <c r="AI18">
        <f t="shared" si="7"/>
        <v>11.578336891820754</v>
      </c>
      <c r="AJ18">
        <f t="shared" si="8"/>
        <v>72.850595521656487</v>
      </c>
      <c r="AK18">
        <f t="shared" si="32"/>
        <v>137.47709328503169</v>
      </c>
      <c r="AL18">
        <f t="shared" si="9"/>
        <v>221.90602569850893</v>
      </c>
      <c r="AN18">
        <f t="shared" si="10"/>
        <v>512.91485332722175</v>
      </c>
      <c r="AO18">
        <f t="shared" si="11"/>
        <v>-25.645742666361087</v>
      </c>
      <c r="AP18">
        <f t="shared" si="12"/>
        <v>-3.7543670687584512</v>
      </c>
      <c r="AQ18">
        <f t="shared" si="13"/>
        <v>-479.39098257392197</v>
      </c>
      <c r="AR18">
        <f t="shared" si="14"/>
        <v>4.1237610181802919</v>
      </c>
      <c r="AS18">
        <f t="shared" si="15"/>
        <v>25.946597406027315</v>
      </c>
      <c r="AT18">
        <f t="shared" si="16"/>
        <v>48.964085557230462</v>
      </c>
      <c r="AU18">
        <f t="shared" si="17"/>
        <v>79.034443981438073</v>
      </c>
      <c r="AW18">
        <v>15</v>
      </c>
      <c r="AX18">
        <f>(R18*SUMPRODUCT(K19:$K$23, X19:$X$23)-$AZ$3*SUMPRODUCT(K18:$K$22, W19:$W$23))/Z18</f>
        <v>620.18186106191808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1707.7274409160261</v>
      </c>
      <c r="P19">
        <f t="shared" si="30"/>
        <v>85.386372045801309</v>
      </c>
      <c r="Q19" s="5">
        <f t="shared" si="31"/>
        <v>12.5</v>
      </c>
      <c r="R19">
        <f t="shared" si="0"/>
        <v>1000000</v>
      </c>
      <c r="S19">
        <f t="shared" si="1"/>
        <v>524.40292143741374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522.99612584545434</v>
      </c>
      <c r="AC19">
        <f t="shared" si="2"/>
        <v>437.07500149603402</v>
      </c>
      <c r="AE19">
        <f t="shared" si="3"/>
        <v>1423.3425163751156</v>
      </c>
      <c r="AF19">
        <f t="shared" si="4"/>
        <v>-71.167125818755778</v>
      </c>
      <c r="AG19">
        <f t="shared" si="5"/>
        <v>-10.418396418778292</v>
      </c>
      <c r="AH19">
        <f t="shared" si="6"/>
        <v>-1390.1183166242745</v>
      </c>
      <c r="AI19">
        <f t="shared" si="7"/>
        <v>-48.36132248669287</v>
      </c>
      <c r="AJ19">
        <f t="shared" si="8"/>
        <v>85.921124349420325</v>
      </c>
      <c r="AK19">
        <f t="shared" si="32"/>
        <v>131.262006148127</v>
      </c>
      <c r="AL19">
        <f t="shared" si="9"/>
        <v>168.82180801085445</v>
      </c>
      <c r="AN19">
        <f t="shared" si="10"/>
        <v>466.98066174624893</v>
      </c>
      <c r="AO19">
        <f t="shared" si="11"/>
        <v>-23.349033087312446</v>
      </c>
      <c r="AP19">
        <f t="shared" si="12"/>
        <v>-3.4181439801055151</v>
      </c>
      <c r="AQ19">
        <f t="shared" si="13"/>
        <v>-456.08022238808928</v>
      </c>
      <c r="AR19">
        <f t="shared" si="14"/>
        <v>-15.866737709258258</v>
      </c>
      <c r="AS19">
        <f t="shared" si="15"/>
        <v>28.189633236600145</v>
      </c>
      <c r="AT19">
        <f t="shared" si="16"/>
        <v>43.065402591429397</v>
      </c>
      <c r="AU19">
        <f t="shared" si="17"/>
        <v>55.388298118771289</v>
      </c>
      <c r="AW19">
        <v>16</v>
      </c>
      <c r="AX19">
        <f>(R19*SUMPRODUCT(K20:$K$23, X20:$X$23)-$AZ$3*SUMPRODUCT(K19:$K$22, W20:$W$23))/Z19</f>
        <v>524.40292143741374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1707.7274409160261</v>
      </c>
      <c r="P20">
        <f t="shared" si="30"/>
        <v>85.386372045801309</v>
      </c>
      <c r="Q20" s="5">
        <f t="shared" si="31"/>
        <v>12.5</v>
      </c>
      <c r="R20">
        <f t="shared" si="0"/>
        <v>1000000</v>
      </c>
      <c r="S20">
        <f t="shared" si="1"/>
        <v>414.41262746882461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437.07500149603402</v>
      </c>
      <c r="AC20">
        <f t="shared" si="2"/>
        <v>341.35382975955406</v>
      </c>
      <c r="AE20">
        <f t="shared" si="3"/>
        <v>1406.6639467592513</v>
      </c>
      <c r="AF20">
        <f t="shared" si="4"/>
        <v>-70.333197337962559</v>
      </c>
      <c r="AG20">
        <f t="shared" si="5"/>
        <v>-10.29631480598505</v>
      </c>
      <c r="AH20">
        <f t="shared" si="6"/>
        <v>-1431.8118884366897</v>
      </c>
      <c r="AI20">
        <f t="shared" si="7"/>
        <v>-105.77745382138596</v>
      </c>
      <c r="AJ20">
        <f t="shared" si="8"/>
        <v>95.72117173647996</v>
      </c>
      <c r="AK20">
        <f t="shared" si="32"/>
        <v>124.13840256421261</v>
      </c>
      <c r="AL20">
        <f t="shared" si="9"/>
        <v>114.08212047930661</v>
      </c>
      <c r="AN20">
        <f t="shared" si="10"/>
        <v>425.13023958543425</v>
      </c>
      <c r="AO20">
        <f t="shared" si="11"/>
        <v>-21.256511979271711</v>
      </c>
      <c r="AP20">
        <f t="shared" si="12"/>
        <v>-3.1118127328137479</v>
      </c>
      <c r="AQ20">
        <f t="shared" si="13"/>
        <v>-432.73059821767248</v>
      </c>
      <c r="AR20">
        <f t="shared" si="14"/>
        <v>-31.968683344323633</v>
      </c>
      <c r="AS20">
        <f t="shared" si="15"/>
        <v>28.929414710230674</v>
      </c>
      <c r="AT20">
        <f t="shared" si="16"/>
        <v>37.517837110606749</v>
      </c>
      <c r="AU20">
        <f t="shared" si="17"/>
        <v>34.478568476513793</v>
      </c>
      <c r="AW20">
        <v>17</v>
      </c>
      <c r="AX20">
        <f>(R20*SUMPRODUCT(K21:$K$23, X21:$X$23)-$AZ$3*SUMPRODUCT(K20:$K$22, W21:$W$23))/Z20</f>
        <v>414.41262746882461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1707.7274409160261</v>
      </c>
      <c r="P21">
        <f t="shared" si="30"/>
        <v>85.386372045801309</v>
      </c>
      <c r="Q21" s="5">
        <f t="shared" si="31"/>
        <v>12.5</v>
      </c>
      <c r="R21">
        <f t="shared" si="0"/>
        <v>1000000</v>
      </c>
      <c r="S21">
        <f t="shared" si="1"/>
        <v>289.68775889260792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341.35382975955406</v>
      </c>
      <c r="AC21">
        <f t="shared" si="2"/>
        <v>235.80206249786602</v>
      </c>
      <c r="AE21">
        <f t="shared" si="3"/>
        <v>1390.0678934158343</v>
      </c>
      <c r="AF21">
        <f t="shared" si="4"/>
        <v>-69.503394670791721</v>
      </c>
      <c r="AG21">
        <f t="shared" si="5"/>
        <v>-10.174837185012095</v>
      </c>
      <c r="AH21">
        <f t="shared" si="6"/>
        <v>-1481.1578330483287</v>
      </c>
      <c r="AI21">
        <f t="shared" si="7"/>
        <v>-170.76817148829832</v>
      </c>
      <c r="AJ21">
        <f t="shared" si="8"/>
        <v>105.55176726168804</v>
      </c>
      <c r="AK21">
        <f t="shared" si="32"/>
        <v>116.33428299532177</v>
      </c>
      <c r="AL21">
        <f t="shared" si="9"/>
        <v>51.117878768711492</v>
      </c>
      <c r="AN21">
        <f t="shared" si="10"/>
        <v>386.99898014159913</v>
      </c>
      <c r="AO21">
        <f t="shared" si="11"/>
        <v>-19.34994900707996</v>
      </c>
      <c r="AP21">
        <f t="shared" si="12"/>
        <v>-2.8327045264173756</v>
      </c>
      <c r="AQ21">
        <f t="shared" si="13"/>
        <v>-412.35868660335376</v>
      </c>
      <c r="AR21">
        <f t="shared" si="14"/>
        <v>-47.542359995251985</v>
      </c>
      <c r="AS21">
        <f t="shared" si="15"/>
        <v>29.385921706341456</v>
      </c>
      <c r="AT21">
        <f t="shared" si="16"/>
        <v>32.387805723691905</v>
      </c>
      <c r="AU21">
        <f t="shared" si="17"/>
        <v>14.231367434781374</v>
      </c>
      <c r="AW21">
        <v>18</v>
      </c>
      <c r="AX21">
        <f>(R21*SUMPRODUCT(K22:$K$23, X22:$X$23)-$AZ$3*SUMPRODUCT(K21:$K$22, W22:$W$23))/Z21</f>
        <v>289.68775889260792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1707.7274409160261</v>
      </c>
      <c r="P22">
        <f t="shared" si="30"/>
        <v>85.386372045801309</v>
      </c>
      <c r="Q22" s="5">
        <f t="shared" si="31"/>
        <v>12.5</v>
      </c>
      <c r="R22">
        <f t="shared" si="0"/>
        <v>1000000</v>
      </c>
      <c r="S22">
        <f t="shared" si="1"/>
        <v>151.35391502719906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235.80206249786602</v>
      </c>
      <c r="AC22">
        <f t="shared" si="2"/>
        <v>121.73596791601864</v>
      </c>
      <c r="AE22">
        <f t="shared" si="3"/>
        <v>1373.5479053799088</v>
      </c>
      <c r="AF22">
        <f t="shared" si="4"/>
        <v>-68.67739526899544</v>
      </c>
      <c r="AG22">
        <f t="shared" si="5"/>
        <v>-10.053916336929744</v>
      </c>
      <c r="AH22">
        <f t="shared" si="6"/>
        <v>-1533.7980985783877</v>
      </c>
      <c r="AI22">
        <f t="shared" si="7"/>
        <v>-238.98150480440404</v>
      </c>
      <c r="AJ22">
        <f t="shared" si="8"/>
        <v>114.06609458184738</v>
      </c>
      <c r="AK22">
        <f t="shared" si="32"/>
        <v>107.84708008261457</v>
      </c>
      <c r="AL22">
        <f t="shared" si="9"/>
        <v>-17.068330139942091</v>
      </c>
      <c r="AN22">
        <f t="shared" si="10"/>
        <v>352.25712482926519</v>
      </c>
      <c r="AO22">
        <f t="shared" si="11"/>
        <v>-17.612856241463259</v>
      </c>
      <c r="AP22">
        <f t="shared" si="12"/>
        <v>-2.5784056371454263</v>
      </c>
      <c r="AQ22">
        <f t="shared" si="13"/>
        <v>-393.35454275573869</v>
      </c>
      <c r="AR22">
        <f t="shared" si="14"/>
        <v>-61.288679805082211</v>
      </c>
      <c r="AS22">
        <f t="shared" si="15"/>
        <v>29.25314389146919</v>
      </c>
      <c r="AT22">
        <f t="shared" si="16"/>
        <v>27.658228884725876</v>
      </c>
      <c r="AU22">
        <f t="shared" si="17"/>
        <v>-4.3773070288871452</v>
      </c>
      <c r="AW22">
        <v>19</v>
      </c>
      <c r="AX22">
        <f>(R22*SUMPRODUCT(K23:$K$23, X23:$X$23)-$AZ$3*SUMPRODUCT(K22:$K$22, W23:$W$23))/Z22</f>
        <v>151.35391502719906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1707.7274409160261</v>
      </c>
      <c r="P23">
        <f t="shared" si="30"/>
        <v>85.386372045801309</v>
      </c>
      <c r="Q23" s="5">
        <f t="shared" si="31"/>
        <v>12.5</v>
      </c>
      <c r="R23">
        <f t="shared" si="0"/>
        <v>1000000</v>
      </c>
      <c r="S23">
        <f t="shared" si="1"/>
        <v>153.18889727130838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121.73596791601864</v>
      </c>
      <c r="AC23">
        <f t="shared" si="2"/>
        <v>121.73596791601864</v>
      </c>
      <c r="AE23">
        <f t="shared" si="3"/>
        <v>1357.0947807559892</v>
      </c>
      <c r="AF23">
        <f t="shared" si="4"/>
        <v>-67.854739037799462</v>
      </c>
      <c r="AG23">
        <f t="shared" si="5"/>
        <v>-9.9334849069067666</v>
      </c>
      <c r="AH23">
        <f t="shared" si="6"/>
        <v>-1591.3813322943502</v>
      </c>
      <c r="AI23">
        <f t="shared" si="7"/>
        <v>-312.07477548306724</v>
      </c>
      <c r="AJ23">
        <f t="shared" si="8"/>
        <v>0</v>
      </c>
      <c r="AK23">
        <f t="shared" si="32"/>
        <v>98.768320674394602</v>
      </c>
      <c r="AL23">
        <f t="shared" si="9"/>
        <v>-213.30645480867264</v>
      </c>
      <c r="AN23">
        <f t="shared" si="10"/>
        <v>320.60354659425695</v>
      </c>
      <c r="AO23">
        <f t="shared" si="11"/>
        <v>-16.030177329712846</v>
      </c>
      <c r="AP23">
        <f t="shared" si="12"/>
        <v>-2.3467119145655713</v>
      </c>
      <c r="AQ23">
        <f t="shared" si="13"/>
        <v>-375.95200154940301</v>
      </c>
      <c r="AR23">
        <f t="shared" si="14"/>
        <v>-73.725344199424498</v>
      </c>
      <c r="AS23">
        <f t="shared" si="15"/>
        <v>0</v>
      </c>
      <c r="AT23">
        <f t="shared" si="16"/>
        <v>23.333281026790239</v>
      </c>
      <c r="AU23">
        <f t="shared" si="17"/>
        <v>-50.392063172634252</v>
      </c>
      <c r="AW23">
        <v>20</v>
      </c>
      <c r="AX23">
        <f>(R23*SUMPRODUCT(K$23:$K24, X$23:$X24)-$AZ$3*SUMPRODUCT(K$22:$K23, W$23:$W24))/Z23</f>
        <v>153.18889727130838</v>
      </c>
    </row>
    <row r="25" spans="5:50" x14ac:dyDescent="0.25">
      <c r="AN25" s="6">
        <f t="shared" ref="AN25:AU25" si="33">SUM(AN3:AN23)</f>
        <v>17140.220721148638</v>
      </c>
      <c r="AO25" s="6">
        <f t="shared" si="33"/>
        <v>-2137.8066167444508</v>
      </c>
      <c r="AP25" s="6">
        <f t="shared" si="33"/>
        <v>-737.91771688291124</v>
      </c>
      <c r="AQ25" s="6">
        <f t="shared" si="33"/>
        <v>-13297.444825869765</v>
      </c>
      <c r="AR25" s="6">
        <f t="shared" si="33"/>
        <v>967.05156165151163</v>
      </c>
      <c r="AS25" s="6">
        <f t="shared" si="33"/>
        <v>-398.75784405123096</v>
      </c>
      <c r="AT25" s="6">
        <f t="shared" si="33"/>
        <v>693.67338322260537</v>
      </c>
      <c r="AU25" s="7">
        <f t="shared" si="33"/>
        <v>1261.9671008228863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4287.6014217562924</v>
      </c>
      <c r="K3">
        <v>1</v>
      </c>
      <c r="L3" s="2">
        <v>0</v>
      </c>
      <c r="O3">
        <f>$C$3</f>
        <v>4287.6014217562924</v>
      </c>
      <c r="P3">
        <f>O3*B5</f>
        <v>3430.081137405034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4287.6014217562924</v>
      </c>
      <c r="AF3">
        <f t="shared" ref="AF3:AF23" si="4">-$Z3*P3</f>
        <v>-3430.081137405034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232.56331365125834</v>
      </c>
      <c r="AJ3">
        <f t="shared" ref="AJ3:AJ23" si="8">AB3-AC3</f>
        <v>0</v>
      </c>
      <c r="AL3">
        <f t="shared" ref="AL3:AL23" si="9">SUM(AI3:AK3)</f>
        <v>232.56331365125834</v>
      </c>
      <c r="AN3">
        <f t="shared" ref="AN3:AN23" si="10">AE3*$K3</f>
        <v>4287.6014217562924</v>
      </c>
      <c r="AO3">
        <f t="shared" ref="AO3:AO23" si="11">AF3*$K3</f>
        <v>-3430.081137405034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232.56331365125834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232.56331365125834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2228.7027608882013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986.42971659988984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975.26543922185374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-975.26543922185374</v>
      </c>
      <c r="AK4">
        <f>G4*MAX(0, SUM(AB4, AE4:AF4))</f>
        <v>0</v>
      </c>
      <c r="AL4">
        <f t="shared" si="9"/>
        <v>-2293.1294392218538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-1253.4373216663496</v>
      </c>
      <c r="AR4">
        <f t="shared" si="14"/>
        <v>-1253.4373216663496</v>
      </c>
      <c r="AS4">
        <f t="shared" si="15"/>
        <v>-927.58744457090893</v>
      </c>
      <c r="AT4">
        <f t="shared" si="16"/>
        <v>0</v>
      </c>
      <c r="AU4">
        <f t="shared" si="17"/>
        <v>-2181.0247662372585</v>
      </c>
      <c r="AW4">
        <v>1</v>
      </c>
      <c r="AX4">
        <f>(R4*SUMPRODUCT(K5:$K$23, X5:$X$23)-$AZ$3*SUMPRODUCT(K4:$K$22, W5:$W$23))/Z4</f>
        <v>986.42971659988984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4287.6014217562924</v>
      </c>
      <c r="P5">
        <f t="shared" ref="P5:P23" si="30">O5*$C$5</f>
        <v>214.38007108781463</v>
      </c>
      <c r="Q5" s="5">
        <f t="shared" ref="Q5:Q23" si="31">$C$8</f>
        <v>12.5</v>
      </c>
      <c r="R5">
        <f t="shared" si="0"/>
        <v>1000000</v>
      </c>
      <c r="S5">
        <f t="shared" si="1"/>
        <v>1903.9864020059101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975.26543922185374</v>
      </c>
      <c r="AC5">
        <f t="shared" si="2"/>
        <v>1861.0651055376075</v>
      </c>
      <c r="AE5">
        <f t="shared" si="3"/>
        <v>4190.9466286510278</v>
      </c>
      <c r="AF5">
        <f t="shared" si="4"/>
        <v>-209.5473314325514</v>
      </c>
      <c r="AG5">
        <f t="shared" si="5"/>
        <v>-12.218214265979764</v>
      </c>
      <c r="AH5">
        <f t="shared" si="6"/>
        <v>-1338.1733616189119</v>
      </c>
      <c r="AI5">
        <f t="shared" si="7"/>
        <v>2631.0077213335844</v>
      </c>
      <c r="AJ5">
        <f t="shared" si="8"/>
        <v>-885.79966631575371</v>
      </c>
      <c r="AK5">
        <f>G5*SUM(AB5, AE5:AF5)</f>
        <v>20.322325419405352</v>
      </c>
      <c r="AL5">
        <f t="shared" si="9"/>
        <v>1765.5303804372361</v>
      </c>
      <c r="AN5">
        <f t="shared" si="10"/>
        <v>3789.3934698334915</v>
      </c>
      <c r="AO5">
        <f t="shared" si="11"/>
        <v>-189.46967349167457</v>
      </c>
      <c r="AP5">
        <f t="shared" si="12"/>
        <v>-11.047533040866458</v>
      </c>
      <c r="AQ5">
        <f t="shared" si="13"/>
        <v>-1209.9570448731852</v>
      </c>
      <c r="AR5">
        <f t="shared" si="14"/>
        <v>2378.9192184277649</v>
      </c>
      <c r="AS5">
        <f t="shared" si="15"/>
        <v>-800.92727694745929</v>
      </c>
      <c r="AT5">
        <f t="shared" si="16"/>
        <v>18.375153410367666</v>
      </c>
      <c r="AU5">
        <f t="shared" si="17"/>
        <v>1596.3670948906731</v>
      </c>
      <c r="AW5">
        <v>2</v>
      </c>
      <c r="AX5">
        <f>(R5*SUMPRODUCT(K6:$K$23, X6:$X$23)-$AZ$3*SUMPRODUCT(K5:$K$22, W6:$W$23))/Z5</f>
        <v>1903.9864020059101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4287.6014217562924</v>
      </c>
      <c r="P6">
        <f t="shared" si="30"/>
        <v>214.38007108781463</v>
      </c>
      <c r="Q6" s="5">
        <f t="shared" si="31"/>
        <v>12.5</v>
      </c>
      <c r="R6">
        <f t="shared" si="0"/>
        <v>1000000</v>
      </c>
      <c r="S6">
        <f t="shared" si="1"/>
        <v>2748.0024217058026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1861.0651055376075</v>
      </c>
      <c r="AC6">
        <f t="shared" si="2"/>
        <v>2655.426453646658</v>
      </c>
      <c r="AE6">
        <f t="shared" si="3"/>
        <v>4143.1587352667866</v>
      </c>
      <c r="AF6">
        <f t="shared" si="4"/>
        <v>-207.15793676333934</v>
      </c>
      <c r="AG6">
        <f t="shared" si="5"/>
        <v>-12.078894257298003</v>
      </c>
      <c r="AH6">
        <f t="shared" si="6"/>
        <v>-1371.0292817569798</v>
      </c>
      <c r="AI6">
        <f t="shared" si="7"/>
        <v>2552.8926224891693</v>
      </c>
      <c r="AJ6">
        <f t="shared" si="8"/>
        <v>-794.3613481090506</v>
      </c>
      <c r="AK6">
        <f>G6*SUM(AB6, AE6:AF6)</f>
        <v>41.159167918691487</v>
      </c>
      <c r="AL6">
        <f t="shared" si="9"/>
        <v>1799.6904422988102</v>
      </c>
      <c r="AN6">
        <f t="shared" si="10"/>
        <v>3551.8956539054598</v>
      </c>
      <c r="AO6">
        <f t="shared" si="11"/>
        <v>-177.59478269527298</v>
      </c>
      <c r="AP6">
        <f t="shared" si="12"/>
        <v>-10.355135962155643</v>
      </c>
      <c r="AQ6">
        <f t="shared" si="13"/>
        <v>-1175.3720430255653</v>
      </c>
      <c r="AR6">
        <f t="shared" si="14"/>
        <v>2188.5736922224655</v>
      </c>
      <c r="AS6">
        <f t="shared" si="15"/>
        <v>-680.99940172756556</v>
      </c>
      <c r="AT6">
        <f t="shared" si="16"/>
        <v>35.285413615549452</v>
      </c>
      <c r="AU6">
        <f t="shared" si="17"/>
        <v>1542.8597041104495</v>
      </c>
      <c r="AW6">
        <v>3</v>
      </c>
      <c r="AX6">
        <f>(R6*SUMPRODUCT(K7:$K$23, X7:$X$23)-$AZ$3*SUMPRODUCT(K6:$K$22, W7:$W$23))/Z6</f>
        <v>2748.0024217058026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4287.6014217562924</v>
      </c>
      <c r="P7">
        <f t="shared" si="30"/>
        <v>214.38007108781463</v>
      </c>
      <c r="Q7" s="5">
        <f t="shared" si="31"/>
        <v>12.5</v>
      </c>
      <c r="R7">
        <f t="shared" si="0"/>
        <v>1000000</v>
      </c>
      <c r="S7">
        <f t="shared" si="1"/>
        <v>3520.8782345212385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2655.426453646658</v>
      </c>
      <c r="AC7">
        <f t="shared" si="2"/>
        <v>3363.2786350157439</v>
      </c>
      <c r="AE7">
        <f t="shared" si="3"/>
        <v>4095.6821840267139</v>
      </c>
      <c r="AF7">
        <f t="shared" si="4"/>
        <v>-204.7841092013357</v>
      </c>
      <c r="AG7">
        <f t="shared" si="5"/>
        <v>-11.940481930189058</v>
      </c>
      <c r="AH7">
        <f t="shared" si="6"/>
        <v>-1409.8707628772565</v>
      </c>
      <c r="AI7">
        <f t="shared" si="7"/>
        <v>2469.0868300179327</v>
      </c>
      <c r="AJ7">
        <f t="shared" si="8"/>
        <v>-707.85218136908588</v>
      </c>
      <c r="AK7">
        <f>G7*SUM(AB7, AE7:AF7)</f>
        <v>90.33927849291409</v>
      </c>
      <c r="AL7">
        <f t="shared" si="9"/>
        <v>1851.5739271417608</v>
      </c>
      <c r="AN7">
        <f t="shared" si="10"/>
        <v>3307.1436374811688</v>
      </c>
      <c r="AO7">
        <f t="shared" si="11"/>
        <v>-165.35718187405843</v>
      </c>
      <c r="AP7">
        <f t="shared" si="12"/>
        <v>-9.6415901111398448</v>
      </c>
      <c r="AQ7">
        <f t="shared" si="13"/>
        <v>-1138.4294272892314</v>
      </c>
      <c r="AR7">
        <f t="shared" si="14"/>
        <v>1993.715438206739</v>
      </c>
      <c r="AS7">
        <f t="shared" si="15"/>
        <v>-571.5699443237537</v>
      </c>
      <c r="AT7">
        <f t="shared" si="16"/>
        <v>72.946326560120497</v>
      </c>
      <c r="AU7">
        <f t="shared" si="17"/>
        <v>1495.0918204431059</v>
      </c>
      <c r="AW7">
        <v>4</v>
      </c>
      <c r="AX7">
        <f>(R7*SUMPRODUCT(K8:$K$23, X8:$X$23)-$AZ$3*SUMPRODUCT(K7:$K$22, W8:$W$23))/Z7</f>
        <v>3520.8782345212385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4287.6014217562924</v>
      </c>
      <c r="P8">
        <f t="shared" si="30"/>
        <v>214.38007108781463</v>
      </c>
      <c r="Q8" s="5">
        <f t="shared" si="31"/>
        <v>12.5</v>
      </c>
      <c r="R8">
        <f t="shared" si="0"/>
        <v>1000000</v>
      </c>
      <c r="S8">
        <f t="shared" si="1"/>
        <v>4224.6437636874834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3363.2786350157439</v>
      </c>
      <c r="AC8">
        <f t="shared" si="2"/>
        <v>3989.0662705206137</v>
      </c>
      <c r="AE8">
        <f t="shared" si="3"/>
        <v>4048.5132403295061</v>
      </c>
      <c r="AF8">
        <f t="shared" si="4"/>
        <v>-202.42566201647531</v>
      </c>
      <c r="AG8">
        <f t="shared" si="5"/>
        <v>-11.802966396860034</v>
      </c>
      <c r="AH8">
        <f t="shared" si="6"/>
        <v>-1448.8571221705856</v>
      </c>
      <c r="AI8">
        <f t="shared" si="7"/>
        <v>2385.4274897455853</v>
      </c>
      <c r="AJ8">
        <f t="shared" si="8"/>
        <v>-625.78763550486974</v>
      </c>
      <c r="AK8">
        <f t="shared" ref="AK8:AK23" si="32">G8*SUM(AB8:AB8, AE8:AF8)</f>
        <v>155.72231020790156</v>
      </c>
      <c r="AL8">
        <f t="shared" si="9"/>
        <v>1915.362164448617</v>
      </c>
      <c r="AN8">
        <f t="shared" si="10"/>
        <v>3054.907106159565</v>
      </c>
      <c r="AO8">
        <f t="shared" si="11"/>
        <v>-152.74535530797826</v>
      </c>
      <c r="AP8">
        <f t="shared" si="12"/>
        <v>-8.9062240331454667</v>
      </c>
      <c r="AQ8">
        <f t="shared" si="13"/>
        <v>-1093.271444499112</v>
      </c>
      <c r="AR8">
        <f t="shared" si="14"/>
        <v>1799.9840823193297</v>
      </c>
      <c r="AS8">
        <f t="shared" si="15"/>
        <v>-472.20374027849897</v>
      </c>
      <c r="AT8">
        <f t="shared" si="16"/>
        <v>117.5041709887021</v>
      </c>
      <c r="AU8">
        <f t="shared" si="17"/>
        <v>1445.2845130295327</v>
      </c>
      <c r="AW8">
        <v>5</v>
      </c>
      <c r="AX8">
        <f>(R8*SUMPRODUCT(K9:$K$23, X9:$X$23)-$AZ$3*SUMPRODUCT(K8:$K$22, W9:$W$23))/Z8</f>
        <v>4224.6437636874834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4287.6014217562924</v>
      </c>
      <c r="P9">
        <f t="shared" si="30"/>
        <v>214.38007108781463</v>
      </c>
      <c r="Q9" s="5">
        <f t="shared" si="31"/>
        <v>12.5</v>
      </c>
      <c r="R9">
        <f t="shared" si="0"/>
        <v>1000000</v>
      </c>
      <c r="S9">
        <f t="shared" si="1"/>
        <v>4853.5212165001121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3989.0662705206137</v>
      </c>
      <c r="AC9">
        <f t="shared" si="2"/>
        <v>4529.8169761689078</v>
      </c>
      <c r="AE9">
        <f t="shared" si="3"/>
        <v>4001.6410438858434</v>
      </c>
      <c r="AF9">
        <f t="shared" si="4"/>
        <v>-200.08205219429217</v>
      </c>
      <c r="AG9">
        <f t="shared" si="5"/>
        <v>-11.666315995408823</v>
      </c>
      <c r="AH9">
        <f t="shared" si="6"/>
        <v>-1489.6589986088873</v>
      </c>
      <c r="AI9">
        <f t="shared" si="7"/>
        <v>2300.2336770872553</v>
      </c>
      <c r="AJ9">
        <f t="shared" si="8"/>
        <v>-540.75070564829412</v>
      </c>
      <c r="AK9">
        <f t="shared" si="32"/>
        <v>173.73094334733128</v>
      </c>
      <c r="AL9">
        <f t="shared" si="9"/>
        <v>1933.2139147862924</v>
      </c>
      <c r="AN9">
        <f t="shared" si="10"/>
        <v>2813.0599179152832</v>
      </c>
      <c r="AO9">
        <f t="shared" si="11"/>
        <v>-140.65299589576415</v>
      </c>
      <c r="AP9">
        <f t="shared" si="12"/>
        <v>-8.2011468686232103</v>
      </c>
      <c r="AQ9">
        <f t="shared" si="13"/>
        <v>-1047.1953816925172</v>
      </c>
      <c r="AR9">
        <f t="shared" si="14"/>
        <v>1617.0103934583785</v>
      </c>
      <c r="AS9">
        <f t="shared" si="15"/>
        <v>-380.13507932397562</v>
      </c>
      <c r="AT9">
        <f t="shared" si="16"/>
        <v>122.12878363457985</v>
      </c>
      <c r="AU9">
        <f t="shared" si="17"/>
        <v>1359.0040977689828</v>
      </c>
      <c r="AW9">
        <v>6</v>
      </c>
      <c r="AX9">
        <f>(R9*SUMPRODUCT(K10:$K$23, X10:$X$23)-$AZ$3*SUMPRODUCT(K9:$K$22, W10:$W$23))/Z9</f>
        <v>4853.5212165001121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4287.6014217562924</v>
      </c>
      <c r="P10">
        <f t="shared" si="30"/>
        <v>214.38007108781463</v>
      </c>
      <c r="Q10" s="5">
        <f t="shared" si="31"/>
        <v>12.5</v>
      </c>
      <c r="R10">
        <f t="shared" si="0"/>
        <v>1000000</v>
      </c>
      <c r="S10">
        <f t="shared" si="1"/>
        <v>5383.8304141166409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4529.8169761689078</v>
      </c>
      <c r="AC10">
        <f t="shared" si="2"/>
        <v>4966.2267807087792</v>
      </c>
      <c r="AE10">
        <f t="shared" si="3"/>
        <v>3955.0281802895252</v>
      </c>
      <c r="AF10">
        <f t="shared" si="4"/>
        <v>-197.75140901447625</v>
      </c>
      <c r="AG10">
        <f t="shared" si="5"/>
        <v>-11.53042164851421</v>
      </c>
      <c r="AH10">
        <f t="shared" si="6"/>
        <v>-1538.4949552418987</v>
      </c>
      <c r="AI10">
        <f t="shared" si="7"/>
        <v>2207.2513943846361</v>
      </c>
      <c r="AJ10">
        <f t="shared" si="8"/>
        <v>-436.4098045398714</v>
      </c>
      <c r="AK10">
        <f t="shared" si="32"/>
        <v>35.634503114009014</v>
      </c>
      <c r="AL10">
        <f t="shared" si="9"/>
        <v>1806.4760929587737</v>
      </c>
      <c r="AN10">
        <f t="shared" si="10"/>
        <v>2637.097758402942</v>
      </c>
      <c r="AO10">
        <f t="shared" si="11"/>
        <v>-131.85488792014709</v>
      </c>
      <c r="AP10">
        <f t="shared" si="12"/>
        <v>-7.6881497922757323</v>
      </c>
      <c r="AQ10">
        <f t="shared" si="13"/>
        <v>-1025.8236889441441</v>
      </c>
      <c r="AR10">
        <f t="shared" si="14"/>
        <v>1471.7310317463753</v>
      </c>
      <c r="AS10">
        <f t="shared" si="15"/>
        <v>-290.9853646638021</v>
      </c>
      <c r="AT10">
        <f t="shared" si="16"/>
        <v>23.760050244920556</v>
      </c>
      <c r="AU10">
        <f t="shared" si="17"/>
        <v>1204.5057173274938</v>
      </c>
      <c r="AW10">
        <v>7</v>
      </c>
      <c r="AX10">
        <f>(R10*SUMPRODUCT(K11:$K$23, X11:$X$23)-$AZ$3*SUMPRODUCT(K10:$K$22, W11:$W$23))/Z10</f>
        <v>5383.8304141166409</v>
      </c>
    </row>
    <row r="11" spans="1:52" x14ac:dyDescent="0.25">
      <c r="A11" t="s">
        <v>33</v>
      </c>
      <c r="C11" s="24">
        <f>AU25</f>
        <v>12367.872154843066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4287.6014217562924</v>
      </c>
      <c r="P11">
        <f t="shared" si="30"/>
        <v>214.38007108781463</v>
      </c>
      <c r="Q11" s="5">
        <f t="shared" si="31"/>
        <v>12.5</v>
      </c>
      <c r="R11">
        <f t="shared" si="0"/>
        <v>1000000</v>
      </c>
      <c r="S11">
        <f t="shared" si="1"/>
        <v>5848.8560658638462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4966.2267807087792</v>
      </c>
      <c r="AC11">
        <f t="shared" si="2"/>
        <v>5331.9619827588995</v>
      </c>
      <c r="AE11">
        <f t="shared" si="3"/>
        <v>3908.6835990810205</v>
      </c>
      <c r="AF11">
        <f t="shared" si="4"/>
        <v>-195.43417995405102</v>
      </c>
      <c r="AG11">
        <f t="shared" si="5"/>
        <v>-11.395309447513725</v>
      </c>
      <c r="AH11">
        <f t="shared" si="6"/>
        <v>-1584.6387612275544</v>
      </c>
      <c r="AI11">
        <f t="shared" si="7"/>
        <v>2117.2153484519013</v>
      </c>
      <c r="AJ11">
        <f t="shared" si="8"/>
        <v>-365.73520205012028</v>
      </c>
      <c r="AK11">
        <f t="shared" si="32"/>
        <v>13.887161919737197</v>
      </c>
      <c r="AL11">
        <f t="shared" si="9"/>
        <v>1765.3673083215183</v>
      </c>
      <c r="AN11">
        <f t="shared" si="10"/>
        <v>2479.0226762939483</v>
      </c>
      <c r="AO11">
        <f t="shared" si="11"/>
        <v>-123.95113381469741</v>
      </c>
      <c r="AP11">
        <f t="shared" si="12"/>
        <v>-7.227300396075786</v>
      </c>
      <c r="AQ11">
        <f t="shared" si="13"/>
        <v>-1005.0328514032354</v>
      </c>
      <c r="AR11">
        <f t="shared" si="14"/>
        <v>1342.8113906799397</v>
      </c>
      <c r="AS11">
        <f t="shared" si="15"/>
        <v>-231.96194739691015</v>
      </c>
      <c r="AT11">
        <f t="shared" si="16"/>
        <v>8.8077196415919747</v>
      </c>
      <c r="AU11">
        <f t="shared" si="17"/>
        <v>1119.6571629246216</v>
      </c>
      <c r="AW11">
        <v>8</v>
      </c>
      <c r="AX11">
        <f>(R11*SUMPRODUCT(K12:$K$23, X12:$X$23)-$AZ$3*SUMPRODUCT(K11:$K$22, W12:$W$23))/Z11</f>
        <v>5848.8560658638462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4287.6014217562924</v>
      </c>
      <c r="P12">
        <f t="shared" si="30"/>
        <v>214.38007108781463</v>
      </c>
      <c r="Q12" s="5">
        <f t="shared" si="31"/>
        <v>12.5</v>
      </c>
      <c r="R12">
        <f t="shared" si="0"/>
        <v>1000000</v>
      </c>
      <c r="S12">
        <f t="shared" si="1"/>
        <v>6270.5079717360622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5331.9619827588995</v>
      </c>
      <c r="AC12">
        <f t="shared" si="2"/>
        <v>5648.9078544634267</v>
      </c>
      <c r="AE12">
        <f t="shared" si="3"/>
        <v>3862.5683050462685</v>
      </c>
      <c r="AF12">
        <f t="shared" si="4"/>
        <v>-193.12841525231343</v>
      </c>
      <c r="AG12">
        <f t="shared" si="5"/>
        <v>-11.260865706425898</v>
      </c>
      <c r="AH12">
        <f t="shared" si="6"/>
        <v>-1639.2517290150811</v>
      </c>
      <c r="AI12">
        <f t="shared" si="7"/>
        <v>2018.9272950724478</v>
      </c>
      <c r="AJ12">
        <f t="shared" si="8"/>
        <v>-316.94587170452724</v>
      </c>
      <c r="AK12">
        <f t="shared" si="32"/>
        <v>189.02943932360998</v>
      </c>
      <c r="AL12">
        <f t="shared" si="9"/>
        <v>1891.0108626915305</v>
      </c>
      <c r="AN12">
        <f t="shared" si="10"/>
        <v>2289.5091193647577</v>
      </c>
      <c r="AO12">
        <f t="shared" si="11"/>
        <v>-114.47545596823788</v>
      </c>
      <c r="AP12">
        <f t="shared" si="12"/>
        <v>-6.674795807007774</v>
      </c>
      <c r="AQ12">
        <f t="shared" si="13"/>
        <v>-971.65447601567212</v>
      </c>
      <c r="AR12">
        <f t="shared" si="14"/>
        <v>1196.7043915738398</v>
      </c>
      <c r="AS12">
        <f t="shared" si="15"/>
        <v>-187.86734791576333</v>
      </c>
      <c r="AT12">
        <f t="shared" si="16"/>
        <v>112.04581795858442</v>
      </c>
      <c r="AU12">
        <f t="shared" si="17"/>
        <v>1120.8828616166609</v>
      </c>
      <c r="AW12">
        <v>9</v>
      </c>
      <c r="AX12">
        <f>(R12*SUMPRODUCT(K13:$K$23, X13:$X$23)-$AZ$3*SUMPRODUCT(K12:$K$22, W13:$W$23))/Z12</f>
        <v>6270.5079717360622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4287.6014217562924</v>
      </c>
      <c r="P13">
        <f t="shared" si="30"/>
        <v>214.38007108781463</v>
      </c>
      <c r="Q13" s="5">
        <f t="shared" si="31"/>
        <v>12.5</v>
      </c>
      <c r="R13">
        <f t="shared" si="0"/>
        <v>1000000</v>
      </c>
      <c r="S13">
        <f t="shared" si="1"/>
        <v>6658.9091186916512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5648.9078544634267</v>
      </c>
      <c r="AC13">
        <f t="shared" si="2"/>
        <v>5927.5148727835494</v>
      </c>
      <c r="AE13">
        <f t="shared" si="3"/>
        <v>3816.6643729509024</v>
      </c>
      <c r="AF13">
        <f t="shared" si="4"/>
        <v>-190.83321864754512</v>
      </c>
      <c r="AG13">
        <f t="shared" si="5"/>
        <v>-11.127038166328424</v>
      </c>
      <c r="AH13">
        <f t="shared" si="6"/>
        <v>-1697.5106426572349</v>
      </c>
      <c r="AI13">
        <f t="shared" si="7"/>
        <v>1917.193473479794</v>
      </c>
      <c r="AJ13">
        <f t="shared" si="8"/>
        <v>-278.60701832012273</v>
      </c>
      <c r="AK13">
        <f t="shared" si="32"/>
        <v>649.23173061367493</v>
      </c>
      <c r="AL13">
        <f t="shared" si="9"/>
        <v>2287.8181857733462</v>
      </c>
      <c r="AN13">
        <f t="shared" si="10"/>
        <v>2049.3703227366277</v>
      </c>
      <c r="AO13">
        <f t="shared" si="11"/>
        <v>-102.4685161368314</v>
      </c>
      <c r="AP13">
        <f t="shared" si="12"/>
        <v>-5.9746992582427421</v>
      </c>
      <c r="AQ13">
        <f t="shared" si="13"/>
        <v>-911.48384915533416</v>
      </c>
      <c r="AR13">
        <f t="shared" si="14"/>
        <v>1029.4432581862197</v>
      </c>
      <c r="AS13">
        <f t="shared" si="15"/>
        <v>-149.59894275690468</v>
      </c>
      <c r="AT13">
        <f t="shared" si="16"/>
        <v>348.60708495305835</v>
      </c>
      <c r="AU13">
        <f t="shared" si="17"/>
        <v>1228.4514003823733</v>
      </c>
      <c r="AW13">
        <v>10</v>
      </c>
      <c r="AX13">
        <f>(R13*SUMPRODUCT(K14:$K$23, X14:$X$23)-$AZ$3*SUMPRODUCT(K13:$K$22, W14:$W$23))/Z13</f>
        <v>6658.9091186916512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4287.6014217562924</v>
      </c>
      <c r="P14">
        <f t="shared" si="30"/>
        <v>214.38007108781463</v>
      </c>
      <c r="Q14" s="5">
        <f t="shared" si="31"/>
        <v>12.5</v>
      </c>
      <c r="R14">
        <f t="shared" si="0"/>
        <v>1000000</v>
      </c>
      <c r="S14">
        <f t="shared" si="1"/>
        <v>6960.3426252902764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5927.5148727835494</v>
      </c>
      <c r="AC14">
        <f t="shared" si="2"/>
        <v>6121.6226102676465</v>
      </c>
      <c r="AE14">
        <f t="shared" si="3"/>
        <v>3770.9462335763119</v>
      </c>
      <c r="AF14">
        <f t="shared" si="4"/>
        <v>-188.54731167881559</v>
      </c>
      <c r="AG14">
        <f t="shared" si="5"/>
        <v>-10.993752283157807</v>
      </c>
      <c r="AH14">
        <f t="shared" si="6"/>
        <v>-1761.2401205866079</v>
      </c>
      <c r="AI14">
        <f t="shared" si="7"/>
        <v>1810.1650490277304</v>
      </c>
      <c r="AJ14">
        <f t="shared" si="8"/>
        <v>-194.10773748409702</v>
      </c>
      <c r="AK14">
        <f t="shared" si="32"/>
        <v>665.69396562767315</v>
      </c>
      <c r="AL14">
        <f t="shared" si="9"/>
        <v>2281.7512771713064</v>
      </c>
      <c r="AN14">
        <f t="shared" si="10"/>
        <v>1865.2153425508059</v>
      </c>
      <c r="AO14">
        <f t="shared" si="11"/>
        <v>-93.260767127540291</v>
      </c>
      <c r="AP14">
        <f t="shared" si="12"/>
        <v>-5.4378169723469014</v>
      </c>
      <c r="AQ14">
        <f t="shared" si="13"/>
        <v>-871.15856110168863</v>
      </c>
      <c r="AR14">
        <f t="shared" si="14"/>
        <v>895.35819734922984</v>
      </c>
      <c r="AS14">
        <f t="shared" si="15"/>
        <v>-96.011109052540434</v>
      </c>
      <c r="AT14">
        <f t="shared" si="16"/>
        <v>329.27083050840781</v>
      </c>
      <c r="AU14">
        <f t="shared" si="17"/>
        <v>1128.6179188050971</v>
      </c>
      <c r="AW14">
        <v>11</v>
      </c>
      <c r="AX14">
        <f>(R14*SUMPRODUCT(K15:$K$23, X15:$X$23)-$AZ$3*SUMPRODUCT(K14:$K$22, W15:$W$23))/Z14</f>
        <v>6960.3426252902764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4287.6014217562924</v>
      </c>
      <c r="P15">
        <f t="shared" si="30"/>
        <v>214.38007108781463</v>
      </c>
      <c r="Q15" s="5">
        <f t="shared" si="31"/>
        <v>12.5</v>
      </c>
      <c r="R15">
        <f t="shared" si="0"/>
        <v>1000000</v>
      </c>
      <c r="S15">
        <f t="shared" si="1"/>
        <v>7202.7971970635745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6121.6226102676465</v>
      </c>
      <c r="AC15">
        <f t="shared" si="2"/>
        <v>6258.3475558154169</v>
      </c>
      <c r="AE15">
        <f t="shared" si="3"/>
        <v>3725.3998889623822</v>
      </c>
      <c r="AF15">
        <f t="shared" si="4"/>
        <v>-186.26999444811912</v>
      </c>
      <c r="AG15">
        <f t="shared" si="5"/>
        <v>-10.860967247500058</v>
      </c>
      <c r="AH15">
        <f t="shared" si="6"/>
        <v>-1827.8010260936162</v>
      </c>
      <c r="AI15">
        <f t="shared" si="7"/>
        <v>1700.4679011731469</v>
      </c>
      <c r="AJ15">
        <f t="shared" si="8"/>
        <v>-136.7249455477704</v>
      </c>
      <c r="AK15">
        <f t="shared" si="32"/>
        <v>676.25267533473368</v>
      </c>
      <c r="AL15">
        <f t="shared" si="9"/>
        <v>2239.9956309601102</v>
      </c>
      <c r="AN15">
        <f t="shared" si="10"/>
        <v>1697.4371512105108</v>
      </c>
      <c r="AO15">
        <f t="shared" si="11"/>
        <v>-84.871857560525555</v>
      </c>
      <c r="AP15">
        <f t="shared" si="12"/>
        <v>-4.9486792971162084</v>
      </c>
      <c r="AQ15">
        <f t="shared" si="13"/>
        <v>-832.8172704101687</v>
      </c>
      <c r="AR15">
        <f t="shared" si="14"/>
        <v>774.79934394270049</v>
      </c>
      <c r="AS15">
        <f t="shared" si="15"/>
        <v>-62.297205397367506</v>
      </c>
      <c r="AT15">
        <f t="shared" si="16"/>
        <v>308.12703305212023</v>
      </c>
      <c r="AU15">
        <f t="shared" si="17"/>
        <v>1020.6291715974533</v>
      </c>
      <c r="AW15">
        <v>12</v>
      </c>
      <c r="AX15">
        <f>(R15*SUMPRODUCT(K16:$K$23, X16:$X$23)-$AZ$3*SUMPRODUCT(K15:$K$22, W16:$W$23))/Z15</f>
        <v>7202.7971970635745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4287.6014217562924</v>
      </c>
      <c r="P16">
        <f t="shared" si="30"/>
        <v>214.38007108781463</v>
      </c>
      <c r="Q16" s="5">
        <f t="shared" si="31"/>
        <v>12.5</v>
      </c>
      <c r="R16">
        <f t="shared" si="0"/>
        <v>1000000</v>
      </c>
      <c r="S16">
        <f t="shared" si="1"/>
        <v>7164.2956706500563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6258.3475558154169</v>
      </c>
      <c r="AC16">
        <f t="shared" si="2"/>
        <v>6145.6614665547577</v>
      </c>
      <c r="AE16">
        <f t="shared" si="3"/>
        <v>3677.9814866633142</v>
      </c>
      <c r="AF16">
        <f t="shared" si="4"/>
        <v>-183.89907433316571</v>
      </c>
      <c r="AG16">
        <f t="shared" si="5"/>
        <v>-10.722724446821177</v>
      </c>
      <c r="AH16">
        <f t="shared" si="6"/>
        <v>-2370.6502563106119</v>
      </c>
      <c r="AI16">
        <f t="shared" si="7"/>
        <v>1112.7094315727154</v>
      </c>
      <c r="AJ16">
        <f t="shared" si="8"/>
        <v>112.68608926065917</v>
      </c>
      <c r="AK16">
        <f t="shared" si="32"/>
        <v>682.67009777018961</v>
      </c>
      <c r="AL16">
        <f t="shared" si="9"/>
        <v>1908.0656186035642</v>
      </c>
      <c r="AN16">
        <f t="shared" si="10"/>
        <v>1543.7341507138372</v>
      </c>
      <c r="AO16">
        <f t="shared" si="11"/>
        <v>-77.186707535691866</v>
      </c>
      <c r="AP16">
        <f t="shared" si="12"/>
        <v>-4.5005761930218409</v>
      </c>
      <c r="AQ16">
        <f t="shared" si="13"/>
        <v>-995.01690623931381</v>
      </c>
      <c r="AR16">
        <f t="shared" si="14"/>
        <v>467.02996074580966</v>
      </c>
      <c r="AS16">
        <f t="shared" si="15"/>
        <v>47.296965722326803</v>
      </c>
      <c r="AT16">
        <f t="shared" si="16"/>
        <v>286.53247641957671</v>
      </c>
      <c r="AU16">
        <f t="shared" si="17"/>
        <v>800.85940288771314</v>
      </c>
      <c r="AW16">
        <v>13</v>
      </c>
      <c r="AX16">
        <f>(R16*SUMPRODUCT(K17:$K$23, X17:$X$23)-$AZ$3*SUMPRODUCT(K16:$K$22, W17:$W$23))/Z16</f>
        <v>7164.2956706500563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4287.6014217562924</v>
      </c>
      <c r="P17">
        <f t="shared" si="30"/>
        <v>214.38007108781463</v>
      </c>
      <c r="Q17" s="5">
        <f t="shared" si="31"/>
        <v>12.5</v>
      </c>
      <c r="R17">
        <f t="shared" si="0"/>
        <v>1000000</v>
      </c>
      <c r="S17">
        <f t="shared" si="1"/>
        <v>6849.4353003191973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6145.6614665547577</v>
      </c>
      <c r="AC17">
        <f t="shared" si="2"/>
        <v>5796.410371451333</v>
      </c>
      <c r="AE17">
        <f t="shared" si="3"/>
        <v>3628.4301201530393</v>
      </c>
      <c r="AF17">
        <f t="shared" si="4"/>
        <v>-181.42150600765197</v>
      </c>
      <c r="AG17">
        <f t="shared" si="5"/>
        <v>-10.578263238688466</v>
      </c>
      <c r="AH17">
        <f t="shared" si="6"/>
        <v>-2978.7170931597989</v>
      </c>
      <c r="AI17">
        <f t="shared" si="7"/>
        <v>457.71325774689967</v>
      </c>
      <c r="AJ17">
        <f t="shared" si="8"/>
        <v>349.25109510342463</v>
      </c>
      <c r="AK17">
        <f t="shared" si="32"/>
        <v>671.48690564901028</v>
      </c>
      <c r="AL17">
        <f t="shared" si="9"/>
        <v>1478.4512584993345</v>
      </c>
      <c r="AN17">
        <f t="shared" si="10"/>
        <v>1402.8909169478382</v>
      </c>
      <c r="AO17">
        <f t="shared" si="11"/>
        <v>-70.14454584739191</v>
      </c>
      <c r="AP17">
        <f t="shared" si="12"/>
        <v>-4.0899642333509636</v>
      </c>
      <c r="AQ17">
        <f t="shared" si="13"/>
        <v>-1151.686822061464</v>
      </c>
      <c r="AR17">
        <f t="shared" si="14"/>
        <v>176.96958480563131</v>
      </c>
      <c r="AS17">
        <f t="shared" si="15"/>
        <v>135.03393281114492</v>
      </c>
      <c r="AT17">
        <f t="shared" si="16"/>
        <v>259.62271549677087</v>
      </c>
      <c r="AU17">
        <f t="shared" si="17"/>
        <v>571.62623311354707</v>
      </c>
      <c r="AW17">
        <v>14</v>
      </c>
      <c r="AX17">
        <f>(R17*SUMPRODUCT(K18:$K$23, X18:$X$23)-$AZ$3*SUMPRODUCT(K17:$K$22, W18:$W$23))/Z17</f>
        <v>6849.4353003191973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4287.6014217562924</v>
      </c>
      <c r="P18">
        <f t="shared" si="30"/>
        <v>214.38007108781463</v>
      </c>
      <c r="Q18" s="5">
        <f t="shared" si="31"/>
        <v>12.5</v>
      </c>
      <c r="R18">
        <f t="shared" si="0"/>
        <v>1000000</v>
      </c>
      <c r="S18">
        <f t="shared" si="1"/>
        <v>6283.7296186478725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5796.410371451333</v>
      </c>
      <c r="AC18">
        <f t="shared" si="2"/>
        <v>5241.8492003947395</v>
      </c>
      <c r="AE18">
        <f t="shared" si="3"/>
        <v>3576.691144944698</v>
      </c>
      <c r="AF18">
        <f t="shared" si="4"/>
        <v>-178.8345572472349</v>
      </c>
      <c r="AG18">
        <f t="shared" si="5"/>
        <v>-10.427424313497665</v>
      </c>
      <c r="AH18">
        <f t="shared" si="6"/>
        <v>-3604.5034243133173</v>
      </c>
      <c r="AI18">
        <f t="shared" si="7"/>
        <v>-217.07426092935202</v>
      </c>
      <c r="AJ18">
        <f t="shared" si="8"/>
        <v>554.56117105659359</v>
      </c>
      <c r="AK18">
        <f t="shared" si="32"/>
        <v>643.59868714041579</v>
      </c>
      <c r="AL18">
        <f t="shared" si="9"/>
        <v>981.08559726765736</v>
      </c>
      <c r="AN18">
        <f t="shared" si="10"/>
        <v>1273.8806665759539</v>
      </c>
      <c r="AO18">
        <f t="shared" si="11"/>
        <v>-63.694033328797694</v>
      </c>
      <c r="AP18">
        <f t="shared" si="12"/>
        <v>-3.7138499514903174</v>
      </c>
      <c r="AQ18">
        <f t="shared" si="13"/>
        <v>-1283.7863373608552</v>
      </c>
      <c r="AR18">
        <f t="shared" si="14"/>
        <v>-77.313554065189237</v>
      </c>
      <c r="AS18">
        <f t="shared" si="15"/>
        <v>197.51349099326214</v>
      </c>
      <c r="AT18">
        <f t="shared" si="16"/>
        <v>229.22525075743388</v>
      </c>
      <c r="AU18">
        <f t="shared" si="17"/>
        <v>349.42518768550678</v>
      </c>
      <c r="AW18">
        <v>15</v>
      </c>
      <c r="AX18">
        <f>(R18*SUMPRODUCT(K19:$K$23, X19:$X$23)-$AZ$3*SUMPRODUCT(K18:$K$22, W19:$W$23))/Z18</f>
        <v>6283.7296186478725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4287.6014217562924</v>
      </c>
      <c r="P19">
        <f t="shared" si="30"/>
        <v>214.38007108781463</v>
      </c>
      <c r="Q19" s="5">
        <f t="shared" si="31"/>
        <v>12.5</v>
      </c>
      <c r="R19">
        <f t="shared" si="0"/>
        <v>1000000</v>
      </c>
      <c r="S19">
        <f t="shared" si="1"/>
        <v>5479.4614966967947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5241.8492003947395</v>
      </c>
      <c r="AC19">
        <f t="shared" si="2"/>
        <v>4501.8056552956168</v>
      </c>
      <c r="AE19">
        <f t="shared" si="3"/>
        <v>3522.5994999238292</v>
      </c>
      <c r="AF19">
        <f t="shared" si="4"/>
        <v>-176.12997499619146</v>
      </c>
      <c r="AG19">
        <f t="shared" si="5"/>
        <v>-10.2697264548931</v>
      </c>
      <c r="AH19">
        <f t="shared" si="6"/>
        <v>-4273.889237567234</v>
      </c>
      <c r="AI19">
        <f t="shared" si="7"/>
        <v>-937.68943909448944</v>
      </c>
      <c r="AJ19">
        <f t="shared" si="8"/>
        <v>740.04354509912264</v>
      </c>
      <c r="AK19">
        <f t="shared" si="32"/>
        <v>601.18231077256644</v>
      </c>
      <c r="AL19">
        <f t="shared" si="9"/>
        <v>403.53641677719963</v>
      </c>
      <c r="AN19">
        <f t="shared" si="10"/>
        <v>1155.7203038737209</v>
      </c>
      <c r="AO19">
        <f t="shared" si="11"/>
        <v>-57.786015193686055</v>
      </c>
      <c r="AP19">
        <f t="shared" si="12"/>
        <v>-3.3693672469452438</v>
      </c>
      <c r="AQ19">
        <f t="shared" si="13"/>
        <v>-1402.2089563320035</v>
      </c>
      <c r="AR19">
        <f t="shared" si="14"/>
        <v>-307.64403489891367</v>
      </c>
      <c r="AS19">
        <f t="shared" si="15"/>
        <v>242.79891904834426</v>
      </c>
      <c r="AT19">
        <f t="shared" si="16"/>
        <v>197.24030588904591</v>
      </c>
      <c r="AU19">
        <f t="shared" si="17"/>
        <v>132.39519003847653</v>
      </c>
      <c r="AW19">
        <v>16</v>
      </c>
      <c r="AX19">
        <f>(R19*SUMPRODUCT(K20:$K$23, X20:$X$23)-$AZ$3*SUMPRODUCT(K19:$K$22, W20:$W$23))/Z19</f>
        <v>5479.4614966967947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4287.6014217562924</v>
      </c>
      <c r="P20">
        <f t="shared" si="30"/>
        <v>214.38007108781463</v>
      </c>
      <c r="Q20" s="5">
        <f t="shared" si="31"/>
        <v>12.5</v>
      </c>
      <c r="R20">
        <f t="shared" si="0"/>
        <v>1000000</v>
      </c>
      <c r="S20">
        <f t="shared" si="1"/>
        <v>4453.506627097081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4501.8056552956168</v>
      </c>
      <c r="AC20">
        <f t="shared" si="2"/>
        <v>3600.1760174005899</v>
      </c>
      <c r="AE20">
        <f t="shared" si="3"/>
        <v>3466.0596925711475</v>
      </c>
      <c r="AF20">
        <f t="shared" si="4"/>
        <v>-173.30298462855737</v>
      </c>
      <c r="AG20">
        <f t="shared" si="5"/>
        <v>-10.104891265614004</v>
      </c>
      <c r="AH20">
        <f t="shared" si="6"/>
        <v>-4971.0339784131638</v>
      </c>
      <c r="AI20">
        <f t="shared" si="7"/>
        <v>-1688.3821617361873</v>
      </c>
      <c r="AJ20">
        <f t="shared" si="8"/>
        <v>901.62963789502692</v>
      </c>
      <c r="AK20">
        <f t="shared" si="32"/>
        <v>545.61936542667456</v>
      </c>
      <c r="AL20">
        <f t="shared" si="9"/>
        <v>-241.13315841448582</v>
      </c>
      <c r="AN20">
        <f t="shared" si="10"/>
        <v>1047.5329170943633</v>
      </c>
      <c r="AO20">
        <f t="shared" si="11"/>
        <v>-52.376645854718156</v>
      </c>
      <c r="AP20">
        <f t="shared" si="12"/>
        <v>-3.0539595861771813</v>
      </c>
      <c r="AQ20">
        <f t="shared" si="13"/>
        <v>-1502.375084752078</v>
      </c>
      <c r="AR20">
        <f t="shared" si="14"/>
        <v>-510.27277309861006</v>
      </c>
      <c r="AS20">
        <f t="shared" si="15"/>
        <v>272.49580460118534</v>
      </c>
      <c r="AT20">
        <f t="shared" si="16"/>
        <v>164.90028914204785</v>
      </c>
      <c r="AU20">
        <f t="shared" si="17"/>
        <v>-72.876679355376837</v>
      </c>
      <c r="AW20">
        <v>17</v>
      </c>
      <c r="AX20">
        <f>(R20*SUMPRODUCT(K21:$K$23, X21:$X$23)-$AZ$3*SUMPRODUCT(K20:$K$22, W21:$W$23))/Z20</f>
        <v>4453.506627097081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4287.6014217562924</v>
      </c>
      <c r="P21">
        <f t="shared" si="30"/>
        <v>214.38007108781463</v>
      </c>
      <c r="Q21" s="5">
        <f t="shared" si="31"/>
        <v>12.5</v>
      </c>
      <c r="R21">
        <f t="shared" si="0"/>
        <v>1000000</v>
      </c>
      <c r="S21">
        <f t="shared" si="1"/>
        <v>3200.1503013596734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3600.1760174005899</v>
      </c>
      <c r="AC21">
        <f t="shared" si="2"/>
        <v>2542.6895121954844</v>
      </c>
      <c r="AE21">
        <f t="shared" si="3"/>
        <v>3406.7272286998946</v>
      </c>
      <c r="AF21">
        <f t="shared" si="4"/>
        <v>-170.33636143499473</v>
      </c>
      <c r="AG21">
        <f t="shared" si="5"/>
        <v>-9.9319144131884673</v>
      </c>
      <c r="AH21">
        <f t="shared" si="6"/>
        <v>-5754.2351815517013</v>
      </c>
      <c r="AI21">
        <f t="shared" si="7"/>
        <v>-2527.77622869999</v>
      </c>
      <c r="AJ21">
        <f t="shared" si="8"/>
        <v>1057.4865052051055</v>
      </c>
      <c r="AK21">
        <f t="shared" si="32"/>
        <v>478.55968192658435</v>
      </c>
      <c r="AL21">
        <f t="shared" si="9"/>
        <v>-991.73004156830029</v>
      </c>
      <c r="AN21">
        <f t="shared" si="10"/>
        <v>948.4428561886657</v>
      </c>
      <c r="AO21">
        <f t="shared" si="11"/>
        <v>-47.422142809433282</v>
      </c>
      <c r="AP21">
        <f t="shared" si="12"/>
        <v>-2.7650741139791029</v>
      </c>
      <c r="AQ21">
        <f t="shared" si="13"/>
        <v>-1601.9959581134308</v>
      </c>
      <c r="AR21">
        <f t="shared" si="14"/>
        <v>-703.74031884817759</v>
      </c>
      <c r="AS21">
        <f t="shared" si="15"/>
        <v>294.40734583275133</v>
      </c>
      <c r="AT21">
        <f t="shared" si="16"/>
        <v>133.2324195959784</v>
      </c>
      <c r="AU21">
        <f t="shared" si="17"/>
        <v>-276.10055341944786</v>
      </c>
      <c r="AW21">
        <v>18</v>
      </c>
      <c r="AX21">
        <f>(R21*SUMPRODUCT(K22:$K$23, X22:$X$23)-$AZ$3*SUMPRODUCT(K21:$K$22, W22:$W$23))/Z21</f>
        <v>3200.1503013596734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4287.6014217562924</v>
      </c>
      <c r="P22">
        <f t="shared" si="30"/>
        <v>214.38007108781463</v>
      </c>
      <c r="Q22" s="5">
        <f t="shared" si="31"/>
        <v>12.5</v>
      </c>
      <c r="R22">
        <f t="shared" si="0"/>
        <v>1000000</v>
      </c>
      <c r="S22">
        <f t="shared" si="1"/>
        <v>1714.9504600850642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2542.6895121954844</v>
      </c>
      <c r="AC22">
        <f t="shared" si="2"/>
        <v>1337.638105613478</v>
      </c>
      <c r="AE22">
        <f t="shared" si="3"/>
        <v>3344.2709727832398</v>
      </c>
      <c r="AF22">
        <f t="shared" si="4"/>
        <v>-167.21354863916198</v>
      </c>
      <c r="AG22">
        <f t="shared" si="5"/>
        <v>-9.7498305107537124</v>
      </c>
      <c r="AH22">
        <f t="shared" si="6"/>
        <v>-6621.1806642295614</v>
      </c>
      <c r="AI22">
        <f t="shared" si="7"/>
        <v>-3453.8730705962375</v>
      </c>
      <c r="AJ22">
        <f t="shared" si="8"/>
        <v>1205.0514065820064</v>
      </c>
      <c r="AK22">
        <f t="shared" si="32"/>
        <v>400.38228554376946</v>
      </c>
      <c r="AL22">
        <f t="shared" si="9"/>
        <v>-1848.4393784704614</v>
      </c>
      <c r="AN22">
        <f t="shared" si="10"/>
        <v>857.6645000210309</v>
      </c>
      <c r="AO22">
        <f t="shared" si="11"/>
        <v>-42.883225001051542</v>
      </c>
      <c r="AP22">
        <f t="shared" si="12"/>
        <v>-2.5004204439020401</v>
      </c>
      <c r="AQ22">
        <f t="shared" si="13"/>
        <v>-1698.0536715328644</v>
      </c>
      <c r="AR22">
        <f t="shared" si="14"/>
        <v>-885.7728169567871</v>
      </c>
      <c r="AS22">
        <f t="shared" si="15"/>
        <v>309.04487720552459</v>
      </c>
      <c r="AT22">
        <f t="shared" si="16"/>
        <v>102.68117492357037</v>
      </c>
      <c r="AU22">
        <f t="shared" si="17"/>
        <v>-474.04676482769207</v>
      </c>
      <c r="AW22">
        <v>19</v>
      </c>
      <c r="AX22">
        <f>(R22*SUMPRODUCT(K23:$K$23, X23:$X$23)-$AZ$3*SUMPRODUCT(K22:$K$22, W23:$W$23))/Z22</f>
        <v>1714.9504600850642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4287.6014217562924</v>
      </c>
      <c r="P23">
        <f t="shared" si="30"/>
        <v>214.38007108781463</v>
      </c>
      <c r="Q23" s="5">
        <f t="shared" si="31"/>
        <v>12.5</v>
      </c>
      <c r="R23">
        <f t="shared" si="0"/>
        <v>1000000</v>
      </c>
      <c r="S23">
        <f t="shared" si="1"/>
        <v>1749.3758876203965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1337.638105613478</v>
      </c>
      <c r="AC23">
        <f t="shared" si="2"/>
        <v>1337.638105613478</v>
      </c>
      <c r="AE23">
        <f t="shared" si="3"/>
        <v>3278.4600976895695</v>
      </c>
      <c r="AF23">
        <f t="shared" si="4"/>
        <v>-163.92300488447847</v>
      </c>
      <c r="AG23">
        <f t="shared" si="5"/>
        <v>-9.5579666088302186</v>
      </c>
      <c r="AH23">
        <f t="shared" si="6"/>
        <v>-7549.2477452765888</v>
      </c>
      <c r="AI23">
        <f t="shared" si="7"/>
        <v>-4444.2686190803279</v>
      </c>
      <c r="AJ23">
        <f t="shared" si="8"/>
        <v>0</v>
      </c>
      <c r="AK23">
        <f t="shared" si="32"/>
        <v>311.65226388929989</v>
      </c>
      <c r="AL23">
        <f t="shared" si="9"/>
        <v>-4132.6163551910277</v>
      </c>
      <c r="AN23">
        <f t="shared" si="10"/>
        <v>774.51180978052798</v>
      </c>
      <c r="AO23">
        <f t="shared" si="11"/>
        <v>-38.725590489026402</v>
      </c>
      <c r="AP23">
        <f t="shared" si="12"/>
        <v>-2.2579985101065883</v>
      </c>
      <c r="AQ23">
        <f t="shared" si="13"/>
        <v>-1783.45362134994</v>
      </c>
      <c r="AR23">
        <f t="shared" si="14"/>
        <v>-1049.925400568545</v>
      </c>
      <c r="AS23">
        <f t="shared" si="15"/>
        <v>0</v>
      </c>
      <c r="AT23">
        <f t="shared" si="16"/>
        <v>73.625528978439306</v>
      </c>
      <c r="AU23">
        <f t="shared" si="17"/>
        <v>-976.29987159010568</v>
      </c>
      <c r="AW23">
        <v>20</v>
      </c>
      <c r="AX23">
        <f>(R23*SUMPRODUCT(K$23:$K24, X$23:$X24)-$AZ$3*SUMPRODUCT(K$22:$K23, W$23:$W24))/Z23</f>
        <v>1749.3758876203965</v>
      </c>
    </row>
    <row r="25" spans="5:50" x14ac:dyDescent="0.25">
      <c r="AN25" s="6">
        <f t="shared" ref="AN25:AU25" si="33">SUM(AN3:AN23)</f>
        <v>42826.031698806808</v>
      </c>
      <c r="AO25" s="6">
        <f t="shared" si="33"/>
        <v>-5357.0026512575587</v>
      </c>
      <c r="AP25" s="6">
        <f t="shared" si="33"/>
        <v>-737.31125251796914</v>
      </c>
      <c r="AQ25" s="6">
        <f t="shared" si="33"/>
        <v>-23954.210717818158</v>
      </c>
      <c r="AR25" s="6">
        <f t="shared" si="33"/>
        <v>12777.507077213108</v>
      </c>
      <c r="AS25" s="6">
        <f t="shared" si="33"/>
        <v>-3353.5534681409122</v>
      </c>
      <c r="AT25" s="6">
        <f t="shared" si="33"/>
        <v>2943.9185457708663</v>
      </c>
      <c r="AU25" s="7">
        <f t="shared" si="33"/>
        <v>12367.872154843066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17208.047927455445</v>
      </c>
      <c r="K3">
        <v>1</v>
      </c>
      <c r="L3" s="2">
        <v>0</v>
      </c>
      <c r="O3">
        <f>$C$3</f>
        <v>17208.047927455445</v>
      </c>
      <c r="P3">
        <f>O3*B5</f>
        <v>13766.438341964356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17208.047927455445</v>
      </c>
      <c r="AF3">
        <f t="shared" ref="AF3:AF23" si="4">-$Z3*P3</f>
        <v>-13766.438341964356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2816.652614791089</v>
      </c>
      <c r="AJ3">
        <f t="shared" ref="AJ3:AJ23" si="8">AB3-AC3</f>
        <v>0</v>
      </c>
      <c r="AL3">
        <f t="shared" ref="AL3:AL23" si="9">SUM(AI3:AK3)</f>
        <v>2816.652614791089</v>
      </c>
      <c r="AN3">
        <f t="shared" ref="AN3:AN23" si="10">AE3*$K3</f>
        <v>17208.047927455445</v>
      </c>
      <c r="AO3">
        <f t="shared" ref="AO3:AO23" si="11">AF3*$K3</f>
        <v>-13766.438341964356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2816.652614791089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2816.652614791089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7987.6303093978013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6179.8228881030827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6105.7975150283892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-6105.7975150283892</v>
      </c>
      <c r="AK4">
        <f>H4*SUM(AB4, AE4:AF4)</f>
        <v>0</v>
      </c>
      <c r="AL4">
        <f t="shared" si="9"/>
        <v>-8084.3565150283894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-1881.8327943694119</v>
      </c>
      <c r="AR4">
        <f t="shared" si="14"/>
        <v>-1881.8327943694119</v>
      </c>
      <c r="AS4">
        <f t="shared" si="15"/>
        <v>-5807.3021828308811</v>
      </c>
      <c r="AT4">
        <f t="shared" si="16"/>
        <v>0</v>
      </c>
      <c r="AU4">
        <f t="shared" si="17"/>
        <v>-7689.1349772002932</v>
      </c>
      <c r="AW4">
        <v>1</v>
      </c>
      <c r="AX4">
        <f>(R4*SUMPRODUCT(K5:$K$23, X5:$X$23)-$AZ$3*SUMPRODUCT(K4:$K$22, W5:$W$23))/Z4</f>
        <v>6179.8228881030827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17208.047927455445</v>
      </c>
      <c r="P5">
        <f t="shared" ref="P5:P23" si="30">O5*$C$5</f>
        <v>860.40239637277227</v>
      </c>
      <c r="Q5" s="5">
        <f t="shared" ref="Q5:Q23" si="31">$C$8</f>
        <v>12.5</v>
      </c>
      <c r="R5">
        <f t="shared" si="0"/>
        <v>1000000</v>
      </c>
      <c r="S5">
        <f t="shared" si="1"/>
        <v>12043.319412181912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6105.7975150283892</v>
      </c>
      <c r="AC5">
        <f t="shared" si="2"/>
        <v>11755.338278852156</v>
      </c>
      <c r="AE5">
        <f t="shared" si="3"/>
        <v>16796.567257140516</v>
      </c>
      <c r="AF5">
        <f t="shared" si="4"/>
        <v>-839.82836285702592</v>
      </c>
      <c r="AG5">
        <f t="shared" si="5"/>
        <v>-12.201098671934187</v>
      </c>
      <c r="AH5">
        <f t="shared" si="6"/>
        <v>-2053.3328352651074</v>
      </c>
      <c r="AI5">
        <f t="shared" si="7"/>
        <v>13891.204960346447</v>
      </c>
      <c r="AJ5">
        <f t="shared" si="8"/>
        <v>-5649.5407638237666</v>
      </c>
      <c r="AK5">
        <f>H5*SUM(AB5, AE5:AF5)</f>
        <v>1145.0456396432867</v>
      </c>
      <c r="AL5">
        <f t="shared" si="9"/>
        <v>9386.7098361659682</v>
      </c>
      <c r="AN5">
        <f t="shared" si="10"/>
        <v>15187.213753737169</v>
      </c>
      <c r="AO5">
        <f t="shared" si="11"/>
        <v>-759.36068768685857</v>
      </c>
      <c r="AP5">
        <f t="shared" si="12"/>
        <v>-11.032057367693902</v>
      </c>
      <c r="AQ5">
        <f t="shared" si="13"/>
        <v>-1856.5939218015715</v>
      </c>
      <c r="AR5">
        <f t="shared" si="14"/>
        <v>12560.227086881045</v>
      </c>
      <c r="AS5">
        <f t="shared" si="15"/>
        <v>-5108.2332405847792</v>
      </c>
      <c r="AT5">
        <f t="shared" si="16"/>
        <v>1035.3337453314741</v>
      </c>
      <c r="AU5">
        <f t="shared" si="17"/>
        <v>8487.3275916277398</v>
      </c>
      <c r="AW5">
        <v>2</v>
      </c>
      <c r="AX5">
        <f>(R5*SUMPRODUCT(K6:$K$23, X6:$X$23)-$AZ$3*SUMPRODUCT(K5:$K$22, W6:$W$23))/Z5</f>
        <v>12043.319412181912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17208.047927455445</v>
      </c>
      <c r="P6">
        <f t="shared" si="30"/>
        <v>860.40239637277227</v>
      </c>
      <c r="Q6" s="5">
        <f t="shared" si="31"/>
        <v>12.5</v>
      </c>
      <c r="R6">
        <f t="shared" si="0"/>
        <v>1000000</v>
      </c>
      <c r="S6">
        <f t="shared" si="1"/>
        <v>17144.805674170071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11755.338278852156</v>
      </c>
      <c r="AC6">
        <f t="shared" si="2"/>
        <v>16521.829456354149</v>
      </c>
      <c r="AE6">
        <f t="shared" si="3"/>
        <v>16582.773729685327</v>
      </c>
      <c r="AF6">
        <f t="shared" si="4"/>
        <v>-829.13868648426626</v>
      </c>
      <c r="AG6">
        <f t="shared" si="5"/>
        <v>-12.045798134391747</v>
      </c>
      <c r="AH6">
        <f t="shared" si="6"/>
        <v>-2663.1640658477813</v>
      </c>
      <c r="AI6">
        <f t="shared" si="7"/>
        <v>13078.425179218888</v>
      </c>
      <c r="AJ6">
        <f t="shared" si="8"/>
        <v>-4766.4911775019937</v>
      </c>
      <c r="AK6">
        <f>H6*SUM(AB6, AE6:AF6)</f>
        <v>1504.7408407163109</v>
      </c>
      <c r="AL6">
        <f t="shared" si="9"/>
        <v>9816.6748424332054</v>
      </c>
      <c r="AN6">
        <f t="shared" si="10"/>
        <v>14216.274515095118</v>
      </c>
      <c r="AO6">
        <f t="shared" si="11"/>
        <v>-710.81372575475586</v>
      </c>
      <c r="AP6">
        <f t="shared" si="12"/>
        <v>-10.326762930219592</v>
      </c>
      <c r="AQ6">
        <f t="shared" si="13"/>
        <v>-2283.108486914592</v>
      </c>
      <c r="AR6">
        <f t="shared" si="14"/>
        <v>11212.025539495551</v>
      </c>
      <c r="AS6">
        <f t="shared" si="15"/>
        <v>-4086.2733917574328</v>
      </c>
      <c r="AT6">
        <f t="shared" si="16"/>
        <v>1290.0018545995092</v>
      </c>
      <c r="AU6">
        <f t="shared" si="17"/>
        <v>8415.7540023376278</v>
      </c>
      <c r="AW6">
        <v>3</v>
      </c>
      <c r="AX6">
        <f>(R6*SUMPRODUCT(K7:$K$23, X7:$X$23)-$AZ$3*SUMPRODUCT(K6:$K$22, W7:$W$23))/Z6</f>
        <v>17144.805674170071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17208.047927455445</v>
      </c>
      <c r="P7">
        <f t="shared" si="30"/>
        <v>860.40239637277227</v>
      </c>
      <c r="Q7" s="5">
        <f t="shared" si="31"/>
        <v>12.5</v>
      </c>
      <c r="R7">
        <f t="shared" si="0"/>
        <v>1000000</v>
      </c>
      <c r="S7">
        <f t="shared" si="1"/>
        <v>21478.006241335504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16521.829456354149</v>
      </c>
      <c r="AC7">
        <f t="shared" si="2"/>
        <v>20418.731424016471</v>
      </c>
      <c r="AE7">
        <f t="shared" si="3"/>
        <v>16359.363388492433</v>
      </c>
      <c r="AF7">
        <f t="shared" si="4"/>
        <v>-817.96816942462158</v>
      </c>
      <c r="AG7">
        <f t="shared" si="5"/>
        <v>-11.883511902003033</v>
      </c>
      <c r="AH7">
        <f t="shared" si="6"/>
        <v>-3346.2600835837284</v>
      </c>
      <c r="AI7">
        <f t="shared" si="7"/>
        <v>12183.25162358208</v>
      </c>
      <c r="AJ7">
        <f t="shared" si="8"/>
        <v>-3896.9019676623211</v>
      </c>
      <c r="AK7">
        <f>H7*SUM(AB7, AE7:AF7)</f>
        <v>1978.3009624735353</v>
      </c>
      <c r="AL7">
        <f t="shared" si="9"/>
        <v>10264.650618393294</v>
      </c>
      <c r="AN7">
        <f t="shared" si="10"/>
        <v>13209.707714748367</v>
      </c>
      <c r="AO7">
        <f t="shared" si="11"/>
        <v>-660.48538573741826</v>
      </c>
      <c r="AP7">
        <f t="shared" si="12"/>
        <v>-9.5955884787433341</v>
      </c>
      <c r="AQ7">
        <f t="shared" si="13"/>
        <v>-2702.0071986886737</v>
      </c>
      <c r="AR7">
        <f t="shared" si="14"/>
        <v>9837.6195418435309</v>
      </c>
      <c r="AS7">
        <f t="shared" si="15"/>
        <v>-3146.6344235654769</v>
      </c>
      <c r="AT7">
        <f t="shared" si="16"/>
        <v>1597.4201969535807</v>
      </c>
      <c r="AU7">
        <f t="shared" si="17"/>
        <v>8288.4053152316355</v>
      </c>
      <c r="AW7">
        <v>4</v>
      </c>
      <c r="AX7">
        <f>(R7*SUMPRODUCT(K8:$K$23, X8:$X$23)-$AZ$3*SUMPRODUCT(K7:$K$22, W8:$W$23))/Z7</f>
        <v>21478.006241335504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17208.047927455445</v>
      </c>
      <c r="P8">
        <f t="shared" si="30"/>
        <v>860.40239637277227</v>
      </c>
      <c r="Q8" s="5">
        <f t="shared" si="31"/>
        <v>12.5</v>
      </c>
      <c r="R8">
        <f t="shared" si="0"/>
        <v>1000000</v>
      </c>
      <c r="S8">
        <f t="shared" si="1"/>
        <v>25071.301465221626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20418.731424016471</v>
      </c>
      <c r="AC8">
        <f t="shared" si="2"/>
        <v>23494.94039308621</v>
      </c>
      <c r="AE8">
        <f t="shared" si="3"/>
        <v>16126.089860064727</v>
      </c>
      <c r="AF8">
        <f t="shared" si="4"/>
        <v>-806.30449300323642</v>
      </c>
      <c r="AG8">
        <f t="shared" si="5"/>
        <v>-11.714061008000467</v>
      </c>
      <c r="AH8">
        <f t="shared" si="6"/>
        <v>-4049.2619986027812</v>
      </c>
      <c r="AI8">
        <f t="shared" si="7"/>
        <v>11258.809307450709</v>
      </c>
      <c r="AJ8">
        <f t="shared" si="8"/>
        <v>-3076.2089690697394</v>
      </c>
      <c r="AK8">
        <f t="shared" ref="AK8:AK23" si="32">H8*SUM(AB8:AB8, AE8:AF8)</f>
        <v>2505.2700270545652</v>
      </c>
      <c r="AL8">
        <f t="shared" si="9"/>
        <v>10687.870365435534</v>
      </c>
      <c r="AN8">
        <f t="shared" si="10"/>
        <v>12168.345163685299</v>
      </c>
      <c r="AO8">
        <f t="shared" si="11"/>
        <v>-608.41725818426494</v>
      </c>
      <c r="AP8">
        <f t="shared" si="12"/>
        <v>-8.8391382443434363</v>
      </c>
      <c r="AQ8">
        <f t="shared" si="13"/>
        <v>-3055.4721004757598</v>
      </c>
      <c r="AR8">
        <f t="shared" si="14"/>
        <v>8495.6166667809302</v>
      </c>
      <c r="AS8">
        <f t="shared" si="15"/>
        <v>-2321.2305559554197</v>
      </c>
      <c r="AT8">
        <f t="shared" si="16"/>
        <v>1890.4142716536242</v>
      </c>
      <c r="AU8">
        <f t="shared" si="17"/>
        <v>8064.8003824791349</v>
      </c>
      <c r="AW8">
        <v>5</v>
      </c>
      <c r="AX8">
        <f>(R8*SUMPRODUCT(K9:$K$23, X9:$X$23)-$AZ$3*SUMPRODUCT(K8:$K$22, W9:$W$23))/Z8</f>
        <v>25071.301465221626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17208.047927455445</v>
      </c>
      <c r="P9">
        <f t="shared" si="30"/>
        <v>860.40239637277227</v>
      </c>
      <c r="Q9" s="5">
        <f t="shared" si="31"/>
        <v>12.5</v>
      </c>
      <c r="R9">
        <f t="shared" si="0"/>
        <v>1000000</v>
      </c>
      <c r="S9">
        <f t="shared" si="1"/>
        <v>27919.187103511213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23494.94039308621</v>
      </c>
      <c r="AC9">
        <f t="shared" si="2"/>
        <v>25768.080428059569</v>
      </c>
      <c r="AE9">
        <f t="shared" si="3"/>
        <v>15882.208939701182</v>
      </c>
      <c r="AF9">
        <f t="shared" si="4"/>
        <v>-794.11044698505907</v>
      </c>
      <c r="AG9">
        <f t="shared" si="5"/>
        <v>-11.536904858889537</v>
      </c>
      <c r="AH9">
        <f t="shared" si="6"/>
        <v>-4801.2431224740321</v>
      </c>
      <c r="AI9">
        <f t="shared" si="7"/>
        <v>10275.318465383201</v>
      </c>
      <c r="AJ9">
        <f t="shared" si="8"/>
        <v>-2273.1400349733594</v>
      </c>
      <c r="AK9">
        <f t="shared" si="32"/>
        <v>2831.9950542178913</v>
      </c>
      <c r="AL9">
        <f t="shared" si="9"/>
        <v>10834.173484627732</v>
      </c>
      <c r="AN9">
        <f t="shared" si="10"/>
        <v>11164.820853807627</v>
      </c>
      <c r="AO9">
        <f t="shared" si="11"/>
        <v>-558.24104269038128</v>
      </c>
      <c r="AP9">
        <f t="shared" si="12"/>
        <v>-8.1101738710250153</v>
      </c>
      <c r="AQ9">
        <f t="shared" si="13"/>
        <v>-3375.161448984632</v>
      </c>
      <c r="AR9">
        <f t="shared" si="14"/>
        <v>7223.3081882615879</v>
      </c>
      <c r="AS9">
        <f t="shared" si="15"/>
        <v>-1597.9641977039159</v>
      </c>
      <c r="AT9">
        <f t="shared" si="16"/>
        <v>1990.8261854038337</v>
      </c>
      <c r="AU9">
        <f t="shared" si="17"/>
        <v>7616.1701759615053</v>
      </c>
      <c r="AW9">
        <v>6</v>
      </c>
      <c r="AX9">
        <f>(R9*SUMPRODUCT(K10:$K$23, X10:$X$23)-$AZ$3*SUMPRODUCT(K9:$K$22, W10:$W$23))/Z9</f>
        <v>27919.187103511213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17208.047927455445</v>
      </c>
      <c r="P10">
        <f t="shared" si="30"/>
        <v>860.40239637277227</v>
      </c>
      <c r="Q10" s="5">
        <f t="shared" si="31"/>
        <v>12.5</v>
      </c>
      <c r="R10">
        <f t="shared" si="0"/>
        <v>1000000</v>
      </c>
      <c r="S10">
        <f t="shared" si="1"/>
        <v>29981.160720391563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25768.080428059569</v>
      </c>
      <c r="AC10">
        <f t="shared" si="2"/>
        <v>27227.045020231155</v>
      </c>
      <c r="AE10">
        <f t="shared" si="3"/>
        <v>15627.290083951286</v>
      </c>
      <c r="AF10">
        <f t="shared" si="4"/>
        <v>-781.3645041975642</v>
      </c>
      <c r="AG10">
        <f t="shared" si="5"/>
        <v>-11.351730706056685</v>
      </c>
      <c r="AH10">
        <f t="shared" si="6"/>
        <v>-5584.4083395166526</v>
      </c>
      <c r="AI10">
        <f t="shared" si="7"/>
        <v>9250.1655095310125</v>
      </c>
      <c r="AJ10">
        <f t="shared" si="8"/>
        <v>-1458.9645921715855</v>
      </c>
      <c r="AK10">
        <f t="shared" si="32"/>
        <v>2205.3405262242618</v>
      </c>
      <c r="AL10">
        <f t="shared" si="9"/>
        <v>9996.5414435836883</v>
      </c>
      <c r="AN10">
        <f t="shared" si="10"/>
        <v>10419.822507379369</v>
      </c>
      <c r="AO10">
        <f t="shared" si="11"/>
        <v>-520.99112536896837</v>
      </c>
      <c r="AP10">
        <f t="shared" si="12"/>
        <v>-7.5690038690810324</v>
      </c>
      <c r="AQ10">
        <f t="shared" si="13"/>
        <v>-3723.5210579632349</v>
      </c>
      <c r="AR10">
        <f t="shared" si="14"/>
        <v>6167.7413201780846</v>
      </c>
      <c r="AS10">
        <f t="shared" si="15"/>
        <v>-972.79515599388276</v>
      </c>
      <c r="AT10">
        <f t="shared" si="16"/>
        <v>1470.4569204347442</v>
      </c>
      <c r="AU10">
        <f t="shared" si="17"/>
        <v>6665.4030846189453</v>
      </c>
      <c r="AW10">
        <v>7</v>
      </c>
      <c r="AX10">
        <f>(R10*SUMPRODUCT(K11:$K$23, X11:$X$23)-$AZ$3*SUMPRODUCT(K10:$K$22, W11:$W$23))/Z10</f>
        <v>29981.160720391563</v>
      </c>
    </row>
    <row r="11" spans="1:52" x14ac:dyDescent="0.25">
      <c r="A11" t="s">
        <v>33</v>
      </c>
      <c r="C11" s="24">
        <f>AU25</f>
        <v>69730.611451368342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17208.047927455445</v>
      </c>
      <c r="P11">
        <f t="shared" si="30"/>
        <v>860.40239637277227</v>
      </c>
      <c r="Q11" s="5">
        <f t="shared" si="31"/>
        <v>12.5</v>
      </c>
      <c r="R11">
        <f t="shared" si="0"/>
        <v>1000000</v>
      </c>
      <c r="S11">
        <f t="shared" si="1"/>
        <v>31328.805375564174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27227.045020231155</v>
      </c>
      <c r="AC11">
        <f t="shared" si="2"/>
        <v>27963.866844559732</v>
      </c>
      <c r="AE11">
        <f t="shared" si="3"/>
        <v>15359.780085119206</v>
      </c>
      <c r="AF11">
        <f t="shared" si="4"/>
        <v>-767.98900425596025</v>
      </c>
      <c r="AG11">
        <f t="shared" si="5"/>
        <v>-11.157410292753683</v>
      </c>
      <c r="AH11">
        <f t="shared" si="6"/>
        <v>-6464.2484993947173</v>
      </c>
      <c r="AI11">
        <f t="shared" si="7"/>
        <v>8116.3851711757752</v>
      </c>
      <c r="AJ11">
        <f t="shared" si="8"/>
        <v>-736.82182432857735</v>
      </c>
      <c r="AK11">
        <f t="shared" si="32"/>
        <v>2145.3062919861427</v>
      </c>
      <c r="AL11">
        <f t="shared" si="9"/>
        <v>9524.869638833341</v>
      </c>
      <c r="AN11">
        <f t="shared" si="10"/>
        <v>9741.7051466767825</v>
      </c>
      <c r="AO11">
        <f t="shared" si="11"/>
        <v>-487.08525733383908</v>
      </c>
      <c r="AP11">
        <f t="shared" si="12"/>
        <v>-7.0764165027210089</v>
      </c>
      <c r="AQ11">
        <f t="shared" si="13"/>
        <v>-4099.8505530010952</v>
      </c>
      <c r="AR11">
        <f t="shared" si="14"/>
        <v>5147.6929198391272</v>
      </c>
      <c r="AS11">
        <f t="shared" si="15"/>
        <v>-467.31795106881378</v>
      </c>
      <c r="AT11">
        <f t="shared" si="16"/>
        <v>1360.6276411526692</v>
      </c>
      <c r="AU11">
        <f t="shared" si="17"/>
        <v>6041.0026099229826</v>
      </c>
      <c r="AW11">
        <v>8</v>
      </c>
      <c r="AX11">
        <f>(R11*SUMPRODUCT(K12:$K$23, X12:$X$23)-$AZ$3*SUMPRODUCT(K11:$K$22, W12:$W$23))/Z11</f>
        <v>31328.805375564174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17208.047927455445</v>
      </c>
      <c r="P12">
        <f t="shared" si="30"/>
        <v>860.40239637277227</v>
      </c>
      <c r="Q12" s="5">
        <f t="shared" si="31"/>
        <v>12.5</v>
      </c>
      <c r="R12">
        <f t="shared" si="0"/>
        <v>1000000</v>
      </c>
      <c r="S12">
        <f t="shared" si="1"/>
        <v>32042.834535477548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27963.866844559732</v>
      </c>
      <c r="AC12">
        <f t="shared" si="2"/>
        <v>28076.852180701924</v>
      </c>
      <c r="AE12">
        <f t="shared" si="3"/>
        <v>15078.185965185558</v>
      </c>
      <c r="AF12">
        <f t="shared" si="4"/>
        <v>-753.90929825927788</v>
      </c>
      <c r="AG12">
        <f t="shared" si="5"/>
        <v>-10.952859113328238</v>
      </c>
      <c r="AH12">
        <f t="shared" si="6"/>
        <v>-7438.1661198327047</v>
      </c>
      <c r="AI12">
        <f t="shared" si="7"/>
        <v>6875.1576879802478</v>
      </c>
      <c r="AJ12">
        <f t="shared" si="8"/>
        <v>-112.98533614219195</v>
      </c>
      <c r="AK12">
        <f t="shared" si="32"/>
        <v>2960.1700458040214</v>
      </c>
      <c r="AL12">
        <f t="shared" si="9"/>
        <v>9722.3423976420781</v>
      </c>
      <c r="AN12">
        <f t="shared" si="10"/>
        <v>8937.4844777939816</v>
      </c>
      <c r="AO12">
        <f t="shared" si="11"/>
        <v>-446.87422388969907</v>
      </c>
      <c r="AP12">
        <f t="shared" si="12"/>
        <v>-6.4922271511214111</v>
      </c>
      <c r="AQ12">
        <f t="shared" si="13"/>
        <v>-4408.9185789823741</v>
      </c>
      <c r="AR12">
        <f t="shared" si="14"/>
        <v>4075.1994477707876</v>
      </c>
      <c r="AS12">
        <f t="shared" si="15"/>
        <v>-66.971231839210773</v>
      </c>
      <c r="AT12">
        <f t="shared" si="16"/>
        <v>1754.6191496172171</v>
      </c>
      <c r="AU12">
        <f t="shared" si="17"/>
        <v>5762.8473655487942</v>
      </c>
      <c r="AW12">
        <v>9</v>
      </c>
      <c r="AX12">
        <f>(R12*SUMPRODUCT(K13:$K$23, X13:$X$23)-$AZ$3*SUMPRODUCT(K12:$K$22, W13:$W$23))/Z12</f>
        <v>32042.834535477548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17208.047927455445</v>
      </c>
      <c r="P13">
        <f t="shared" si="30"/>
        <v>860.40239637277227</v>
      </c>
      <c r="Q13" s="5">
        <f t="shared" si="31"/>
        <v>12.5</v>
      </c>
      <c r="R13">
        <f t="shared" si="0"/>
        <v>1000000</v>
      </c>
      <c r="S13">
        <f t="shared" si="1"/>
        <v>32214.376203756212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28076.852180701924</v>
      </c>
      <c r="AC13">
        <f t="shared" si="2"/>
        <v>27671.688321474976</v>
      </c>
      <c r="AE13">
        <f t="shared" si="3"/>
        <v>14781.467002736134</v>
      </c>
      <c r="AF13">
        <f t="shared" si="4"/>
        <v>-739.07335013680665</v>
      </c>
      <c r="AG13">
        <f t="shared" si="5"/>
        <v>-10.737321183270517</v>
      </c>
      <c r="AH13">
        <f t="shared" si="6"/>
        <v>-8480.7471139550398</v>
      </c>
      <c r="AI13">
        <f t="shared" si="7"/>
        <v>5550.9092174610159</v>
      </c>
      <c r="AJ13">
        <f t="shared" si="8"/>
        <v>405.16385922694826</v>
      </c>
      <c r="AK13">
        <f t="shared" si="32"/>
        <v>4376.1896420799994</v>
      </c>
      <c r="AL13">
        <f t="shared" si="9"/>
        <v>10332.262718767965</v>
      </c>
      <c r="AN13">
        <f t="shared" si="10"/>
        <v>7936.9566830674667</v>
      </c>
      <c r="AO13">
        <f t="shared" si="11"/>
        <v>-396.8478341533733</v>
      </c>
      <c r="AP13">
        <f t="shared" si="12"/>
        <v>-5.76543945929222</v>
      </c>
      <c r="AQ13">
        <f t="shared" si="13"/>
        <v>-4553.7646886503808</v>
      </c>
      <c r="AR13">
        <f t="shared" si="14"/>
        <v>2980.5787208044203</v>
      </c>
      <c r="AS13">
        <f t="shared" si="15"/>
        <v>217.55404924514437</v>
      </c>
      <c r="AT13">
        <f t="shared" si="16"/>
        <v>2349.8092320368528</v>
      </c>
      <c r="AU13">
        <f t="shared" si="17"/>
        <v>5547.9420020864181</v>
      </c>
      <c r="AW13">
        <v>10</v>
      </c>
      <c r="AX13">
        <f>(R13*SUMPRODUCT(K14:$K$23, X14:$X$23)-$AZ$3*SUMPRODUCT(K13:$K$22, W14:$W$23))/Z13</f>
        <v>32214.376203756212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17208.047927455445</v>
      </c>
      <c r="P14">
        <f t="shared" si="30"/>
        <v>860.40239637277227</v>
      </c>
      <c r="Q14" s="5">
        <f t="shared" si="31"/>
        <v>12.5</v>
      </c>
      <c r="R14">
        <f t="shared" si="0"/>
        <v>1000000</v>
      </c>
      <c r="S14">
        <f t="shared" si="1"/>
        <v>31631.332244381942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27671.688321474976</v>
      </c>
      <c r="AC14">
        <f t="shared" si="2"/>
        <v>26594.676522028116</v>
      </c>
      <c r="AE14">
        <f t="shared" si="3"/>
        <v>14468.011169131711</v>
      </c>
      <c r="AF14">
        <f t="shared" si="4"/>
        <v>-723.40055845658549</v>
      </c>
      <c r="AG14">
        <f t="shared" si="5"/>
        <v>-10.50962551804612</v>
      </c>
      <c r="AH14">
        <f t="shared" si="6"/>
        <v>-9625.7962713354373</v>
      </c>
      <c r="AI14">
        <f t="shared" si="7"/>
        <v>4108.3047138216407</v>
      </c>
      <c r="AJ14">
        <f t="shared" si="8"/>
        <v>1077.0117994468601</v>
      </c>
      <c r="AK14">
        <f t="shared" si="32"/>
        <v>3543.9926996240843</v>
      </c>
      <c r="AL14">
        <f t="shared" si="9"/>
        <v>8729.3092128925855</v>
      </c>
      <c r="AN14">
        <f t="shared" si="10"/>
        <v>7156.2824652813442</v>
      </c>
      <c r="AO14">
        <f t="shared" si="11"/>
        <v>-357.81412326406718</v>
      </c>
      <c r="AP14">
        <f t="shared" si="12"/>
        <v>-5.1983543510065235</v>
      </c>
      <c r="AQ14">
        <f t="shared" si="13"/>
        <v>-4761.1877172100922</v>
      </c>
      <c r="AR14">
        <f t="shared" si="14"/>
        <v>2032.0822704561772</v>
      </c>
      <c r="AS14">
        <f t="shared" si="15"/>
        <v>532.72012062907663</v>
      </c>
      <c r="AT14">
        <f t="shared" si="16"/>
        <v>1752.9577850697085</v>
      </c>
      <c r="AU14">
        <f t="shared" si="17"/>
        <v>4317.7601761549622</v>
      </c>
      <c r="AW14">
        <v>11</v>
      </c>
      <c r="AX14">
        <f>(R14*SUMPRODUCT(K15:$K$23, X15:$X$23)-$AZ$3*SUMPRODUCT(K14:$K$22, W15:$W$23))/Z14</f>
        <v>31631.332244381942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17208.047927455445</v>
      </c>
      <c r="P15">
        <f t="shared" si="30"/>
        <v>860.40239637277227</v>
      </c>
      <c r="Q15" s="5">
        <f t="shared" si="31"/>
        <v>12.5</v>
      </c>
      <c r="R15">
        <f t="shared" si="0"/>
        <v>1000000</v>
      </c>
      <c r="S15">
        <f t="shared" si="1"/>
        <v>30384.25895820991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26594.676522028116</v>
      </c>
      <c r="AC15">
        <f t="shared" si="2"/>
        <v>24960.203943034714</v>
      </c>
      <c r="AE15">
        <f t="shared" si="3"/>
        <v>14136.148139125416</v>
      </c>
      <c r="AF15">
        <f t="shared" si="4"/>
        <v>-706.80740695627082</v>
      </c>
      <c r="AG15">
        <f t="shared" si="5"/>
        <v>-10.268558786214202</v>
      </c>
      <c r="AH15">
        <f t="shared" si="6"/>
        <v>-10877.638132116395</v>
      </c>
      <c r="AI15">
        <f t="shared" si="7"/>
        <v>2541.4340412665351</v>
      </c>
      <c r="AJ15">
        <f t="shared" si="8"/>
        <v>1634.4725789934018</v>
      </c>
      <c r="AK15">
        <f t="shared" si="32"/>
        <v>3424.8551564416593</v>
      </c>
      <c r="AL15">
        <f t="shared" si="9"/>
        <v>7600.7617767015963</v>
      </c>
      <c r="AN15">
        <f t="shared" si="10"/>
        <v>6440.9791543345127</v>
      </c>
      <c r="AO15">
        <f t="shared" si="11"/>
        <v>-322.04895771672562</v>
      </c>
      <c r="AP15">
        <f t="shared" si="12"/>
        <v>-4.6787549505091803</v>
      </c>
      <c r="AQ15">
        <f t="shared" si="13"/>
        <v>-4956.2752008405723</v>
      </c>
      <c r="AR15">
        <f t="shared" si="14"/>
        <v>1157.976240826705</v>
      </c>
      <c r="AS15">
        <f t="shared" si="15"/>
        <v>744.72930716466021</v>
      </c>
      <c r="AT15">
        <f t="shared" si="16"/>
        <v>1560.4972763549845</v>
      </c>
      <c r="AU15">
        <f t="shared" si="17"/>
        <v>3463.2028243463496</v>
      </c>
      <c r="AW15">
        <v>12</v>
      </c>
      <c r="AX15">
        <f>(R15*SUMPRODUCT(K16:$K$23, X16:$X$23)-$AZ$3*SUMPRODUCT(K15:$K$22, W16:$W$23))/Z15</f>
        <v>30384.25895820991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17208.047927455445</v>
      </c>
      <c r="P16">
        <f t="shared" si="30"/>
        <v>860.40239637277227</v>
      </c>
      <c r="Q16" s="5">
        <f t="shared" si="31"/>
        <v>12.5</v>
      </c>
      <c r="R16">
        <f t="shared" si="0"/>
        <v>1000000</v>
      </c>
      <c r="S16">
        <f t="shared" si="1"/>
        <v>28541.985018449206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24960.203943034714</v>
      </c>
      <c r="AC16">
        <f t="shared" si="2"/>
        <v>22866.660747422364</v>
      </c>
      <c r="AE16">
        <f t="shared" si="3"/>
        <v>13786.377991164962</v>
      </c>
      <c r="AF16">
        <f t="shared" si="4"/>
        <v>-689.31889955824806</v>
      </c>
      <c r="AG16">
        <f t="shared" si="5"/>
        <v>-10.014484246909255</v>
      </c>
      <c r="AH16">
        <f t="shared" si="6"/>
        <v>-12111.116115424362</v>
      </c>
      <c r="AI16">
        <f t="shared" si="7"/>
        <v>975.92849193544316</v>
      </c>
      <c r="AJ16">
        <f t="shared" si="8"/>
        <v>2093.5431956123502</v>
      </c>
      <c r="AK16">
        <f t="shared" si="32"/>
        <v>3256.5599978742675</v>
      </c>
      <c r="AL16">
        <f t="shared" si="9"/>
        <v>6326.0316854220609</v>
      </c>
      <c r="AN16">
        <f t="shared" si="10"/>
        <v>5786.4626553404942</v>
      </c>
      <c r="AO16">
        <f t="shared" si="11"/>
        <v>-289.32313276702467</v>
      </c>
      <c r="AP16">
        <f t="shared" si="12"/>
        <v>-4.2033113515654721</v>
      </c>
      <c r="AQ16">
        <f t="shared" si="13"/>
        <v>-5083.3163838469245</v>
      </c>
      <c r="AR16">
        <f t="shared" si="14"/>
        <v>409.61982737497948</v>
      </c>
      <c r="AS16">
        <f t="shared" si="15"/>
        <v>878.70864461401595</v>
      </c>
      <c r="AT16">
        <f t="shared" si="16"/>
        <v>1366.8537758540622</v>
      </c>
      <c r="AU16">
        <f t="shared" si="17"/>
        <v>2655.1822478430577</v>
      </c>
      <c r="AW16">
        <v>13</v>
      </c>
      <c r="AX16">
        <f>(R16*SUMPRODUCT(K17:$K$23, X17:$X$23)-$AZ$3*SUMPRODUCT(K16:$K$22, W17:$W$23))/Z16</f>
        <v>28541.985018449206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17208.047927455445</v>
      </c>
      <c r="P17">
        <f t="shared" si="30"/>
        <v>860.40239637277227</v>
      </c>
      <c r="Q17" s="5">
        <f t="shared" si="31"/>
        <v>12.5</v>
      </c>
      <c r="R17">
        <f t="shared" si="0"/>
        <v>1000000</v>
      </c>
      <c r="S17">
        <f t="shared" si="1"/>
        <v>26145.128316539387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22866.660747422364</v>
      </c>
      <c r="AC17">
        <f t="shared" si="2"/>
        <v>20387.671820239055</v>
      </c>
      <c r="AE17">
        <f t="shared" si="3"/>
        <v>13418.638821136341</v>
      </c>
      <c r="AF17">
        <f t="shared" si="4"/>
        <v>-670.9319410568171</v>
      </c>
      <c r="AG17">
        <f t="shared" si="5"/>
        <v>-9.7473569327167109</v>
      </c>
      <c r="AH17">
        <f t="shared" si="6"/>
        <v>-13358.597737876209</v>
      </c>
      <c r="AI17">
        <f t="shared" si="7"/>
        <v>-620.63821472940253</v>
      </c>
      <c r="AJ17">
        <f t="shared" si="8"/>
        <v>2478.988927183309</v>
      </c>
      <c r="AK17">
        <f t="shared" si="32"/>
        <v>3047.5214378853366</v>
      </c>
      <c r="AL17">
        <f t="shared" si="9"/>
        <v>4905.8721503392426</v>
      </c>
      <c r="AN17">
        <f t="shared" si="10"/>
        <v>5188.1628959638965</v>
      </c>
      <c r="AO17">
        <f t="shared" si="11"/>
        <v>-259.40814479819483</v>
      </c>
      <c r="AP17">
        <f t="shared" si="12"/>
        <v>-3.7687038339820789</v>
      </c>
      <c r="AQ17">
        <f t="shared" si="13"/>
        <v>-5164.9486993113242</v>
      </c>
      <c r="AR17">
        <f t="shared" si="14"/>
        <v>-239.9626519796052</v>
      </c>
      <c r="AS17">
        <f t="shared" si="15"/>
        <v>958.4726545630831</v>
      </c>
      <c r="AT17">
        <f t="shared" si="16"/>
        <v>1178.289233315269</v>
      </c>
      <c r="AU17">
        <f t="shared" si="17"/>
        <v>1896.7992358987467</v>
      </c>
      <c r="AW17">
        <v>14</v>
      </c>
      <c r="AX17">
        <f>(R17*SUMPRODUCT(K18:$K$23, X18:$X$23)-$AZ$3*SUMPRODUCT(K17:$K$22, W18:$W$23))/Z17</f>
        <v>26145.128316539387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17208.047927455445</v>
      </c>
      <c r="P18">
        <f t="shared" si="30"/>
        <v>860.40239637277227</v>
      </c>
      <c r="Q18" s="5">
        <f t="shared" si="31"/>
        <v>12.5</v>
      </c>
      <c r="R18">
        <f t="shared" si="0"/>
        <v>1000000</v>
      </c>
      <c r="S18">
        <f t="shared" si="1"/>
        <v>23204.964026194812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20387.671820239055</v>
      </c>
      <c r="AC18">
        <f t="shared" si="2"/>
        <v>17573.778640214266</v>
      </c>
      <c r="AE18">
        <f t="shared" si="3"/>
        <v>13032.143672617864</v>
      </c>
      <c r="AF18">
        <f t="shared" si="4"/>
        <v>-651.60718363089325</v>
      </c>
      <c r="AG18">
        <f t="shared" si="5"/>
        <v>-9.4666051951083556</v>
      </c>
      <c r="AH18">
        <f t="shared" si="6"/>
        <v>-14662.253462495028</v>
      </c>
      <c r="AI18">
        <f t="shared" si="7"/>
        <v>-2291.183578703165</v>
      </c>
      <c r="AJ18">
        <f t="shared" si="8"/>
        <v>2813.8931800247883</v>
      </c>
      <c r="AK18">
        <f t="shared" si="32"/>
        <v>2803.9755850204715</v>
      </c>
      <c r="AL18">
        <f t="shared" si="9"/>
        <v>3326.6851863420948</v>
      </c>
      <c r="AN18">
        <f t="shared" si="10"/>
        <v>4641.5514216407782</v>
      </c>
      <c r="AO18">
        <f t="shared" si="11"/>
        <v>-232.07757108203893</v>
      </c>
      <c r="AP18">
        <f t="shared" si="12"/>
        <v>-3.3716429088937954</v>
      </c>
      <c r="AQ18">
        <f t="shared" si="13"/>
        <v>-5222.1342177415063</v>
      </c>
      <c r="AR18">
        <f t="shared" si="14"/>
        <v>-816.03201009166128</v>
      </c>
      <c r="AS18">
        <f t="shared" si="15"/>
        <v>1002.201189473667</v>
      </c>
      <c r="AT18">
        <f t="shared" si="16"/>
        <v>998.6689212338481</v>
      </c>
      <c r="AU18">
        <f t="shared" si="17"/>
        <v>1184.8381006158538</v>
      </c>
      <c r="AW18">
        <v>15</v>
      </c>
      <c r="AX18">
        <f>(R18*SUMPRODUCT(K19:$K$23, X19:$X$23)-$AZ$3*SUMPRODUCT(K18:$K$22, W19:$W$23))/Z18</f>
        <v>23204.964026194812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17208.047927455445</v>
      </c>
      <c r="P19">
        <f t="shared" si="30"/>
        <v>860.40239637277227</v>
      </c>
      <c r="Q19" s="5">
        <f t="shared" si="31"/>
        <v>12.5</v>
      </c>
      <c r="R19">
        <f t="shared" si="0"/>
        <v>1000000</v>
      </c>
      <c r="S19">
        <f t="shared" si="1"/>
        <v>19661.903456857475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17573.778640214266</v>
      </c>
      <c r="AC19">
        <f t="shared" si="2"/>
        <v>14423.71565070625</v>
      </c>
      <c r="AE19">
        <f t="shared" si="3"/>
        <v>12623.599274299984</v>
      </c>
      <c r="AF19">
        <f t="shared" si="4"/>
        <v>-631.17996371499919</v>
      </c>
      <c r="AG19">
        <f t="shared" si="5"/>
        <v>-9.1698367876456128</v>
      </c>
      <c r="AH19">
        <f t="shared" si="6"/>
        <v>-16168.188440932734</v>
      </c>
      <c r="AI19">
        <f t="shared" si="7"/>
        <v>-4184.9389671353947</v>
      </c>
      <c r="AJ19">
        <f t="shared" si="8"/>
        <v>3150.0629895080165</v>
      </c>
      <c r="AK19">
        <f t="shared" si="32"/>
        <v>2529.9795586498922</v>
      </c>
      <c r="AL19">
        <f t="shared" si="9"/>
        <v>1495.1035810225139</v>
      </c>
      <c r="AN19">
        <f t="shared" si="10"/>
        <v>4141.6431216746423</v>
      </c>
      <c r="AO19">
        <f t="shared" si="11"/>
        <v>-207.08215608373212</v>
      </c>
      <c r="AP19">
        <f t="shared" si="12"/>
        <v>-3.0085073704573495</v>
      </c>
      <c r="AQ19">
        <f t="shared" si="13"/>
        <v>-5304.5779568317139</v>
      </c>
      <c r="AR19">
        <f t="shared" si="14"/>
        <v>-1373.0254986112611</v>
      </c>
      <c r="AS19">
        <f t="shared" si="15"/>
        <v>1033.495790689316</v>
      </c>
      <c r="AT19">
        <f t="shared" si="16"/>
        <v>830.05426656660291</v>
      </c>
      <c r="AU19">
        <f t="shared" si="17"/>
        <v>490.5245586446577</v>
      </c>
      <c r="AW19">
        <v>16</v>
      </c>
      <c r="AX19">
        <f>(R19*SUMPRODUCT(K20:$K$23, X20:$X$23)-$AZ$3*SUMPRODUCT(K19:$K$22, W20:$W$23))/Z19</f>
        <v>19661.903456857475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17208.047927455445</v>
      </c>
      <c r="P20">
        <f t="shared" si="30"/>
        <v>860.40239637277227</v>
      </c>
      <c r="Q20" s="5">
        <f t="shared" si="31"/>
        <v>12.5</v>
      </c>
      <c r="R20">
        <f t="shared" si="0"/>
        <v>1000000</v>
      </c>
      <c r="S20">
        <f t="shared" si="1"/>
        <v>15539.283161831436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14423.71565070625</v>
      </c>
      <c r="AC20">
        <f t="shared" si="2"/>
        <v>11011.112413289953</v>
      </c>
      <c r="AE20">
        <f t="shared" si="3"/>
        <v>12193.596588026992</v>
      </c>
      <c r="AF20">
        <f t="shared" si="4"/>
        <v>-609.67982940134971</v>
      </c>
      <c r="AG20">
        <f t="shared" si="5"/>
        <v>-8.8574809875530001</v>
      </c>
      <c r="AH20">
        <f t="shared" si="6"/>
        <v>-17652.594577292632</v>
      </c>
      <c r="AI20">
        <f t="shared" si="7"/>
        <v>-6077.5352996545425</v>
      </c>
      <c r="AJ20">
        <f t="shared" si="8"/>
        <v>3412.6032374162969</v>
      </c>
      <c r="AK20">
        <f t="shared" si="32"/>
        <v>2225.4731052665302</v>
      </c>
      <c r="AL20">
        <f t="shared" si="9"/>
        <v>-439.45895697171545</v>
      </c>
      <c r="AN20">
        <f t="shared" si="10"/>
        <v>3685.2203760670218</v>
      </c>
      <c r="AO20">
        <f t="shared" si="11"/>
        <v>-184.26101880335111</v>
      </c>
      <c r="AP20">
        <f t="shared" si="12"/>
        <v>-2.6769599256717926</v>
      </c>
      <c r="AQ20">
        <f t="shared" si="13"/>
        <v>-5335.0708100812408</v>
      </c>
      <c r="AR20">
        <f t="shared" si="14"/>
        <v>-1836.7884127432421</v>
      </c>
      <c r="AS20">
        <f t="shared" si="15"/>
        <v>1031.3769932578798</v>
      </c>
      <c r="AT20">
        <f t="shared" si="16"/>
        <v>672.59555248615959</v>
      </c>
      <c r="AU20">
        <f t="shared" si="17"/>
        <v>-132.81586699920283</v>
      </c>
      <c r="AW20">
        <v>17</v>
      </c>
      <c r="AX20">
        <f>(R20*SUMPRODUCT(K21:$K$23, X21:$X$23)-$AZ$3*SUMPRODUCT(K20:$K$22, W21:$W$23))/Z20</f>
        <v>15539.283161831436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17208.047927455445</v>
      </c>
      <c r="P21">
        <f t="shared" si="30"/>
        <v>860.40239637277227</v>
      </c>
      <c r="Q21" s="5">
        <f t="shared" si="31"/>
        <v>12.5</v>
      </c>
      <c r="R21">
        <f t="shared" si="0"/>
        <v>1000000</v>
      </c>
      <c r="S21">
        <f t="shared" si="1"/>
        <v>10901.933411745325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11011.112413289953</v>
      </c>
      <c r="AC21">
        <f t="shared" si="2"/>
        <v>7441.0580404306356</v>
      </c>
      <c r="AE21">
        <f t="shared" si="3"/>
        <v>11745.263757780445</v>
      </c>
      <c r="AF21">
        <f t="shared" si="4"/>
        <v>-587.26318788902222</v>
      </c>
      <c r="AG21">
        <f t="shared" si="5"/>
        <v>-8.5318100920680795</v>
      </c>
      <c r="AH21">
        <f t="shared" si="6"/>
        <v>-18967.686848751284</v>
      </c>
      <c r="AI21">
        <f t="shared" si="7"/>
        <v>-7818.2180889519295</v>
      </c>
      <c r="AJ21">
        <f t="shared" si="8"/>
        <v>3570.0543728593175</v>
      </c>
      <c r="AK21">
        <f t="shared" si="32"/>
        <v>1897.0109979708307</v>
      </c>
      <c r="AL21">
        <f t="shared" si="9"/>
        <v>-2351.1527181217816</v>
      </c>
      <c r="AN21">
        <f t="shared" si="10"/>
        <v>3269.9158920832479</v>
      </c>
      <c r="AO21">
        <f t="shared" si="11"/>
        <v>-163.49579460416237</v>
      </c>
      <c r="AP21">
        <f t="shared" si="12"/>
        <v>-2.375280962916555</v>
      </c>
      <c r="AQ21">
        <f t="shared" si="13"/>
        <v>-5280.659672006459</v>
      </c>
      <c r="AR21">
        <f t="shared" si="14"/>
        <v>-2176.6148554902907</v>
      </c>
      <c r="AS21">
        <f t="shared" si="15"/>
        <v>993.91361234275257</v>
      </c>
      <c r="AT21">
        <f t="shared" si="16"/>
        <v>528.13342787746319</v>
      </c>
      <c r="AU21">
        <f t="shared" si="17"/>
        <v>-654.56781527007502</v>
      </c>
      <c r="AW21">
        <v>18</v>
      </c>
      <c r="AX21">
        <f>(R21*SUMPRODUCT(K22:$K$23, X22:$X$23)-$AZ$3*SUMPRODUCT(K21:$K$22, W22:$W$23))/Z21</f>
        <v>10901.933411745325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17208.047927455445</v>
      </c>
      <c r="P22">
        <f t="shared" si="30"/>
        <v>860.40239637277227</v>
      </c>
      <c r="Q22" s="5">
        <f t="shared" si="31"/>
        <v>12.5</v>
      </c>
      <c r="R22">
        <f t="shared" si="0"/>
        <v>1000000</v>
      </c>
      <c r="S22">
        <f t="shared" si="1"/>
        <v>5725.5241927017487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7441.0580404306356</v>
      </c>
      <c r="AC22">
        <f t="shared" si="2"/>
        <v>3752.6154281269105</v>
      </c>
      <c r="AE22">
        <f t="shared" si="3"/>
        <v>11278.475815861499</v>
      </c>
      <c r="AF22">
        <f t="shared" si="4"/>
        <v>-563.923790793075</v>
      </c>
      <c r="AG22">
        <f t="shared" si="5"/>
        <v>-8.1927333241171176</v>
      </c>
      <c r="AH22">
        <f t="shared" si="6"/>
        <v>-20300.693362422317</v>
      </c>
      <c r="AI22">
        <f t="shared" si="7"/>
        <v>-9594.3340706780091</v>
      </c>
      <c r="AJ22">
        <f t="shared" si="8"/>
        <v>3688.4426123037251</v>
      </c>
      <c r="AK22">
        <f t="shared" si="32"/>
        <v>1553.5755533047545</v>
      </c>
      <c r="AL22">
        <f t="shared" si="9"/>
        <v>-4352.3159050695303</v>
      </c>
      <c r="AN22">
        <f t="shared" si="10"/>
        <v>2892.4535123898017</v>
      </c>
      <c r="AO22">
        <f t="shared" si="11"/>
        <v>-144.62267561949011</v>
      </c>
      <c r="AP22">
        <f t="shared" si="12"/>
        <v>-2.101090667418827</v>
      </c>
      <c r="AQ22">
        <f t="shared" si="13"/>
        <v>-5206.2719093219575</v>
      </c>
      <c r="AR22">
        <f t="shared" si="14"/>
        <v>-2460.5421632190642</v>
      </c>
      <c r="AS22">
        <f t="shared" si="15"/>
        <v>945.93001424911142</v>
      </c>
      <c r="AT22">
        <f t="shared" si="16"/>
        <v>398.42662601622317</v>
      </c>
      <c r="AU22">
        <f t="shared" si="17"/>
        <v>-1116.1855229537298</v>
      </c>
      <c r="AW22">
        <v>19</v>
      </c>
      <c r="AX22">
        <f>(R22*SUMPRODUCT(K23:$K$23, X23:$X$23)-$AZ$3*SUMPRODUCT(K22:$K$22, W23:$W$23))/Z22</f>
        <v>5725.5241927017487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17208.047927455445</v>
      </c>
      <c r="P23">
        <f t="shared" si="30"/>
        <v>860.40239637277227</v>
      </c>
      <c r="Q23" s="5">
        <f t="shared" si="31"/>
        <v>12.5</v>
      </c>
      <c r="R23">
        <f t="shared" si="0"/>
        <v>1000000</v>
      </c>
      <c r="S23">
        <f t="shared" si="1"/>
        <v>5982.2020453197138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3752.6154281269105</v>
      </c>
      <c r="AC23">
        <f t="shared" si="2"/>
        <v>3752.61542812691</v>
      </c>
      <c r="AE23">
        <f t="shared" si="3"/>
        <v>10794.551178865346</v>
      </c>
      <c r="AF23">
        <f t="shared" si="4"/>
        <v>-539.72755894326735</v>
      </c>
      <c r="AG23">
        <f t="shared" si="5"/>
        <v>-7.8412083871833573</v>
      </c>
      <c r="AH23">
        <f t="shared" si="6"/>
        <v>-21567.808295407154</v>
      </c>
      <c r="AI23">
        <f t="shared" si="7"/>
        <v>-11320.825883872258</v>
      </c>
      <c r="AJ23">
        <f t="shared" si="8"/>
        <v>0</v>
      </c>
      <c r="AK23">
        <f t="shared" si="32"/>
        <v>1198.6165593415521</v>
      </c>
      <c r="AL23">
        <f t="shared" si="9"/>
        <v>-10122.209324530706</v>
      </c>
      <c r="AN23">
        <f t="shared" si="10"/>
        <v>2550.1324158873963</v>
      </c>
      <c r="AO23">
        <f t="shared" si="11"/>
        <v>-127.50662079436982</v>
      </c>
      <c r="AP23">
        <f t="shared" si="12"/>
        <v>-1.852427151119985</v>
      </c>
      <c r="AQ23">
        <f t="shared" si="13"/>
        <v>-5095.234267956308</v>
      </c>
      <c r="AR23">
        <f t="shared" si="14"/>
        <v>-2674.460900014401</v>
      </c>
      <c r="AS23">
        <f t="shared" si="15"/>
        <v>0</v>
      </c>
      <c r="AT23">
        <f t="shared" si="16"/>
        <v>283.16424569655931</v>
      </c>
      <c r="AU23">
        <f t="shared" si="17"/>
        <v>-2391.2966543178418</v>
      </c>
      <c r="AW23">
        <v>20</v>
      </c>
      <c r="AX23">
        <f>(R23*SUMPRODUCT(K$23:$K24, X$23:$X24)-$AZ$3*SUMPRODUCT(K$22:$K23, W$23:$W24))/Z23</f>
        <v>5982.2020453197138</v>
      </c>
    </row>
    <row r="25" spans="5:50" x14ac:dyDescent="0.25">
      <c r="AN25" s="6">
        <f t="shared" ref="AN25:AU25" si="33">SUM(AN3:AN23)</f>
        <v>165943.18265410978</v>
      </c>
      <c r="AO25" s="6">
        <f t="shared" si="33"/>
        <v>-21203.195078297071</v>
      </c>
      <c r="AP25" s="6">
        <f t="shared" si="33"/>
        <v>-732.99881204778262</v>
      </c>
      <c r="AQ25" s="6">
        <f t="shared" si="33"/>
        <v>-83349.907664979837</v>
      </c>
      <c r="AR25" s="6">
        <f t="shared" si="33"/>
        <v>60657.081098785071</v>
      </c>
      <c r="AS25" s="6">
        <f t="shared" si="33"/>
        <v>-15235.619955071103</v>
      </c>
      <c r="AT25" s="6">
        <f t="shared" si="33"/>
        <v>24309.150307654389</v>
      </c>
      <c r="AU25" s="7">
        <f t="shared" si="33"/>
        <v>69730.611451368342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58607.220081605163</v>
      </c>
      <c r="K3">
        <v>1</v>
      </c>
      <c r="L3" s="2">
        <v>0</v>
      </c>
      <c r="O3">
        <f>$C$3</f>
        <v>58607.220081605163</v>
      </c>
      <c r="P3">
        <f>O3*B5</f>
        <v>46885.776065284132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58607.220081605163</v>
      </c>
      <c r="AF3">
        <f t="shared" ref="AF3:AF23" si="4">-$Z3*P3</f>
        <v>-46885.776065284132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11096.48704562103</v>
      </c>
      <c r="AJ3">
        <f t="shared" ref="AJ3:AJ23" si="8">AB3-AC3</f>
        <v>0</v>
      </c>
      <c r="AL3">
        <f t="shared" ref="AL3:AL23" si="9">SUM(AI3:AK3)</f>
        <v>11096.48704562103</v>
      </c>
      <c r="AN3">
        <f t="shared" ref="AN3:AN23" si="10">AE3*$K3</f>
        <v>58607.220081605163</v>
      </c>
      <c r="AO3">
        <f t="shared" ref="AO3:AO23" si="11">AF3*$K3</f>
        <v>-46885.776065284132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11096.48704562103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11096.48704562103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25556.388451300445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15220.991939729929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14898.215538993041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-14898.215538993041</v>
      </c>
      <c r="AK4">
        <f>H4*SUM(AB4, AE4:AF4)</f>
        <v>0</v>
      </c>
      <c r="AL4">
        <f t="shared" si="9"/>
        <v>-26104.218538993042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-10658.172912307398</v>
      </c>
      <c r="AR4">
        <f t="shared" si="14"/>
        <v>-10658.172912307398</v>
      </c>
      <c r="AS4">
        <f t="shared" si="15"/>
        <v>-14169.883525768537</v>
      </c>
      <c r="AT4">
        <f t="shared" si="16"/>
        <v>0</v>
      </c>
      <c r="AU4">
        <f t="shared" si="17"/>
        <v>-24828.056438075935</v>
      </c>
      <c r="AW4">
        <v>1</v>
      </c>
      <c r="AX4">
        <f>(R4*SUMPRODUCT(K5:$K$23, X5:$X$23)-$AZ$3*SUMPRODUCT(K4:$K$22, W5:$W$23))/Z4</f>
        <v>15220.991939729929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58607.220081605163</v>
      </c>
      <c r="P5">
        <f t="shared" ref="P5:P23" si="30">O5*$C$5</f>
        <v>2930.3610040802582</v>
      </c>
      <c r="Q5" s="5">
        <f t="shared" ref="Q5:Q23" si="31">$C$8</f>
        <v>12.5</v>
      </c>
      <c r="R5">
        <f t="shared" si="0"/>
        <v>1000000</v>
      </c>
      <c r="S5">
        <f t="shared" si="1"/>
        <v>28483.250890727049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14898.215538993041</v>
      </c>
      <c r="AC5">
        <f t="shared" si="2"/>
        <v>27239.749207616667</v>
      </c>
      <c r="AE5">
        <f t="shared" si="3"/>
        <v>56048.587392749323</v>
      </c>
      <c r="AF5">
        <f t="shared" si="4"/>
        <v>-2802.4293696374662</v>
      </c>
      <c r="AG5">
        <f t="shared" si="5"/>
        <v>-11.954283814073339</v>
      </c>
      <c r="AH5">
        <f t="shared" si="6"/>
        <v>-12663.351904132875</v>
      </c>
      <c r="AI5">
        <f t="shared" si="7"/>
        <v>40570.851835164904</v>
      </c>
      <c r="AJ5">
        <f t="shared" si="8"/>
        <v>-12341.533668623626</v>
      </c>
      <c r="AK5">
        <f>H5*SUM(AB5, AE5:AF5)</f>
        <v>3536.6929878732444</v>
      </c>
      <c r="AL5">
        <f t="shared" si="9"/>
        <v>31766.011154414522</v>
      </c>
      <c r="AN5">
        <f t="shared" si="10"/>
        <v>50678.323987113072</v>
      </c>
      <c r="AO5">
        <f t="shared" si="11"/>
        <v>-2533.9161993556536</v>
      </c>
      <c r="AP5">
        <f t="shared" si="12"/>
        <v>-10.808890934544449</v>
      </c>
      <c r="AQ5">
        <f t="shared" si="13"/>
        <v>-11450.020070327257</v>
      </c>
      <c r="AR5">
        <f t="shared" si="14"/>
        <v>36683.578826495606</v>
      </c>
      <c r="AS5">
        <f t="shared" si="15"/>
        <v>-11159.036665343021</v>
      </c>
      <c r="AT5">
        <f t="shared" si="16"/>
        <v>3197.8267681653942</v>
      </c>
      <c r="AU5">
        <f t="shared" si="17"/>
        <v>28722.368929317985</v>
      </c>
      <c r="AW5">
        <v>2</v>
      </c>
      <c r="AX5">
        <f>(R5*SUMPRODUCT(K6:$K$23, X6:$X$23)-$AZ$3*SUMPRODUCT(K5:$K$22, W6:$W$23))/Z5</f>
        <v>28483.250890727049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58607.220081605163</v>
      </c>
      <c r="P6">
        <f t="shared" si="30"/>
        <v>2930.3610040802582</v>
      </c>
      <c r="Q6" s="5">
        <f t="shared" si="31"/>
        <v>12.5</v>
      </c>
      <c r="R6">
        <f t="shared" si="0"/>
        <v>1000000</v>
      </c>
      <c r="S6">
        <f t="shared" si="1"/>
        <v>39940.189636870993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27239.749207616667</v>
      </c>
      <c r="AC6">
        <f t="shared" si="2"/>
        <v>37251.414306224702</v>
      </c>
      <c r="AE6">
        <f t="shared" si="3"/>
        <v>54661.779436834026</v>
      </c>
      <c r="AF6">
        <f t="shared" si="4"/>
        <v>-2733.0889718417011</v>
      </c>
      <c r="AG6">
        <f t="shared" si="5"/>
        <v>-11.658499447833075</v>
      </c>
      <c r="AH6">
        <f t="shared" si="6"/>
        <v>-14099.322247962451</v>
      </c>
      <c r="AI6">
        <f t="shared" si="7"/>
        <v>37817.709717582038</v>
      </c>
      <c r="AJ6">
        <f t="shared" si="8"/>
        <v>-10011.665098608035</v>
      </c>
      <c r="AK6">
        <f>H6*SUM(AB6, AE6:AF6)</f>
        <v>4330.5136500917124</v>
      </c>
      <c r="AL6">
        <f t="shared" si="9"/>
        <v>32136.558269065717</v>
      </c>
      <c r="AN6">
        <f t="shared" si="10"/>
        <v>46861.090588634586</v>
      </c>
      <c r="AO6">
        <f t="shared" si="11"/>
        <v>-2343.0545294317294</v>
      </c>
      <c r="AP6">
        <f t="shared" si="12"/>
        <v>-9.9947349753547492</v>
      </c>
      <c r="AQ6">
        <f t="shared" si="13"/>
        <v>-12087.232137468582</v>
      </c>
      <c r="AR6">
        <f t="shared" si="14"/>
        <v>32420.809186758921</v>
      </c>
      <c r="AS6">
        <f t="shared" si="15"/>
        <v>-8582.9175332846735</v>
      </c>
      <c r="AT6">
        <f t="shared" si="16"/>
        <v>3712.5134699789805</v>
      </c>
      <c r="AU6">
        <f t="shared" si="17"/>
        <v>27550.405123453231</v>
      </c>
      <c r="AW6">
        <v>3</v>
      </c>
      <c r="AX6">
        <f>(R6*SUMPRODUCT(K7:$K$23, X7:$X$23)-$AZ$3*SUMPRODUCT(K6:$K$22, W7:$W$23))/Z6</f>
        <v>39940.189636870993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58607.220081605163</v>
      </c>
      <c r="P7">
        <f t="shared" si="30"/>
        <v>2930.3610040802582</v>
      </c>
      <c r="Q7" s="5">
        <f t="shared" si="31"/>
        <v>12.5</v>
      </c>
      <c r="R7">
        <f t="shared" si="0"/>
        <v>1000000</v>
      </c>
      <c r="S7">
        <f t="shared" si="1"/>
        <v>49711.637593544256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37251.414306224702</v>
      </c>
      <c r="AC7">
        <f t="shared" si="2"/>
        <v>45128.302214625699</v>
      </c>
      <c r="AE7">
        <f t="shared" si="3"/>
        <v>53203.72588460509</v>
      </c>
      <c r="AF7">
        <f t="shared" si="4"/>
        <v>-2660.1862942302546</v>
      </c>
      <c r="AG7">
        <f t="shared" si="5"/>
        <v>-11.347519514345629</v>
      </c>
      <c r="AH7">
        <f t="shared" si="6"/>
        <v>-15551.595120729255</v>
      </c>
      <c r="AI7">
        <f t="shared" si="7"/>
        <v>34980.596950131236</v>
      </c>
      <c r="AJ7">
        <f t="shared" si="8"/>
        <v>-7876.8879084009968</v>
      </c>
      <c r="AK7">
        <f>H7*SUM(AB7, AE7:AF7)</f>
        <v>5416.9486554201912</v>
      </c>
      <c r="AL7">
        <f t="shared" si="9"/>
        <v>32520.657697150429</v>
      </c>
      <c r="AN7">
        <f t="shared" si="10"/>
        <v>42960.453385710323</v>
      </c>
      <c r="AO7">
        <f t="shared" si="11"/>
        <v>-2148.0226692855163</v>
      </c>
      <c r="AP7">
        <f t="shared" si="12"/>
        <v>-9.162790293988488</v>
      </c>
      <c r="AQ7">
        <f t="shared" si="13"/>
        <v>-12557.458451436203</v>
      </c>
      <c r="AR7">
        <f t="shared" si="14"/>
        <v>28245.809474694615</v>
      </c>
      <c r="AS7">
        <f t="shared" si="15"/>
        <v>-6360.3567266563077</v>
      </c>
      <c r="AT7">
        <f t="shared" si="16"/>
        <v>4374.0276895025336</v>
      </c>
      <c r="AU7">
        <f t="shared" si="17"/>
        <v>26259.480437540842</v>
      </c>
      <c r="AW7">
        <v>4</v>
      </c>
      <c r="AX7">
        <f>(R7*SUMPRODUCT(K8:$K$23, X8:$X$23)-$AZ$3*SUMPRODUCT(K7:$K$22, W8:$W$23))/Z7</f>
        <v>49711.637593544256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58607.220081605163</v>
      </c>
      <c r="P8">
        <f t="shared" si="30"/>
        <v>2930.3610040802582</v>
      </c>
      <c r="Q8" s="5">
        <f t="shared" si="31"/>
        <v>12.5</v>
      </c>
      <c r="R8">
        <f t="shared" si="0"/>
        <v>1000000</v>
      </c>
      <c r="S8">
        <f t="shared" si="1"/>
        <v>57825.032770739934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45128.302214625699</v>
      </c>
      <c r="AC8">
        <f t="shared" si="2"/>
        <v>50981.687731172176</v>
      </c>
      <c r="AE8">
        <f t="shared" si="3"/>
        <v>51671.306522879888</v>
      </c>
      <c r="AF8">
        <f t="shared" si="4"/>
        <v>-2583.5653261439943</v>
      </c>
      <c r="AG8">
        <f t="shared" si="5"/>
        <v>-11.020678521121702</v>
      </c>
      <c r="AH8">
        <f t="shared" si="6"/>
        <v>-17069.263846437585</v>
      </c>
      <c r="AI8">
        <f t="shared" si="7"/>
        <v>32007.456671777189</v>
      </c>
      <c r="AJ8">
        <f t="shared" si="8"/>
        <v>-5853.3855165464774</v>
      </c>
      <c r="AK8">
        <f t="shared" ref="AK8:AK23" si="32">H8*SUM(AB8:AB8, AE8:AF8)</f>
        <v>6604.544643136448</v>
      </c>
      <c r="AL8">
        <f t="shared" si="9"/>
        <v>32758.615798367158</v>
      </c>
      <c r="AN8">
        <f t="shared" si="10"/>
        <v>38989.879027404997</v>
      </c>
      <c r="AO8">
        <f t="shared" si="11"/>
        <v>-1949.4939513702498</v>
      </c>
      <c r="AP8">
        <f t="shared" si="12"/>
        <v>-8.3159291152854493</v>
      </c>
      <c r="AQ8">
        <f t="shared" si="13"/>
        <v>-12880.040727531541</v>
      </c>
      <c r="AR8">
        <f t="shared" si="14"/>
        <v>24152.028419387923</v>
      </c>
      <c r="AS8">
        <f t="shared" si="15"/>
        <v>-4416.8187055586714</v>
      </c>
      <c r="AT8">
        <f t="shared" si="16"/>
        <v>4983.6246457782336</v>
      </c>
      <c r="AU8">
        <f t="shared" si="17"/>
        <v>24718.834359607485</v>
      </c>
      <c r="AW8">
        <v>5</v>
      </c>
      <c r="AX8">
        <f>(R8*SUMPRODUCT(K9:$K$23, X9:$X$23)-$AZ$3*SUMPRODUCT(K8:$K$22, W9:$W$23))/Z8</f>
        <v>57825.032770739934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58607.220081605163</v>
      </c>
      <c r="P9">
        <f t="shared" si="30"/>
        <v>2930.3610040802582</v>
      </c>
      <c r="Q9" s="5">
        <f t="shared" si="31"/>
        <v>12.5</v>
      </c>
      <c r="R9">
        <f t="shared" si="0"/>
        <v>1000000</v>
      </c>
      <c r="S9">
        <f t="shared" si="1"/>
        <v>64111.235654273987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50981.687731172176</v>
      </c>
      <c r="AC9">
        <f t="shared" si="2"/>
        <v>54751.977441072639</v>
      </c>
      <c r="AE9">
        <f t="shared" si="3"/>
        <v>50051.463819791556</v>
      </c>
      <c r="AF9">
        <f t="shared" si="4"/>
        <v>-2502.5731909895781</v>
      </c>
      <c r="AG9">
        <f t="shared" si="5"/>
        <v>-10.675191501597308</v>
      </c>
      <c r="AH9">
        <f t="shared" si="6"/>
        <v>-18822.418745054267</v>
      </c>
      <c r="AI9">
        <f t="shared" si="7"/>
        <v>28715.796692246113</v>
      </c>
      <c r="AJ9">
        <f t="shared" si="8"/>
        <v>-3770.2897099004622</v>
      </c>
      <c r="AK9">
        <f t="shared" si="32"/>
        <v>7232.1444516221027</v>
      </c>
      <c r="AL9">
        <f t="shared" si="9"/>
        <v>32177.651433967752</v>
      </c>
      <c r="AN9">
        <f t="shared" si="10"/>
        <v>35185.00664110521</v>
      </c>
      <c r="AO9">
        <f t="shared" si="11"/>
        <v>-1759.250332055261</v>
      </c>
      <c r="AP9">
        <f t="shared" si="12"/>
        <v>-7.504409565944548</v>
      </c>
      <c r="AQ9">
        <f t="shared" si="13"/>
        <v>-13231.719474396697</v>
      </c>
      <c r="AR9">
        <f t="shared" si="14"/>
        <v>20186.532425087309</v>
      </c>
      <c r="AS9">
        <f t="shared" si="15"/>
        <v>-2650.425349383735</v>
      </c>
      <c r="AT9">
        <f t="shared" si="16"/>
        <v>5084.0281410338112</v>
      </c>
      <c r="AU9">
        <f t="shared" si="17"/>
        <v>22620.135216737384</v>
      </c>
      <c r="AW9">
        <v>6</v>
      </c>
      <c r="AX9">
        <f>(R9*SUMPRODUCT(K10:$K$23, X10:$X$23)-$AZ$3*SUMPRODUCT(K9:$K$22, W10:$W$23))/Z9</f>
        <v>64111.235654273987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58607.220081605163</v>
      </c>
      <c r="P10">
        <f t="shared" si="30"/>
        <v>2930.3610040802582</v>
      </c>
      <c r="Q10" s="5">
        <f t="shared" si="31"/>
        <v>12.5</v>
      </c>
      <c r="R10">
        <f t="shared" si="0"/>
        <v>1000000</v>
      </c>
      <c r="S10">
        <f t="shared" si="1"/>
        <v>68360.598465035713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54751.977441072639</v>
      </c>
      <c r="AC10">
        <f t="shared" si="2"/>
        <v>56392.343198712668</v>
      </c>
      <c r="AE10">
        <f t="shared" si="3"/>
        <v>48346.5408872154</v>
      </c>
      <c r="AF10">
        <f t="shared" si="4"/>
        <v>-2417.3270443607698</v>
      </c>
      <c r="AG10">
        <f t="shared" si="5"/>
        <v>-10.311558204752181</v>
      </c>
      <c r="AH10">
        <f t="shared" si="6"/>
        <v>-20550.510546332291</v>
      </c>
      <c r="AI10">
        <f t="shared" si="7"/>
        <v>25368.391738317587</v>
      </c>
      <c r="AJ10">
        <f t="shared" si="8"/>
        <v>-1640.3657576400292</v>
      </c>
      <c r="AK10">
        <f t="shared" si="32"/>
        <v>5466.9886867172509</v>
      </c>
      <c r="AL10">
        <f t="shared" si="9"/>
        <v>29195.014667394807</v>
      </c>
      <c r="AN10">
        <f t="shared" si="10"/>
        <v>32236.067301770468</v>
      </c>
      <c r="AO10">
        <f t="shared" si="11"/>
        <v>-1611.8033650885234</v>
      </c>
      <c r="AP10">
        <f t="shared" si="12"/>
        <v>-6.8754470986861156</v>
      </c>
      <c r="AQ10">
        <f t="shared" si="13"/>
        <v>-13702.482719554653</v>
      </c>
      <c r="AR10">
        <f t="shared" si="14"/>
        <v>16914.905770028607</v>
      </c>
      <c r="AS10">
        <f t="shared" si="15"/>
        <v>-1093.7481770652762</v>
      </c>
      <c r="AT10">
        <f t="shared" si="16"/>
        <v>3645.229048633712</v>
      </c>
      <c r="AU10">
        <f t="shared" si="17"/>
        <v>19466.386641597041</v>
      </c>
      <c r="AW10">
        <v>7</v>
      </c>
      <c r="AX10">
        <f>(R10*SUMPRODUCT(K11:$K$23, X11:$X$23)-$AZ$3*SUMPRODUCT(K10:$K$22, W11:$W$23))/Z10</f>
        <v>68360.598465035713</v>
      </c>
    </row>
    <row r="11" spans="1:52" x14ac:dyDescent="0.25">
      <c r="A11" t="s">
        <v>33</v>
      </c>
      <c r="C11" s="24">
        <f>AU25</f>
        <v>217286.75008598666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58607.220081605163</v>
      </c>
      <c r="P11">
        <f t="shared" si="30"/>
        <v>2930.3610040802582</v>
      </c>
      <c r="Q11" s="5">
        <f t="shared" si="31"/>
        <v>12.5</v>
      </c>
      <c r="R11">
        <f t="shared" si="0"/>
        <v>1000000</v>
      </c>
      <c r="S11">
        <f t="shared" si="1"/>
        <v>71035.55794995332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56392.343198712668</v>
      </c>
      <c r="AC11">
        <f t="shared" si="2"/>
        <v>56444.422204430703</v>
      </c>
      <c r="AE11">
        <f t="shared" si="3"/>
        <v>46568.940541647222</v>
      </c>
      <c r="AF11">
        <f t="shared" si="4"/>
        <v>-2328.4470270823608</v>
      </c>
      <c r="AG11">
        <f t="shared" si="5"/>
        <v>-9.9324239566396972</v>
      </c>
      <c r="AH11">
        <f t="shared" si="6"/>
        <v>-22081.493285196964</v>
      </c>
      <c r="AI11">
        <f t="shared" si="7"/>
        <v>22149.067805411258</v>
      </c>
      <c r="AJ11">
        <f t="shared" si="8"/>
        <v>-52.07900571803475</v>
      </c>
      <c r="AK11">
        <f t="shared" si="32"/>
        <v>5162.4645233911369</v>
      </c>
      <c r="AL11">
        <f t="shared" si="9"/>
        <v>27259.453323084359</v>
      </c>
      <c r="AN11">
        <f t="shared" si="10"/>
        <v>29535.636919005337</v>
      </c>
      <c r="AO11">
        <f t="shared" si="11"/>
        <v>-1476.7818459502666</v>
      </c>
      <c r="AP11">
        <f t="shared" si="12"/>
        <v>-6.299487690654769</v>
      </c>
      <c r="AQ11">
        <f t="shared" si="13"/>
        <v>-14004.848740713112</v>
      </c>
      <c r="AR11">
        <f t="shared" si="14"/>
        <v>14047.706844651304</v>
      </c>
      <c r="AS11">
        <f t="shared" si="15"/>
        <v>-33.030311321234734</v>
      </c>
      <c r="AT11">
        <f t="shared" si="16"/>
        <v>3274.2140146771139</v>
      </c>
      <c r="AU11">
        <f t="shared" si="17"/>
        <v>17288.890548007181</v>
      </c>
      <c r="AW11">
        <v>8</v>
      </c>
      <c r="AX11">
        <f>(R11*SUMPRODUCT(K12:$K$23, X12:$X$23)-$AZ$3*SUMPRODUCT(K11:$K$22, W12:$W$23))/Z11</f>
        <v>71035.55794995332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58607.220081605163</v>
      </c>
      <c r="P12">
        <f t="shared" si="30"/>
        <v>2930.3610040802582</v>
      </c>
      <c r="Q12" s="5">
        <f t="shared" si="31"/>
        <v>12.5</v>
      </c>
      <c r="R12">
        <f t="shared" si="0"/>
        <v>1000000</v>
      </c>
      <c r="S12">
        <f t="shared" si="1"/>
        <v>72495.738599050979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56444.422204430703</v>
      </c>
      <c r="AC12">
        <f t="shared" si="2"/>
        <v>55315.310340378492</v>
      </c>
      <c r="AE12">
        <f t="shared" si="3"/>
        <v>44718.167297122898</v>
      </c>
      <c r="AF12">
        <f t="shared" si="4"/>
        <v>-2235.908364856145</v>
      </c>
      <c r="AG12">
        <f t="shared" si="5"/>
        <v>-9.5376830778820789</v>
      </c>
      <c r="AH12">
        <f t="shared" si="6"/>
        <v>-23633.331135297725</v>
      </c>
      <c r="AI12">
        <f t="shared" si="7"/>
        <v>18839.390113891146</v>
      </c>
      <c r="AJ12">
        <f t="shared" si="8"/>
        <v>1129.1118640522109</v>
      </c>
      <c r="AK12">
        <f t="shared" si="32"/>
        <v>6924.8676795688216</v>
      </c>
      <c r="AL12">
        <f t="shared" si="9"/>
        <v>26893.369657512179</v>
      </c>
      <c r="AN12">
        <f t="shared" si="10"/>
        <v>26506.366682055435</v>
      </c>
      <c r="AO12">
        <f t="shared" si="11"/>
        <v>-1325.3183341027718</v>
      </c>
      <c r="AP12">
        <f t="shared" si="12"/>
        <v>-5.6533919040068277</v>
      </c>
      <c r="AQ12">
        <f t="shared" si="13"/>
        <v>-14008.484221376908</v>
      </c>
      <c r="AR12">
        <f t="shared" si="14"/>
        <v>11166.910734671748</v>
      </c>
      <c r="AS12">
        <f t="shared" si="15"/>
        <v>669.2728012481092</v>
      </c>
      <c r="AT12">
        <f t="shared" si="16"/>
        <v>4104.6646818009267</v>
      </c>
      <c r="AU12">
        <f t="shared" si="17"/>
        <v>15940.848217720784</v>
      </c>
      <c r="AW12">
        <v>9</v>
      </c>
      <c r="AX12">
        <f>(R12*SUMPRODUCT(K13:$K$23, X13:$X$23)-$AZ$3*SUMPRODUCT(K12:$K$22, W13:$W$23))/Z12</f>
        <v>72495.738599050979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58607.220081605163</v>
      </c>
      <c r="P13">
        <f t="shared" si="30"/>
        <v>2930.3610040802582</v>
      </c>
      <c r="Q13" s="5">
        <f t="shared" si="31"/>
        <v>12.5</v>
      </c>
      <c r="R13">
        <f t="shared" si="0"/>
        <v>1000000</v>
      </c>
      <c r="S13">
        <f t="shared" si="1"/>
        <v>73111.618789666871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55315.310340378492</v>
      </c>
      <c r="AC13">
        <f t="shared" si="2"/>
        <v>53391.663401789941</v>
      </c>
      <c r="AE13">
        <f t="shared" si="3"/>
        <v>42799.448559794968</v>
      </c>
      <c r="AF13">
        <f t="shared" si="4"/>
        <v>-2139.9724279897487</v>
      </c>
      <c r="AG13">
        <f t="shared" si="5"/>
        <v>-9.1284504921494047</v>
      </c>
      <c r="AH13">
        <f t="shared" si="6"/>
        <v>-25108.460396308252</v>
      </c>
      <c r="AI13">
        <f t="shared" si="7"/>
        <v>15541.887285004817</v>
      </c>
      <c r="AJ13">
        <f t="shared" si="8"/>
        <v>1923.6469385885503</v>
      </c>
      <c r="AK13">
        <f t="shared" si="32"/>
        <v>9971.7803144598874</v>
      </c>
      <c r="AL13">
        <f t="shared" si="9"/>
        <v>27437.314538053255</v>
      </c>
      <c r="AN13">
        <f t="shared" si="10"/>
        <v>22981.302817601732</v>
      </c>
      <c r="AO13">
        <f t="shared" si="11"/>
        <v>-1149.0651408800868</v>
      </c>
      <c r="AP13">
        <f t="shared" si="12"/>
        <v>-4.9015511198113435</v>
      </c>
      <c r="AQ13">
        <f t="shared" si="13"/>
        <v>-13482.069303887418</v>
      </c>
      <c r="AR13">
        <f t="shared" si="14"/>
        <v>8345.2668217144146</v>
      </c>
      <c r="AS13">
        <f t="shared" si="15"/>
        <v>1032.908467222265</v>
      </c>
      <c r="AT13">
        <f t="shared" si="16"/>
        <v>5354.3798050817759</v>
      </c>
      <c r="AU13">
        <f t="shared" si="17"/>
        <v>14732.555094018457</v>
      </c>
      <c r="AW13">
        <v>10</v>
      </c>
      <c r="AX13">
        <f>(R13*SUMPRODUCT(K14:$K$23, X14:$X$23)-$AZ$3*SUMPRODUCT(K13:$K$22, W14:$W$23))/Z13</f>
        <v>73111.618789666871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58607.220081605163</v>
      </c>
      <c r="P14">
        <f t="shared" si="30"/>
        <v>2930.3610040802582</v>
      </c>
      <c r="Q14" s="5">
        <f t="shared" si="31"/>
        <v>12.5</v>
      </c>
      <c r="R14">
        <f t="shared" si="0"/>
        <v>1000000</v>
      </c>
      <c r="S14">
        <f t="shared" si="1"/>
        <v>72165.805077982412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53391.663401789941</v>
      </c>
      <c r="AC14">
        <f t="shared" si="2"/>
        <v>50254.082486723244</v>
      </c>
      <c r="AE14">
        <f t="shared" si="3"/>
        <v>40812.294259253227</v>
      </c>
      <c r="AF14">
        <f t="shared" si="4"/>
        <v>-2040.6147129626615</v>
      </c>
      <c r="AG14">
        <f t="shared" si="5"/>
        <v>-8.7046216751165346</v>
      </c>
      <c r="AH14">
        <f t="shared" si="6"/>
        <v>-26603.544968910061</v>
      </c>
      <c r="AI14">
        <f t="shared" si="7"/>
        <v>12159.429955705386</v>
      </c>
      <c r="AJ14">
        <f t="shared" si="8"/>
        <v>3137.5809150666973</v>
      </c>
      <c r="AK14">
        <f t="shared" si="32"/>
        <v>7886.4172560672496</v>
      </c>
      <c r="AL14">
        <f t="shared" si="9"/>
        <v>23183.428126839332</v>
      </c>
      <c r="AN14">
        <f t="shared" si="10"/>
        <v>20186.90076757277</v>
      </c>
      <c r="AO14">
        <f t="shared" si="11"/>
        <v>-1009.3450383786385</v>
      </c>
      <c r="AP14">
        <f t="shared" si="12"/>
        <v>-4.3055490303635731</v>
      </c>
      <c r="AQ14">
        <f t="shared" si="13"/>
        <v>-13158.856469611123</v>
      </c>
      <c r="AR14">
        <f t="shared" si="14"/>
        <v>6014.3937105526438</v>
      </c>
      <c r="AS14">
        <f t="shared" si="15"/>
        <v>1551.9351639566594</v>
      </c>
      <c r="AT14">
        <f t="shared" si="16"/>
        <v>3900.8422694543251</v>
      </c>
      <c r="AU14">
        <f t="shared" si="17"/>
        <v>11467.171143963627</v>
      </c>
      <c r="AW14">
        <v>11</v>
      </c>
      <c r="AX14">
        <f>(R14*SUMPRODUCT(K15:$K$23, X15:$X$23)-$AZ$3*SUMPRODUCT(K14:$K$22, W15:$W$23))/Z14</f>
        <v>72165.805077982412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58607.220081605163</v>
      </c>
      <c r="P15">
        <f t="shared" si="30"/>
        <v>2930.3610040802582</v>
      </c>
      <c r="Q15" s="5">
        <f t="shared" si="31"/>
        <v>12.5</v>
      </c>
      <c r="R15">
        <f t="shared" si="0"/>
        <v>1000000</v>
      </c>
      <c r="S15">
        <f t="shared" si="1"/>
        <v>69885.260279658571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50254.082486723244</v>
      </c>
      <c r="AC15">
        <f t="shared" si="2"/>
        <v>46208.69150361183</v>
      </c>
      <c r="AE15">
        <f t="shared" si="3"/>
        <v>38751.561370709234</v>
      </c>
      <c r="AF15">
        <f t="shared" si="4"/>
        <v>-1937.5780685354616</v>
      </c>
      <c r="AG15">
        <f t="shared" si="5"/>
        <v>-8.265099700333689</v>
      </c>
      <c r="AH15">
        <f t="shared" si="6"/>
        <v>-28198.060642534405</v>
      </c>
      <c r="AI15">
        <f t="shared" si="7"/>
        <v>8607.6575599390308</v>
      </c>
      <c r="AJ15">
        <f t="shared" si="8"/>
        <v>4045.3909831114142</v>
      </c>
      <c r="AK15">
        <f t="shared" si="32"/>
        <v>7450.4143895559182</v>
      </c>
      <c r="AL15">
        <f t="shared" si="9"/>
        <v>20103.462932606362</v>
      </c>
      <c r="AN15">
        <f t="shared" si="10"/>
        <v>17656.719251252485</v>
      </c>
      <c r="AO15">
        <f t="shared" si="11"/>
        <v>-882.83596256262422</v>
      </c>
      <c r="AP15">
        <f t="shared" si="12"/>
        <v>-3.7659010328990026</v>
      </c>
      <c r="AQ15">
        <f t="shared" si="13"/>
        <v>-12848.133664398718</v>
      </c>
      <c r="AR15">
        <f t="shared" si="14"/>
        <v>3921.9837232582422</v>
      </c>
      <c r="AS15">
        <f t="shared" si="15"/>
        <v>1843.2375451157011</v>
      </c>
      <c r="AT15">
        <f t="shared" si="16"/>
        <v>3394.698704484043</v>
      </c>
      <c r="AU15">
        <f t="shared" si="17"/>
        <v>9159.9199728579861</v>
      </c>
      <c r="AW15">
        <v>12</v>
      </c>
      <c r="AX15">
        <f>(R15*SUMPRODUCT(K16:$K$23, X16:$X$23)-$AZ$3*SUMPRODUCT(K15:$K$22, W16:$W$23))/Z15</f>
        <v>69885.260279658571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58607.220081605163</v>
      </c>
      <c r="P16">
        <f t="shared" si="30"/>
        <v>2930.3610040802582</v>
      </c>
      <c r="Q16" s="5">
        <f t="shared" si="31"/>
        <v>12.5</v>
      </c>
      <c r="R16">
        <f t="shared" si="0"/>
        <v>1000000</v>
      </c>
      <c r="S16">
        <f t="shared" si="1"/>
        <v>66348.959549943524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46208.69150361183</v>
      </c>
      <c r="AC16">
        <f t="shared" si="2"/>
        <v>41464.73247232243</v>
      </c>
      <c r="AE16">
        <f t="shared" si="3"/>
        <v>36626.538202170639</v>
      </c>
      <c r="AF16">
        <f t="shared" si="4"/>
        <v>-1831.326910108532</v>
      </c>
      <c r="AG16">
        <f t="shared" si="5"/>
        <v>-7.8118656180867205</v>
      </c>
      <c r="AH16">
        <f t="shared" si="6"/>
        <v>-29646.646819490579</v>
      </c>
      <c r="AI16">
        <f t="shared" si="7"/>
        <v>5140.7526069534397</v>
      </c>
      <c r="AJ16">
        <f t="shared" si="8"/>
        <v>4743.9590312893997</v>
      </c>
      <c r="AK16">
        <f t="shared" si="32"/>
        <v>6931.5039622258191</v>
      </c>
      <c r="AL16">
        <f t="shared" si="9"/>
        <v>16816.215600468659</v>
      </c>
      <c r="AN16">
        <f t="shared" si="10"/>
        <v>15373.007735395291</v>
      </c>
      <c r="AO16">
        <f t="shared" si="11"/>
        <v>-768.65038676976462</v>
      </c>
      <c r="AP16">
        <f t="shared" si="12"/>
        <v>-3.2788212173324789</v>
      </c>
      <c r="AQ16">
        <f t="shared" si="13"/>
        <v>-12443.385404563045</v>
      </c>
      <c r="AR16">
        <f t="shared" si="14"/>
        <v>2157.6931228451494</v>
      </c>
      <c r="AS16">
        <f t="shared" si="15"/>
        <v>1991.1496544352158</v>
      </c>
      <c r="AT16">
        <f t="shared" si="16"/>
        <v>2909.3130079900798</v>
      </c>
      <c r="AU16">
        <f t="shared" si="17"/>
        <v>7058.1557852704454</v>
      </c>
      <c r="AW16">
        <v>13</v>
      </c>
      <c r="AX16">
        <f>(R16*SUMPRODUCT(K17:$K$23, X17:$X$23)-$AZ$3*SUMPRODUCT(K16:$K$22, W17:$W$23))/Z16</f>
        <v>66348.959549943524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58607.220081605163</v>
      </c>
      <c r="P17">
        <f t="shared" si="30"/>
        <v>2930.3610040802582</v>
      </c>
      <c r="Q17" s="5">
        <f t="shared" si="31"/>
        <v>12.5</v>
      </c>
      <c r="R17">
        <f t="shared" si="0"/>
        <v>1000000</v>
      </c>
      <c r="S17">
        <f t="shared" si="1"/>
        <v>61619.051510544508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41464.73247232243</v>
      </c>
      <c r="AC17">
        <f t="shared" si="2"/>
        <v>36219.3744892088</v>
      </c>
      <c r="AE17">
        <f t="shared" si="3"/>
        <v>34449.034833713522</v>
      </c>
      <c r="AF17">
        <f t="shared" si="4"/>
        <v>-1722.4517416856763</v>
      </c>
      <c r="AG17">
        <f t="shared" si="5"/>
        <v>-7.3474383330557256</v>
      </c>
      <c r="AH17">
        <f t="shared" si="6"/>
        <v>-30904.690308010224</v>
      </c>
      <c r="AI17">
        <f t="shared" si="7"/>
        <v>1814.545345684568</v>
      </c>
      <c r="AJ17">
        <f t="shared" si="8"/>
        <v>5245.3579831136303</v>
      </c>
      <c r="AK17">
        <f t="shared" si="32"/>
        <v>6348.5508728414534</v>
      </c>
      <c r="AL17">
        <f t="shared" si="9"/>
        <v>13408.454201639652</v>
      </c>
      <c r="AN17">
        <f t="shared" si="10"/>
        <v>13319.324464156416</v>
      </c>
      <c r="AO17">
        <f t="shared" si="11"/>
        <v>-665.96622320782092</v>
      </c>
      <c r="AP17">
        <f t="shared" si="12"/>
        <v>-2.8408028152526441</v>
      </c>
      <c r="AQ17">
        <f t="shared" si="13"/>
        <v>-11948.944278514802</v>
      </c>
      <c r="AR17">
        <f t="shared" si="14"/>
        <v>701.5731596185426</v>
      </c>
      <c r="AS17">
        <f t="shared" si="15"/>
        <v>2028.0575419596539</v>
      </c>
      <c r="AT17">
        <f t="shared" si="16"/>
        <v>2454.5944279932546</v>
      </c>
      <c r="AU17">
        <f t="shared" si="17"/>
        <v>5184.2251295714514</v>
      </c>
      <c r="AW17">
        <v>14</v>
      </c>
      <c r="AX17">
        <f>(R17*SUMPRODUCT(K18:$K$23, X18:$X$23)-$AZ$3*SUMPRODUCT(K17:$K$22, W18:$W$23))/Z17</f>
        <v>61619.051510544508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58607.220081605163</v>
      </c>
      <c r="P18">
        <f t="shared" si="30"/>
        <v>2930.3610040802582</v>
      </c>
      <c r="Q18" s="5">
        <f t="shared" si="31"/>
        <v>12.5</v>
      </c>
      <c r="R18">
        <f t="shared" si="0"/>
        <v>1000000</v>
      </c>
      <c r="S18">
        <f t="shared" si="1"/>
        <v>55632.604679130949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36219.3744892088</v>
      </c>
      <c r="AC18">
        <f t="shared" si="2"/>
        <v>30586.485390919424</v>
      </c>
      <c r="AE18">
        <f t="shared" si="3"/>
        <v>32221.911793766085</v>
      </c>
      <c r="AF18">
        <f t="shared" si="4"/>
        <v>-1611.0955896883042</v>
      </c>
      <c r="AG18">
        <f t="shared" si="5"/>
        <v>-6.8724279510485307</v>
      </c>
      <c r="AH18">
        <f t="shared" si="6"/>
        <v>-32122.879894130972</v>
      </c>
      <c r="AI18">
        <f t="shared" si="7"/>
        <v>-1518.9361180042397</v>
      </c>
      <c r="AJ18">
        <f t="shared" si="8"/>
        <v>5632.8890982893754</v>
      </c>
      <c r="AK18">
        <f t="shared" si="32"/>
        <v>5718.6594176245317</v>
      </c>
      <c r="AL18">
        <f t="shared" si="9"/>
        <v>9832.6123979096665</v>
      </c>
      <c r="AN18">
        <f t="shared" si="10"/>
        <v>11476.213296250098</v>
      </c>
      <c r="AO18">
        <f t="shared" si="11"/>
        <v>-573.81066481250491</v>
      </c>
      <c r="AP18">
        <f t="shared" si="12"/>
        <v>-2.4476961371548009</v>
      </c>
      <c r="AQ18">
        <f t="shared" si="13"/>
        <v>-11440.941919100924</v>
      </c>
      <c r="AR18">
        <f t="shared" si="14"/>
        <v>-540.98698380048427</v>
      </c>
      <c r="AS18">
        <f t="shared" si="15"/>
        <v>2006.2197792558468</v>
      </c>
      <c r="AT18">
        <f t="shared" si="16"/>
        <v>2036.7678884269535</v>
      </c>
      <c r="AU18">
        <f t="shared" si="17"/>
        <v>3502.0006838823156</v>
      </c>
      <c r="AW18">
        <v>15</v>
      </c>
      <c r="AX18">
        <f>(R18*SUMPRODUCT(K19:$K$23, X19:$X$23)-$AZ$3*SUMPRODUCT(K18:$K$22, W19:$W$23))/Z18</f>
        <v>55632.604679130949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58607.220081605163</v>
      </c>
      <c r="P19">
        <f t="shared" si="30"/>
        <v>2930.3610040802582</v>
      </c>
      <c r="Q19" s="5">
        <f t="shared" si="31"/>
        <v>12.5</v>
      </c>
      <c r="R19">
        <f t="shared" si="0"/>
        <v>1000000</v>
      </c>
      <c r="S19">
        <f t="shared" si="1"/>
        <v>48286.696224572945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30586.485390919424</v>
      </c>
      <c r="AC19">
        <f t="shared" si="2"/>
        <v>24675.842162571953</v>
      </c>
      <c r="AE19">
        <f t="shared" si="3"/>
        <v>29949.916341239532</v>
      </c>
      <c r="AF19">
        <f t="shared" si="4"/>
        <v>-1497.4958170619766</v>
      </c>
      <c r="AG19">
        <f t="shared" si="5"/>
        <v>-6.3878469878662187</v>
      </c>
      <c r="AH19">
        <f t="shared" si="6"/>
        <v>-33268.534693746187</v>
      </c>
      <c r="AI19">
        <f t="shared" si="7"/>
        <v>-4822.5020165564965</v>
      </c>
      <c r="AJ19">
        <f t="shared" si="8"/>
        <v>5910.6432283474714</v>
      </c>
      <c r="AK19">
        <f t="shared" si="32"/>
        <v>5051.9591791548492</v>
      </c>
      <c r="AL19">
        <f t="shared" si="9"/>
        <v>6140.1003909458241</v>
      </c>
      <c r="AN19">
        <f t="shared" si="10"/>
        <v>9826.188420125065</v>
      </c>
      <c r="AO19">
        <f t="shared" si="11"/>
        <v>-491.30942100625327</v>
      </c>
      <c r="AP19">
        <f t="shared" si="12"/>
        <v>-2.0957717339354693</v>
      </c>
      <c r="AQ19">
        <f t="shared" si="13"/>
        <v>-10914.985091697532</v>
      </c>
      <c r="AR19">
        <f t="shared" si="14"/>
        <v>-1582.2018643126544</v>
      </c>
      <c r="AS19">
        <f t="shared" si="15"/>
        <v>1939.2072212871778</v>
      </c>
      <c r="AT19">
        <f t="shared" si="16"/>
        <v>1657.4838546978526</v>
      </c>
      <c r="AU19">
        <f t="shared" si="17"/>
        <v>2014.4892116723761</v>
      </c>
      <c r="AW19">
        <v>16</v>
      </c>
      <c r="AX19">
        <f>(R19*SUMPRODUCT(K20:$K$23, X20:$X$23)-$AZ$3*SUMPRODUCT(K19:$K$22, W20:$W$23))/Z19</f>
        <v>48286.696224572945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58607.220081605163</v>
      </c>
      <c r="P20">
        <f t="shared" si="30"/>
        <v>2930.3610040802582</v>
      </c>
      <c r="Q20" s="5">
        <f t="shared" si="31"/>
        <v>12.5</v>
      </c>
      <c r="R20">
        <f t="shared" si="0"/>
        <v>1000000</v>
      </c>
      <c r="S20">
        <f t="shared" si="1"/>
        <v>39398.444384666458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24675.842162571953</v>
      </c>
      <c r="AC20">
        <f t="shared" si="2"/>
        <v>18578.997196736294</v>
      </c>
      <c r="AE20">
        <f t="shared" si="3"/>
        <v>27637.217524974811</v>
      </c>
      <c r="AF20">
        <f t="shared" si="4"/>
        <v>-1381.8608762487406</v>
      </c>
      <c r="AG20">
        <f t="shared" si="5"/>
        <v>-5.8945846361788981</v>
      </c>
      <c r="AH20">
        <f t="shared" si="6"/>
        <v>-34350.710544692716</v>
      </c>
      <c r="AI20">
        <f t="shared" si="7"/>
        <v>-8101.248480602826</v>
      </c>
      <c r="AJ20">
        <f t="shared" si="8"/>
        <v>6096.8449658356585</v>
      </c>
      <c r="AK20">
        <f t="shared" si="32"/>
        <v>4358.1826822827716</v>
      </c>
      <c r="AL20">
        <f t="shared" si="9"/>
        <v>2353.7791675156041</v>
      </c>
      <c r="AN20">
        <f t="shared" si="10"/>
        <v>8352.6821988551328</v>
      </c>
      <c r="AO20">
        <f t="shared" si="11"/>
        <v>-417.63410994275671</v>
      </c>
      <c r="AP20">
        <f t="shared" si="12"/>
        <v>-1.7814959887247666</v>
      </c>
      <c r="AQ20">
        <f t="shared" si="13"/>
        <v>-10381.673488852481</v>
      </c>
      <c r="AR20">
        <f t="shared" si="14"/>
        <v>-2448.4068959288293</v>
      </c>
      <c r="AS20">
        <f t="shared" si="15"/>
        <v>1842.6242934657168</v>
      </c>
      <c r="AT20">
        <f t="shared" si="16"/>
        <v>1317.1555666472689</v>
      </c>
      <c r="AU20">
        <f t="shared" si="17"/>
        <v>711.37296418415622</v>
      </c>
      <c r="AW20">
        <v>17</v>
      </c>
      <c r="AX20">
        <f>(R20*SUMPRODUCT(K21:$K$23, X21:$X$23)-$AZ$3*SUMPRODUCT(K20:$K$22, W21:$W$23))/Z20</f>
        <v>39398.444384666458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58607.220081605163</v>
      </c>
      <c r="P21">
        <f t="shared" si="30"/>
        <v>2930.3610040802582</v>
      </c>
      <c r="Q21" s="5">
        <f t="shared" si="31"/>
        <v>12.5</v>
      </c>
      <c r="R21">
        <f t="shared" si="0"/>
        <v>1000000</v>
      </c>
      <c r="S21">
        <f t="shared" si="1"/>
        <v>28690.818883512798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18578.997196736294</v>
      </c>
      <c r="AC21">
        <f t="shared" si="2"/>
        <v>12380.163457938172</v>
      </c>
      <c r="AE21">
        <f t="shared" si="3"/>
        <v>25289.168893069695</v>
      </c>
      <c r="AF21">
        <f t="shared" si="4"/>
        <v>-1264.4584446534848</v>
      </c>
      <c r="AG21">
        <f t="shared" si="5"/>
        <v>-5.3937827237533309</v>
      </c>
      <c r="AH21">
        <f t="shared" si="6"/>
        <v>-35348.485285102281</v>
      </c>
      <c r="AI21">
        <f t="shared" si="7"/>
        <v>-11329.168619409826</v>
      </c>
      <c r="AJ21">
        <f t="shared" si="8"/>
        <v>6198.8337387981228</v>
      </c>
      <c r="AK21">
        <f t="shared" si="32"/>
        <v>3645.5992631957001</v>
      </c>
      <c r="AL21">
        <f t="shared" si="9"/>
        <v>-1484.7356174160027</v>
      </c>
      <c r="AN21">
        <f t="shared" si="10"/>
        <v>7040.5788210798646</v>
      </c>
      <c r="AO21">
        <f t="shared" si="11"/>
        <v>-352.02894105399326</v>
      </c>
      <c r="AP21">
        <f t="shared" si="12"/>
        <v>-1.501644936254549</v>
      </c>
      <c r="AQ21">
        <f t="shared" si="13"/>
        <v>-9841.1220197808216</v>
      </c>
      <c r="AR21">
        <f t="shared" si="14"/>
        <v>-3154.0737846912052</v>
      </c>
      <c r="AS21">
        <f t="shared" si="15"/>
        <v>1725.7735009527148</v>
      </c>
      <c r="AT21">
        <f t="shared" si="16"/>
        <v>1014.9455314695568</v>
      </c>
      <c r="AU21">
        <f t="shared" si="17"/>
        <v>-413.35475226893357</v>
      </c>
      <c r="AW21">
        <v>18</v>
      </c>
      <c r="AX21">
        <f>(R21*SUMPRODUCT(K22:$K$23, X22:$X$23)-$AZ$3*SUMPRODUCT(K21:$K$22, W22:$W$23))/Z21</f>
        <v>28690.818883512798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58607.220081605163</v>
      </c>
      <c r="P22">
        <f t="shared" si="30"/>
        <v>2930.3610040802582</v>
      </c>
      <c r="Q22" s="5">
        <f t="shared" si="31"/>
        <v>12.5</v>
      </c>
      <c r="R22">
        <f t="shared" si="0"/>
        <v>1000000</v>
      </c>
      <c r="S22">
        <f t="shared" si="1"/>
        <v>15774.144812273027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12380.163457938172</v>
      </c>
      <c r="AC22">
        <f t="shared" si="2"/>
        <v>6167.5588201267183</v>
      </c>
      <c r="AE22">
        <f t="shared" si="3"/>
        <v>22914.933357032201</v>
      </c>
      <c r="AF22">
        <f t="shared" si="4"/>
        <v>-1145.74666785161</v>
      </c>
      <c r="AG22">
        <f t="shared" si="5"/>
        <v>-4.8873955557705315</v>
      </c>
      <c r="AH22">
        <f t="shared" si="6"/>
        <v>-36195.947259621295</v>
      </c>
      <c r="AI22">
        <f t="shared" si="7"/>
        <v>-14431.647965996475</v>
      </c>
      <c r="AJ22">
        <f t="shared" si="8"/>
        <v>6212.6046378114534</v>
      </c>
      <c r="AK22">
        <f t="shared" si="32"/>
        <v>2922.1598920889528</v>
      </c>
      <c r="AL22">
        <f t="shared" si="9"/>
        <v>-5296.8834360960691</v>
      </c>
      <c r="AN22">
        <f t="shared" si="10"/>
        <v>5876.7142437378398</v>
      </c>
      <c r="AO22">
        <f t="shared" si="11"/>
        <v>-293.83571218689195</v>
      </c>
      <c r="AP22">
        <f t="shared" si="12"/>
        <v>-1.2534108927950891</v>
      </c>
      <c r="AQ22">
        <f t="shared" si="13"/>
        <v>-9282.7343423594139</v>
      </c>
      <c r="AR22">
        <f t="shared" si="14"/>
        <v>-3701.109221701261</v>
      </c>
      <c r="AS22">
        <f t="shared" si="15"/>
        <v>1593.2711475477247</v>
      </c>
      <c r="AT22">
        <f t="shared" si="16"/>
        <v>749.41080529254828</v>
      </c>
      <c r="AU22">
        <f t="shared" si="17"/>
        <v>-1358.4272688609879</v>
      </c>
      <c r="AW22">
        <v>19</v>
      </c>
      <c r="AX22">
        <f>(R22*SUMPRODUCT(K23:$K$23, X23:$X$23)-$AZ$3*SUMPRODUCT(K22:$K$22, W23:$W$23))/Z22</f>
        <v>15774.144812273027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58607.220081605163</v>
      </c>
      <c r="P23">
        <f t="shared" si="30"/>
        <v>2930.3610040802582</v>
      </c>
      <c r="Q23" s="5">
        <f t="shared" si="31"/>
        <v>12.5</v>
      </c>
      <c r="R23">
        <f t="shared" si="0"/>
        <v>1000000</v>
      </c>
      <c r="S23">
        <f t="shared" si="1"/>
        <v>17615.181758712755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6167.5588201267183</v>
      </c>
      <c r="AC23">
        <f t="shared" si="2"/>
        <v>6167.5588201267183</v>
      </c>
      <c r="AE23">
        <f t="shared" si="3"/>
        <v>20519.997016699865</v>
      </c>
      <c r="AF23">
        <f t="shared" si="4"/>
        <v>-1025.9998508349934</v>
      </c>
      <c r="AG23">
        <f t="shared" si="5"/>
        <v>-4.3765932312024987</v>
      </c>
      <c r="AH23">
        <f t="shared" si="6"/>
        <v>-36954.269520826172</v>
      </c>
      <c r="AI23">
        <f t="shared" si="7"/>
        <v>-17464.648948192502</v>
      </c>
      <c r="AJ23">
        <f t="shared" si="8"/>
        <v>0</v>
      </c>
      <c r="AK23">
        <f t="shared" si="32"/>
        <v>2195.8593457213005</v>
      </c>
      <c r="AL23">
        <f t="shared" si="9"/>
        <v>-15268.789602471201</v>
      </c>
      <c r="AN23">
        <f t="shared" si="10"/>
        <v>4847.696647976748</v>
      </c>
      <c r="AO23">
        <f t="shared" si="11"/>
        <v>-242.38483239883743</v>
      </c>
      <c r="AP23">
        <f t="shared" si="12"/>
        <v>-1.033937593616191</v>
      </c>
      <c r="AQ23">
        <f t="shared" si="13"/>
        <v>-8730.1712733557251</v>
      </c>
      <c r="AR23">
        <f t="shared" si="14"/>
        <v>-4125.8933953714304</v>
      </c>
      <c r="AS23">
        <f t="shared" si="15"/>
        <v>0</v>
      </c>
      <c r="AT23">
        <f t="shared" si="16"/>
        <v>518.75543554019123</v>
      </c>
      <c r="AU23">
        <f t="shared" si="17"/>
        <v>-3607.1379598312392</v>
      </c>
      <c r="AW23">
        <v>20</v>
      </c>
      <c r="AX23">
        <f>(R23*SUMPRODUCT(K$23:$K24, X$23:$X24)-$AZ$3*SUMPRODUCT(K$22:$K23, W$23:$W24))/Z23</f>
        <v>17615.181758712755</v>
      </c>
    </row>
    <row r="25" spans="5:50" x14ac:dyDescent="0.25">
      <c r="AN25" s="6">
        <f t="shared" ref="AN25:AU25" si="33">SUM(AN3:AN23)</f>
        <v>498497.37327840796</v>
      </c>
      <c r="AO25" s="6">
        <f t="shared" si="33"/>
        <v>-68880.283725124289</v>
      </c>
      <c r="AP25" s="6">
        <f t="shared" si="33"/>
        <v>-718.77863477660549</v>
      </c>
      <c r="AQ25" s="6">
        <f t="shared" si="33"/>
        <v>-239053.47671123437</v>
      </c>
      <c r="AR25" s="6">
        <f t="shared" si="33"/>
        <v>189844.83420727277</v>
      </c>
      <c r="AS25" s="6">
        <f t="shared" si="33"/>
        <v>-30242.559877934666</v>
      </c>
      <c r="AT25" s="6">
        <f t="shared" si="33"/>
        <v>57684.475756648557</v>
      </c>
      <c r="AU25" s="7">
        <f t="shared" si="33"/>
        <v>217286.75008598666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3391.978984019941</v>
      </c>
      <c r="K3">
        <v>1</v>
      </c>
      <c r="L3" s="2">
        <v>0</v>
      </c>
      <c r="O3">
        <f>$C$3</f>
        <v>3391.978984019941</v>
      </c>
      <c r="P3">
        <f>O3*B5</f>
        <v>2713.5831872159529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3391.978984019941</v>
      </c>
      <c r="AF3">
        <f t="shared" ref="AF3:AF23" si="4">-$Z3*P3</f>
        <v>-2713.5831872159529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53.438826103988049</v>
      </c>
      <c r="AJ3">
        <f t="shared" ref="AJ3:AJ23" si="8">AB3-AC3</f>
        <v>0</v>
      </c>
      <c r="AL3">
        <f t="shared" ref="AL3:AL23" si="9">SUM(AI3:AK3)</f>
        <v>53.438826103988049</v>
      </c>
      <c r="AN3">
        <f t="shared" ref="AN3:AN23" si="10">AE3*$K3</f>
        <v>3391.978984019941</v>
      </c>
      <c r="AO3">
        <f t="shared" ref="AO3:AO23" si="11">AF3*$K3</f>
        <v>-2713.5831872159529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53.438826103988049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53.438826103988049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2464.8568670795821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275.90032545534558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272.82338790895301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-272.82338790895301</v>
      </c>
      <c r="AK4">
        <f>G4*MAX(0, SUM(AB4, AE4:AF4))</f>
        <v>0</v>
      </c>
      <c r="AL4">
        <f t="shared" si="9"/>
        <v>-2577.5273879089527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-2192.0334791706291</v>
      </c>
      <c r="AR4">
        <f t="shared" si="14"/>
        <v>-2192.0334791706291</v>
      </c>
      <c r="AS4">
        <f t="shared" si="15"/>
        <v>-259.48581691930093</v>
      </c>
      <c r="AT4">
        <f t="shared" si="16"/>
        <v>0</v>
      </c>
      <c r="AU4">
        <f t="shared" si="17"/>
        <v>-2451.5192960899299</v>
      </c>
      <c r="AW4">
        <v>1</v>
      </c>
      <c r="AX4">
        <f>(R4*SUMPRODUCT(K5:$K$23, X5:$X$23)-$AZ$3*SUMPRODUCT(K4:$K$22, W5:$W$23))/Z4</f>
        <v>275.90032545534558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3391.978984019941</v>
      </c>
      <c r="P5">
        <f t="shared" ref="P5:P23" si="30">O5*$C$5</f>
        <v>169.59894920099705</v>
      </c>
      <c r="Q5" s="5">
        <f t="shared" ref="Q5:Q23" si="31">$C$8</f>
        <v>12.5</v>
      </c>
      <c r="R5">
        <f t="shared" si="0"/>
        <v>2000000</v>
      </c>
      <c r="S5">
        <f t="shared" si="1"/>
        <v>528.40942254797608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272.82338790895301</v>
      </c>
      <c r="AC5">
        <f t="shared" si="2"/>
        <v>516.68512155210192</v>
      </c>
      <c r="AE5">
        <f t="shared" si="3"/>
        <v>3316.7180577696745</v>
      </c>
      <c r="AF5">
        <f t="shared" si="4"/>
        <v>-165.83590288848373</v>
      </c>
      <c r="AG5">
        <f t="shared" si="5"/>
        <v>-12.222651118252683</v>
      </c>
      <c r="AH5">
        <f t="shared" si="6"/>
        <v>-2294.1641195706238</v>
      </c>
      <c r="AI5">
        <f t="shared" si="7"/>
        <v>844.4953841923143</v>
      </c>
      <c r="AJ5">
        <f t="shared" si="8"/>
        <v>-243.86173364314891</v>
      </c>
      <c r="AK5">
        <f>G5*SUM(AB5, AE5:AF5)</f>
        <v>14.03719272543959</v>
      </c>
      <c r="AL5">
        <f t="shared" si="9"/>
        <v>614.67084327460498</v>
      </c>
      <c r="AN5">
        <f t="shared" si="10"/>
        <v>2998.9286104167581</v>
      </c>
      <c r="AO5">
        <f t="shared" si="11"/>
        <v>-149.94643052083794</v>
      </c>
      <c r="AP5">
        <f t="shared" si="12"/>
        <v>-11.05154477867163</v>
      </c>
      <c r="AQ5">
        <f t="shared" si="13"/>
        <v>-2074.3500940801682</v>
      </c>
      <c r="AR5">
        <f t="shared" si="14"/>
        <v>763.58054103708071</v>
      </c>
      <c r="AS5">
        <f t="shared" si="15"/>
        <v>-220.49626084287931</v>
      </c>
      <c r="AT5">
        <f t="shared" si="16"/>
        <v>12.692227117599069</v>
      </c>
      <c r="AU5">
        <f t="shared" si="17"/>
        <v>555.77650731180051</v>
      </c>
      <c r="AW5">
        <v>2</v>
      </c>
      <c r="AX5">
        <f>(R5*SUMPRODUCT(K6:$K$23, X6:$X$23)-$AZ$3*SUMPRODUCT(K5:$K$22, W6:$W$23))/Z5</f>
        <v>528.40942254797608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3391.978984019941</v>
      </c>
      <c r="P6">
        <f t="shared" si="30"/>
        <v>169.59894920099705</v>
      </c>
      <c r="Q6" s="5">
        <f t="shared" si="31"/>
        <v>12.5</v>
      </c>
      <c r="R6">
        <f t="shared" si="0"/>
        <v>2000000</v>
      </c>
      <c r="S6">
        <f t="shared" si="1"/>
        <v>760.40430465131487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516.68512155210192</v>
      </c>
      <c r="AC6">
        <f t="shared" si="2"/>
        <v>735.22764364040631</v>
      </c>
      <c r="AE6">
        <f t="shared" si="3"/>
        <v>3279.6720119073148</v>
      </c>
      <c r="AF6">
        <f t="shared" si="4"/>
        <v>-163.98360059536574</v>
      </c>
      <c r="AG6">
        <f t="shared" si="5"/>
        <v>-12.086130351036523</v>
      </c>
      <c r="AH6">
        <f t="shared" si="6"/>
        <v>-2287.080965381474</v>
      </c>
      <c r="AI6">
        <f t="shared" si="7"/>
        <v>816.52131557943858</v>
      </c>
      <c r="AJ6">
        <f t="shared" si="8"/>
        <v>-218.54252208830439</v>
      </c>
      <c r="AK6">
        <f>G6*SUM(AB6, AE6:AF6)</f>
        <v>25.789852083334765</v>
      </c>
      <c r="AL6">
        <f t="shared" si="9"/>
        <v>623.76864557446891</v>
      </c>
      <c r="AN6">
        <f t="shared" si="10"/>
        <v>2811.6356407423186</v>
      </c>
      <c r="AO6">
        <f t="shared" si="11"/>
        <v>-140.58178203711594</v>
      </c>
      <c r="AP6">
        <f t="shared" si="12"/>
        <v>-10.361339405360058</v>
      </c>
      <c r="AQ6">
        <f t="shared" si="13"/>
        <v>-1960.695561075401</v>
      </c>
      <c r="AR6">
        <f t="shared" si="14"/>
        <v>699.99695822444187</v>
      </c>
      <c r="AS6">
        <f t="shared" si="15"/>
        <v>-187.35469336272064</v>
      </c>
      <c r="AT6">
        <f t="shared" si="16"/>
        <v>22.109426498659825</v>
      </c>
      <c r="AU6">
        <f t="shared" si="17"/>
        <v>534.75169136038096</v>
      </c>
      <c r="AW6">
        <v>3</v>
      </c>
      <c r="AX6">
        <f>(R6*SUMPRODUCT(K7:$K$23, X7:$X$23)-$AZ$3*SUMPRODUCT(K6:$K$22, W7:$W$23))/Z6</f>
        <v>760.40430465131487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3391.978984019941</v>
      </c>
      <c r="P7">
        <f t="shared" si="30"/>
        <v>169.59894920099705</v>
      </c>
      <c r="Q7" s="5">
        <f t="shared" si="31"/>
        <v>12.5</v>
      </c>
      <c r="R7">
        <f t="shared" si="0"/>
        <v>2000000</v>
      </c>
      <c r="S7">
        <f t="shared" si="1"/>
        <v>979.77921650863084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735.22764364040631</v>
      </c>
      <c r="AC7">
        <f t="shared" si="2"/>
        <v>936.74845240639843</v>
      </c>
      <c r="AE7">
        <f t="shared" si="3"/>
        <v>3243.0072105410063</v>
      </c>
      <c r="AF7">
        <f t="shared" si="4"/>
        <v>-162.15036052705031</v>
      </c>
      <c r="AG7">
        <f t="shared" si="5"/>
        <v>-11.951014532442711</v>
      </c>
      <c r="AH7">
        <f t="shared" si="6"/>
        <v>-2280.7224133514137</v>
      </c>
      <c r="AI7">
        <f t="shared" si="7"/>
        <v>788.18342213009964</v>
      </c>
      <c r="AJ7">
        <f t="shared" si="8"/>
        <v>-201.52080876599211</v>
      </c>
      <c r="AK7">
        <f>G7*SUM(AB7, AE7:AF7)</f>
        <v>52.661966012430199</v>
      </c>
      <c r="AL7">
        <f t="shared" si="9"/>
        <v>639.32457937653771</v>
      </c>
      <c r="AN7">
        <f t="shared" si="10"/>
        <v>2618.63352202337</v>
      </c>
      <c r="AO7">
        <f t="shared" si="11"/>
        <v>-130.93167610116851</v>
      </c>
      <c r="AP7">
        <f t="shared" si="12"/>
        <v>-9.6500948795677122</v>
      </c>
      <c r="AQ7">
        <f t="shared" si="13"/>
        <v>-1841.6166780695276</v>
      </c>
      <c r="AR7">
        <f t="shared" si="14"/>
        <v>636.43507297310634</v>
      </c>
      <c r="AS7">
        <f t="shared" si="15"/>
        <v>-162.72216216622417</v>
      </c>
      <c r="AT7">
        <f t="shared" si="16"/>
        <v>42.522998125804314</v>
      </c>
      <c r="AU7">
        <f t="shared" si="17"/>
        <v>516.23590893268647</v>
      </c>
      <c r="AW7">
        <v>4</v>
      </c>
      <c r="AX7">
        <f>(R7*SUMPRODUCT(K8:$K$23, X8:$X$23)-$AZ$3*SUMPRODUCT(K7:$K$22, W8:$W$23))/Z7</f>
        <v>979.77921650863084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3391.978984019941</v>
      </c>
      <c r="P8">
        <f t="shared" si="30"/>
        <v>169.59894920099705</v>
      </c>
      <c r="Q8" s="5">
        <f t="shared" si="31"/>
        <v>12.5</v>
      </c>
      <c r="R8">
        <f t="shared" si="0"/>
        <v>2000000</v>
      </c>
      <c r="S8">
        <f t="shared" si="1"/>
        <v>1184.3687940084205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936.74845240639843</v>
      </c>
      <c r="AC8">
        <f t="shared" si="2"/>
        <v>1119.6793580097019</v>
      </c>
      <c r="AE8">
        <f t="shared" si="3"/>
        <v>3206.7113473633499</v>
      </c>
      <c r="AF8">
        <f t="shared" si="4"/>
        <v>-160.33556736816752</v>
      </c>
      <c r="AG8">
        <f t="shared" si="5"/>
        <v>-11.817258311706045</v>
      </c>
      <c r="AH8">
        <f t="shared" si="6"/>
        <v>-2279.3720659581559</v>
      </c>
      <c r="AI8">
        <f t="shared" si="7"/>
        <v>755.18645572532023</v>
      </c>
      <c r="AJ8">
        <f t="shared" si="8"/>
        <v>-182.93090560330347</v>
      </c>
      <c r="AK8">
        <f t="shared" ref="AK8:AK23" si="32">G8*SUM(AB8:AB8, AE8:AF8)</f>
        <v>86.035483419874154</v>
      </c>
      <c r="AL8">
        <f t="shared" si="9"/>
        <v>658.2910335418909</v>
      </c>
      <c r="AN8">
        <f t="shared" si="10"/>
        <v>2419.7043954005949</v>
      </c>
      <c r="AO8">
        <f t="shared" si="11"/>
        <v>-120.98521977002977</v>
      </c>
      <c r="AP8">
        <f t="shared" si="12"/>
        <v>-8.9170083555947013</v>
      </c>
      <c r="AQ8">
        <f t="shared" si="13"/>
        <v>-1719.9573049464557</v>
      </c>
      <c r="AR8">
        <f t="shared" si="14"/>
        <v>569.84486232851475</v>
      </c>
      <c r="AS8">
        <f t="shared" si="15"/>
        <v>-138.03509839040393</v>
      </c>
      <c r="AT8">
        <f t="shared" si="16"/>
        <v>64.920229743365098</v>
      </c>
      <c r="AU8">
        <f t="shared" si="17"/>
        <v>496.72999368147595</v>
      </c>
      <c r="AW8">
        <v>5</v>
      </c>
      <c r="AX8">
        <f>(R8*SUMPRODUCT(K9:$K$23, X9:$X$23)-$AZ$3*SUMPRODUCT(K8:$K$22, W9:$W$23))/Z8</f>
        <v>1184.3687940084205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3391.978984019941</v>
      </c>
      <c r="P9">
        <f t="shared" si="30"/>
        <v>169.59894920099705</v>
      </c>
      <c r="Q9" s="5">
        <f t="shared" si="31"/>
        <v>12.5</v>
      </c>
      <c r="R9">
        <f t="shared" si="0"/>
        <v>2000000</v>
      </c>
      <c r="S9">
        <f t="shared" si="1"/>
        <v>1355.6382423620919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1119.6793580097019</v>
      </c>
      <c r="AC9">
        <f t="shared" si="2"/>
        <v>1267.2251002261692</v>
      </c>
      <c r="AE9">
        <f t="shared" si="3"/>
        <v>3170.7580781286515</v>
      </c>
      <c r="AF9">
        <f t="shared" si="4"/>
        <v>-158.53790390643258</v>
      </c>
      <c r="AG9">
        <f t="shared" si="5"/>
        <v>-11.684764605951679</v>
      </c>
      <c r="AH9">
        <f t="shared" si="6"/>
        <v>-2291.3796219691112</v>
      </c>
      <c r="AI9">
        <f t="shared" si="7"/>
        <v>709.15578764715565</v>
      </c>
      <c r="AJ9">
        <f t="shared" si="8"/>
        <v>-147.54574221646726</v>
      </c>
      <c r="AK9">
        <f t="shared" si="32"/>
        <v>92.141359568771833</v>
      </c>
      <c r="AL9">
        <f t="shared" si="9"/>
        <v>653.75140499946019</v>
      </c>
      <c r="AN9">
        <f t="shared" si="10"/>
        <v>2228.9686559013253</v>
      </c>
      <c r="AO9">
        <f t="shared" si="11"/>
        <v>-111.44843279506628</v>
      </c>
      <c r="AP9">
        <f t="shared" si="12"/>
        <v>-8.2141158096876854</v>
      </c>
      <c r="AQ9">
        <f t="shared" si="13"/>
        <v>-1610.7862001110218</v>
      </c>
      <c r="AR9">
        <f t="shared" si="14"/>
        <v>498.51990718554941</v>
      </c>
      <c r="AS9">
        <f t="shared" si="15"/>
        <v>-103.72120061152727</v>
      </c>
      <c r="AT9">
        <f t="shared" si="16"/>
        <v>64.773217423178295</v>
      </c>
      <c r="AU9">
        <f t="shared" si="17"/>
        <v>459.57192399720043</v>
      </c>
      <c r="AW9">
        <v>6</v>
      </c>
      <c r="AX9">
        <f>(R9*SUMPRODUCT(K10:$K$23, X10:$X$23)-$AZ$3*SUMPRODUCT(K9:$K$22, W10:$W$23))/Z9</f>
        <v>1355.6382423620919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3391.978984019941</v>
      </c>
      <c r="P10">
        <f t="shared" si="30"/>
        <v>169.59894920099705</v>
      </c>
      <c r="Q10" s="5">
        <f t="shared" si="31"/>
        <v>12.5</v>
      </c>
      <c r="R10">
        <f t="shared" si="0"/>
        <v>2000000</v>
      </c>
      <c r="S10">
        <f t="shared" si="1"/>
        <v>1457.3808115734632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1267.2251002261692</v>
      </c>
      <c r="AC10">
        <f t="shared" si="2"/>
        <v>1347.0258827307862</v>
      </c>
      <c r="AE10">
        <f t="shared" si="3"/>
        <v>3135.133555258436</v>
      </c>
      <c r="AF10">
        <f t="shared" si="4"/>
        <v>-156.75667776292178</v>
      </c>
      <c r="AG10">
        <f t="shared" si="5"/>
        <v>-11.553482384577197</v>
      </c>
      <c r="AH10">
        <f t="shared" si="6"/>
        <v>-2309.5320503942571</v>
      </c>
      <c r="AI10">
        <f t="shared" si="7"/>
        <v>657.29134471667976</v>
      </c>
      <c r="AJ10">
        <f t="shared" si="8"/>
        <v>-79.800782504617018</v>
      </c>
      <c r="AK10">
        <f t="shared" si="32"/>
        <v>18.256088504203237</v>
      </c>
      <c r="AL10">
        <f t="shared" si="9"/>
        <v>595.746650716266</v>
      </c>
      <c r="AN10">
        <f t="shared" si="10"/>
        <v>2090.4158691128819</v>
      </c>
      <c r="AO10">
        <f t="shared" si="11"/>
        <v>-104.5207934556441</v>
      </c>
      <c r="AP10">
        <f t="shared" si="12"/>
        <v>-7.7035260203597442</v>
      </c>
      <c r="AQ10">
        <f t="shared" si="13"/>
        <v>-1539.9287983350343</v>
      </c>
      <c r="AR10">
        <f t="shared" si="14"/>
        <v>438.26275130184371</v>
      </c>
      <c r="AS10">
        <f t="shared" si="15"/>
        <v>-53.208840763890834</v>
      </c>
      <c r="AT10">
        <f t="shared" si="16"/>
        <v>12.172628835255429</v>
      </c>
      <c r="AU10">
        <f t="shared" si="17"/>
        <v>397.22653937320837</v>
      </c>
      <c r="AW10">
        <v>7</v>
      </c>
      <c r="AX10">
        <f>(R10*SUMPRODUCT(K11:$K$23, X11:$X$23)-$AZ$3*SUMPRODUCT(K10:$K$22, W11:$W$23))/Z10</f>
        <v>1457.3808115734632</v>
      </c>
    </row>
    <row r="11" spans="1:52" x14ac:dyDescent="0.25">
      <c r="A11" t="s">
        <v>33</v>
      </c>
      <c r="C11" s="24">
        <f>AU25</f>
        <v>3048.779248082823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3391.978984019941</v>
      </c>
      <c r="P11">
        <f t="shared" si="30"/>
        <v>169.59894920099705</v>
      </c>
      <c r="Q11" s="5">
        <f t="shared" si="31"/>
        <v>12.5</v>
      </c>
      <c r="R11">
        <f t="shared" si="0"/>
        <v>2000000</v>
      </c>
      <c r="S11">
        <f t="shared" si="1"/>
        <v>1521.8510739958056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1347.0258827307862</v>
      </c>
      <c r="AC11">
        <f t="shared" si="2"/>
        <v>1390.7782316868834</v>
      </c>
      <c r="AE11">
        <f t="shared" si="3"/>
        <v>3099.8371745587287</v>
      </c>
      <c r="AF11">
        <f t="shared" si="4"/>
        <v>-154.99185872793643</v>
      </c>
      <c r="AG11">
        <f t="shared" si="5"/>
        <v>-11.423409421028511</v>
      </c>
      <c r="AH11">
        <f t="shared" si="6"/>
        <v>-2326.1023524663301</v>
      </c>
      <c r="AI11">
        <f t="shared" si="7"/>
        <v>607.31955394343368</v>
      </c>
      <c r="AJ11">
        <f t="shared" si="8"/>
        <v>-43.752348956097194</v>
      </c>
      <c r="AK11">
        <f t="shared" si="32"/>
        <v>6.8669939176985251</v>
      </c>
      <c r="AL11">
        <f t="shared" si="9"/>
        <v>570.43419890503503</v>
      </c>
      <c r="AN11">
        <f t="shared" si="10"/>
        <v>1966.0242262527431</v>
      </c>
      <c r="AO11">
        <f t="shared" si="11"/>
        <v>-98.30121131263715</v>
      </c>
      <c r="AP11">
        <f t="shared" si="12"/>
        <v>-7.2451223736753008</v>
      </c>
      <c r="AQ11">
        <f t="shared" si="13"/>
        <v>-1475.2947720046966</v>
      </c>
      <c r="AR11">
        <f t="shared" si="14"/>
        <v>385.1831205617342</v>
      </c>
      <c r="AS11">
        <f t="shared" si="15"/>
        <v>-27.749256867143661</v>
      </c>
      <c r="AT11">
        <f t="shared" si="16"/>
        <v>4.3552856629146657</v>
      </c>
      <c r="AU11">
        <f t="shared" si="17"/>
        <v>361.78914935750521</v>
      </c>
      <c r="AW11">
        <v>8</v>
      </c>
      <c r="AX11">
        <f>(R11*SUMPRODUCT(K12:$K$23, X12:$X$23)-$AZ$3*SUMPRODUCT(K11:$K$22, W12:$W$23))/Z11</f>
        <v>1521.8510739958056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3391.978984019941</v>
      </c>
      <c r="P12">
        <f t="shared" si="30"/>
        <v>169.59894920099705</v>
      </c>
      <c r="Q12" s="5">
        <f t="shared" si="31"/>
        <v>12.5</v>
      </c>
      <c r="R12">
        <f t="shared" si="0"/>
        <v>2000000</v>
      </c>
      <c r="S12">
        <f t="shared" si="1"/>
        <v>1576.4553707400944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1390.7782316868834</v>
      </c>
      <c r="AC12">
        <f t="shared" si="2"/>
        <v>1424.4177263889378</v>
      </c>
      <c r="AE12">
        <f t="shared" si="3"/>
        <v>3064.8473036749951</v>
      </c>
      <c r="AF12">
        <f t="shared" si="4"/>
        <v>-153.24236518374977</v>
      </c>
      <c r="AG12">
        <f t="shared" si="5"/>
        <v>-11.294465996524057</v>
      </c>
      <c r="AH12">
        <f t="shared" si="6"/>
        <v>-2353.4928470669629</v>
      </c>
      <c r="AI12">
        <f t="shared" si="7"/>
        <v>546.81762542775823</v>
      </c>
      <c r="AJ12">
        <f t="shared" si="8"/>
        <v>-33.639494702054435</v>
      </c>
      <c r="AK12">
        <f t="shared" si="32"/>
        <v>90.350046573740698</v>
      </c>
      <c r="AL12">
        <f t="shared" si="9"/>
        <v>603.52817729944445</v>
      </c>
      <c r="AN12">
        <f t="shared" si="10"/>
        <v>1816.6658288105887</v>
      </c>
      <c r="AO12">
        <f t="shared" si="11"/>
        <v>-90.833291440529436</v>
      </c>
      <c r="AP12">
        <f t="shared" si="12"/>
        <v>-6.6947121332750745</v>
      </c>
      <c r="AQ12">
        <f t="shared" si="13"/>
        <v>-1395.0156761447856</v>
      </c>
      <c r="AR12">
        <f t="shared" si="14"/>
        <v>324.12214909199849</v>
      </c>
      <c r="AS12">
        <f t="shared" si="15"/>
        <v>-19.939564509592149</v>
      </c>
      <c r="AT12">
        <f t="shared" si="16"/>
        <v>53.554329458811218</v>
      </c>
      <c r="AU12">
        <f t="shared" si="17"/>
        <v>357.73691404121757</v>
      </c>
      <c r="AW12">
        <v>9</v>
      </c>
      <c r="AX12">
        <f>(R12*SUMPRODUCT(K13:$K$23, X13:$X$23)-$AZ$3*SUMPRODUCT(K12:$K$22, W13:$W$23))/Z12</f>
        <v>1576.4553707400944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3391.978984019941</v>
      </c>
      <c r="P13">
        <f t="shared" si="30"/>
        <v>169.59894920099705</v>
      </c>
      <c r="Q13" s="5">
        <f t="shared" si="31"/>
        <v>12.5</v>
      </c>
      <c r="R13">
        <f t="shared" si="0"/>
        <v>2000000</v>
      </c>
      <c r="S13">
        <f t="shared" si="1"/>
        <v>1640.7887753191278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1424.4177263889378</v>
      </c>
      <c r="AC13">
        <f t="shared" si="2"/>
        <v>1465.7673811529894</v>
      </c>
      <c r="AE13">
        <f t="shared" si="3"/>
        <v>3030.159778711235</v>
      </c>
      <c r="AF13">
        <f t="shared" si="4"/>
        <v>-151.50798893556174</v>
      </c>
      <c r="AG13">
        <f t="shared" si="5"/>
        <v>-11.166636766422773</v>
      </c>
      <c r="AH13">
        <f t="shared" si="6"/>
        <v>-2381.5312217669089</v>
      </c>
      <c r="AI13">
        <f t="shared" si="7"/>
        <v>485.9539312423417</v>
      </c>
      <c r="AJ13">
        <f t="shared" si="8"/>
        <v>-41.349654764051593</v>
      </c>
      <c r="AK13">
        <f t="shared" si="32"/>
        <v>301.2148661315228</v>
      </c>
      <c r="AL13">
        <f t="shared" si="9"/>
        <v>745.81914260981284</v>
      </c>
      <c r="AN13">
        <f t="shared" si="10"/>
        <v>1627.054128115466</v>
      </c>
      <c r="AO13">
        <f t="shared" si="11"/>
        <v>-81.352706405773304</v>
      </c>
      <c r="AP13">
        <f t="shared" si="12"/>
        <v>-5.9959618550878853</v>
      </c>
      <c r="AQ13">
        <f t="shared" si="13"/>
        <v>-1278.7709192218747</v>
      </c>
      <c r="AR13">
        <f t="shared" si="14"/>
        <v>260.9345406327302</v>
      </c>
      <c r="AS13">
        <f t="shared" si="15"/>
        <v>-22.202831333407023</v>
      </c>
      <c r="AT13">
        <f t="shared" si="16"/>
        <v>161.73830001713122</v>
      </c>
      <c r="AU13">
        <f t="shared" si="17"/>
        <v>400.47000931645437</v>
      </c>
      <c r="AW13">
        <v>10</v>
      </c>
      <c r="AX13">
        <f>(R13*SUMPRODUCT(K14:$K$23, X14:$X$23)-$AZ$3*SUMPRODUCT(K13:$K$22, W14:$W$23))/Z13</f>
        <v>1640.7887753191278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3391.978984019941</v>
      </c>
      <c r="P14">
        <f t="shared" si="30"/>
        <v>169.59894920099705</v>
      </c>
      <c r="Q14" s="5">
        <f t="shared" si="31"/>
        <v>12.5</v>
      </c>
      <c r="R14">
        <f t="shared" si="0"/>
        <v>2000000</v>
      </c>
      <c r="S14">
        <f t="shared" si="1"/>
        <v>1644.0171035529784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1465.7673811529894</v>
      </c>
      <c r="AC14">
        <f t="shared" si="2"/>
        <v>1451.9770253379911</v>
      </c>
      <c r="AE14">
        <f t="shared" si="3"/>
        <v>2995.7568839049154</v>
      </c>
      <c r="AF14">
        <f t="shared" si="4"/>
        <v>-149.78784419524578</v>
      </c>
      <c r="AG14">
        <f t="shared" si="5"/>
        <v>-11.039856445228287</v>
      </c>
      <c r="AH14">
        <f t="shared" si="6"/>
        <v>-2418.2325648414544</v>
      </c>
      <c r="AI14">
        <f t="shared" si="7"/>
        <v>416.69661842298683</v>
      </c>
      <c r="AJ14">
        <f t="shared" si="8"/>
        <v>13.790355814998293</v>
      </c>
      <c r="AK14">
        <f t="shared" si="32"/>
        <v>301.82154946038611</v>
      </c>
      <c r="AL14">
        <f t="shared" si="9"/>
        <v>732.30852369837123</v>
      </c>
      <c r="AN14">
        <f t="shared" si="10"/>
        <v>1481.7850365138502</v>
      </c>
      <c r="AO14">
        <f t="shared" si="11"/>
        <v>-74.089251825692514</v>
      </c>
      <c r="AP14">
        <f t="shared" si="12"/>
        <v>-5.4606213787538715</v>
      </c>
      <c r="AQ14">
        <f t="shared" si="13"/>
        <v>-1196.1253760758475</v>
      </c>
      <c r="AR14">
        <f t="shared" si="14"/>
        <v>206.1097872335562</v>
      </c>
      <c r="AS14">
        <f t="shared" si="15"/>
        <v>6.8210951978955086</v>
      </c>
      <c r="AT14">
        <f t="shared" si="16"/>
        <v>149.28936927113483</v>
      </c>
      <c r="AU14">
        <f t="shared" si="17"/>
        <v>362.22025170258655</v>
      </c>
      <c r="AW14">
        <v>11</v>
      </c>
      <c r="AX14">
        <f>(R14*SUMPRODUCT(K15:$K$23, X15:$X$23)-$AZ$3*SUMPRODUCT(K14:$K$22, W15:$W$23))/Z14</f>
        <v>1644.0171035529784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3391.978984019941</v>
      </c>
      <c r="P15">
        <f t="shared" si="30"/>
        <v>169.59894920099705</v>
      </c>
      <c r="Q15" s="5">
        <f t="shared" si="31"/>
        <v>12.5</v>
      </c>
      <c r="R15">
        <f t="shared" si="0"/>
        <v>2000000</v>
      </c>
      <c r="S15">
        <f t="shared" si="1"/>
        <v>1603.2829062881592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1451.9770253379911</v>
      </c>
      <c r="AC15">
        <f t="shared" si="2"/>
        <v>1399.8548871626153</v>
      </c>
      <c r="AE15">
        <f t="shared" si="3"/>
        <v>2961.597319668414</v>
      </c>
      <c r="AF15">
        <f t="shared" si="4"/>
        <v>-148.07986598342069</v>
      </c>
      <c r="AG15">
        <f t="shared" si="5"/>
        <v>-10.913972837172961</v>
      </c>
      <c r="AH15">
        <f t="shared" si="6"/>
        <v>-2477.6069764868816</v>
      </c>
      <c r="AI15">
        <f t="shared" si="7"/>
        <v>324.99650436093862</v>
      </c>
      <c r="AJ15">
        <f t="shared" si="8"/>
        <v>52.122138175375767</v>
      </c>
      <c r="AK15">
        <f t="shared" si="32"/>
        <v>298.58461353160897</v>
      </c>
      <c r="AL15">
        <f t="shared" si="9"/>
        <v>675.70325606792335</v>
      </c>
      <c r="AN15">
        <f t="shared" si="10"/>
        <v>1349.4189797516794</v>
      </c>
      <c r="AO15">
        <f t="shared" si="11"/>
        <v>-67.470948987583967</v>
      </c>
      <c r="AP15">
        <f t="shared" si="12"/>
        <v>-4.9728307063110124</v>
      </c>
      <c r="AQ15">
        <f t="shared" si="13"/>
        <v>-1128.8941464908189</v>
      </c>
      <c r="AR15">
        <f t="shared" si="14"/>
        <v>148.08105356696555</v>
      </c>
      <c r="AS15">
        <f t="shared" si="15"/>
        <v>23.748874315893296</v>
      </c>
      <c r="AT15">
        <f t="shared" si="16"/>
        <v>136.04676837244182</v>
      </c>
      <c r="AU15">
        <f t="shared" si="17"/>
        <v>307.87669625530066</v>
      </c>
      <c r="AW15">
        <v>12</v>
      </c>
      <c r="AX15">
        <f>(R15*SUMPRODUCT(K16:$K$23, X16:$X$23)-$AZ$3*SUMPRODUCT(K15:$K$22, W16:$W$23))/Z15</f>
        <v>1603.2829062881592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3391.978984019941</v>
      </c>
      <c r="P16">
        <f t="shared" si="30"/>
        <v>169.59894920099705</v>
      </c>
      <c r="Q16" s="5">
        <f t="shared" si="31"/>
        <v>12.5</v>
      </c>
      <c r="R16">
        <f t="shared" si="0"/>
        <v>2000000</v>
      </c>
      <c r="S16">
        <f t="shared" si="1"/>
        <v>1519.0022907958755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1399.8548871626153</v>
      </c>
      <c r="AC16">
        <f t="shared" si="2"/>
        <v>1311.0702440289215</v>
      </c>
      <c r="AE16">
        <f t="shared" si="3"/>
        <v>2927.6603078655953</v>
      </c>
      <c r="AF16">
        <f t="shared" si="4"/>
        <v>-146.38301539327978</v>
      </c>
      <c r="AG16">
        <f t="shared" si="5"/>
        <v>-10.788909371410421</v>
      </c>
      <c r="AH16">
        <f t="shared" si="6"/>
        <v>-2547.797982529697</v>
      </c>
      <c r="AI16">
        <f t="shared" si="7"/>
        <v>222.6904005712081</v>
      </c>
      <c r="AJ16">
        <f t="shared" si="8"/>
        <v>88.784643133693862</v>
      </c>
      <c r="AK16">
        <f t="shared" si="32"/>
        <v>292.67925257444523</v>
      </c>
      <c r="AL16">
        <f t="shared" si="9"/>
        <v>604.15429627934714</v>
      </c>
      <c r="AN16">
        <f t="shared" si="10"/>
        <v>1228.8069462366022</v>
      </c>
      <c r="AO16">
        <f t="shared" si="11"/>
        <v>-61.440347311830124</v>
      </c>
      <c r="AP16">
        <f t="shared" si="12"/>
        <v>-4.5283555412108738</v>
      </c>
      <c r="AQ16">
        <f t="shared" si="13"/>
        <v>-1069.369916355686</v>
      </c>
      <c r="AR16">
        <f t="shared" si="14"/>
        <v>93.468327027875432</v>
      </c>
      <c r="AS16">
        <f t="shared" si="15"/>
        <v>37.26497432393699</v>
      </c>
      <c r="AT16">
        <f t="shared" si="16"/>
        <v>122.84427179497975</v>
      </c>
      <c r="AU16">
        <f t="shared" si="17"/>
        <v>253.57757314679216</v>
      </c>
      <c r="AW16">
        <v>13</v>
      </c>
      <c r="AX16">
        <f>(R16*SUMPRODUCT(K17:$K$23, X17:$X$23)-$AZ$3*SUMPRODUCT(K16:$K$22, W17:$W$23))/Z16</f>
        <v>1519.0022907958755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3391.978984019941</v>
      </c>
      <c r="P17">
        <f t="shared" si="30"/>
        <v>169.59894920099705</v>
      </c>
      <c r="Q17" s="5">
        <f t="shared" si="31"/>
        <v>12.5</v>
      </c>
      <c r="R17">
        <f t="shared" si="0"/>
        <v>2000000</v>
      </c>
      <c r="S17">
        <f t="shared" si="1"/>
        <v>1396.7790185243869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1311.0702440289215</v>
      </c>
      <c r="AC17">
        <f t="shared" si="2"/>
        <v>1191.6934427342217</v>
      </c>
      <c r="AE17">
        <f t="shared" si="3"/>
        <v>2893.9431789426444</v>
      </c>
      <c r="AF17">
        <f t="shared" si="4"/>
        <v>-144.69715894713224</v>
      </c>
      <c r="AG17">
        <f t="shared" si="5"/>
        <v>-10.66465621019614</v>
      </c>
      <c r="AH17">
        <f t="shared" si="6"/>
        <v>-2618.2508000283815</v>
      </c>
      <c r="AI17">
        <f t="shared" si="7"/>
        <v>120.33056375693468</v>
      </c>
      <c r="AJ17">
        <f t="shared" si="8"/>
        <v>119.37680129469982</v>
      </c>
      <c r="AK17">
        <f t="shared" si="32"/>
        <v>284.22213848171037</v>
      </c>
      <c r="AL17">
        <f t="shared" si="9"/>
        <v>523.92950353334481</v>
      </c>
      <c r="AN17">
        <f t="shared" si="10"/>
        <v>1118.9099598066812</v>
      </c>
      <c r="AO17">
        <f t="shared" si="11"/>
        <v>-55.945497990334061</v>
      </c>
      <c r="AP17">
        <f t="shared" si="12"/>
        <v>-4.1233670855495168</v>
      </c>
      <c r="AQ17">
        <f t="shared" si="13"/>
        <v>-1012.3166614812201</v>
      </c>
      <c r="AR17">
        <f t="shared" si="14"/>
        <v>46.524433249577463</v>
      </c>
      <c r="AS17">
        <f t="shared" si="15"/>
        <v>46.155671925564789</v>
      </c>
      <c r="AT17">
        <f t="shared" si="16"/>
        <v>109.89123209424368</v>
      </c>
      <c r="AU17">
        <f t="shared" si="17"/>
        <v>202.57133726938591</v>
      </c>
      <c r="AW17">
        <v>14</v>
      </c>
      <c r="AX17">
        <f>(R17*SUMPRODUCT(K18:$K$23, X18:$X$23)-$AZ$3*SUMPRODUCT(K17:$K$22, W18:$W$23))/Z17</f>
        <v>1396.7790185243869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3391.978984019941</v>
      </c>
      <c r="P18">
        <f t="shared" si="30"/>
        <v>169.59894920099705</v>
      </c>
      <c r="Q18" s="5">
        <f t="shared" si="31"/>
        <v>12.5</v>
      </c>
      <c r="R18">
        <f t="shared" si="0"/>
        <v>2000000</v>
      </c>
      <c r="S18">
        <f t="shared" si="1"/>
        <v>1240.3637221238362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1191.6934427342217</v>
      </c>
      <c r="AC18">
        <f t="shared" si="2"/>
        <v>1045.9922516909087</v>
      </c>
      <c r="AE18">
        <f t="shared" si="3"/>
        <v>2860.4381697879367</v>
      </c>
      <c r="AF18">
        <f t="shared" si="4"/>
        <v>-143.02190848939682</v>
      </c>
      <c r="AG18">
        <f t="shared" si="5"/>
        <v>-10.541184745187975</v>
      </c>
      <c r="AH18">
        <f t="shared" si="6"/>
        <v>-2691.9844649926654</v>
      </c>
      <c r="AI18">
        <f t="shared" si="7"/>
        <v>14.890611560686466</v>
      </c>
      <c r="AJ18">
        <f t="shared" si="8"/>
        <v>145.70119104331297</v>
      </c>
      <c r="AK18">
        <f t="shared" si="32"/>
        <v>273.63767928229333</v>
      </c>
      <c r="AL18">
        <f t="shared" si="9"/>
        <v>434.22948188629277</v>
      </c>
      <c r="AN18">
        <f t="shared" si="10"/>
        <v>1018.7787356420173</v>
      </c>
      <c r="AO18">
        <f t="shared" si="11"/>
        <v>-50.938936782100861</v>
      </c>
      <c r="AP18">
        <f t="shared" si="12"/>
        <v>-3.7543670687584512</v>
      </c>
      <c r="AQ18">
        <f t="shared" si="13"/>
        <v>-958.78196514784395</v>
      </c>
      <c r="AR18">
        <f t="shared" si="14"/>
        <v>5.3034666433140325</v>
      </c>
      <c r="AS18">
        <f t="shared" si="15"/>
        <v>51.893194812054631</v>
      </c>
      <c r="AT18">
        <f t="shared" si="16"/>
        <v>97.459281542134562</v>
      </c>
      <c r="AU18">
        <f t="shared" si="17"/>
        <v>154.65594299750322</v>
      </c>
      <c r="AW18">
        <v>15</v>
      </c>
      <c r="AX18">
        <f>(R18*SUMPRODUCT(K19:$K$23, X19:$X$23)-$AZ$3*SUMPRODUCT(K18:$K$22, W19:$W$23))/Z18</f>
        <v>1240.3637221238362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3391.978984019941</v>
      </c>
      <c r="P19">
        <f t="shared" si="30"/>
        <v>169.59894920099705</v>
      </c>
      <c r="Q19" s="5">
        <f t="shared" si="31"/>
        <v>12.5</v>
      </c>
      <c r="R19">
        <f t="shared" si="0"/>
        <v>2000000</v>
      </c>
      <c r="S19">
        <f t="shared" si="1"/>
        <v>1048.8058428748275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1045.9922516909087</v>
      </c>
      <c r="AC19">
        <f t="shared" si="2"/>
        <v>874.15000299206804</v>
      </c>
      <c r="AE19">
        <f t="shared" si="3"/>
        <v>2827.1185359747665</v>
      </c>
      <c r="AF19">
        <f t="shared" si="4"/>
        <v>-141.35592679873832</v>
      </c>
      <c r="AG19">
        <f t="shared" si="5"/>
        <v>-10.418396418778292</v>
      </c>
      <c r="AH19">
        <f t="shared" si="6"/>
        <v>-2780.236633248549</v>
      </c>
      <c r="AI19">
        <f t="shared" si="7"/>
        <v>-104.89242049129916</v>
      </c>
      <c r="AJ19">
        <f t="shared" si="8"/>
        <v>171.84224869884065</v>
      </c>
      <c r="AK19">
        <f t="shared" si="32"/>
        <v>261.22284026068559</v>
      </c>
      <c r="AL19">
        <f t="shared" si="9"/>
        <v>328.17266846822707</v>
      </c>
      <c r="AN19">
        <f t="shared" si="10"/>
        <v>927.54180358977453</v>
      </c>
      <c r="AO19">
        <f t="shared" si="11"/>
        <v>-46.377090179488725</v>
      </c>
      <c r="AP19">
        <f t="shared" si="12"/>
        <v>-3.4181439801055151</v>
      </c>
      <c r="AQ19">
        <f t="shared" si="13"/>
        <v>-912.16044477617857</v>
      </c>
      <c r="AR19">
        <f t="shared" si="14"/>
        <v>-34.413875345998242</v>
      </c>
      <c r="AS19">
        <f t="shared" si="15"/>
        <v>56.379266473200289</v>
      </c>
      <c r="AT19">
        <f t="shared" si="16"/>
        <v>85.703907109327687</v>
      </c>
      <c r="AU19">
        <f t="shared" si="17"/>
        <v>107.66929823652974</v>
      </c>
      <c r="AW19">
        <v>16</v>
      </c>
      <c r="AX19">
        <f>(R19*SUMPRODUCT(K20:$K$23, X20:$X$23)-$AZ$3*SUMPRODUCT(K19:$K$22, W20:$W$23))/Z19</f>
        <v>1048.8058428748275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3391.978984019941</v>
      </c>
      <c r="P20">
        <f t="shared" si="30"/>
        <v>169.59894920099705</v>
      </c>
      <c r="Q20" s="5">
        <f t="shared" si="31"/>
        <v>12.5</v>
      </c>
      <c r="R20">
        <f t="shared" si="0"/>
        <v>2000000</v>
      </c>
      <c r="S20">
        <f t="shared" si="1"/>
        <v>828.82525493764922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874.15000299206804</v>
      </c>
      <c r="AC20">
        <f t="shared" si="2"/>
        <v>682.70765951910812</v>
      </c>
      <c r="AE20">
        <f t="shared" si="3"/>
        <v>2793.9906747803716</v>
      </c>
      <c r="AF20">
        <f t="shared" si="4"/>
        <v>-139.69953373901859</v>
      </c>
      <c r="AG20">
        <f t="shared" si="5"/>
        <v>-10.29631480598505</v>
      </c>
      <c r="AH20">
        <f t="shared" si="6"/>
        <v>-2863.6237768733795</v>
      </c>
      <c r="AI20">
        <f t="shared" si="7"/>
        <v>-219.6289506380117</v>
      </c>
      <c r="AJ20">
        <f t="shared" si="8"/>
        <v>191.44234347295992</v>
      </c>
      <c r="AK20">
        <f t="shared" si="32"/>
        <v>246.99088008233949</v>
      </c>
      <c r="AL20">
        <f t="shared" si="9"/>
        <v>218.8042729172877</v>
      </c>
      <c r="AN20">
        <f t="shared" si="10"/>
        <v>844.41627135279145</v>
      </c>
      <c r="AO20">
        <f t="shared" si="11"/>
        <v>-42.220813567639574</v>
      </c>
      <c r="AP20">
        <f t="shared" si="12"/>
        <v>-3.1118127328137479</v>
      </c>
      <c r="AQ20">
        <f t="shared" si="13"/>
        <v>-865.46119643534496</v>
      </c>
      <c r="AR20">
        <f t="shared" si="14"/>
        <v>-66.37755138300686</v>
      </c>
      <c r="AS20">
        <f t="shared" si="15"/>
        <v>57.858829420461348</v>
      </c>
      <c r="AT20">
        <f t="shared" si="16"/>
        <v>74.647034401311359</v>
      </c>
      <c r="AU20">
        <f t="shared" si="17"/>
        <v>66.12831243876586</v>
      </c>
      <c r="AW20">
        <v>17</v>
      </c>
      <c r="AX20">
        <f>(R20*SUMPRODUCT(K21:$K$23, X21:$X$23)-$AZ$3*SUMPRODUCT(K20:$K$22, W21:$W$23))/Z20</f>
        <v>828.82525493764922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3391.978984019941</v>
      </c>
      <c r="P21">
        <f t="shared" si="30"/>
        <v>169.59894920099705</v>
      </c>
      <c r="Q21" s="5">
        <f t="shared" si="31"/>
        <v>12.5</v>
      </c>
      <c r="R21">
        <f t="shared" si="0"/>
        <v>2000000</v>
      </c>
      <c r="S21">
        <f t="shared" si="1"/>
        <v>579.37551778521583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682.70765951910812</v>
      </c>
      <c r="AC21">
        <f t="shared" si="2"/>
        <v>471.60412499573204</v>
      </c>
      <c r="AE21">
        <f t="shared" si="3"/>
        <v>2761.0267117908516</v>
      </c>
      <c r="AF21">
        <f t="shared" si="4"/>
        <v>-138.05133558954256</v>
      </c>
      <c r="AG21">
        <f t="shared" si="5"/>
        <v>-10.174837185012095</v>
      </c>
      <c r="AH21">
        <f t="shared" si="6"/>
        <v>-2962.3156660966574</v>
      </c>
      <c r="AI21">
        <f t="shared" si="7"/>
        <v>-349.5151270803608</v>
      </c>
      <c r="AJ21">
        <f t="shared" si="8"/>
        <v>211.10353452337608</v>
      </c>
      <c r="AK21">
        <f t="shared" si="32"/>
        <v>231.39781250042921</v>
      </c>
      <c r="AL21">
        <f t="shared" si="9"/>
        <v>92.986219943444496</v>
      </c>
      <c r="AN21">
        <f t="shared" si="10"/>
        <v>768.6779377236719</v>
      </c>
      <c r="AO21">
        <f t="shared" si="11"/>
        <v>-38.433896886183589</v>
      </c>
      <c r="AP21">
        <f t="shared" si="12"/>
        <v>-2.8327045264173756</v>
      </c>
      <c r="AQ21">
        <f t="shared" si="13"/>
        <v>-824.71737320670752</v>
      </c>
      <c r="AR21">
        <f t="shared" si="14"/>
        <v>-97.306036895636623</v>
      </c>
      <c r="AS21">
        <f t="shared" si="15"/>
        <v>58.771843412682912</v>
      </c>
      <c r="AT21">
        <f t="shared" si="16"/>
        <v>64.421829947175311</v>
      </c>
      <c r="AU21">
        <f t="shared" si="17"/>
        <v>25.887636464221593</v>
      </c>
      <c r="AW21">
        <v>18</v>
      </c>
      <c r="AX21">
        <f>(R21*SUMPRODUCT(K22:$K$23, X22:$X$23)-$AZ$3*SUMPRODUCT(K21:$K$22, W22:$W$23))/Z21</f>
        <v>579.37551778521583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3391.978984019941</v>
      </c>
      <c r="P22">
        <f t="shared" si="30"/>
        <v>169.59894920099705</v>
      </c>
      <c r="Q22" s="5">
        <f t="shared" si="31"/>
        <v>12.5</v>
      </c>
      <c r="R22">
        <f t="shared" si="0"/>
        <v>2000000</v>
      </c>
      <c r="S22">
        <f t="shared" si="1"/>
        <v>302.70783005439813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471.60412499573204</v>
      </c>
      <c r="AC22">
        <f t="shared" si="2"/>
        <v>243.47193583203727</v>
      </c>
      <c r="AE22">
        <f t="shared" si="3"/>
        <v>2728.2138337568354</v>
      </c>
      <c r="AF22">
        <f t="shared" si="4"/>
        <v>-136.41069168784176</v>
      </c>
      <c r="AG22">
        <f t="shared" si="5"/>
        <v>-10.053916336929744</v>
      </c>
      <c r="AH22">
        <f t="shared" si="6"/>
        <v>-3067.5961971567754</v>
      </c>
      <c r="AI22">
        <f t="shared" si="7"/>
        <v>-485.84697142471168</v>
      </c>
      <c r="AJ22">
        <f t="shared" si="8"/>
        <v>228.13218916369476</v>
      </c>
      <c r="AK22">
        <f t="shared" si="32"/>
        <v>214.43850869453081</v>
      </c>
      <c r="AL22">
        <f t="shared" si="9"/>
        <v>-43.276273566486111</v>
      </c>
      <c r="AN22">
        <f t="shared" si="10"/>
        <v>699.67181867806653</v>
      </c>
      <c r="AO22">
        <f t="shared" si="11"/>
        <v>-34.983590933903329</v>
      </c>
      <c r="AP22">
        <f t="shared" si="12"/>
        <v>-2.5784056371454263</v>
      </c>
      <c r="AQ22">
        <f t="shared" si="13"/>
        <v>-786.70908551147738</v>
      </c>
      <c r="AR22">
        <f t="shared" si="14"/>
        <v>-124.59926340445966</v>
      </c>
      <c r="AS22">
        <f t="shared" si="15"/>
        <v>58.506287782938379</v>
      </c>
      <c r="AT22">
        <f t="shared" si="16"/>
        <v>54.994436109250906</v>
      </c>
      <c r="AU22">
        <f t="shared" si="17"/>
        <v>-11.098539512270374</v>
      </c>
      <c r="AW22">
        <v>19</v>
      </c>
      <c r="AX22">
        <f>(R22*SUMPRODUCT(K23:$K$23, X23:$X$23)-$AZ$3*SUMPRODUCT(K22:$K$22, W23:$W$23))/Z22</f>
        <v>302.70783005439813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3391.978984019941</v>
      </c>
      <c r="P23">
        <f t="shared" si="30"/>
        <v>169.59894920099705</v>
      </c>
      <c r="Q23" s="5">
        <f t="shared" si="31"/>
        <v>12.5</v>
      </c>
      <c r="R23">
        <f t="shared" si="0"/>
        <v>2000000</v>
      </c>
      <c r="S23">
        <f t="shared" si="1"/>
        <v>306.37779454261675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243.47193583203727</v>
      </c>
      <c r="AC23">
        <f t="shared" si="2"/>
        <v>243.47193583203727</v>
      </c>
      <c r="AE23">
        <f t="shared" si="3"/>
        <v>2695.5337633845629</v>
      </c>
      <c r="AF23">
        <f t="shared" si="4"/>
        <v>-134.77668816922815</v>
      </c>
      <c r="AG23">
        <f t="shared" si="5"/>
        <v>-9.9334849069067666</v>
      </c>
      <c r="AH23">
        <f t="shared" si="6"/>
        <v>-3182.7626645887003</v>
      </c>
      <c r="AI23">
        <f t="shared" si="7"/>
        <v>-631.93907428027251</v>
      </c>
      <c r="AJ23">
        <f t="shared" si="8"/>
        <v>0</v>
      </c>
      <c r="AK23">
        <f t="shared" si="32"/>
        <v>196.29603077331603</v>
      </c>
      <c r="AL23">
        <f t="shared" si="9"/>
        <v>-435.64304350695647</v>
      </c>
      <c r="AN23">
        <f t="shared" si="10"/>
        <v>636.79979966044948</v>
      </c>
      <c r="AO23">
        <f t="shared" si="11"/>
        <v>-31.839989983022473</v>
      </c>
      <c r="AP23">
        <f t="shared" si="12"/>
        <v>-2.3467119145655713</v>
      </c>
      <c r="AQ23">
        <f t="shared" si="13"/>
        <v>-751.90400309880602</v>
      </c>
      <c r="AR23">
        <f t="shared" si="14"/>
        <v>-149.29090533594464</v>
      </c>
      <c r="AS23">
        <f t="shared" si="15"/>
        <v>0</v>
      </c>
      <c r="AT23">
        <f t="shared" si="16"/>
        <v>46.373477033964178</v>
      </c>
      <c r="AU23">
        <f t="shared" si="17"/>
        <v>-102.91742830198046</v>
      </c>
      <c r="AW23">
        <v>20</v>
      </c>
      <c r="AX23">
        <f>(R23*SUMPRODUCT(K$23:$K24, X$23:$X24)-$AZ$3*SUMPRODUCT(K$22:$K23, W$23:$W24))/Z23</f>
        <v>306.37779454261675</v>
      </c>
    </row>
    <row r="25" spans="5:50" x14ac:dyDescent="0.25">
      <c r="AN25" s="6">
        <f t="shared" ref="AN25:AU25" si="33">SUM(AN3:AN23)</f>
        <v>34044.817149751572</v>
      </c>
      <c r="AO25" s="6">
        <f t="shared" si="33"/>
        <v>-4246.2250955025347</v>
      </c>
      <c r="AP25" s="6">
        <f t="shared" si="33"/>
        <v>-737.91771688291124</v>
      </c>
      <c r="AQ25" s="6">
        <f t="shared" si="33"/>
        <v>-26594.88965173953</v>
      </c>
      <c r="AR25" s="6">
        <f t="shared" si="33"/>
        <v>2465.7846856266019</v>
      </c>
      <c r="AS25" s="6">
        <f t="shared" si="33"/>
        <v>-797.51568810246192</v>
      </c>
      <c r="AT25" s="6">
        <f t="shared" si="33"/>
        <v>1380.5102505586835</v>
      </c>
      <c r="AU25" s="7">
        <f t="shared" si="33"/>
        <v>3048.779248082823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8551.6191388767838</v>
      </c>
      <c r="K3">
        <v>1</v>
      </c>
      <c r="L3" s="2">
        <v>0</v>
      </c>
      <c r="O3">
        <f>$C$3</f>
        <v>8551.6191388767838</v>
      </c>
      <c r="P3">
        <f>O3*B5</f>
        <v>6841.2953111014276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8551.6191388767838</v>
      </c>
      <c r="AF3">
        <f t="shared" ref="AF3:AF23" si="4">-$Z3*P3</f>
        <v>-6841.2953111014276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1085.3668570753562</v>
      </c>
      <c r="AJ3">
        <f t="shared" ref="AJ3:AJ23" si="8">AB3-AC3</f>
        <v>0</v>
      </c>
      <c r="AL3">
        <f t="shared" ref="AL3:AL23" si="9">SUM(AI3:AK3)</f>
        <v>1085.3668570753562</v>
      </c>
      <c r="AN3">
        <f t="shared" ref="AN3:AN23" si="10">AE3*$K3</f>
        <v>8551.6191388767838</v>
      </c>
      <c r="AO3">
        <f t="shared" ref="AO3:AO23" si="11">AF3*$K3</f>
        <v>-6841.2953111014276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1085.3668570753562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1085.3668570753562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4457.4055217764026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1972.8594331997797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1950.5308784437075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-1950.5308784437075</v>
      </c>
      <c r="AK4">
        <f>G4*MAX(0, SUM(AB4, AE4:AF4))</f>
        <v>0</v>
      </c>
      <c r="AL4">
        <f t="shared" si="9"/>
        <v>-4586.2588784437075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-2506.8746433326992</v>
      </c>
      <c r="AR4">
        <f t="shared" si="14"/>
        <v>-2506.8746433326992</v>
      </c>
      <c r="AS4">
        <f t="shared" si="15"/>
        <v>-1855.1748891418179</v>
      </c>
      <c r="AT4">
        <f t="shared" si="16"/>
        <v>0</v>
      </c>
      <c r="AU4">
        <f t="shared" si="17"/>
        <v>-4362.049532474517</v>
      </c>
      <c r="AW4">
        <v>1</v>
      </c>
      <c r="AX4">
        <f>(R4*SUMPRODUCT(K5:$K$23, X5:$X$23)-$AZ$3*SUMPRODUCT(K4:$K$22, W5:$W$23))/Z4</f>
        <v>1972.8594331997797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8551.6191388767838</v>
      </c>
      <c r="P5">
        <f t="shared" ref="P5:P23" si="30">O5*$C$5</f>
        <v>427.58095694383923</v>
      </c>
      <c r="Q5" s="5">
        <f t="shared" ref="Q5:Q23" si="31">$C$8</f>
        <v>12.5</v>
      </c>
      <c r="R5">
        <f t="shared" si="0"/>
        <v>2000000</v>
      </c>
      <c r="S5">
        <f t="shared" si="1"/>
        <v>3807.9728040118202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1950.5308784437075</v>
      </c>
      <c r="AC5">
        <f t="shared" si="2"/>
        <v>3722.1302110752149</v>
      </c>
      <c r="AE5">
        <f t="shared" si="3"/>
        <v>8358.8411967879929</v>
      </c>
      <c r="AF5">
        <f t="shared" si="4"/>
        <v>-417.94205983939963</v>
      </c>
      <c r="AG5">
        <f t="shared" si="5"/>
        <v>-12.218214265979764</v>
      </c>
      <c r="AH5">
        <f t="shared" si="6"/>
        <v>-2676.3467232378239</v>
      </c>
      <c r="AI5">
        <f t="shared" si="7"/>
        <v>5252.3341994447892</v>
      </c>
      <c r="AJ5">
        <f t="shared" si="8"/>
        <v>-1771.5993326315074</v>
      </c>
      <c r="AK5">
        <f>G5*SUM(AB5, AE5:AF5)</f>
        <v>40.554863063108442</v>
      </c>
      <c r="AL5">
        <f t="shared" si="9"/>
        <v>3521.2897298763901</v>
      </c>
      <c r="AN5">
        <f t="shared" si="10"/>
        <v>7557.9435991717801</v>
      </c>
      <c r="AO5">
        <f t="shared" si="11"/>
        <v>-377.89717995858899</v>
      </c>
      <c r="AP5">
        <f t="shared" si="12"/>
        <v>-11.047533040866458</v>
      </c>
      <c r="AQ5">
        <f t="shared" si="13"/>
        <v>-2419.9140897463703</v>
      </c>
      <c r="AR5">
        <f t="shared" si="14"/>
        <v>4749.0847964259538</v>
      </c>
      <c r="AS5">
        <f t="shared" si="15"/>
        <v>-1601.8545538949186</v>
      </c>
      <c r="AT5">
        <f t="shared" si="16"/>
        <v>36.66912200950653</v>
      </c>
      <c r="AU5">
        <f t="shared" si="17"/>
        <v>3183.8993645405412</v>
      </c>
      <c r="AW5">
        <v>2</v>
      </c>
      <c r="AX5">
        <f>(R5*SUMPRODUCT(K6:$K$23, X6:$X$23)-$AZ$3*SUMPRODUCT(K5:$K$22, W6:$W$23))/Z5</f>
        <v>3807.9728040118202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8551.6191388767838</v>
      </c>
      <c r="P6">
        <f t="shared" si="30"/>
        <v>427.58095694383923</v>
      </c>
      <c r="Q6" s="5">
        <f t="shared" si="31"/>
        <v>12.5</v>
      </c>
      <c r="R6">
        <f t="shared" si="0"/>
        <v>2000000</v>
      </c>
      <c r="S6">
        <f t="shared" si="1"/>
        <v>5496.0048434116052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3722.1302110752149</v>
      </c>
      <c r="AC6">
        <f t="shared" si="2"/>
        <v>5310.8529072933161</v>
      </c>
      <c r="AE6">
        <f t="shared" si="3"/>
        <v>8263.5282645742791</v>
      </c>
      <c r="AF6">
        <f t="shared" si="4"/>
        <v>-413.17641322871395</v>
      </c>
      <c r="AG6">
        <f t="shared" si="5"/>
        <v>-12.078894257298003</v>
      </c>
      <c r="AH6">
        <f t="shared" si="6"/>
        <v>-2742.0585635139596</v>
      </c>
      <c r="AI6">
        <f t="shared" si="7"/>
        <v>5096.2143935743079</v>
      </c>
      <c r="AJ6">
        <f t="shared" si="8"/>
        <v>-1588.7226962181012</v>
      </c>
      <c r="AK6">
        <f>G6*SUM(AB6, AE6:AF6)</f>
        <v>82.164622643187542</v>
      </c>
      <c r="AL6">
        <f t="shared" si="9"/>
        <v>3589.6563199993943</v>
      </c>
      <c r="AN6">
        <f t="shared" si="10"/>
        <v>7084.2543103713169</v>
      </c>
      <c r="AO6">
        <f t="shared" si="11"/>
        <v>-354.21271551856586</v>
      </c>
      <c r="AP6">
        <f t="shared" si="12"/>
        <v>-10.355135962155643</v>
      </c>
      <c r="AQ6">
        <f t="shared" si="13"/>
        <v>-2350.7440860511306</v>
      </c>
      <c r="AR6">
        <f t="shared" si="14"/>
        <v>4368.942372839465</v>
      </c>
      <c r="AS6">
        <f t="shared" si="15"/>
        <v>-1361.9988034551311</v>
      </c>
      <c r="AT6">
        <f t="shared" si="16"/>
        <v>70.439050183368792</v>
      </c>
      <c r="AU6">
        <f t="shared" si="17"/>
        <v>3077.3826195677029</v>
      </c>
      <c r="AW6">
        <v>3</v>
      </c>
      <c r="AX6">
        <f>(R6*SUMPRODUCT(K7:$K$23, X7:$X$23)-$AZ$3*SUMPRODUCT(K6:$K$22, W7:$W$23))/Z6</f>
        <v>5496.0048434116052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8551.6191388767838</v>
      </c>
      <c r="P7">
        <f t="shared" si="30"/>
        <v>427.58095694383923</v>
      </c>
      <c r="Q7" s="5">
        <f t="shared" si="31"/>
        <v>12.5</v>
      </c>
      <c r="R7">
        <f t="shared" si="0"/>
        <v>2000000</v>
      </c>
      <c r="S7">
        <f t="shared" si="1"/>
        <v>7041.756469042477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5310.8529072933161</v>
      </c>
      <c r="AC7">
        <f t="shared" si="2"/>
        <v>6726.5572700314879</v>
      </c>
      <c r="AE7">
        <f t="shared" si="3"/>
        <v>8168.8363041293715</v>
      </c>
      <c r="AF7">
        <f t="shared" si="4"/>
        <v>-408.44181520646862</v>
      </c>
      <c r="AG7">
        <f t="shared" si="5"/>
        <v>-11.940481930189058</v>
      </c>
      <c r="AH7">
        <f t="shared" si="6"/>
        <v>-2819.7415257545131</v>
      </c>
      <c r="AI7">
        <f t="shared" si="7"/>
        <v>4928.7124812382008</v>
      </c>
      <c r="AJ7">
        <f t="shared" si="8"/>
        <v>-1415.7043627381718</v>
      </c>
      <c r="AK7">
        <f>G7*SUM(AB7, AE7:AF7)</f>
        <v>180.38321406778383</v>
      </c>
      <c r="AL7">
        <f t="shared" si="9"/>
        <v>3693.3913325678127</v>
      </c>
      <c r="AN7">
        <f t="shared" si="10"/>
        <v>6596.0965218902902</v>
      </c>
      <c r="AO7">
        <f t="shared" si="11"/>
        <v>-329.80482609451457</v>
      </c>
      <c r="AP7">
        <f t="shared" si="12"/>
        <v>-9.6415901111398448</v>
      </c>
      <c r="AQ7">
        <f t="shared" si="13"/>
        <v>-2276.8588545784628</v>
      </c>
      <c r="AR7">
        <f t="shared" si="14"/>
        <v>3979.7912511061731</v>
      </c>
      <c r="AS7">
        <f t="shared" si="15"/>
        <v>-1143.1398886475074</v>
      </c>
      <c r="AT7">
        <f t="shared" si="16"/>
        <v>145.65417234746647</v>
      </c>
      <c r="AU7">
        <f t="shared" si="17"/>
        <v>2982.3055348061325</v>
      </c>
      <c r="AW7">
        <v>4</v>
      </c>
      <c r="AX7">
        <f>(R7*SUMPRODUCT(K8:$K$23, X8:$X$23)-$AZ$3*SUMPRODUCT(K7:$K$22, W8:$W$23))/Z7</f>
        <v>7041.756469042477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8551.6191388767838</v>
      </c>
      <c r="P8">
        <f t="shared" si="30"/>
        <v>427.58095694383923</v>
      </c>
      <c r="Q8" s="5">
        <f t="shared" si="31"/>
        <v>12.5</v>
      </c>
      <c r="R8">
        <f t="shared" si="0"/>
        <v>2000000</v>
      </c>
      <c r="S8">
        <f t="shared" si="1"/>
        <v>8449.2875273749669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6726.5572700314879</v>
      </c>
      <c r="AC8">
        <f t="shared" si="2"/>
        <v>7978.1325410412273</v>
      </c>
      <c r="AE8">
        <f t="shared" si="3"/>
        <v>8074.7578667926264</v>
      </c>
      <c r="AF8">
        <f t="shared" si="4"/>
        <v>-403.73789333963134</v>
      </c>
      <c r="AG8">
        <f t="shared" si="5"/>
        <v>-11.802966396860034</v>
      </c>
      <c r="AH8">
        <f t="shared" si="6"/>
        <v>-2897.7142443411713</v>
      </c>
      <c r="AI8">
        <f t="shared" si="7"/>
        <v>4761.5027627149639</v>
      </c>
      <c r="AJ8">
        <f t="shared" si="8"/>
        <v>-1251.5752710097395</v>
      </c>
      <c r="AK8">
        <f t="shared" ref="AK8:AK23" si="32">G8*SUM(AB8:AB8, AE8:AF8)</f>
        <v>310.98766845926485</v>
      </c>
      <c r="AL8">
        <f t="shared" si="9"/>
        <v>3820.9151601644894</v>
      </c>
      <c r="AN8">
        <f t="shared" si="10"/>
        <v>6093.0108717576932</v>
      </c>
      <c r="AO8">
        <f t="shared" si="11"/>
        <v>-304.65054358788467</v>
      </c>
      <c r="AP8">
        <f t="shared" si="12"/>
        <v>-8.9062240331454667</v>
      </c>
      <c r="AQ8">
        <f t="shared" si="13"/>
        <v>-2186.542888998224</v>
      </c>
      <c r="AR8">
        <f t="shared" si="14"/>
        <v>3592.9112151384393</v>
      </c>
      <c r="AS8">
        <f t="shared" si="15"/>
        <v>-944.40748055699794</v>
      </c>
      <c r="AT8">
        <f t="shared" si="16"/>
        <v>234.66353742908348</v>
      </c>
      <c r="AU8">
        <f t="shared" si="17"/>
        <v>2883.1672720105248</v>
      </c>
      <c r="AW8">
        <v>5</v>
      </c>
      <c r="AX8">
        <f>(R8*SUMPRODUCT(K9:$K$23, X9:$X$23)-$AZ$3*SUMPRODUCT(K8:$K$22, W9:$W$23))/Z8</f>
        <v>8449.2875273749669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8551.6191388767838</v>
      </c>
      <c r="P9">
        <f t="shared" si="30"/>
        <v>427.58095694383923</v>
      </c>
      <c r="Q9" s="5">
        <f t="shared" si="31"/>
        <v>12.5</v>
      </c>
      <c r="R9">
        <f t="shared" si="0"/>
        <v>2000000</v>
      </c>
      <c r="S9">
        <f t="shared" si="1"/>
        <v>9707.0424330002243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7978.1325410412273</v>
      </c>
      <c r="AC9">
        <f t="shared" si="2"/>
        <v>9059.6339523378156</v>
      </c>
      <c r="AE9">
        <f t="shared" si="3"/>
        <v>7981.2712917217959</v>
      </c>
      <c r="AF9">
        <f t="shared" si="4"/>
        <v>-399.0635645860898</v>
      </c>
      <c r="AG9">
        <f t="shared" si="5"/>
        <v>-11.666315995408823</v>
      </c>
      <c r="AH9">
        <f t="shared" si="6"/>
        <v>-2979.3179972177745</v>
      </c>
      <c r="AI9">
        <f t="shared" si="7"/>
        <v>4591.2234139225238</v>
      </c>
      <c r="AJ9">
        <f t="shared" si="8"/>
        <v>-1081.5014112965882</v>
      </c>
      <c r="AK9">
        <f t="shared" si="32"/>
        <v>346.99558798034559</v>
      </c>
      <c r="AL9">
        <f t="shared" si="9"/>
        <v>3856.7175906062812</v>
      </c>
      <c r="AN9">
        <f t="shared" si="10"/>
        <v>5610.6467617966118</v>
      </c>
      <c r="AO9">
        <f t="shared" si="11"/>
        <v>-280.5323380898306</v>
      </c>
      <c r="AP9">
        <f t="shared" si="12"/>
        <v>-8.2011468686232103</v>
      </c>
      <c r="AQ9">
        <f t="shared" si="13"/>
        <v>-2094.3907633850345</v>
      </c>
      <c r="AR9">
        <f t="shared" si="14"/>
        <v>3227.5225134531242</v>
      </c>
      <c r="AS9">
        <f t="shared" si="15"/>
        <v>-760.27015864795123</v>
      </c>
      <c r="AT9">
        <f t="shared" si="16"/>
        <v>243.92977019575036</v>
      </c>
      <c r="AU9">
        <f t="shared" si="17"/>
        <v>2711.1821250009234</v>
      </c>
      <c r="AW9">
        <v>6</v>
      </c>
      <c r="AX9">
        <f>(R9*SUMPRODUCT(K10:$K$23, X10:$X$23)-$AZ$3*SUMPRODUCT(K9:$K$22, W10:$W$23))/Z9</f>
        <v>9707.0424330002243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8551.6191388767838</v>
      </c>
      <c r="P10">
        <f t="shared" si="30"/>
        <v>427.58095694383923</v>
      </c>
      <c r="Q10" s="5">
        <f t="shared" si="31"/>
        <v>12.5</v>
      </c>
      <c r="R10">
        <f t="shared" si="0"/>
        <v>2000000</v>
      </c>
      <c r="S10">
        <f t="shared" si="1"/>
        <v>10767.660828233282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9059.6339523378156</v>
      </c>
      <c r="AC10">
        <f t="shared" si="2"/>
        <v>9932.4535614175584</v>
      </c>
      <c r="AE10">
        <f t="shared" si="3"/>
        <v>7888.301955900266</v>
      </c>
      <c r="AF10">
        <f t="shared" si="4"/>
        <v>-394.41509779501331</v>
      </c>
      <c r="AG10">
        <f t="shared" si="5"/>
        <v>-11.53042164851421</v>
      </c>
      <c r="AH10">
        <f t="shared" si="6"/>
        <v>-3076.9899104837973</v>
      </c>
      <c r="AI10">
        <f t="shared" si="7"/>
        <v>4405.3665259729423</v>
      </c>
      <c r="AJ10">
        <f t="shared" si="8"/>
        <v>-872.8196090797428</v>
      </c>
      <c r="AK10">
        <f t="shared" si="32"/>
        <v>71.180139484905212</v>
      </c>
      <c r="AL10">
        <f t="shared" si="9"/>
        <v>3603.7270563781049</v>
      </c>
      <c r="AN10">
        <f t="shared" si="10"/>
        <v>5259.6903124941382</v>
      </c>
      <c r="AO10">
        <f t="shared" si="11"/>
        <v>-262.98451562470694</v>
      </c>
      <c r="AP10">
        <f t="shared" si="12"/>
        <v>-7.6881497922757323</v>
      </c>
      <c r="AQ10">
        <f t="shared" si="13"/>
        <v>-2051.6473778882882</v>
      </c>
      <c r="AR10">
        <f t="shared" si="14"/>
        <v>2937.3702691888684</v>
      </c>
      <c r="AS10">
        <f t="shared" si="15"/>
        <v>-581.9707293276042</v>
      </c>
      <c r="AT10">
        <f t="shared" si="16"/>
        <v>47.460846730227644</v>
      </c>
      <c r="AU10">
        <f t="shared" si="17"/>
        <v>2402.860386591492</v>
      </c>
      <c r="AW10">
        <v>7</v>
      </c>
      <c r="AX10">
        <f>(R10*SUMPRODUCT(K11:$K$23, X11:$X$23)-$AZ$3*SUMPRODUCT(K10:$K$22, W11:$W$23))/Z10</f>
        <v>10767.660828233282</v>
      </c>
    </row>
    <row r="11" spans="1:52" x14ac:dyDescent="0.25">
      <c r="A11" t="s">
        <v>33</v>
      </c>
      <c r="C11" s="24">
        <f>AU25</f>
        <v>25260.157686755902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8551.6191388767838</v>
      </c>
      <c r="P11">
        <f t="shared" si="30"/>
        <v>427.58095694383923</v>
      </c>
      <c r="Q11" s="5">
        <f t="shared" si="31"/>
        <v>12.5</v>
      </c>
      <c r="R11">
        <f t="shared" si="0"/>
        <v>2000000</v>
      </c>
      <c r="S11">
        <f t="shared" si="1"/>
        <v>11697.712131727692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9932.4535614175584</v>
      </c>
      <c r="AC11">
        <f t="shared" si="2"/>
        <v>10663.923965517799</v>
      </c>
      <c r="AE11">
        <f t="shared" si="3"/>
        <v>7795.867709182543</v>
      </c>
      <c r="AF11">
        <f t="shared" si="4"/>
        <v>-389.79338545912719</v>
      </c>
      <c r="AG11">
        <f t="shared" si="5"/>
        <v>-11.395309447513725</v>
      </c>
      <c r="AH11">
        <f t="shared" si="6"/>
        <v>-3169.2775224551087</v>
      </c>
      <c r="AI11">
        <f t="shared" si="7"/>
        <v>4225.4014918207931</v>
      </c>
      <c r="AJ11">
        <f t="shared" si="8"/>
        <v>-731.47040410024056</v>
      </c>
      <c r="AK11">
        <f t="shared" si="32"/>
        <v>27.741644616225557</v>
      </c>
      <c r="AL11">
        <f t="shared" si="9"/>
        <v>3521.6727323367782</v>
      </c>
      <c r="AN11">
        <f t="shared" si="10"/>
        <v>4944.4096311594758</v>
      </c>
      <c r="AO11">
        <f t="shared" si="11"/>
        <v>-247.22048155797381</v>
      </c>
      <c r="AP11">
        <f t="shared" si="12"/>
        <v>-7.227300396075786</v>
      </c>
      <c r="AQ11">
        <f t="shared" si="13"/>
        <v>-2010.0657028064709</v>
      </c>
      <c r="AR11">
        <f t="shared" si="14"/>
        <v>2679.8961463989549</v>
      </c>
      <c r="AS11">
        <f t="shared" si="15"/>
        <v>-463.9238947938203</v>
      </c>
      <c r="AT11">
        <f t="shared" si="16"/>
        <v>17.594712986612748</v>
      </c>
      <c r="AU11">
        <f t="shared" si="17"/>
        <v>2233.5669645917474</v>
      </c>
      <c r="AW11">
        <v>8</v>
      </c>
      <c r="AX11">
        <f>(R11*SUMPRODUCT(K12:$K$23, X12:$X$23)-$AZ$3*SUMPRODUCT(K11:$K$22, W12:$W$23))/Z11</f>
        <v>11697.712131727692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8551.6191388767838</v>
      </c>
      <c r="P12">
        <f t="shared" si="30"/>
        <v>427.58095694383923</v>
      </c>
      <c r="Q12" s="5">
        <f t="shared" si="31"/>
        <v>12.5</v>
      </c>
      <c r="R12">
        <f t="shared" si="0"/>
        <v>2000000</v>
      </c>
      <c r="S12">
        <f t="shared" si="1"/>
        <v>12541.015943472124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10663.923965517799</v>
      </c>
      <c r="AC12">
        <f t="shared" si="2"/>
        <v>11297.815708926853</v>
      </c>
      <c r="AE12">
        <f t="shared" si="3"/>
        <v>7703.8907756314347</v>
      </c>
      <c r="AF12">
        <f t="shared" si="4"/>
        <v>-385.19453878157179</v>
      </c>
      <c r="AG12">
        <f t="shared" si="5"/>
        <v>-11.260865706425898</v>
      </c>
      <c r="AH12">
        <f t="shared" si="6"/>
        <v>-3278.5034580301622</v>
      </c>
      <c r="AI12">
        <f t="shared" si="7"/>
        <v>4028.9319131132747</v>
      </c>
      <c r="AJ12">
        <f t="shared" si="8"/>
        <v>-633.89174340905447</v>
      </c>
      <c r="AK12">
        <f t="shared" si="32"/>
        <v>377.63502424972086</v>
      </c>
      <c r="AL12">
        <f t="shared" si="9"/>
        <v>3772.6751939539413</v>
      </c>
      <c r="AN12">
        <f t="shared" si="10"/>
        <v>4566.4249257041747</v>
      </c>
      <c r="AO12">
        <f t="shared" si="11"/>
        <v>-228.32124628520876</v>
      </c>
      <c r="AP12">
        <f t="shared" si="12"/>
        <v>-6.674795807007774</v>
      </c>
      <c r="AQ12">
        <f t="shared" si="13"/>
        <v>-1943.3089520313442</v>
      </c>
      <c r="AR12">
        <f t="shared" si="14"/>
        <v>2388.1199315806139</v>
      </c>
      <c r="AS12">
        <f t="shared" si="15"/>
        <v>-375.73469583152666</v>
      </c>
      <c r="AT12">
        <f t="shared" si="16"/>
        <v>223.84039932231323</v>
      </c>
      <c r="AU12">
        <f t="shared" si="17"/>
        <v>2236.2256350714006</v>
      </c>
      <c r="AW12">
        <v>9</v>
      </c>
      <c r="AX12">
        <f>(R12*SUMPRODUCT(K13:$K$23, X13:$X$23)-$AZ$3*SUMPRODUCT(K12:$K$22, W13:$W$23))/Z12</f>
        <v>12541.015943472124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8551.6191388767838</v>
      </c>
      <c r="P13">
        <f t="shared" si="30"/>
        <v>427.58095694383923</v>
      </c>
      <c r="Q13" s="5">
        <f t="shared" si="31"/>
        <v>12.5</v>
      </c>
      <c r="R13">
        <f t="shared" si="0"/>
        <v>2000000</v>
      </c>
      <c r="S13">
        <f t="shared" si="1"/>
        <v>13317.818237383302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11297.815708926853</v>
      </c>
      <c r="AC13">
        <f t="shared" si="2"/>
        <v>11855.029745567099</v>
      </c>
      <c r="AE13">
        <f t="shared" si="3"/>
        <v>7612.3354033749265</v>
      </c>
      <c r="AF13">
        <f t="shared" si="4"/>
        <v>-380.61677016874637</v>
      </c>
      <c r="AG13">
        <f t="shared" si="5"/>
        <v>-11.127038166328424</v>
      </c>
      <c r="AH13">
        <f t="shared" si="6"/>
        <v>-3395.0212853144699</v>
      </c>
      <c r="AI13">
        <f t="shared" si="7"/>
        <v>3825.5703097253822</v>
      </c>
      <c r="AJ13">
        <f t="shared" si="8"/>
        <v>-557.21403664024547</v>
      </c>
      <c r="AK13">
        <f t="shared" si="32"/>
        <v>1297.0674039493124</v>
      </c>
      <c r="AL13">
        <f t="shared" si="9"/>
        <v>4565.4236770344487</v>
      </c>
      <c r="AN13">
        <f t="shared" si="10"/>
        <v>4087.4682020657247</v>
      </c>
      <c r="AO13">
        <f t="shared" si="11"/>
        <v>-204.37341010328626</v>
      </c>
      <c r="AP13">
        <f t="shared" si="12"/>
        <v>-5.9746992582427421</v>
      </c>
      <c r="AQ13">
        <f t="shared" si="13"/>
        <v>-1822.9676983106683</v>
      </c>
      <c r="AR13">
        <f t="shared" si="14"/>
        <v>2054.1523943935276</v>
      </c>
      <c r="AS13">
        <f t="shared" si="15"/>
        <v>-299.19788551380935</v>
      </c>
      <c r="AT13">
        <f t="shared" si="16"/>
        <v>696.46455241951583</v>
      </c>
      <c r="AU13">
        <f t="shared" si="17"/>
        <v>2451.4190612992338</v>
      </c>
      <c r="AW13">
        <v>10</v>
      </c>
      <c r="AX13">
        <f>(R13*SUMPRODUCT(K14:$K$23, X14:$X$23)-$AZ$3*SUMPRODUCT(K13:$K$22, W14:$W$23))/Z13</f>
        <v>13317.818237383302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8551.6191388767838</v>
      </c>
      <c r="P14">
        <f t="shared" si="30"/>
        <v>427.58095694383923</v>
      </c>
      <c r="Q14" s="5">
        <f t="shared" si="31"/>
        <v>12.5</v>
      </c>
      <c r="R14">
        <f t="shared" si="0"/>
        <v>2000000</v>
      </c>
      <c r="S14">
        <f t="shared" si="1"/>
        <v>13920.685250580553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11855.029745567099</v>
      </c>
      <c r="AC14">
        <f t="shared" si="2"/>
        <v>12243.245220535293</v>
      </c>
      <c r="AE14">
        <f t="shared" si="3"/>
        <v>7521.1505946178113</v>
      </c>
      <c r="AF14">
        <f t="shared" si="4"/>
        <v>-376.05752973089056</v>
      </c>
      <c r="AG14">
        <f t="shared" si="5"/>
        <v>-10.993752283157807</v>
      </c>
      <c r="AH14">
        <f t="shared" si="6"/>
        <v>-3522.4802411732157</v>
      </c>
      <c r="AI14">
        <f t="shared" si="7"/>
        <v>3611.6190714305471</v>
      </c>
      <c r="AJ14">
        <f t="shared" si="8"/>
        <v>-388.21547496819403</v>
      </c>
      <c r="AK14">
        <f t="shared" si="32"/>
        <v>1330.0085967317816</v>
      </c>
      <c r="AL14">
        <f t="shared" si="9"/>
        <v>4553.4121931941345</v>
      </c>
      <c r="AN14">
        <f t="shared" si="10"/>
        <v>3720.1711755544616</v>
      </c>
      <c r="AO14">
        <f t="shared" si="11"/>
        <v>-186.00855877772307</v>
      </c>
      <c r="AP14">
        <f t="shared" si="12"/>
        <v>-5.4378169723469014</v>
      </c>
      <c r="AQ14">
        <f t="shared" si="13"/>
        <v>-1742.3171222033773</v>
      </c>
      <c r="AR14">
        <f t="shared" si="14"/>
        <v>1786.4076776010143</v>
      </c>
      <c r="AS14">
        <f t="shared" si="15"/>
        <v>-192.02221810508087</v>
      </c>
      <c r="AT14">
        <f t="shared" si="16"/>
        <v>657.85940363193038</v>
      </c>
      <c r="AU14">
        <f t="shared" si="17"/>
        <v>2252.2448631278635</v>
      </c>
      <c r="AW14">
        <v>11</v>
      </c>
      <c r="AX14">
        <f>(R14*SUMPRODUCT(K15:$K$23, X15:$X$23)-$AZ$3*SUMPRODUCT(K14:$K$22, W15:$W$23))/Z14</f>
        <v>13920.685250580553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8551.6191388767838</v>
      </c>
      <c r="P15">
        <f t="shared" si="30"/>
        <v>427.58095694383923</v>
      </c>
      <c r="Q15" s="5">
        <f t="shared" si="31"/>
        <v>12.5</v>
      </c>
      <c r="R15">
        <f t="shared" si="0"/>
        <v>2000000</v>
      </c>
      <c r="S15">
        <f t="shared" si="1"/>
        <v>14405.594394127149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12243.245220535293</v>
      </c>
      <c r="AC15">
        <f t="shared" si="2"/>
        <v>12516.695111630834</v>
      </c>
      <c r="AE15">
        <f t="shared" si="3"/>
        <v>7430.3084304348322</v>
      </c>
      <c r="AF15">
        <f t="shared" si="4"/>
        <v>-371.51542152174164</v>
      </c>
      <c r="AG15">
        <f t="shared" si="5"/>
        <v>-10.860967247500058</v>
      </c>
      <c r="AH15">
        <f t="shared" si="6"/>
        <v>-3655.6020521872324</v>
      </c>
      <c r="AI15">
        <f t="shared" si="7"/>
        <v>3392.3299894783577</v>
      </c>
      <c r="AJ15">
        <f t="shared" si="8"/>
        <v>-273.44989109554081</v>
      </c>
      <c r="AK15">
        <f t="shared" si="32"/>
        <v>1351.1426760613872</v>
      </c>
      <c r="AL15">
        <f t="shared" si="9"/>
        <v>4470.0227744442036</v>
      </c>
      <c r="AN15">
        <f t="shared" si="10"/>
        <v>3385.5376471505824</v>
      </c>
      <c r="AO15">
        <f t="shared" si="11"/>
        <v>-169.27688235752913</v>
      </c>
      <c r="AP15">
        <f t="shared" si="12"/>
        <v>-4.9486792971162084</v>
      </c>
      <c r="AQ15">
        <f t="shared" si="13"/>
        <v>-1665.6345408203374</v>
      </c>
      <c r="AR15">
        <f t="shared" si="14"/>
        <v>1545.6775446755996</v>
      </c>
      <c r="AS15">
        <f t="shared" si="15"/>
        <v>-124.59441079473501</v>
      </c>
      <c r="AT15">
        <f t="shared" si="16"/>
        <v>615.63317852875639</v>
      </c>
      <c r="AU15">
        <f t="shared" si="17"/>
        <v>2036.7163124096207</v>
      </c>
      <c r="AW15">
        <v>12</v>
      </c>
      <c r="AX15">
        <f>(R15*SUMPRODUCT(K16:$K$23, X16:$X$23)-$AZ$3*SUMPRODUCT(K15:$K$22, W16:$W$23))/Z15</f>
        <v>14405.594394127149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8551.6191388767838</v>
      </c>
      <c r="P16">
        <f t="shared" si="30"/>
        <v>427.58095694383923</v>
      </c>
      <c r="Q16" s="5">
        <f t="shared" si="31"/>
        <v>12.5</v>
      </c>
      <c r="R16">
        <f t="shared" si="0"/>
        <v>2000000</v>
      </c>
      <c r="S16">
        <f t="shared" si="1"/>
        <v>14328.591341300113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12516.695111630834</v>
      </c>
      <c r="AC16">
        <f t="shared" si="2"/>
        <v>12291.322933109515</v>
      </c>
      <c r="AE16">
        <f t="shared" si="3"/>
        <v>7335.7324480270354</v>
      </c>
      <c r="AF16">
        <f t="shared" si="4"/>
        <v>-366.78662240135179</v>
      </c>
      <c r="AG16">
        <f t="shared" si="5"/>
        <v>-10.722724446821177</v>
      </c>
      <c r="AH16">
        <f t="shared" si="6"/>
        <v>-4741.3005126212238</v>
      </c>
      <c r="AI16">
        <f t="shared" si="7"/>
        <v>2216.9225885576388</v>
      </c>
      <c r="AJ16">
        <f t="shared" si="8"/>
        <v>225.37217852131835</v>
      </c>
      <c r="AK16">
        <f t="shared" si="32"/>
        <v>1363.9948656079564</v>
      </c>
      <c r="AL16">
        <f t="shared" si="9"/>
        <v>3806.2896326869136</v>
      </c>
      <c r="AN16">
        <f t="shared" si="10"/>
        <v>3078.9770806575029</v>
      </c>
      <c r="AO16">
        <f t="shared" si="11"/>
        <v>-153.94885403287515</v>
      </c>
      <c r="AP16">
        <f t="shared" si="12"/>
        <v>-4.5005761930218409</v>
      </c>
      <c r="AQ16">
        <f t="shared" si="13"/>
        <v>-1990.0338124786276</v>
      </c>
      <c r="AR16">
        <f t="shared" si="14"/>
        <v>930.49383795297831</v>
      </c>
      <c r="AS16">
        <f t="shared" si="15"/>
        <v>94.593931444653606</v>
      </c>
      <c r="AT16">
        <f t="shared" si="16"/>
        <v>572.50028665793707</v>
      </c>
      <c r="AU16">
        <f t="shared" si="17"/>
        <v>1597.588056055569</v>
      </c>
      <c r="AW16">
        <v>13</v>
      </c>
      <c r="AX16">
        <f>(R16*SUMPRODUCT(K17:$K$23, X17:$X$23)-$AZ$3*SUMPRODUCT(K16:$K$22, W17:$W$23))/Z16</f>
        <v>14328.591341300113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8551.6191388767838</v>
      </c>
      <c r="P17">
        <f t="shared" si="30"/>
        <v>427.58095694383923</v>
      </c>
      <c r="Q17" s="5">
        <f t="shared" si="31"/>
        <v>12.5</v>
      </c>
      <c r="R17">
        <f t="shared" si="0"/>
        <v>2000000</v>
      </c>
      <c r="S17">
        <f t="shared" si="1"/>
        <v>13698.870600638395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12291.322933109515</v>
      </c>
      <c r="AC17">
        <f t="shared" si="2"/>
        <v>11592.820742902666</v>
      </c>
      <c r="AE17">
        <f t="shared" si="3"/>
        <v>7236.9022694435998</v>
      </c>
      <c r="AF17">
        <f t="shared" si="4"/>
        <v>-361.84511347218006</v>
      </c>
      <c r="AG17">
        <f t="shared" si="5"/>
        <v>-10.578263238688466</v>
      </c>
      <c r="AH17">
        <f t="shared" si="6"/>
        <v>-5957.4341863195978</v>
      </c>
      <c r="AI17">
        <f t="shared" si="7"/>
        <v>907.04470641313401</v>
      </c>
      <c r="AJ17">
        <f t="shared" si="8"/>
        <v>698.50219020684926</v>
      </c>
      <c r="AK17">
        <f t="shared" si="32"/>
        <v>1341.6466062356656</v>
      </c>
      <c r="AL17">
        <f t="shared" si="9"/>
        <v>2947.1935028556491</v>
      </c>
      <c r="AN17">
        <f t="shared" si="10"/>
        <v>2798.0653132196494</v>
      </c>
      <c r="AO17">
        <f t="shared" si="11"/>
        <v>-139.9032656609825</v>
      </c>
      <c r="AP17">
        <f t="shared" si="12"/>
        <v>-4.0899642333509636</v>
      </c>
      <c r="AQ17">
        <f t="shared" si="13"/>
        <v>-2303.373644122928</v>
      </c>
      <c r="AR17">
        <f t="shared" si="14"/>
        <v>350.6984392023881</v>
      </c>
      <c r="AS17">
        <f t="shared" si="15"/>
        <v>270.06786562228984</v>
      </c>
      <c r="AT17">
        <f t="shared" si="16"/>
        <v>518.73228236858586</v>
      </c>
      <c r="AU17">
        <f t="shared" si="17"/>
        <v>1139.4985871932638</v>
      </c>
      <c r="AW17">
        <v>14</v>
      </c>
      <c r="AX17">
        <f>(R17*SUMPRODUCT(K18:$K$23, X18:$X$23)-$AZ$3*SUMPRODUCT(K17:$K$22, W18:$W$23))/Z17</f>
        <v>13698.870600638395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8551.6191388767838</v>
      </c>
      <c r="P18">
        <f t="shared" si="30"/>
        <v>427.58095694383923</v>
      </c>
      <c r="Q18" s="5">
        <f t="shared" si="31"/>
        <v>12.5</v>
      </c>
      <c r="R18">
        <f t="shared" si="0"/>
        <v>2000000</v>
      </c>
      <c r="S18">
        <f t="shared" si="1"/>
        <v>12567.459237295745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11592.820742902666</v>
      </c>
      <c r="AC18">
        <f t="shared" si="2"/>
        <v>10483.698400789479</v>
      </c>
      <c r="AE18">
        <f t="shared" si="3"/>
        <v>7133.7089062796595</v>
      </c>
      <c r="AF18">
        <f t="shared" si="4"/>
        <v>-356.685445313983</v>
      </c>
      <c r="AG18">
        <f t="shared" si="5"/>
        <v>-10.427424313497665</v>
      </c>
      <c r="AH18">
        <f t="shared" si="6"/>
        <v>-7209.0068486266346</v>
      </c>
      <c r="AI18">
        <f t="shared" si="7"/>
        <v>-442.41081197445601</v>
      </c>
      <c r="AJ18">
        <f t="shared" si="8"/>
        <v>1109.1223421131872</v>
      </c>
      <c r="AK18">
        <f t="shared" si="32"/>
        <v>1285.8890942707842</v>
      </c>
      <c r="AL18">
        <f t="shared" si="9"/>
        <v>1952.6006244095154</v>
      </c>
      <c r="AN18">
        <f t="shared" si="10"/>
        <v>2540.7544259264973</v>
      </c>
      <c r="AO18">
        <f t="shared" si="11"/>
        <v>-127.03772129632486</v>
      </c>
      <c r="AP18">
        <f t="shared" si="12"/>
        <v>-3.7138499514903174</v>
      </c>
      <c r="AQ18">
        <f t="shared" si="13"/>
        <v>-2567.5726747217104</v>
      </c>
      <c r="AR18">
        <f t="shared" si="14"/>
        <v>-157.56982004302833</v>
      </c>
      <c r="AS18">
        <f t="shared" si="15"/>
        <v>395.02698198652428</v>
      </c>
      <c r="AT18">
        <f t="shared" si="16"/>
        <v>457.98454218437797</v>
      </c>
      <c r="AU18">
        <f t="shared" si="17"/>
        <v>695.44170412787389</v>
      </c>
      <c r="AW18">
        <v>15</v>
      </c>
      <c r="AX18">
        <f>(R18*SUMPRODUCT(K19:$K$23, X19:$X$23)-$AZ$3*SUMPRODUCT(K18:$K$22, W19:$W$23))/Z18</f>
        <v>12567.459237295745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8551.6191388767838</v>
      </c>
      <c r="P19">
        <f t="shared" si="30"/>
        <v>427.58095694383923</v>
      </c>
      <c r="Q19" s="5">
        <f t="shared" si="31"/>
        <v>12.5</v>
      </c>
      <c r="R19">
        <f t="shared" si="0"/>
        <v>2000000</v>
      </c>
      <c r="S19">
        <f t="shared" si="1"/>
        <v>10958.922993393589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10483.698400789479</v>
      </c>
      <c r="AC19">
        <f t="shared" si="2"/>
        <v>9003.6113105912336</v>
      </c>
      <c r="AE19">
        <f t="shared" si="3"/>
        <v>7025.8231442154438</v>
      </c>
      <c r="AF19">
        <f t="shared" si="4"/>
        <v>-351.29115721077221</v>
      </c>
      <c r="AG19">
        <f t="shared" si="5"/>
        <v>-10.2697264548931</v>
      </c>
      <c r="AH19">
        <f t="shared" si="6"/>
        <v>-8547.778475134468</v>
      </c>
      <c r="AI19">
        <f t="shared" si="7"/>
        <v>-1883.5162145846898</v>
      </c>
      <c r="AJ19">
        <f t="shared" si="8"/>
        <v>1480.0870901982453</v>
      </c>
      <c r="AK19">
        <f t="shared" si="32"/>
        <v>1201.0761271455906</v>
      </c>
      <c r="AL19">
        <f t="shared" si="9"/>
        <v>797.64700275914606</v>
      </c>
      <c r="AN19">
        <f t="shared" si="10"/>
        <v>2305.083634790522</v>
      </c>
      <c r="AO19">
        <f t="shared" si="11"/>
        <v>-115.2541817395261</v>
      </c>
      <c r="AP19">
        <f t="shared" si="12"/>
        <v>-3.3693672469452438</v>
      </c>
      <c r="AQ19">
        <f t="shared" si="13"/>
        <v>-2804.417912664007</v>
      </c>
      <c r="AR19">
        <f t="shared" si="14"/>
        <v>-617.9578268599563</v>
      </c>
      <c r="AS19">
        <f t="shared" si="15"/>
        <v>485.59783809668852</v>
      </c>
      <c r="AT19">
        <f t="shared" si="16"/>
        <v>394.05787307645664</v>
      </c>
      <c r="AU19">
        <f t="shared" si="17"/>
        <v>261.69788431318881</v>
      </c>
      <c r="AW19">
        <v>16</v>
      </c>
      <c r="AX19">
        <f>(R19*SUMPRODUCT(K20:$K$23, X20:$X$23)-$AZ$3*SUMPRODUCT(K19:$K$22, W20:$W$23))/Z19</f>
        <v>10958.922993393589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8551.6191388767838</v>
      </c>
      <c r="P20">
        <f t="shared" si="30"/>
        <v>427.58095694383923</v>
      </c>
      <c r="Q20" s="5">
        <f t="shared" si="31"/>
        <v>12.5</v>
      </c>
      <c r="R20">
        <f t="shared" si="0"/>
        <v>2000000</v>
      </c>
      <c r="S20">
        <f t="shared" si="1"/>
        <v>8907.0132541941621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9003.6113105912336</v>
      </c>
      <c r="AC20">
        <f t="shared" si="2"/>
        <v>7200.3520348011798</v>
      </c>
      <c r="AE20">
        <f t="shared" si="3"/>
        <v>6913.0545234634847</v>
      </c>
      <c r="AF20">
        <f t="shared" si="4"/>
        <v>-345.65272617317424</v>
      </c>
      <c r="AG20">
        <f t="shared" si="5"/>
        <v>-10.104891265614004</v>
      </c>
      <c r="AH20">
        <f t="shared" si="6"/>
        <v>-9942.0679568263276</v>
      </c>
      <c r="AI20">
        <f t="shared" si="7"/>
        <v>-3384.7710508016316</v>
      </c>
      <c r="AJ20">
        <f t="shared" si="8"/>
        <v>1803.2592757900538</v>
      </c>
      <c r="AK20">
        <f t="shared" si="32"/>
        <v>1089.9709175517082</v>
      </c>
      <c r="AL20">
        <f t="shared" si="9"/>
        <v>-491.54085745986958</v>
      </c>
      <c r="AN20">
        <f t="shared" si="10"/>
        <v>2089.3039397207203</v>
      </c>
      <c r="AO20">
        <f t="shared" si="11"/>
        <v>-104.46519698603602</v>
      </c>
      <c r="AP20">
        <f t="shared" si="12"/>
        <v>-3.0539595861771813</v>
      </c>
      <c r="AQ20">
        <f t="shared" si="13"/>
        <v>-3004.750169504156</v>
      </c>
      <c r="AR20">
        <f t="shared" si="14"/>
        <v>-1022.9653863556491</v>
      </c>
      <c r="AS20">
        <f t="shared" si="15"/>
        <v>544.99160920237068</v>
      </c>
      <c r="AT20">
        <f t="shared" si="16"/>
        <v>329.41741230197334</v>
      </c>
      <c r="AU20">
        <f t="shared" si="17"/>
        <v>-148.55636485130509</v>
      </c>
      <c r="AW20">
        <v>17</v>
      </c>
      <c r="AX20">
        <f>(R20*SUMPRODUCT(K21:$K$23, X21:$X$23)-$AZ$3*SUMPRODUCT(K20:$K$22, W21:$W$23))/Z20</f>
        <v>8907.0132541941621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8551.6191388767838</v>
      </c>
      <c r="P21">
        <f t="shared" si="30"/>
        <v>427.58095694383923</v>
      </c>
      <c r="Q21" s="5">
        <f t="shared" si="31"/>
        <v>12.5</v>
      </c>
      <c r="R21">
        <f t="shared" si="0"/>
        <v>2000000</v>
      </c>
      <c r="S21">
        <f t="shared" si="1"/>
        <v>6400.3006027193469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7200.3520348011798</v>
      </c>
      <c r="AC21">
        <f t="shared" si="2"/>
        <v>5085.3790243909689</v>
      </c>
      <c r="AE21">
        <f t="shared" si="3"/>
        <v>6794.7159505206937</v>
      </c>
      <c r="AF21">
        <f t="shared" si="4"/>
        <v>-339.73579752603473</v>
      </c>
      <c r="AG21">
        <f t="shared" si="5"/>
        <v>-9.9319144131884673</v>
      </c>
      <c r="AH21">
        <f t="shared" si="6"/>
        <v>-11508.470363103403</v>
      </c>
      <c r="AI21">
        <f t="shared" si="7"/>
        <v>-5063.4221245219323</v>
      </c>
      <c r="AJ21">
        <f t="shared" si="8"/>
        <v>2114.9730104102109</v>
      </c>
      <c r="AK21">
        <f t="shared" si="32"/>
        <v>955.87325314570876</v>
      </c>
      <c r="AL21">
        <f t="shared" si="9"/>
        <v>-1992.5758609660127</v>
      </c>
      <c r="AN21">
        <f t="shared" si="10"/>
        <v>1891.6688570813167</v>
      </c>
      <c r="AO21">
        <f t="shared" si="11"/>
        <v>-94.583442854065851</v>
      </c>
      <c r="AP21">
        <f t="shared" si="12"/>
        <v>-2.7650741139791029</v>
      </c>
      <c r="AQ21">
        <f t="shared" si="13"/>
        <v>-3203.9919162268616</v>
      </c>
      <c r="AR21">
        <f t="shared" si="14"/>
        <v>-1409.6715761135899</v>
      </c>
      <c r="AS21">
        <f t="shared" si="15"/>
        <v>588.81469166550266</v>
      </c>
      <c r="AT21">
        <f t="shared" si="16"/>
        <v>266.11791831477183</v>
      </c>
      <c r="AU21">
        <f t="shared" si="17"/>
        <v>-554.73896613331556</v>
      </c>
      <c r="AW21">
        <v>18</v>
      </c>
      <c r="AX21">
        <f>(R21*SUMPRODUCT(K22:$K$23, X22:$X$23)-$AZ$3*SUMPRODUCT(K21:$K$22, W22:$W$23))/Z21</f>
        <v>6400.3006027193469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8551.6191388767838</v>
      </c>
      <c r="P22">
        <f t="shared" si="30"/>
        <v>427.58095694383923</v>
      </c>
      <c r="Q22" s="5">
        <f t="shared" si="31"/>
        <v>12.5</v>
      </c>
      <c r="R22">
        <f t="shared" si="0"/>
        <v>2000000</v>
      </c>
      <c r="S22">
        <f t="shared" si="1"/>
        <v>3429.9009201701283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5085.3790243909689</v>
      </c>
      <c r="AC22">
        <f t="shared" si="2"/>
        <v>2675.2762112269561</v>
      </c>
      <c r="AE22">
        <f t="shared" si="3"/>
        <v>6670.1469757253008</v>
      </c>
      <c r="AF22">
        <f t="shared" si="4"/>
        <v>-333.50734878626503</v>
      </c>
      <c r="AG22">
        <f t="shared" si="5"/>
        <v>-9.7498305107537124</v>
      </c>
      <c r="AH22">
        <f t="shared" si="6"/>
        <v>-13242.361328459123</v>
      </c>
      <c r="AI22">
        <f t="shared" si="7"/>
        <v>-6915.4715320308405</v>
      </c>
      <c r="AJ22">
        <f t="shared" si="8"/>
        <v>2410.1028131640128</v>
      </c>
      <c r="AK22">
        <f t="shared" si="32"/>
        <v>799.54130559310045</v>
      </c>
      <c r="AL22">
        <f t="shared" si="9"/>
        <v>-3705.8274132737279</v>
      </c>
      <c r="AN22">
        <f t="shared" si="10"/>
        <v>1710.6114658649176</v>
      </c>
      <c r="AO22">
        <f t="shared" si="11"/>
        <v>-85.53057329324588</v>
      </c>
      <c r="AP22">
        <f t="shared" si="12"/>
        <v>-2.5004204439020401</v>
      </c>
      <c r="AQ22">
        <f t="shared" si="13"/>
        <v>-3396.1073430657289</v>
      </c>
      <c r="AR22">
        <f t="shared" si="14"/>
        <v>-1773.5268709379591</v>
      </c>
      <c r="AS22">
        <f t="shared" si="15"/>
        <v>618.08975441104917</v>
      </c>
      <c r="AT22">
        <f t="shared" si="16"/>
        <v>205.04863382436062</v>
      </c>
      <c r="AU22">
        <f t="shared" si="17"/>
        <v>-950.38848270254937</v>
      </c>
      <c r="AW22">
        <v>19</v>
      </c>
      <c r="AX22">
        <f>(R22*SUMPRODUCT(K23:$K$23, X23:$X$23)-$AZ$3*SUMPRODUCT(K22:$K$22, W23:$W$23))/Z22</f>
        <v>3429.9009201701283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8551.6191388767838</v>
      </c>
      <c r="P23">
        <f t="shared" si="30"/>
        <v>427.58095694383923</v>
      </c>
      <c r="Q23" s="5">
        <f t="shared" si="31"/>
        <v>12.5</v>
      </c>
      <c r="R23">
        <f t="shared" si="0"/>
        <v>2000000</v>
      </c>
      <c r="S23">
        <f t="shared" si="1"/>
        <v>3498.751775240793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2675.2762112269561</v>
      </c>
      <c r="AC23">
        <f t="shared" si="2"/>
        <v>2675.2762112269561</v>
      </c>
      <c r="AE23">
        <f t="shared" si="3"/>
        <v>6538.8872144654188</v>
      </c>
      <c r="AF23">
        <f t="shared" si="4"/>
        <v>-326.94436072327096</v>
      </c>
      <c r="AG23">
        <f t="shared" si="5"/>
        <v>-9.5579666088302186</v>
      </c>
      <c r="AH23">
        <f t="shared" si="6"/>
        <v>-15098.495490553178</v>
      </c>
      <c r="AI23">
        <f t="shared" si="7"/>
        <v>-8896.1106034198601</v>
      </c>
      <c r="AJ23">
        <f t="shared" si="8"/>
        <v>0</v>
      </c>
      <c r="AK23">
        <f t="shared" si="32"/>
        <v>622.10533454783729</v>
      </c>
      <c r="AL23">
        <f t="shared" si="9"/>
        <v>-8274.0052688720225</v>
      </c>
      <c r="AN23">
        <f t="shared" si="10"/>
        <v>1544.7634619666212</v>
      </c>
      <c r="AO23">
        <f t="shared" si="11"/>
        <v>-77.238173098331075</v>
      </c>
      <c r="AP23">
        <f t="shared" si="12"/>
        <v>-2.2579985101065883</v>
      </c>
      <c r="AQ23">
        <f t="shared" si="13"/>
        <v>-3566.90724269988</v>
      </c>
      <c r="AR23">
        <f t="shared" si="14"/>
        <v>-2101.6399523416967</v>
      </c>
      <c r="AS23">
        <f t="shared" si="15"/>
        <v>0</v>
      </c>
      <c r="AT23">
        <f t="shared" si="16"/>
        <v>146.96775747684867</v>
      </c>
      <c r="AU23">
        <f t="shared" si="17"/>
        <v>-1954.6721948648478</v>
      </c>
      <c r="AW23">
        <v>20</v>
      </c>
      <c r="AX23">
        <f>(R23*SUMPRODUCT(K$23:$K24, X$23:$X24)-$AZ$3*SUMPRODUCT(K$22:$K23, W$23:$W24))/Z23</f>
        <v>3498.751775240793</v>
      </c>
    </row>
    <row r="25" spans="5:50" x14ac:dyDescent="0.25">
      <c r="AN25" s="6">
        <f t="shared" ref="AN25:AU25" si="33">SUM(AN3:AN23)</f>
        <v>85416.50127722077</v>
      </c>
      <c r="AO25" s="6">
        <f t="shared" si="33"/>
        <v>-10684.539418018627</v>
      </c>
      <c r="AP25" s="6">
        <f t="shared" si="33"/>
        <v>-737.31125251796914</v>
      </c>
      <c r="AQ25" s="6">
        <f t="shared" si="33"/>
        <v>-47908.421435636315</v>
      </c>
      <c r="AR25" s="6">
        <f t="shared" si="33"/>
        <v>26086.229171047882</v>
      </c>
      <c r="AS25" s="6">
        <f t="shared" si="33"/>
        <v>-6707.1069362818243</v>
      </c>
      <c r="AT25" s="6">
        <f t="shared" si="33"/>
        <v>5881.0354519898428</v>
      </c>
      <c r="AU25" s="7">
        <f t="shared" si="33"/>
        <v>25260.157686755902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34392.47104714239</v>
      </c>
      <c r="K3">
        <v>1</v>
      </c>
      <c r="L3" s="2">
        <v>0</v>
      </c>
      <c r="O3">
        <f>$C$3</f>
        <v>34392.47104714239</v>
      </c>
      <c r="P3">
        <f>O3*B5</f>
        <v>27513.976837713912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34392.47104714239</v>
      </c>
      <c r="AF3">
        <f t="shared" ref="AF3:AF23" si="4">-$Z3*P3</f>
        <v>-27513.976837713912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6253.5372387284779</v>
      </c>
      <c r="AJ3">
        <f t="shared" ref="AJ3:AJ23" si="8">AB3-AC3</f>
        <v>0</v>
      </c>
      <c r="AL3">
        <f t="shared" ref="AL3:AL23" si="9">SUM(AI3:AK3)</f>
        <v>6253.5372387284779</v>
      </c>
      <c r="AN3">
        <f t="shared" ref="AN3:AN23" si="10">AE3*$K3</f>
        <v>34392.47104714239</v>
      </c>
      <c r="AO3">
        <f t="shared" ref="AO3:AO23" si="11">AF3*$K3</f>
        <v>-27513.976837713912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6253.5372387284779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6253.5372387284779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15975.260618795603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12359.645776206165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12211.595030056778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-12211.595030056778</v>
      </c>
      <c r="AK4">
        <f>H4*SUM(AB4, AE4:AF4)</f>
        <v>0</v>
      </c>
      <c r="AL4">
        <f t="shared" si="9"/>
        <v>-16168.713030056779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-3763.6655887388238</v>
      </c>
      <c r="AR4">
        <f t="shared" si="14"/>
        <v>-3763.6655887388238</v>
      </c>
      <c r="AS4">
        <f t="shared" si="15"/>
        <v>-11614.604365661762</v>
      </c>
      <c r="AT4">
        <f t="shared" si="16"/>
        <v>0</v>
      </c>
      <c r="AU4">
        <f t="shared" si="17"/>
        <v>-15378.269954400586</v>
      </c>
      <c r="AW4">
        <v>1</v>
      </c>
      <c r="AX4">
        <f>(R4*SUMPRODUCT(K5:$K$23, X5:$X$23)-$AZ$3*SUMPRODUCT(K4:$K$22, W5:$W$23))/Z4</f>
        <v>12359.645776206165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34392.47104714239</v>
      </c>
      <c r="P5">
        <f t="shared" ref="P5:P23" si="30">O5*$C$5</f>
        <v>1719.6235523571195</v>
      </c>
      <c r="Q5" s="5">
        <f t="shared" ref="Q5:Q23" si="31">$C$8</f>
        <v>12.5</v>
      </c>
      <c r="R5">
        <f t="shared" si="0"/>
        <v>2000000</v>
      </c>
      <c r="S5">
        <f t="shared" si="1"/>
        <v>24086.638824363825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12211.595030056778</v>
      </c>
      <c r="AC5">
        <f t="shared" si="2"/>
        <v>23510.676557704312</v>
      </c>
      <c r="AE5">
        <f t="shared" si="3"/>
        <v>33570.074625425921</v>
      </c>
      <c r="AF5">
        <f t="shared" si="4"/>
        <v>-1678.5037312712959</v>
      </c>
      <c r="AG5">
        <f t="shared" si="5"/>
        <v>-12.201098671934187</v>
      </c>
      <c r="AH5">
        <f t="shared" si="6"/>
        <v>-4106.6656705302148</v>
      </c>
      <c r="AI5">
        <f t="shared" si="7"/>
        <v>27772.704124952477</v>
      </c>
      <c r="AJ5">
        <f t="shared" si="8"/>
        <v>-11299.081527647533</v>
      </c>
      <c r="AK5">
        <f>H5*SUM(AB5, AE5:AF5)</f>
        <v>2288.9543114665721</v>
      </c>
      <c r="AL5">
        <f t="shared" si="9"/>
        <v>18762.576908771516</v>
      </c>
      <c r="AN5">
        <f t="shared" si="10"/>
        <v>30353.577088706115</v>
      </c>
      <c r="AO5">
        <f t="shared" si="11"/>
        <v>-1517.6788544353055</v>
      </c>
      <c r="AP5">
        <f t="shared" si="12"/>
        <v>-11.032057367693902</v>
      </c>
      <c r="AQ5">
        <f t="shared" si="13"/>
        <v>-3713.1878436031429</v>
      </c>
      <c r="AR5">
        <f t="shared" si="14"/>
        <v>25111.678333299973</v>
      </c>
      <c r="AS5">
        <f t="shared" si="15"/>
        <v>-10216.466481169558</v>
      </c>
      <c r="AT5">
        <f t="shared" si="16"/>
        <v>2069.6394607655811</v>
      </c>
      <c r="AU5">
        <f t="shared" si="17"/>
        <v>16964.851312895997</v>
      </c>
      <c r="AW5">
        <v>2</v>
      </c>
      <c r="AX5">
        <f>(R5*SUMPRODUCT(K6:$K$23, X6:$X$23)-$AZ$3*SUMPRODUCT(K5:$K$22, W6:$W$23))/Z5</f>
        <v>24086.638824363825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34392.47104714239</v>
      </c>
      <c r="P6">
        <f t="shared" si="30"/>
        <v>1719.6235523571195</v>
      </c>
      <c r="Q6" s="5">
        <f t="shared" si="31"/>
        <v>12.5</v>
      </c>
      <c r="R6">
        <f t="shared" si="0"/>
        <v>2000000</v>
      </c>
      <c r="S6">
        <f t="shared" si="1"/>
        <v>34289.611348340142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23510.676557704312</v>
      </c>
      <c r="AC6">
        <f t="shared" si="2"/>
        <v>33043.658912708299</v>
      </c>
      <c r="AE6">
        <f t="shared" si="3"/>
        <v>33142.781086143201</v>
      </c>
      <c r="AF6">
        <f t="shared" si="4"/>
        <v>-1657.1390543071598</v>
      </c>
      <c r="AG6">
        <f t="shared" si="5"/>
        <v>-12.045798134391747</v>
      </c>
      <c r="AH6">
        <f t="shared" si="6"/>
        <v>-5326.3281316955627</v>
      </c>
      <c r="AI6">
        <f t="shared" si="7"/>
        <v>26147.268102006085</v>
      </c>
      <c r="AJ6">
        <f t="shared" si="8"/>
        <v>-9532.9823550039873</v>
      </c>
      <c r="AK6">
        <f>H6*SUM(AB6, AE6:AF6)</f>
        <v>3008.2986268478576</v>
      </c>
      <c r="AL6">
        <f t="shared" si="9"/>
        <v>19622.584373849953</v>
      </c>
      <c r="AN6">
        <f t="shared" si="10"/>
        <v>28413.03160706245</v>
      </c>
      <c r="AO6">
        <f t="shared" si="11"/>
        <v>-1420.6515803531224</v>
      </c>
      <c r="AP6">
        <f t="shared" si="12"/>
        <v>-10.326762930219592</v>
      </c>
      <c r="AQ6">
        <f t="shared" si="13"/>
        <v>-4566.2169738291841</v>
      </c>
      <c r="AR6">
        <f t="shared" si="14"/>
        <v>22415.836289949926</v>
      </c>
      <c r="AS6">
        <f t="shared" si="15"/>
        <v>-8172.5467835148656</v>
      </c>
      <c r="AT6">
        <f t="shared" si="16"/>
        <v>2578.9894863061836</v>
      </c>
      <c r="AU6">
        <f t="shared" si="17"/>
        <v>16822.278992741241</v>
      </c>
      <c r="AW6">
        <v>3</v>
      </c>
      <c r="AX6">
        <f>(R6*SUMPRODUCT(K7:$K$23, X7:$X$23)-$AZ$3*SUMPRODUCT(K6:$K$22, W7:$W$23))/Z6</f>
        <v>34289.611348340142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34392.47104714239</v>
      </c>
      <c r="P7">
        <f t="shared" si="30"/>
        <v>1719.6235523571195</v>
      </c>
      <c r="Q7" s="5">
        <f t="shared" si="31"/>
        <v>12.5</v>
      </c>
      <c r="R7">
        <f t="shared" si="0"/>
        <v>2000000</v>
      </c>
      <c r="S7">
        <f t="shared" si="1"/>
        <v>42956.012482671009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33043.658912708299</v>
      </c>
      <c r="AC7">
        <f t="shared" si="2"/>
        <v>40837.462848032941</v>
      </c>
      <c r="AE7">
        <f t="shared" si="3"/>
        <v>32696.267122240904</v>
      </c>
      <c r="AF7">
        <f t="shared" si="4"/>
        <v>-1634.8133561120451</v>
      </c>
      <c r="AG7">
        <f t="shared" si="5"/>
        <v>-11.883511902003033</v>
      </c>
      <c r="AH7">
        <f t="shared" si="6"/>
        <v>-6692.5201671674567</v>
      </c>
      <c r="AI7">
        <f t="shared" si="7"/>
        <v>24357.050087059397</v>
      </c>
      <c r="AJ7">
        <f t="shared" si="8"/>
        <v>-7793.8039353246422</v>
      </c>
      <c r="AK7">
        <f>H7*SUM(AB7, AE7:AF7)</f>
        <v>3955.2854522842522</v>
      </c>
      <c r="AL7">
        <f t="shared" si="9"/>
        <v>20518.531604019008</v>
      </c>
      <c r="AN7">
        <f t="shared" si="10"/>
        <v>26401.279914837858</v>
      </c>
      <c r="AO7">
        <f t="shared" si="11"/>
        <v>-1320.0639957418928</v>
      </c>
      <c r="AP7">
        <f t="shared" si="12"/>
        <v>-9.5955884787433341</v>
      </c>
      <c r="AQ7">
        <f t="shared" si="13"/>
        <v>-5404.0143973773474</v>
      </c>
      <c r="AR7">
        <f t="shared" si="14"/>
        <v>19667.605933239869</v>
      </c>
      <c r="AS7">
        <f t="shared" si="15"/>
        <v>-6293.2688471309539</v>
      </c>
      <c r="AT7">
        <f t="shared" si="16"/>
        <v>3193.7773807154304</v>
      </c>
      <c r="AU7">
        <f t="shared" si="17"/>
        <v>16568.114466824347</v>
      </c>
      <c r="AW7">
        <v>4</v>
      </c>
      <c r="AX7">
        <f>(R7*SUMPRODUCT(K8:$K$23, X8:$X$23)-$AZ$3*SUMPRODUCT(K7:$K$22, W8:$W$23))/Z7</f>
        <v>42956.012482671009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34392.47104714239</v>
      </c>
      <c r="P8">
        <f t="shared" si="30"/>
        <v>1719.6235523571195</v>
      </c>
      <c r="Q8" s="5">
        <f t="shared" si="31"/>
        <v>12.5</v>
      </c>
      <c r="R8">
        <f t="shared" si="0"/>
        <v>2000000</v>
      </c>
      <c r="S8">
        <f t="shared" si="1"/>
        <v>50142.602930443252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40837.462848032941</v>
      </c>
      <c r="AC8">
        <f t="shared" si="2"/>
        <v>46989.88078617242</v>
      </c>
      <c r="AE8">
        <f t="shared" si="3"/>
        <v>32230.040324969254</v>
      </c>
      <c r="AF8">
        <f t="shared" si="4"/>
        <v>-1611.5020162484627</v>
      </c>
      <c r="AG8">
        <f t="shared" si="5"/>
        <v>-11.714061008000467</v>
      </c>
      <c r="AH8">
        <f t="shared" si="6"/>
        <v>-8098.5239972055624</v>
      </c>
      <c r="AI8">
        <f t="shared" si="7"/>
        <v>22508.300250507229</v>
      </c>
      <c r="AJ8">
        <f t="shared" si="8"/>
        <v>-6152.4179381394788</v>
      </c>
      <c r="AK8">
        <f t="shared" ref="AK8:AK23" si="32">H8*SUM(AB8:AB8, AE8:AF8)</f>
        <v>5009.0656810884366</v>
      </c>
      <c r="AL8">
        <f t="shared" si="9"/>
        <v>21364.947993456186</v>
      </c>
      <c r="AN8">
        <f t="shared" si="10"/>
        <v>24319.984492021653</v>
      </c>
      <c r="AO8">
        <f t="shared" si="11"/>
        <v>-1215.9992246010827</v>
      </c>
      <c r="AP8">
        <f t="shared" si="12"/>
        <v>-8.8391382443434363</v>
      </c>
      <c r="AQ8">
        <f t="shared" si="13"/>
        <v>-6110.9442009515196</v>
      </c>
      <c r="AR8">
        <f t="shared" si="14"/>
        <v>16984.201928224706</v>
      </c>
      <c r="AS8">
        <f t="shared" si="15"/>
        <v>-4642.4611119108395</v>
      </c>
      <c r="AT8">
        <f t="shared" si="16"/>
        <v>3779.7160182021853</v>
      </c>
      <c r="AU8">
        <f t="shared" si="17"/>
        <v>16121.456834516053</v>
      </c>
      <c r="AW8">
        <v>5</v>
      </c>
      <c r="AX8">
        <f>(R8*SUMPRODUCT(K9:$K$23, X9:$X$23)-$AZ$3*SUMPRODUCT(K8:$K$22, W9:$W$23))/Z8</f>
        <v>50142.602930443252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34392.47104714239</v>
      </c>
      <c r="P9">
        <f t="shared" si="30"/>
        <v>1719.6235523571195</v>
      </c>
      <c r="Q9" s="5">
        <f t="shared" si="31"/>
        <v>12.5</v>
      </c>
      <c r="R9">
        <f t="shared" si="0"/>
        <v>2000000</v>
      </c>
      <c r="S9">
        <f t="shared" si="1"/>
        <v>55838.374207022425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46989.88078617242</v>
      </c>
      <c r="AC9">
        <f t="shared" si="2"/>
        <v>51536.160856119139</v>
      </c>
      <c r="AE9">
        <f t="shared" si="3"/>
        <v>31742.613306639581</v>
      </c>
      <c r="AF9">
        <f t="shared" si="4"/>
        <v>-1587.1306653319791</v>
      </c>
      <c r="AG9">
        <f t="shared" si="5"/>
        <v>-11.536904858889537</v>
      </c>
      <c r="AH9">
        <f t="shared" si="6"/>
        <v>-9602.4862449480643</v>
      </c>
      <c r="AI9">
        <f t="shared" si="7"/>
        <v>20541.459491500646</v>
      </c>
      <c r="AJ9">
        <f t="shared" si="8"/>
        <v>-4546.2800699467189</v>
      </c>
      <c r="AK9">
        <f t="shared" si="32"/>
        <v>5662.4696755770346</v>
      </c>
      <c r="AL9">
        <f t="shared" si="9"/>
        <v>21657.649097130961</v>
      </c>
      <c r="AN9">
        <f t="shared" si="10"/>
        <v>22314.313603721483</v>
      </c>
      <c r="AO9">
        <f t="shared" si="11"/>
        <v>-1115.7156801860742</v>
      </c>
      <c r="AP9">
        <f t="shared" si="12"/>
        <v>-8.1101738710250153</v>
      </c>
      <c r="AQ9">
        <f t="shared" si="13"/>
        <v>-6750.322897969264</v>
      </c>
      <c r="AR9">
        <f t="shared" si="14"/>
        <v>14440.164851695119</v>
      </c>
      <c r="AS9">
        <f t="shared" si="15"/>
        <v>-3195.9283954078319</v>
      </c>
      <c r="AT9">
        <f t="shared" si="16"/>
        <v>3980.5835421231559</v>
      </c>
      <c r="AU9">
        <f t="shared" si="17"/>
        <v>15224.819998410443</v>
      </c>
      <c r="AW9">
        <v>6</v>
      </c>
      <c r="AX9">
        <f>(R9*SUMPRODUCT(K10:$K$23, X10:$X$23)-$AZ$3*SUMPRODUCT(K9:$K$22, W10:$W$23))/Z9</f>
        <v>55838.374207022425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34392.47104714239</v>
      </c>
      <c r="P10">
        <f t="shared" si="30"/>
        <v>1719.6235523571195</v>
      </c>
      <c r="Q10" s="5">
        <f t="shared" si="31"/>
        <v>12.5</v>
      </c>
      <c r="R10">
        <f t="shared" si="0"/>
        <v>2000000</v>
      </c>
      <c r="S10">
        <f t="shared" si="1"/>
        <v>59962.321440783126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51536.160856119139</v>
      </c>
      <c r="AC10">
        <f t="shared" si="2"/>
        <v>54454.09004046231</v>
      </c>
      <c r="AE10">
        <f t="shared" si="3"/>
        <v>31233.125571440938</v>
      </c>
      <c r="AF10">
        <f t="shared" si="4"/>
        <v>-1561.6562785720471</v>
      </c>
      <c r="AG10">
        <f t="shared" si="5"/>
        <v>-11.351730706056685</v>
      </c>
      <c r="AH10">
        <f t="shared" si="6"/>
        <v>-11168.816679033305</v>
      </c>
      <c r="AI10">
        <f t="shared" si="7"/>
        <v>18491.300883129526</v>
      </c>
      <c r="AJ10">
        <f t="shared" si="8"/>
        <v>-2917.9291843431711</v>
      </c>
      <c r="AK10">
        <f t="shared" si="32"/>
        <v>4409.5743170900496</v>
      </c>
      <c r="AL10">
        <f t="shared" si="9"/>
        <v>19982.946015876405</v>
      </c>
      <c r="AN10">
        <f t="shared" si="10"/>
        <v>20825.33971384625</v>
      </c>
      <c r="AO10">
        <f t="shared" si="11"/>
        <v>-1041.2669856923126</v>
      </c>
      <c r="AP10">
        <f t="shared" si="12"/>
        <v>-7.5690038690810324</v>
      </c>
      <c r="AQ10">
        <f t="shared" si="13"/>
        <v>-7447.0421159264697</v>
      </c>
      <c r="AR10">
        <f t="shared" si="14"/>
        <v>12329.461608358384</v>
      </c>
      <c r="AS10">
        <f t="shared" si="15"/>
        <v>-1945.5903119877655</v>
      </c>
      <c r="AT10">
        <f t="shared" si="16"/>
        <v>2940.1759019219176</v>
      </c>
      <c r="AU10">
        <f t="shared" si="17"/>
        <v>13324.047198292536</v>
      </c>
      <c r="AW10">
        <v>7</v>
      </c>
      <c r="AX10">
        <f>(R10*SUMPRODUCT(K11:$K$23, X11:$X$23)-$AZ$3*SUMPRODUCT(K10:$K$22, W11:$W$23))/Z10</f>
        <v>59962.321440783126</v>
      </c>
    </row>
    <row r="11" spans="1:52" x14ac:dyDescent="0.25">
      <c r="A11" t="s">
        <v>33</v>
      </c>
      <c r="C11" s="24">
        <f>AU25</f>
        <v>139981.83511230967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34392.47104714239</v>
      </c>
      <c r="P11">
        <f t="shared" si="30"/>
        <v>1719.6235523571195</v>
      </c>
      <c r="Q11" s="5">
        <f t="shared" si="31"/>
        <v>12.5</v>
      </c>
      <c r="R11">
        <f t="shared" si="0"/>
        <v>2000000</v>
      </c>
      <c r="S11">
        <f t="shared" si="1"/>
        <v>62657.610751128348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54454.09004046231</v>
      </c>
      <c r="AC11">
        <f t="shared" si="2"/>
        <v>55927.733689119465</v>
      </c>
      <c r="AE11">
        <f t="shared" si="3"/>
        <v>30698.472836369565</v>
      </c>
      <c r="AF11">
        <f t="shared" si="4"/>
        <v>-1534.9236418184782</v>
      </c>
      <c r="AG11">
        <f t="shared" si="5"/>
        <v>-11.157410292753683</v>
      </c>
      <c r="AH11">
        <f t="shared" si="6"/>
        <v>-12928.496998789435</v>
      </c>
      <c r="AI11">
        <f t="shared" si="7"/>
        <v>16223.894785468898</v>
      </c>
      <c r="AJ11">
        <f t="shared" si="8"/>
        <v>-1473.6436486571547</v>
      </c>
      <c r="AK11">
        <f t="shared" si="32"/>
        <v>4289.5848927561874</v>
      </c>
      <c r="AL11">
        <f t="shared" si="9"/>
        <v>19039.83602956793</v>
      </c>
      <c r="AN11">
        <f t="shared" si="10"/>
        <v>19470.035974988234</v>
      </c>
      <c r="AO11">
        <f t="shared" si="11"/>
        <v>-973.50179874941171</v>
      </c>
      <c r="AP11">
        <f t="shared" si="12"/>
        <v>-7.0764165027210089</v>
      </c>
      <c r="AQ11">
        <f t="shared" si="13"/>
        <v>-8199.7011060021905</v>
      </c>
      <c r="AR11">
        <f t="shared" si="14"/>
        <v>10289.75665373391</v>
      </c>
      <c r="AS11">
        <f t="shared" si="15"/>
        <v>-934.63590213762757</v>
      </c>
      <c r="AT11">
        <f t="shared" si="16"/>
        <v>2720.6034848998042</v>
      </c>
      <c r="AU11">
        <f t="shared" si="17"/>
        <v>12075.724236496088</v>
      </c>
      <c r="AW11">
        <v>8</v>
      </c>
      <c r="AX11">
        <f>(R11*SUMPRODUCT(K12:$K$23, X12:$X$23)-$AZ$3*SUMPRODUCT(K11:$K$22, W12:$W$23))/Z11</f>
        <v>62657.610751128348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34392.47104714239</v>
      </c>
      <c r="P12">
        <f t="shared" si="30"/>
        <v>1719.6235523571195</v>
      </c>
      <c r="Q12" s="5">
        <f t="shared" si="31"/>
        <v>12.5</v>
      </c>
      <c r="R12">
        <f t="shared" si="0"/>
        <v>2000000</v>
      </c>
      <c r="S12">
        <f t="shared" si="1"/>
        <v>64085.669070955097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55927.733689119465</v>
      </c>
      <c r="AC12">
        <f t="shared" si="2"/>
        <v>56153.704361403848</v>
      </c>
      <c r="AE12">
        <f t="shared" si="3"/>
        <v>30135.671195085688</v>
      </c>
      <c r="AF12">
        <f t="shared" si="4"/>
        <v>-1506.7835597542844</v>
      </c>
      <c r="AG12">
        <f t="shared" si="5"/>
        <v>-10.952859113328238</v>
      </c>
      <c r="AH12">
        <f t="shared" si="6"/>
        <v>-14876.332239665409</v>
      </c>
      <c r="AI12">
        <f t="shared" si="7"/>
        <v>13741.602536552668</v>
      </c>
      <c r="AJ12">
        <f t="shared" si="8"/>
        <v>-225.97067228438391</v>
      </c>
      <c r="AK12">
        <f t="shared" si="32"/>
        <v>5918.9634927115612</v>
      </c>
      <c r="AL12">
        <f t="shared" si="9"/>
        <v>19434.595356979844</v>
      </c>
      <c r="AN12">
        <f t="shared" si="10"/>
        <v>17862.69874611319</v>
      </c>
      <c r="AO12">
        <f t="shared" si="11"/>
        <v>-893.13493730565949</v>
      </c>
      <c r="AP12">
        <f t="shared" si="12"/>
        <v>-6.4922271511214111</v>
      </c>
      <c r="AQ12">
        <f t="shared" si="13"/>
        <v>-8817.8371579647483</v>
      </c>
      <c r="AR12">
        <f t="shared" si="14"/>
        <v>8145.2344236916606</v>
      </c>
      <c r="AS12">
        <f t="shared" si="15"/>
        <v>-133.94246367842155</v>
      </c>
      <c r="AT12">
        <f t="shared" si="16"/>
        <v>3508.4223303043614</v>
      </c>
      <c r="AU12">
        <f t="shared" si="17"/>
        <v>11519.714290317599</v>
      </c>
      <c r="AW12">
        <v>9</v>
      </c>
      <c r="AX12">
        <f>(R12*SUMPRODUCT(K13:$K$23, X13:$X$23)-$AZ$3*SUMPRODUCT(K12:$K$22, W13:$W$23))/Z12</f>
        <v>64085.669070955097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34392.47104714239</v>
      </c>
      <c r="P13">
        <f t="shared" si="30"/>
        <v>1719.6235523571195</v>
      </c>
      <c r="Q13" s="5">
        <f t="shared" si="31"/>
        <v>12.5</v>
      </c>
      <c r="R13">
        <f t="shared" si="0"/>
        <v>2000000</v>
      </c>
      <c r="S13">
        <f t="shared" si="1"/>
        <v>64428.752407512424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56153.704361403848</v>
      </c>
      <c r="AC13">
        <f t="shared" si="2"/>
        <v>55343.376642949952</v>
      </c>
      <c r="AE13">
        <f t="shared" si="3"/>
        <v>29542.640633559993</v>
      </c>
      <c r="AF13">
        <f t="shared" si="4"/>
        <v>-1477.1320316779995</v>
      </c>
      <c r="AG13">
        <f t="shared" si="5"/>
        <v>-10.737321183270517</v>
      </c>
      <c r="AH13">
        <f t="shared" si="6"/>
        <v>-16961.49422791008</v>
      </c>
      <c r="AI13">
        <f t="shared" si="7"/>
        <v>11093.277052788642</v>
      </c>
      <c r="AJ13">
        <f t="shared" si="8"/>
        <v>810.32771845389652</v>
      </c>
      <c r="AK13">
        <f t="shared" si="32"/>
        <v>8750.3762268853989</v>
      </c>
      <c r="AL13">
        <f t="shared" si="9"/>
        <v>20653.98099812794</v>
      </c>
      <c r="AN13">
        <f t="shared" si="10"/>
        <v>15863.016774220796</v>
      </c>
      <c r="AO13">
        <f t="shared" si="11"/>
        <v>-793.15083871103968</v>
      </c>
      <c r="AP13">
        <f t="shared" si="12"/>
        <v>-5.76543945929222</v>
      </c>
      <c r="AQ13">
        <f t="shared" si="13"/>
        <v>-9107.5293773007616</v>
      </c>
      <c r="AR13">
        <f t="shared" si="14"/>
        <v>5956.5711187497027</v>
      </c>
      <c r="AS13">
        <f t="shared" si="15"/>
        <v>435.10809849028874</v>
      </c>
      <c r="AT13">
        <f t="shared" si="16"/>
        <v>4698.542915968821</v>
      </c>
      <c r="AU13">
        <f t="shared" si="17"/>
        <v>11090.222133208814</v>
      </c>
      <c r="AW13">
        <v>10</v>
      </c>
      <c r="AX13">
        <f>(R13*SUMPRODUCT(K14:$K$23, X14:$X$23)-$AZ$3*SUMPRODUCT(K13:$K$22, W14:$W$23))/Z13</f>
        <v>64428.752407512424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34392.47104714239</v>
      </c>
      <c r="P14">
        <f t="shared" si="30"/>
        <v>1719.6235523571195</v>
      </c>
      <c r="Q14" s="5">
        <f t="shared" si="31"/>
        <v>12.5</v>
      </c>
      <c r="R14">
        <f t="shared" si="0"/>
        <v>2000000</v>
      </c>
      <c r="S14">
        <f t="shared" si="1"/>
        <v>63262.664488763883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55343.376642949952</v>
      </c>
      <c r="AC14">
        <f t="shared" si="2"/>
        <v>53189.353044056232</v>
      </c>
      <c r="AE14">
        <f t="shared" si="3"/>
        <v>28916.159307656799</v>
      </c>
      <c r="AF14">
        <f t="shared" si="4"/>
        <v>-1445.8079653828399</v>
      </c>
      <c r="AG14">
        <f t="shared" si="5"/>
        <v>-10.50962551804612</v>
      </c>
      <c r="AH14">
        <f t="shared" si="6"/>
        <v>-19251.592542670875</v>
      </c>
      <c r="AI14">
        <f t="shared" si="7"/>
        <v>8208.2491740850382</v>
      </c>
      <c r="AJ14">
        <f t="shared" si="8"/>
        <v>2154.0235988937202</v>
      </c>
      <c r="AK14">
        <f t="shared" si="32"/>
        <v>7086.3707036956093</v>
      </c>
      <c r="AL14">
        <f t="shared" si="9"/>
        <v>17448.64347667437</v>
      </c>
      <c r="AN14">
        <f t="shared" si="10"/>
        <v>14302.74012078228</v>
      </c>
      <c r="AO14">
        <f t="shared" si="11"/>
        <v>-715.137006039114</v>
      </c>
      <c r="AP14">
        <f t="shared" si="12"/>
        <v>-5.1983543510065235</v>
      </c>
      <c r="AQ14">
        <f t="shared" si="13"/>
        <v>-9522.3754344201843</v>
      </c>
      <c r="AR14">
        <f t="shared" si="14"/>
        <v>4060.0293259719756</v>
      </c>
      <c r="AS14">
        <f t="shared" si="15"/>
        <v>1065.4402412581533</v>
      </c>
      <c r="AT14">
        <f t="shared" si="16"/>
        <v>3505.1168966151527</v>
      </c>
      <c r="AU14">
        <f t="shared" si="17"/>
        <v>8630.5864638452822</v>
      </c>
      <c r="AW14">
        <v>11</v>
      </c>
      <c r="AX14">
        <f>(R14*SUMPRODUCT(K15:$K$23, X15:$X$23)-$AZ$3*SUMPRODUCT(K14:$K$22, W15:$W$23))/Z14</f>
        <v>63262.664488763883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34392.47104714239</v>
      </c>
      <c r="P15">
        <f t="shared" si="30"/>
        <v>1719.6235523571195</v>
      </c>
      <c r="Q15" s="5">
        <f t="shared" si="31"/>
        <v>12.5</v>
      </c>
      <c r="R15">
        <f t="shared" si="0"/>
        <v>2000000</v>
      </c>
      <c r="S15">
        <f t="shared" si="1"/>
        <v>60768.51791641982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53189.353044056232</v>
      </c>
      <c r="AC15">
        <f t="shared" si="2"/>
        <v>49920.407886069428</v>
      </c>
      <c r="AE15">
        <f t="shared" si="3"/>
        <v>28252.888860060124</v>
      </c>
      <c r="AF15">
        <f t="shared" si="4"/>
        <v>-1412.6444430030062</v>
      </c>
      <c r="AG15">
        <f t="shared" si="5"/>
        <v>-10.268558786214202</v>
      </c>
      <c r="AH15">
        <f t="shared" si="6"/>
        <v>-21755.276264232791</v>
      </c>
      <c r="AI15">
        <f t="shared" si="7"/>
        <v>5074.699594038113</v>
      </c>
      <c r="AJ15">
        <f t="shared" si="8"/>
        <v>3268.9451579868037</v>
      </c>
      <c r="AK15">
        <f t="shared" si="32"/>
        <v>6848.1326547474691</v>
      </c>
      <c r="AL15">
        <f t="shared" si="9"/>
        <v>15191.777406772386</v>
      </c>
      <c r="AN15">
        <f t="shared" si="10"/>
        <v>12873.115533764889</v>
      </c>
      <c r="AO15">
        <f t="shared" si="11"/>
        <v>-643.65577668824449</v>
      </c>
      <c r="AP15">
        <f t="shared" si="12"/>
        <v>-4.6787549505091803</v>
      </c>
      <c r="AQ15">
        <f t="shared" si="13"/>
        <v>-9912.5504016811446</v>
      </c>
      <c r="AR15">
        <f t="shared" si="14"/>
        <v>2312.2306004449906</v>
      </c>
      <c r="AS15">
        <f t="shared" si="15"/>
        <v>1489.4586143293204</v>
      </c>
      <c r="AT15">
        <f t="shared" si="16"/>
        <v>3120.2757102738497</v>
      </c>
      <c r="AU15">
        <f t="shared" si="17"/>
        <v>6921.9649250481607</v>
      </c>
      <c r="AW15">
        <v>12</v>
      </c>
      <c r="AX15">
        <f>(R15*SUMPRODUCT(K16:$K$23, X16:$X$23)-$AZ$3*SUMPRODUCT(K15:$K$22, W16:$W$23))/Z15</f>
        <v>60768.51791641982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34392.47104714239</v>
      </c>
      <c r="P16">
        <f t="shared" si="30"/>
        <v>1719.6235523571195</v>
      </c>
      <c r="Q16" s="5">
        <f t="shared" si="31"/>
        <v>12.5</v>
      </c>
      <c r="R16">
        <f t="shared" si="0"/>
        <v>2000000</v>
      </c>
      <c r="S16">
        <f t="shared" si="1"/>
        <v>57083.970036898412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49920.407886069428</v>
      </c>
      <c r="AC16">
        <f t="shared" si="2"/>
        <v>45733.321494844728</v>
      </c>
      <c r="AE16">
        <f t="shared" si="3"/>
        <v>27553.82876111121</v>
      </c>
      <c r="AF16">
        <f t="shared" si="4"/>
        <v>-1377.6914380555604</v>
      </c>
      <c r="AG16">
        <f t="shared" si="5"/>
        <v>-10.014484246909255</v>
      </c>
      <c r="AH16">
        <f t="shared" si="6"/>
        <v>-24222.232230848724</v>
      </c>
      <c r="AI16">
        <f t="shared" si="7"/>
        <v>1943.8906079600165</v>
      </c>
      <c r="AJ16">
        <f t="shared" si="8"/>
        <v>4187.0863912247005</v>
      </c>
      <c r="AK16">
        <f t="shared" si="32"/>
        <v>6511.5813735448337</v>
      </c>
      <c r="AL16">
        <f t="shared" si="9"/>
        <v>12642.558372729551</v>
      </c>
      <c r="AN16">
        <f t="shared" si="10"/>
        <v>11564.981116867237</v>
      </c>
      <c r="AO16">
        <f t="shared" si="11"/>
        <v>-578.24905584336182</v>
      </c>
      <c r="AP16">
        <f t="shared" si="12"/>
        <v>-4.2033113515654721</v>
      </c>
      <c r="AQ16">
        <f t="shared" si="13"/>
        <v>-10166.632767693849</v>
      </c>
      <c r="AR16">
        <f t="shared" si="14"/>
        <v>815.89598197845987</v>
      </c>
      <c r="AS16">
        <f t="shared" si="15"/>
        <v>1757.4172892280319</v>
      </c>
      <c r="AT16">
        <f t="shared" si="16"/>
        <v>2733.0617562767134</v>
      </c>
      <c r="AU16">
        <f t="shared" si="17"/>
        <v>5306.3750274832055</v>
      </c>
      <c r="AW16">
        <v>13</v>
      </c>
      <c r="AX16">
        <f>(R16*SUMPRODUCT(K17:$K$23, X17:$X$23)-$AZ$3*SUMPRODUCT(K16:$K$22, W17:$W$23))/Z16</f>
        <v>57083.970036898412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34392.47104714239</v>
      </c>
      <c r="P17">
        <f t="shared" si="30"/>
        <v>1719.6235523571195</v>
      </c>
      <c r="Q17" s="5">
        <f t="shared" si="31"/>
        <v>12.5</v>
      </c>
      <c r="R17">
        <f t="shared" si="0"/>
        <v>2000000</v>
      </c>
      <c r="S17">
        <f t="shared" si="1"/>
        <v>52290.256633078774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45733.321494844728</v>
      </c>
      <c r="AC17">
        <f t="shared" si="2"/>
        <v>40775.34364047811</v>
      </c>
      <c r="AE17">
        <f t="shared" si="3"/>
        <v>26818.855287569771</v>
      </c>
      <c r="AF17">
        <f t="shared" si="4"/>
        <v>-1340.9427643784886</v>
      </c>
      <c r="AG17">
        <f t="shared" si="5"/>
        <v>-9.7473569327167109</v>
      </c>
      <c r="AH17">
        <f t="shared" si="6"/>
        <v>-26717.195475752418</v>
      </c>
      <c r="AI17">
        <f t="shared" si="7"/>
        <v>-1249.0303094938499</v>
      </c>
      <c r="AJ17">
        <f t="shared" si="8"/>
        <v>4957.977854366618</v>
      </c>
      <c r="AK17">
        <f t="shared" si="32"/>
        <v>6093.5452949233413</v>
      </c>
      <c r="AL17">
        <f t="shared" si="9"/>
        <v>9802.4928397961085</v>
      </c>
      <c r="AN17">
        <f t="shared" si="10"/>
        <v>10369.202999638654</v>
      </c>
      <c r="AO17">
        <f t="shared" si="11"/>
        <v>-518.46014998193277</v>
      </c>
      <c r="AP17">
        <f t="shared" si="12"/>
        <v>-3.7687038339820789</v>
      </c>
      <c r="AQ17">
        <f t="shared" si="13"/>
        <v>-10329.897398622648</v>
      </c>
      <c r="AR17">
        <f t="shared" si="14"/>
        <v>-482.92325279990871</v>
      </c>
      <c r="AS17">
        <f t="shared" si="15"/>
        <v>1916.9453091261662</v>
      </c>
      <c r="AT17">
        <f t="shared" si="16"/>
        <v>2355.9994441611657</v>
      </c>
      <c r="AU17">
        <f t="shared" si="17"/>
        <v>3790.0215004874226</v>
      </c>
      <c r="AW17">
        <v>14</v>
      </c>
      <c r="AX17">
        <f>(R17*SUMPRODUCT(K18:$K$23, X18:$X$23)-$AZ$3*SUMPRODUCT(K17:$K$22, W18:$W$23))/Z17</f>
        <v>52290.256633078774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34392.47104714239</v>
      </c>
      <c r="P18">
        <f t="shared" si="30"/>
        <v>1719.6235523571195</v>
      </c>
      <c r="Q18" s="5">
        <f t="shared" si="31"/>
        <v>12.5</v>
      </c>
      <c r="R18">
        <f t="shared" si="0"/>
        <v>2000000</v>
      </c>
      <c r="S18">
        <f t="shared" si="1"/>
        <v>46409.928052389623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40775.34364047811</v>
      </c>
      <c r="AC18">
        <f t="shared" si="2"/>
        <v>35147.557280428533</v>
      </c>
      <c r="AE18">
        <f t="shared" si="3"/>
        <v>26046.395606999351</v>
      </c>
      <c r="AF18">
        <f t="shared" si="4"/>
        <v>-1302.3197803499675</v>
      </c>
      <c r="AG18">
        <f t="shared" si="5"/>
        <v>-9.4666051951083556</v>
      </c>
      <c r="AH18">
        <f t="shared" si="6"/>
        <v>-29324.506924990055</v>
      </c>
      <c r="AI18">
        <f t="shared" si="7"/>
        <v>-4589.8977035357821</v>
      </c>
      <c r="AJ18">
        <f t="shared" si="8"/>
        <v>5627.7863600495766</v>
      </c>
      <c r="AK18">
        <f t="shared" si="32"/>
        <v>5606.4967238021009</v>
      </c>
      <c r="AL18">
        <f t="shared" si="9"/>
        <v>6644.3853803158954</v>
      </c>
      <c r="AN18">
        <f t="shared" si="10"/>
        <v>9276.7304900346244</v>
      </c>
      <c r="AO18">
        <f t="shared" si="11"/>
        <v>-463.83652450173122</v>
      </c>
      <c r="AP18">
        <f t="shared" si="12"/>
        <v>-3.3716429088937954</v>
      </c>
      <c r="AQ18">
        <f t="shared" si="13"/>
        <v>-10444.268435483013</v>
      </c>
      <c r="AR18">
        <f t="shared" si="14"/>
        <v>-1634.7461128590144</v>
      </c>
      <c r="AS18">
        <f t="shared" si="15"/>
        <v>2004.402378947334</v>
      </c>
      <c r="AT18">
        <f t="shared" si="16"/>
        <v>1996.8198243137235</v>
      </c>
      <c r="AU18">
        <f t="shared" si="17"/>
        <v>2366.4760904020432</v>
      </c>
      <c r="AW18">
        <v>15</v>
      </c>
      <c r="AX18">
        <f>(R18*SUMPRODUCT(K19:$K$23, X19:$X$23)-$AZ$3*SUMPRODUCT(K18:$K$22, W19:$W$23))/Z18</f>
        <v>46409.928052389623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34392.47104714239</v>
      </c>
      <c r="P19">
        <f t="shared" si="30"/>
        <v>1719.6235523571195</v>
      </c>
      <c r="Q19" s="5">
        <f t="shared" si="31"/>
        <v>12.5</v>
      </c>
      <c r="R19">
        <f t="shared" si="0"/>
        <v>2000000</v>
      </c>
      <c r="S19">
        <f t="shared" si="1"/>
        <v>39323.80691371495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35147.557280428533</v>
      </c>
      <c r="AC19">
        <f t="shared" si="2"/>
        <v>28847.4313014125</v>
      </c>
      <c r="AE19">
        <f t="shared" si="3"/>
        <v>25229.867698089834</v>
      </c>
      <c r="AF19">
        <f t="shared" si="4"/>
        <v>-1261.4933849044917</v>
      </c>
      <c r="AG19">
        <f t="shared" si="5"/>
        <v>-9.1698367876456128</v>
      </c>
      <c r="AH19">
        <f t="shared" si="6"/>
        <v>-32336.376881865468</v>
      </c>
      <c r="AI19">
        <f t="shared" si="7"/>
        <v>-8377.1724054677688</v>
      </c>
      <c r="AJ19">
        <f t="shared" si="8"/>
        <v>6300.1259790160329</v>
      </c>
      <c r="AK19">
        <f t="shared" si="32"/>
        <v>5058.5502664655396</v>
      </c>
      <c r="AL19">
        <f t="shared" si="9"/>
        <v>2981.5038400138037</v>
      </c>
      <c r="AN19">
        <f t="shared" si="10"/>
        <v>8277.6002106855103</v>
      </c>
      <c r="AO19">
        <f t="shared" si="11"/>
        <v>-413.88001053427553</v>
      </c>
      <c r="AP19">
        <f t="shared" si="12"/>
        <v>-3.0085073704573495</v>
      </c>
      <c r="AQ19">
        <f t="shared" si="13"/>
        <v>-10609.155913663428</v>
      </c>
      <c r="AR19">
        <f t="shared" si="14"/>
        <v>-2748.4442208826499</v>
      </c>
      <c r="AS19">
        <f t="shared" si="15"/>
        <v>2066.991581378632</v>
      </c>
      <c r="AT19">
        <f t="shared" si="16"/>
        <v>1659.6463070089185</v>
      </c>
      <c r="AU19">
        <f t="shared" si="17"/>
        <v>978.19366750490065</v>
      </c>
      <c r="AW19">
        <v>16</v>
      </c>
      <c r="AX19">
        <f>(R19*SUMPRODUCT(K20:$K$23, X20:$X$23)-$AZ$3*SUMPRODUCT(K19:$K$22, W20:$W$23))/Z19</f>
        <v>39323.80691371495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34392.47104714239</v>
      </c>
      <c r="P20">
        <f t="shared" si="30"/>
        <v>1719.6235523571195</v>
      </c>
      <c r="Q20" s="5">
        <f t="shared" si="31"/>
        <v>12.5</v>
      </c>
      <c r="R20">
        <f t="shared" si="0"/>
        <v>2000000</v>
      </c>
      <c r="S20">
        <f t="shared" si="1"/>
        <v>31078.566323662872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28847.4313014125</v>
      </c>
      <c r="AC20">
        <f t="shared" si="2"/>
        <v>22022.224826579906</v>
      </c>
      <c r="AE20">
        <f t="shared" si="3"/>
        <v>24370.452673202457</v>
      </c>
      <c r="AF20">
        <f t="shared" si="4"/>
        <v>-1218.5226336601229</v>
      </c>
      <c r="AG20">
        <f t="shared" si="5"/>
        <v>-8.8574809875530001</v>
      </c>
      <c r="AH20">
        <f t="shared" si="6"/>
        <v>-35305.189154585263</v>
      </c>
      <c r="AI20">
        <f t="shared" si="7"/>
        <v>-12162.116596030482</v>
      </c>
      <c r="AJ20">
        <f t="shared" si="8"/>
        <v>6825.2064748325938</v>
      </c>
      <c r="AK20">
        <f t="shared" si="32"/>
        <v>4449.5853499455052</v>
      </c>
      <c r="AL20">
        <f t="shared" si="9"/>
        <v>-887.32477125238347</v>
      </c>
      <c r="AN20">
        <f t="shared" si="10"/>
        <v>7365.3813390422047</v>
      </c>
      <c r="AO20">
        <f t="shared" si="11"/>
        <v>-368.26906695211028</v>
      </c>
      <c r="AP20">
        <f t="shared" si="12"/>
        <v>-2.6769599256717926</v>
      </c>
      <c r="AQ20">
        <f t="shared" si="13"/>
        <v>-10670.141620162482</v>
      </c>
      <c r="AR20">
        <f t="shared" si="14"/>
        <v>-3675.7063079980585</v>
      </c>
      <c r="AS20">
        <f t="shared" si="15"/>
        <v>2062.7539865157596</v>
      </c>
      <c r="AT20">
        <f t="shared" si="16"/>
        <v>1344.7798176929639</v>
      </c>
      <c r="AU20">
        <f t="shared" si="17"/>
        <v>-268.17250378933511</v>
      </c>
      <c r="AW20">
        <v>17</v>
      </c>
      <c r="AX20">
        <f>(R20*SUMPRODUCT(K21:$K$23, X21:$X$23)-$AZ$3*SUMPRODUCT(K20:$K$22, W21:$W$23))/Z20</f>
        <v>31078.566323662872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34392.47104714239</v>
      </c>
      <c r="P21">
        <f t="shared" si="30"/>
        <v>1719.6235523571195</v>
      </c>
      <c r="Q21" s="5">
        <f t="shared" si="31"/>
        <v>12.5</v>
      </c>
      <c r="R21">
        <f t="shared" si="0"/>
        <v>2000000</v>
      </c>
      <c r="S21">
        <f t="shared" si="1"/>
        <v>21803.866823490651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22022.224826579906</v>
      </c>
      <c r="AC21">
        <f t="shared" si="2"/>
        <v>14882.116080861271</v>
      </c>
      <c r="AE21">
        <f t="shared" si="3"/>
        <v>23474.402525693491</v>
      </c>
      <c r="AF21">
        <f t="shared" si="4"/>
        <v>-1173.7201262846745</v>
      </c>
      <c r="AG21">
        <f t="shared" si="5"/>
        <v>-8.5318100920680795</v>
      </c>
      <c r="AH21">
        <f t="shared" si="6"/>
        <v>-37935.373697502568</v>
      </c>
      <c r="AI21">
        <f t="shared" si="7"/>
        <v>-15643.223108185819</v>
      </c>
      <c r="AJ21">
        <f t="shared" si="8"/>
        <v>7140.108745718635</v>
      </c>
      <c r="AK21">
        <f t="shared" si="32"/>
        <v>3792.7111713278555</v>
      </c>
      <c r="AL21">
        <f t="shared" si="9"/>
        <v>-4710.4031911393286</v>
      </c>
      <c r="AN21">
        <f t="shared" si="10"/>
        <v>6535.342539674888</v>
      </c>
      <c r="AO21">
        <f t="shared" si="11"/>
        <v>-326.76712698374439</v>
      </c>
      <c r="AP21">
        <f t="shared" si="12"/>
        <v>-2.375280962916555</v>
      </c>
      <c r="AQ21">
        <f t="shared" si="13"/>
        <v>-10561.319344012918</v>
      </c>
      <c r="AR21">
        <f t="shared" si="14"/>
        <v>-4355.1192122846915</v>
      </c>
      <c r="AS21">
        <f t="shared" si="15"/>
        <v>1987.8272246855051</v>
      </c>
      <c r="AT21">
        <f t="shared" si="16"/>
        <v>1055.9019183363368</v>
      </c>
      <c r="AU21">
        <f t="shared" si="17"/>
        <v>-1311.3900692628495</v>
      </c>
      <c r="AW21">
        <v>18</v>
      </c>
      <c r="AX21">
        <f>(R21*SUMPRODUCT(K22:$K$23, X22:$X$23)-$AZ$3*SUMPRODUCT(K21:$K$22, W22:$W$23))/Z21</f>
        <v>21803.866823490651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34392.47104714239</v>
      </c>
      <c r="P22">
        <f t="shared" si="30"/>
        <v>1719.6235523571195</v>
      </c>
      <c r="Q22" s="5">
        <f t="shared" si="31"/>
        <v>12.5</v>
      </c>
      <c r="R22">
        <f t="shared" si="0"/>
        <v>2000000</v>
      </c>
      <c r="S22">
        <f t="shared" si="1"/>
        <v>11451.048385403497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14882.116080861271</v>
      </c>
      <c r="AC22">
        <f t="shared" si="2"/>
        <v>7505.230856253821</v>
      </c>
      <c r="AE22">
        <f t="shared" si="3"/>
        <v>22541.467491732528</v>
      </c>
      <c r="AF22">
        <f t="shared" si="4"/>
        <v>-1127.0733745866264</v>
      </c>
      <c r="AG22">
        <f t="shared" si="5"/>
        <v>-8.1927333241171176</v>
      </c>
      <c r="AH22">
        <f t="shared" si="6"/>
        <v>-40601.386724844633</v>
      </c>
      <c r="AI22">
        <f t="shared" si="7"/>
        <v>-19195.18534102285</v>
      </c>
      <c r="AJ22">
        <f t="shared" si="8"/>
        <v>7376.8852246074503</v>
      </c>
      <c r="AK22">
        <f t="shared" si="32"/>
        <v>3105.8923776434744</v>
      </c>
      <c r="AL22">
        <f t="shared" si="9"/>
        <v>-8712.4077387719262</v>
      </c>
      <c r="AN22">
        <f t="shared" si="10"/>
        <v>5780.9359957298466</v>
      </c>
      <c r="AO22">
        <f t="shared" si="11"/>
        <v>-289.04679978649233</v>
      </c>
      <c r="AP22">
        <f t="shared" si="12"/>
        <v>-2.101090667418827</v>
      </c>
      <c r="AQ22">
        <f t="shared" si="13"/>
        <v>-10412.543818643915</v>
      </c>
      <c r="AR22">
        <f t="shared" si="14"/>
        <v>-4922.7557133679802</v>
      </c>
      <c r="AS22">
        <f t="shared" si="15"/>
        <v>1891.8600284982228</v>
      </c>
      <c r="AT22">
        <f t="shared" si="16"/>
        <v>796.5304411244482</v>
      </c>
      <c r="AU22">
        <f t="shared" si="17"/>
        <v>-2234.3652437453088</v>
      </c>
      <c r="AW22">
        <v>19</v>
      </c>
      <c r="AX22">
        <f>(R22*SUMPRODUCT(K23:$K$23, X23:$X$23)-$AZ$3*SUMPRODUCT(K22:$K$22, W23:$W$23))/Z22</f>
        <v>11451.048385403497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34392.47104714239</v>
      </c>
      <c r="P23">
        <f t="shared" si="30"/>
        <v>1719.6235523571195</v>
      </c>
      <c r="Q23" s="5">
        <f t="shared" si="31"/>
        <v>12.5</v>
      </c>
      <c r="R23">
        <f t="shared" si="0"/>
        <v>2000000</v>
      </c>
      <c r="S23">
        <f t="shared" si="1"/>
        <v>11964.404090639428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7505.230856253821</v>
      </c>
      <c r="AC23">
        <f t="shared" si="2"/>
        <v>7505.2308562538201</v>
      </c>
      <c r="AE23">
        <f t="shared" si="3"/>
        <v>21574.282594465094</v>
      </c>
      <c r="AF23">
        <f t="shared" si="4"/>
        <v>-1078.7141297232547</v>
      </c>
      <c r="AG23">
        <f t="shared" si="5"/>
        <v>-7.8412083871833573</v>
      </c>
      <c r="AH23">
        <f t="shared" si="6"/>
        <v>-43135.616590814308</v>
      </c>
      <c r="AI23">
        <f t="shared" si="7"/>
        <v>-22647.889334459654</v>
      </c>
      <c r="AJ23">
        <f t="shared" si="8"/>
        <v>0</v>
      </c>
      <c r="AK23">
        <f t="shared" si="32"/>
        <v>2396.0283978975986</v>
      </c>
      <c r="AL23">
        <f t="shared" si="9"/>
        <v>-20251.860936562058</v>
      </c>
      <c r="AN23">
        <f t="shared" si="10"/>
        <v>5096.7637729467633</v>
      </c>
      <c r="AO23">
        <f t="shared" si="11"/>
        <v>-254.83818864733817</v>
      </c>
      <c r="AP23">
        <f t="shared" si="12"/>
        <v>-1.852427151119985</v>
      </c>
      <c r="AQ23">
        <f t="shared" si="13"/>
        <v>-10190.468535912616</v>
      </c>
      <c r="AR23">
        <f t="shared" si="14"/>
        <v>-5350.3953787643113</v>
      </c>
      <c r="AS23">
        <f t="shared" si="15"/>
        <v>0</v>
      </c>
      <c r="AT23">
        <f t="shared" si="16"/>
        <v>566.04388506939983</v>
      </c>
      <c r="AU23">
        <f t="shared" si="17"/>
        <v>-4784.3514936949114</v>
      </c>
      <c r="AW23">
        <v>20</v>
      </c>
      <c r="AX23">
        <f>(R23*SUMPRODUCT(K$23:$K24, X$23:$X24)-$AZ$3*SUMPRODUCT(K$22:$K23, W$23:$W24))/Z23</f>
        <v>11964.404090639428</v>
      </c>
    </row>
    <row r="25" spans="5:50" x14ac:dyDescent="0.25">
      <c r="AN25" s="6">
        <f t="shared" ref="AN25:AU25" si="33">SUM(AN3:AN23)</f>
        <v>331658.54308182735</v>
      </c>
      <c r="AO25" s="6">
        <f t="shared" si="33"/>
        <v>-42377.280439448157</v>
      </c>
      <c r="AP25" s="6">
        <f t="shared" si="33"/>
        <v>-732.99881204778262</v>
      </c>
      <c r="AQ25" s="6">
        <f t="shared" si="33"/>
        <v>-166699.81532995967</v>
      </c>
      <c r="AR25" s="6">
        <f t="shared" si="33"/>
        <v>121848.44850037171</v>
      </c>
      <c r="AS25" s="6">
        <f t="shared" si="33"/>
        <v>-30471.239910142205</v>
      </c>
      <c r="AT25" s="6">
        <f t="shared" si="33"/>
        <v>48604.626522080107</v>
      </c>
      <c r="AU25" s="7">
        <f t="shared" si="33"/>
        <v>139981.83511230967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117187.34362468327</v>
      </c>
      <c r="K3">
        <v>1</v>
      </c>
      <c r="L3" s="2">
        <v>0</v>
      </c>
      <c r="O3">
        <f>$C$3</f>
        <v>117187.34362468327</v>
      </c>
      <c r="P3">
        <f>O3*B5</f>
        <v>93749.874899746617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117187.34362468327</v>
      </c>
      <c r="AF3">
        <f t="shared" ref="AF3:AF23" si="4">-$Z3*P3</f>
        <v>-93749.874899746617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22812.511754236653</v>
      </c>
      <c r="AJ3">
        <f t="shared" ref="AJ3:AJ23" si="8">AB3-AC3</f>
        <v>0</v>
      </c>
      <c r="AL3">
        <f t="shared" ref="AL3:AL23" si="9">SUM(AI3:AK3)</f>
        <v>22812.511754236653</v>
      </c>
      <c r="AN3">
        <f t="shared" ref="AN3:AN23" si="10">AE3*$K3</f>
        <v>117187.34362468327</v>
      </c>
      <c r="AO3">
        <f t="shared" ref="AO3:AO23" si="11">AF3*$K3</f>
        <v>-93749.874899746617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22812.511754236653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22812.511754236653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51112.77690260089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30441.983879459858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29796.431077986083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-29796.431077986083</v>
      </c>
      <c r="AK4">
        <f>H4*SUM(AB4, AE4:AF4)</f>
        <v>0</v>
      </c>
      <c r="AL4">
        <f t="shared" si="9"/>
        <v>-52208.437077986084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-21316.345824614797</v>
      </c>
      <c r="AR4">
        <f t="shared" si="14"/>
        <v>-21316.345824614797</v>
      </c>
      <c r="AS4">
        <f t="shared" si="15"/>
        <v>-28339.767051537074</v>
      </c>
      <c r="AT4">
        <f t="shared" si="16"/>
        <v>0</v>
      </c>
      <c r="AU4">
        <f t="shared" si="17"/>
        <v>-49656.11287615187</v>
      </c>
      <c r="AW4">
        <v>1</v>
      </c>
      <c r="AX4">
        <f>(R4*SUMPRODUCT(K5:$K$23, X5:$X$23)-$AZ$3*SUMPRODUCT(K4:$K$22, W5:$W$23))/Z4</f>
        <v>30441.983879459858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117187.34362468327</v>
      </c>
      <c r="P5">
        <f t="shared" ref="P5:P23" si="30">O5*$C$5</f>
        <v>5859.3671812341636</v>
      </c>
      <c r="Q5" s="5">
        <f t="shared" ref="Q5:Q23" si="31">$C$8</f>
        <v>12.5</v>
      </c>
      <c r="R5">
        <f t="shared" si="0"/>
        <v>2000000</v>
      </c>
      <c r="S5">
        <f t="shared" si="1"/>
        <v>56966.501781454099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29796.431077986083</v>
      </c>
      <c r="AC5">
        <f t="shared" si="2"/>
        <v>54479.498415233335</v>
      </c>
      <c r="AE5">
        <f t="shared" si="3"/>
        <v>112071.26120854414</v>
      </c>
      <c r="AF5">
        <f t="shared" si="4"/>
        <v>-5603.5630604272064</v>
      </c>
      <c r="AG5">
        <f t="shared" si="5"/>
        <v>-11.954283814073339</v>
      </c>
      <c r="AH5">
        <f t="shared" si="6"/>
        <v>-25326.703808265749</v>
      </c>
      <c r="AI5">
        <f t="shared" si="7"/>
        <v>81129.040056037105</v>
      </c>
      <c r="AJ5">
        <f t="shared" si="8"/>
        <v>-24683.067337247252</v>
      </c>
      <c r="AK5">
        <f>H5*SUM(AB5, AE5:AF5)</f>
        <v>7072.1083068347471</v>
      </c>
      <c r="AL5">
        <f t="shared" si="9"/>
        <v>63518.081025624604</v>
      </c>
      <c r="AN5">
        <f t="shared" si="10"/>
        <v>101333.21729185473</v>
      </c>
      <c r="AO5">
        <f t="shared" si="11"/>
        <v>-5066.6608645927363</v>
      </c>
      <c r="AP5">
        <f t="shared" si="12"/>
        <v>-10.808890934544449</v>
      </c>
      <c r="AQ5">
        <f t="shared" si="13"/>
        <v>-22900.040140654513</v>
      </c>
      <c r="AR5">
        <f t="shared" si="14"/>
        <v>73355.707395672929</v>
      </c>
      <c r="AS5">
        <f t="shared" si="15"/>
        <v>-22318.073330686042</v>
      </c>
      <c r="AT5">
        <f t="shared" si="16"/>
        <v>6394.4982865364664</v>
      </c>
      <c r="AU5">
        <f t="shared" si="17"/>
        <v>57432.13235152336</v>
      </c>
      <c r="AW5">
        <v>2</v>
      </c>
      <c r="AX5">
        <f>(R5*SUMPRODUCT(K6:$K$23, X6:$X$23)-$AZ$3*SUMPRODUCT(K5:$K$22, W6:$W$23))/Z5</f>
        <v>56966.501781454099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117187.34362468327</v>
      </c>
      <c r="P6">
        <f t="shared" si="30"/>
        <v>5859.3671812341636</v>
      </c>
      <c r="Q6" s="5">
        <f t="shared" si="31"/>
        <v>12.5</v>
      </c>
      <c r="R6">
        <f t="shared" si="0"/>
        <v>2000000</v>
      </c>
      <c r="S6">
        <f t="shared" si="1"/>
        <v>79880.379273741986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54479.498415233335</v>
      </c>
      <c r="AC6">
        <f t="shared" si="2"/>
        <v>74502.828612449404</v>
      </c>
      <c r="AE6">
        <f t="shared" si="3"/>
        <v>109298.28647531157</v>
      </c>
      <c r="AF6">
        <f t="shared" si="4"/>
        <v>-5464.914323765579</v>
      </c>
      <c r="AG6">
        <f t="shared" si="5"/>
        <v>-11.658499447833075</v>
      </c>
      <c r="AH6">
        <f t="shared" si="6"/>
        <v>-28198.644495924902</v>
      </c>
      <c r="AI6">
        <f t="shared" si="7"/>
        <v>75623.069156173253</v>
      </c>
      <c r="AJ6">
        <f t="shared" si="8"/>
        <v>-20023.33019721607</v>
      </c>
      <c r="AK6">
        <f>H6*SUM(AB6, AE6:AF6)</f>
        <v>8659.7140200028298</v>
      </c>
      <c r="AL6">
        <f t="shared" si="9"/>
        <v>64259.452978960013</v>
      </c>
      <c r="AN6">
        <f t="shared" si="10"/>
        <v>93700.515359562967</v>
      </c>
      <c r="AO6">
        <f t="shared" si="11"/>
        <v>-4685.0257679781489</v>
      </c>
      <c r="AP6">
        <f t="shared" si="12"/>
        <v>-9.9947349753547492</v>
      </c>
      <c r="AQ6">
        <f t="shared" si="13"/>
        <v>-24174.464274937163</v>
      </c>
      <c r="AR6">
        <f t="shared" si="14"/>
        <v>64831.030581672305</v>
      </c>
      <c r="AS6">
        <f t="shared" si="15"/>
        <v>-17165.835066569347</v>
      </c>
      <c r="AT6">
        <f t="shared" si="16"/>
        <v>7423.9010757408578</v>
      </c>
      <c r="AU6">
        <f t="shared" si="17"/>
        <v>55089.096590843816</v>
      </c>
      <c r="AW6">
        <v>3</v>
      </c>
      <c r="AX6">
        <f>(R6*SUMPRODUCT(K7:$K$23, X7:$X$23)-$AZ$3*SUMPRODUCT(K6:$K$22, W7:$W$23))/Z6</f>
        <v>79880.379273741986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117187.34362468327</v>
      </c>
      <c r="P7">
        <f t="shared" si="30"/>
        <v>5859.3671812341636</v>
      </c>
      <c r="Q7" s="5">
        <f t="shared" si="31"/>
        <v>12.5</v>
      </c>
      <c r="R7">
        <f t="shared" si="0"/>
        <v>2000000</v>
      </c>
      <c r="S7">
        <f t="shared" si="1"/>
        <v>99423.275187088511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74502.828612449404</v>
      </c>
      <c r="AC7">
        <f t="shared" si="2"/>
        <v>90256.604429251398</v>
      </c>
      <c r="AE7">
        <f t="shared" si="3"/>
        <v>106382.85348923362</v>
      </c>
      <c r="AF7">
        <f t="shared" si="4"/>
        <v>-5319.1426744616811</v>
      </c>
      <c r="AG7">
        <f t="shared" si="5"/>
        <v>-11.347519514345629</v>
      </c>
      <c r="AH7">
        <f t="shared" si="6"/>
        <v>-31103.190241458509</v>
      </c>
      <c r="AI7">
        <f t="shared" si="7"/>
        <v>69949.173053799095</v>
      </c>
      <c r="AJ7">
        <f t="shared" si="8"/>
        <v>-15753.775816801994</v>
      </c>
      <c r="AK7">
        <f>H7*SUM(AB7, AE7:AF7)</f>
        <v>10832.455482659558</v>
      </c>
      <c r="AL7">
        <f t="shared" si="9"/>
        <v>65027.852719656657</v>
      </c>
      <c r="AN7">
        <f t="shared" si="10"/>
        <v>85901.044379403334</v>
      </c>
      <c r="AO7">
        <f t="shared" si="11"/>
        <v>-4295.0522189701669</v>
      </c>
      <c r="AP7">
        <f t="shared" si="12"/>
        <v>-9.162790293988488</v>
      </c>
      <c r="AQ7">
        <f t="shared" si="13"/>
        <v>-25114.916902872406</v>
      </c>
      <c r="AR7">
        <f t="shared" si="14"/>
        <v>56481.912467266782</v>
      </c>
      <c r="AS7">
        <f t="shared" si="15"/>
        <v>-12720.713453312615</v>
      </c>
      <c r="AT7">
        <f t="shared" si="16"/>
        <v>8746.8911448969739</v>
      </c>
      <c r="AU7">
        <f t="shared" si="17"/>
        <v>52508.090158851141</v>
      </c>
      <c r="AW7">
        <v>4</v>
      </c>
      <c r="AX7">
        <f>(R7*SUMPRODUCT(K8:$K$23, X8:$X$23)-$AZ$3*SUMPRODUCT(K7:$K$22, W8:$W$23))/Z7</f>
        <v>99423.275187088511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117187.34362468327</v>
      </c>
      <c r="P8">
        <f t="shared" si="30"/>
        <v>5859.3671812341636</v>
      </c>
      <c r="Q8" s="5">
        <f t="shared" si="31"/>
        <v>12.5</v>
      </c>
      <c r="R8">
        <f t="shared" si="0"/>
        <v>2000000</v>
      </c>
      <c r="S8">
        <f t="shared" si="1"/>
        <v>115650.06554147987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90256.604429251398</v>
      </c>
      <c r="AC8">
        <f t="shared" si="2"/>
        <v>101963.37546234435</v>
      </c>
      <c r="AE8">
        <f t="shared" si="3"/>
        <v>103318.72326654842</v>
      </c>
      <c r="AF8">
        <f t="shared" si="4"/>
        <v>-5165.9361633274211</v>
      </c>
      <c r="AG8">
        <f t="shared" si="5"/>
        <v>-11.020678521121702</v>
      </c>
      <c r="AH8">
        <f t="shared" si="6"/>
        <v>-34138.52769287517</v>
      </c>
      <c r="AI8">
        <f t="shared" si="7"/>
        <v>64003.238731824706</v>
      </c>
      <c r="AJ8">
        <f t="shared" si="8"/>
        <v>-11706.771033092955</v>
      </c>
      <c r="AK8">
        <f t="shared" ref="AK8:AK23" si="32">H8*SUM(AB8:AB8, AE8:AF8)</f>
        <v>13207.498346426313</v>
      </c>
      <c r="AL8">
        <f t="shared" si="9"/>
        <v>65503.966045158064</v>
      </c>
      <c r="AN8">
        <f t="shared" si="10"/>
        <v>77961.731423317149</v>
      </c>
      <c r="AO8">
        <f t="shared" si="11"/>
        <v>-3898.0865711658575</v>
      </c>
      <c r="AP8">
        <f t="shared" si="12"/>
        <v>-8.3159291152854493</v>
      </c>
      <c r="AQ8">
        <f t="shared" si="13"/>
        <v>-25760.081455063082</v>
      </c>
      <c r="AR8">
        <f t="shared" si="14"/>
        <v>48295.24746797292</v>
      </c>
      <c r="AS8">
        <f t="shared" si="15"/>
        <v>-8833.6374111173427</v>
      </c>
      <c r="AT8">
        <f t="shared" si="16"/>
        <v>9966.0488080321993</v>
      </c>
      <c r="AU8">
        <f t="shared" si="17"/>
        <v>49427.658864887773</v>
      </c>
      <c r="AW8">
        <v>5</v>
      </c>
      <c r="AX8">
        <f>(R8*SUMPRODUCT(K9:$K$23, X9:$X$23)-$AZ$3*SUMPRODUCT(K8:$K$22, W9:$W$23))/Z8</f>
        <v>115650.06554147987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117187.34362468327</v>
      </c>
      <c r="P9">
        <f t="shared" si="30"/>
        <v>5859.3671812341636</v>
      </c>
      <c r="Q9" s="5">
        <f t="shared" si="31"/>
        <v>12.5</v>
      </c>
      <c r="R9">
        <f t="shared" si="0"/>
        <v>2000000</v>
      </c>
      <c r="S9">
        <f t="shared" si="1"/>
        <v>128222.47130854797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101963.37546234435</v>
      </c>
      <c r="AC9">
        <f t="shared" si="2"/>
        <v>109503.95488214528</v>
      </c>
      <c r="AE9">
        <f t="shared" si="3"/>
        <v>100079.78678055858</v>
      </c>
      <c r="AF9">
        <f t="shared" si="4"/>
        <v>-5003.9893390279294</v>
      </c>
      <c r="AG9">
        <f t="shared" si="5"/>
        <v>-10.675191501597308</v>
      </c>
      <c r="AH9">
        <f t="shared" si="6"/>
        <v>-37644.837490108534</v>
      </c>
      <c r="AI9">
        <f t="shared" si="7"/>
        <v>57420.284759920527</v>
      </c>
      <c r="AJ9">
        <f t="shared" si="8"/>
        <v>-7540.5794198009244</v>
      </c>
      <c r="AK9">
        <f t="shared" si="32"/>
        <v>14462.675291144427</v>
      </c>
      <c r="AL9">
        <f t="shared" si="9"/>
        <v>64342.38063126403</v>
      </c>
      <c r="AN9">
        <f t="shared" si="10"/>
        <v>70353.745800376317</v>
      </c>
      <c r="AO9">
        <f t="shared" si="11"/>
        <v>-3517.6872900188164</v>
      </c>
      <c r="AP9">
        <f t="shared" si="12"/>
        <v>-7.504409565944548</v>
      </c>
      <c r="AQ9">
        <f t="shared" si="13"/>
        <v>-26463.438948793395</v>
      </c>
      <c r="AR9">
        <f t="shared" si="14"/>
        <v>40365.115151998165</v>
      </c>
      <c r="AS9">
        <f t="shared" si="15"/>
        <v>-5300.85069876747</v>
      </c>
      <c r="AT9">
        <f t="shared" si="16"/>
        <v>10166.921950559332</v>
      </c>
      <c r="AU9">
        <f t="shared" si="17"/>
        <v>45231.18640379003</v>
      </c>
      <c r="AW9">
        <v>6</v>
      </c>
      <c r="AX9">
        <f>(R9*SUMPRODUCT(K10:$K$23, X10:$X$23)-$AZ$3*SUMPRODUCT(K9:$K$22, W10:$W$23))/Z9</f>
        <v>128222.47130854797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117187.34362468327</v>
      </c>
      <c r="P10">
        <f t="shared" si="30"/>
        <v>5859.3671812341636</v>
      </c>
      <c r="Q10" s="5">
        <f t="shared" si="31"/>
        <v>12.5</v>
      </c>
      <c r="R10">
        <f t="shared" si="0"/>
        <v>2000000</v>
      </c>
      <c r="S10">
        <f t="shared" si="1"/>
        <v>136721.19693007143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109503.95488214528</v>
      </c>
      <c r="AC10">
        <f t="shared" si="2"/>
        <v>112784.68639742534</v>
      </c>
      <c r="AE10">
        <f t="shared" si="3"/>
        <v>96670.729171697269</v>
      </c>
      <c r="AF10">
        <f t="shared" si="4"/>
        <v>-4833.5364585848638</v>
      </c>
      <c r="AG10">
        <f t="shared" si="5"/>
        <v>-10.311558204752181</v>
      </c>
      <c r="AH10">
        <f t="shared" si="6"/>
        <v>-41101.021092664581</v>
      </c>
      <c r="AI10">
        <f t="shared" si="7"/>
        <v>50725.860062243082</v>
      </c>
      <c r="AJ10">
        <f t="shared" si="8"/>
        <v>-3280.7315152800584</v>
      </c>
      <c r="AK10">
        <f t="shared" si="32"/>
        <v>10932.824314422493</v>
      </c>
      <c r="AL10">
        <f t="shared" si="9"/>
        <v>58377.952861385515</v>
      </c>
      <c r="AN10">
        <f t="shared" si="10"/>
        <v>64457.230538164913</v>
      </c>
      <c r="AO10">
        <f t="shared" si="11"/>
        <v>-3222.8615269082457</v>
      </c>
      <c r="AP10">
        <f t="shared" si="12"/>
        <v>-6.8754470986861156</v>
      </c>
      <c r="AQ10">
        <f t="shared" si="13"/>
        <v>-27404.965439109306</v>
      </c>
      <c r="AR10">
        <f t="shared" si="14"/>
        <v>33822.528125048681</v>
      </c>
      <c r="AS10">
        <f t="shared" si="15"/>
        <v>-2187.4963541305524</v>
      </c>
      <c r="AT10">
        <f t="shared" si="16"/>
        <v>7289.6892710550019</v>
      </c>
      <c r="AU10">
        <f t="shared" si="17"/>
        <v>38924.721041973127</v>
      </c>
      <c r="AW10">
        <v>7</v>
      </c>
      <c r="AX10">
        <f>(R10*SUMPRODUCT(K11:$K$23, X11:$X$23)-$AZ$3*SUMPRODUCT(K10:$K$22, W11:$W$23))/Z10</f>
        <v>136721.19693007143</v>
      </c>
    </row>
    <row r="11" spans="1:52" x14ac:dyDescent="0.25">
      <c r="A11" t="s">
        <v>33</v>
      </c>
      <c r="C11" s="24">
        <f>AU25</f>
        <v>435080.28790067945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117187.34362468327</v>
      </c>
      <c r="P11">
        <f t="shared" si="30"/>
        <v>5859.3671812341636</v>
      </c>
      <c r="Q11" s="5">
        <f t="shared" si="31"/>
        <v>12.5</v>
      </c>
      <c r="R11">
        <f t="shared" si="0"/>
        <v>2000000</v>
      </c>
      <c r="S11">
        <f t="shared" si="1"/>
        <v>142071.11589990664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112784.68639742534</v>
      </c>
      <c r="AC11">
        <f t="shared" si="2"/>
        <v>112888.84440886141</v>
      </c>
      <c r="AE11">
        <f t="shared" si="3"/>
        <v>93116.350338621793</v>
      </c>
      <c r="AF11">
        <f t="shared" si="4"/>
        <v>-4655.8175169310898</v>
      </c>
      <c r="AG11">
        <f t="shared" si="5"/>
        <v>-9.9324239566396972</v>
      </c>
      <c r="AH11">
        <f t="shared" si="6"/>
        <v>-44162.986570393929</v>
      </c>
      <c r="AI11">
        <f t="shared" si="7"/>
        <v>44287.613827340145</v>
      </c>
      <c r="AJ11">
        <f t="shared" si="8"/>
        <v>-104.1580114360695</v>
      </c>
      <c r="AK11">
        <f t="shared" si="32"/>
        <v>10323.879745940654</v>
      </c>
      <c r="AL11">
        <f t="shared" si="9"/>
        <v>54507.335561844731</v>
      </c>
      <c r="AN11">
        <f t="shared" si="10"/>
        <v>59057.618293137835</v>
      </c>
      <c r="AO11">
        <f t="shared" si="11"/>
        <v>-2952.8809146568919</v>
      </c>
      <c r="AP11">
        <f t="shared" si="12"/>
        <v>-6.299487690654769</v>
      </c>
      <c r="AQ11">
        <f t="shared" si="13"/>
        <v>-28009.697481426225</v>
      </c>
      <c r="AR11">
        <f t="shared" si="14"/>
        <v>28088.740409364065</v>
      </c>
      <c r="AS11">
        <f t="shared" si="15"/>
        <v>-66.060622642469468</v>
      </c>
      <c r="AT11">
        <f t="shared" si="16"/>
        <v>6547.7625263748514</v>
      </c>
      <c r="AU11">
        <f t="shared" si="17"/>
        <v>34570.44231309645</v>
      </c>
      <c r="AW11">
        <v>8</v>
      </c>
      <c r="AX11">
        <f>(R11*SUMPRODUCT(K12:$K$23, X12:$X$23)-$AZ$3*SUMPRODUCT(K11:$K$22, W12:$W$23))/Z11</f>
        <v>142071.11589990664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117187.34362468327</v>
      </c>
      <c r="P12">
        <f t="shared" si="30"/>
        <v>5859.3671812341636</v>
      </c>
      <c r="Q12" s="5">
        <f t="shared" si="31"/>
        <v>12.5</v>
      </c>
      <c r="R12">
        <f t="shared" si="0"/>
        <v>2000000</v>
      </c>
      <c r="S12">
        <f t="shared" si="1"/>
        <v>144991.47719810196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112888.84440886141</v>
      </c>
      <c r="AC12">
        <f t="shared" si="2"/>
        <v>110630.62068075698</v>
      </c>
      <c r="AE12">
        <f t="shared" si="3"/>
        <v>89415.659538487511</v>
      </c>
      <c r="AF12">
        <f t="shared" si="4"/>
        <v>-4470.7829769243754</v>
      </c>
      <c r="AG12">
        <f t="shared" si="5"/>
        <v>-9.5376830778820789</v>
      </c>
      <c r="AH12">
        <f t="shared" si="6"/>
        <v>-47266.662270595451</v>
      </c>
      <c r="AI12">
        <f t="shared" si="7"/>
        <v>37668.676607889807</v>
      </c>
      <c r="AJ12">
        <f t="shared" si="8"/>
        <v>2258.2237281044218</v>
      </c>
      <c r="AK12">
        <f t="shared" si="32"/>
        <v>13848.360467929719</v>
      </c>
      <c r="AL12">
        <f t="shared" si="9"/>
        <v>53775.260803923949</v>
      </c>
      <c r="AN12">
        <f t="shared" si="10"/>
        <v>53000.478375988037</v>
      </c>
      <c r="AO12">
        <f t="shared" si="11"/>
        <v>-2650.0239187994021</v>
      </c>
      <c r="AP12">
        <f t="shared" si="12"/>
        <v>-5.6533919040068277</v>
      </c>
      <c r="AQ12">
        <f t="shared" si="13"/>
        <v>-28016.968442753816</v>
      </c>
      <c r="AR12">
        <f t="shared" si="14"/>
        <v>22327.832622530816</v>
      </c>
      <c r="AS12">
        <f t="shared" si="15"/>
        <v>1338.5456024962184</v>
      </c>
      <c r="AT12">
        <f t="shared" si="16"/>
        <v>8208.5144068916852</v>
      </c>
      <c r="AU12">
        <f t="shared" si="17"/>
        <v>31874.892631918723</v>
      </c>
      <c r="AW12">
        <v>9</v>
      </c>
      <c r="AX12">
        <f>(R12*SUMPRODUCT(K13:$K$23, X13:$X$23)-$AZ$3*SUMPRODUCT(K12:$K$22, W13:$W$23))/Z12</f>
        <v>144991.47719810196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117187.34362468327</v>
      </c>
      <c r="P13">
        <f t="shared" si="30"/>
        <v>5859.3671812341636</v>
      </c>
      <c r="Q13" s="5">
        <f t="shared" si="31"/>
        <v>12.5</v>
      </c>
      <c r="R13">
        <f t="shared" si="0"/>
        <v>2000000</v>
      </c>
      <c r="S13">
        <f t="shared" si="1"/>
        <v>146223.23757933374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110630.62068075698</v>
      </c>
      <c r="AC13">
        <f t="shared" si="2"/>
        <v>106783.32680357988</v>
      </c>
      <c r="AE13">
        <f t="shared" si="3"/>
        <v>85579.109166753711</v>
      </c>
      <c r="AF13">
        <f t="shared" si="4"/>
        <v>-4278.9554583376857</v>
      </c>
      <c r="AG13">
        <f t="shared" si="5"/>
        <v>-9.1284504921494047</v>
      </c>
      <c r="AH13">
        <f t="shared" si="6"/>
        <v>-50216.920792616504</v>
      </c>
      <c r="AI13">
        <f t="shared" si="7"/>
        <v>31074.10446530737</v>
      </c>
      <c r="AJ13">
        <f t="shared" si="8"/>
        <v>3847.2938771771005</v>
      </c>
      <c r="AK13">
        <f t="shared" si="32"/>
        <v>19941.607459035076</v>
      </c>
      <c r="AL13">
        <f t="shared" si="9"/>
        <v>54863.005801519546</v>
      </c>
      <c r="AN13">
        <f t="shared" si="10"/>
        <v>45951.980429702642</v>
      </c>
      <c r="AO13">
        <f t="shared" si="11"/>
        <v>-2297.5990214851322</v>
      </c>
      <c r="AP13">
        <f t="shared" si="12"/>
        <v>-4.9015511198113435</v>
      </c>
      <c r="AQ13">
        <f t="shared" si="13"/>
        <v>-26964.138607774836</v>
      </c>
      <c r="AR13">
        <f t="shared" si="14"/>
        <v>16685.341249322857</v>
      </c>
      <c r="AS13">
        <f t="shared" si="15"/>
        <v>2065.81693444453</v>
      </c>
      <c r="AT13">
        <f t="shared" si="16"/>
        <v>10707.710849254594</v>
      </c>
      <c r="AU13">
        <f t="shared" si="17"/>
        <v>29458.869033021983</v>
      </c>
      <c r="AW13">
        <v>10</v>
      </c>
      <c r="AX13">
        <f>(R13*SUMPRODUCT(K14:$K$23, X14:$X$23)-$AZ$3*SUMPRODUCT(K13:$K$22, W14:$W$23))/Z13</f>
        <v>146223.23757933374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117187.34362468327</v>
      </c>
      <c r="P14">
        <f t="shared" si="30"/>
        <v>5859.3671812341636</v>
      </c>
      <c r="Q14" s="5">
        <f t="shared" si="31"/>
        <v>12.5</v>
      </c>
      <c r="R14">
        <f t="shared" si="0"/>
        <v>2000000</v>
      </c>
      <c r="S14">
        <f t="shared" si="1"/>
        <v>144331.61015596482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106783.32680357988</v>
      </c>
      <c r="AC14">
        <f t="shared" si="2"/>
        <v>100508.16497344649</v>
      </c>
      <c r="AE14">
        <f t="shared" si="3"/>
        <v>81605.719309179796</v>
      </c>
      <c r="AF14">
        <f t="shared" si="4"/>
        <v>-4080.2859654589897</v>
      </c>
      <c r="AG14">
        <f t="shared" si="5"/>
        <v>-8.7046216751165346</v>
      </c>
      <c r="AH14">
        <f t="shared" si="6"/>
        <v>-53207.089937820121</v>
      </c>
      <c r="AI14">
        <f t="shared" si="7"/>
        <v>24309.638784225572</v>
      </c>
      <c r="AJ14">
        <f t="shared" si="8"/>
        <v>6275.1618301333947</v>
      </c>
      <c r="AK14">
        <f t="shared" si="32"/>
        <v>15771.300605804521</v>
      </c>
      <c r="AL14">
        <f t="shared" si="9"/>
        <v>46356.101220163488</v>
      </c>
      <c r="AN14">
        <f t="shared" si="10"/>
        <v>40364.468297131025</v>
      </c>
      <c r="AO14">
        <f t="shared" si="11"/>
        <v>-2018.2234148565515</v>
      </c>
      <c r="AP14">
        <f t="shared" si="12"/>
        <v>-4.3055490303635731</v>
      </c>
      <c r="AQ14">
        <f t="shared" si="13"/>
        <v>-26317.712939222245</v>
      </c>
      <c r="AR14">
        <f t="shared" si="14"/>
        <v>12024.226394021871</v>
      </c>
      <c r="AS14">
        <f t="shared" si="15"/>
        <v>3103.8703279133188</v>
      </c>
      <c r="AT14">
        <f t="shared" si="16"/>
        <v>7800.9258259905937</v>
      </c>
      <c r="AU14">
        <f t="shared" si="17"/>
        <v>22929.022547925782</v>
      </c>
      <c r="AW14">
        <v>11</v>
      </c>
      <c r="AX14">
        <f>(R14*SUMPRODUCT(K15:$K$23, X15:$X$23)-$AZ$3*SUMPRODUCT(K14:$K$22, W15:$W$23))/Z14</f>
        <v>144331.61015596482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117187.34362468327</v>
      </c>
      <c r="P15">
        <f t="shared" si="30"/>
        <v>5859.3671812341636</v>
      </c>
      <c r="Q15" s="5">
        <f t="shared" si="31"/>
        <v>12.5</v>
      </c>
      <c r="R15">
        <f t="shared" si="0"/>
        <v>2000000</v>
      </c>
      <c r="S15">
        <f t="shared" si="1"/>
        <v>139770.52055931714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100508.16497344649</v>
      </c>
      <c r="AC15">
        <f t="shared" si="2"/>
        <v>92417.38300722366</v>
      </c>
      <c r="AE15">
        <f t="shared" si="3"/>
        <v>77485.206294021657</v>
      </c>
      <c r="AF15">
        <f t="shared" si="4"/>
        <v>-3874.2603147010832</v>
      </c>
      <c r="AG15">
        <f t="shared" si="5"/>
        <v>-8.265099700333689</v>
      </c>
      <c r="AH15">
        <f t="shared" si="6"/>
        <v>-56396.12128506881</v>
      </c>
      <c r="AI15">
        <f t="shared" si="7"/>
        <v>17206.559594551429</v>
      </c>
      <c r="AJ15">
        <f t="shared" si="8"/>
        <v>8090.7819662228285</v>
      </c>
      <c r="AK15">
        <f t="shared" si="32"/>
        <v>14899.372324228278</v>
      </c>
      <c r="AL15">
        <f t="shared" si="9"/>
        <v>40196.713885002537</v>
      </c>
      <c r="AN15">
        <f t="shared" si="10"/>
        <v>35305.275071910808</v>
      </c>
      <c r="AO15">
        <f t="shared" si="11"/>
        <v>-1765.2637535955405</v>
      </c>
      <c r="AP15">
        <f t="shared" si="12"/>
        <v>-3.7659010328990026</v>
      </c>
      <c r="AQ15">
        <f t="shared" si="13"/>
        <v>-25696.267328797436</v>
      </c>
      <c r="AR15">
        <f t="shared" si="14"/>
        <v>7839.9780884849279</v>
      </c>
      <c r="AS15">
        <f t="shared" si="15"/>
        <v>3686.4750902314022</v>
      </c>
      <c r="AT15">
        <f t="shared" si="16"/>
        <v>6788.7337914499394</v>
      </c>
      <c r="AU15">
        <f t="shared" si="17"/>
        <v>18315.186970166273</v>
      </c>
      <c r="AW15">
        <v>12</v>
      </c>
      <c r="AX15">
        <f>(R15*SUMPRODUCT(K16:$K$23, X16:$X$23)-$AZ$3*SUMPRODUCT(K15:$K$22, W16:$W$23))/Z15</f>
        <v>139770.52055931714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117187.34362468327</v>
      </c>
      <c r="P16">
        <f t="shared" si="30"/>
        <v>5859.3671812341636</v>
      </c>
      <c r="Q16" s="5">
        <f t="shared" si="31"/>
        <v>12.5</v>
      </c>
      <c r="R16">
        <f t="shared" si="0"/>
        <v>2000000</v>
      </c>
      <c r="S16">
        <f t="shared" si="1"/>
        <v>132697.91909988705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92417.38300722366</v>
      </c>
      <c r="AC16">
        <f t="shared" si="2"/>
        <v>82929.46494464486</v>
      </c>
      <c r="AE16">
        <f t="shared" si="3"/>
        <v>73236.142442926182</v>
      </c>
      <c r="AF16">
        <f t="shared" si="4"/>
        <v>-3661.8071221463092</v>
      </c>
      <c r="AG16">
        <f t="shared" si="5"/>
        <v>-7.8118656180867205</v>
      </c>
      <c r="AH16">
        <f t="shared" si="6"/>
        <v>-59293.293638981158</v>
      </c>
      <c r="AI16">
        <f t="shared" si="7"/>
        <v>10273.229816180632</v>
      </c>
      <c r="AJ16">
        <f t="shared" si="8"/>
        <v>9487.9180625787994</v>
      </c>
      <c r="AK16">
        <f t="shared" si="32"/>
        <v>13861.631337327264</v>
      </c>
      <c r="AL16">
        <f t="shared" si="9"/>
        <v>33622.779216086696</v>
      </c>
      <c r="AN16">
        <f t="shared" si="10"/>
        <v>30738.907894355481</v>
      </c>
      <c r="AO16">
        <f t="shared" si="11"/>
        <v>-1536.945394717774</v>
      </c>
      <c r="AP16">
        <f t="shared" si="12"/>
        <v>-3.2788212173324789</v>
      </c>
      <c r="AQ16">
        <f t="shared" si="13"/>
        <v>-24886.77080912609</v>
      </c>
      <c r="AR16">
        <f t="shared" si="14"/>
        <v>4311.9128692942868</v>
      </c>
      <c r="AS16">
        <f t="shared" si="15"/>
        <v>3982.2993088704316</v>
      </c>
      <c r="AT16">
        <f t="shared" si="16"/>
        <v>5818.048230430386</v>
      </c>
      <c r="AU16">
        <f t="shared" si="17"/>
        <v>14112.260408595104</v>
      </c>
      <c r="AW16">
        <v>13</v>
      </c>
      <c r="AX16">
        <f>(R16*SUMPRODUCT(K17:$K$23, X17:$X$23)-$AZ$3*SUMPRODUCT(K16:$K$22, W17:$W$23))/Z16</f>
        <v>132697.91909988705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117187.34362468327</v>
      </c>
      <c r="P17">
        <f t="shared" si="30"/>
        <v>5859.3671812341636</v>
      </c>
      <c r="Q17" s="5">
        <f t="shared" si="31"/>
        <v>12.5</v>
      </c>
      <c r="R17">
        <f t="shared" si="0"/>
        <v>2000000</v>
      </c>
      <c r="S17">
        <f t="shared" si="1"/>
        <v>123238.10302108902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82929.46494464486</v>
      </c>
      <c r="AC17">
        <f t="shared" si="2"/>
        <v>72438.7489784176</v>
      </c>
      <c r="AE17">
        <f t="shared" si="3"/>
        <v>68882.142455757712</v>
      </c>
      <c r="AF17">
        <f t="shared" si="4"/>
        <v>-3444.1071227878851</v>
      </c>
      <c r="AG17">
        <f t="shared" si="5"/>
        <v>-7.3474383330557256</v>
      </c>
      <c r="AH17">
        <f t="shared" si="6"/>
        <v>-61809.380616020448</v>
      </c>
      <c r="AI17">
        <f t="shared" si="7"/>
        <v>3621.3072786163248</v>
      </c>
      <c r="AJ17">
        <f t="shared" si="8"/>
        <v>10490.715966227261</v>
      </c>
      <c r="AK17">
        <f t="shared" si="32"/>
        <v>12695.80699875549</v>
      </c>
      <c r="AL17">
        <f t="shared" si="9"/>
        <v>26807.830243599077</v>
      </c>
      <c r="AN17">
        <f t="shared" si="10"/>
        <v>26632.490854478339</v>
      </c>
      <c r="AO17">
        <f t="shared" si="11"/>
        <v>-1331.6245427239166</v>
      </c>
      <c r="AP17">
        <f t="shared" si="12"/>
        <v>-2.8408028152526441</v>
      </c>
      <c r="AQ17">
        <f t="shared" si="13"/>
        <v>-23897.888557029604</v>
      </c>
      <c r="AR17">
        <f t="shared" si="14"/>
        <v>1400.1369519095661</v>
      </c>
      <c r="AS17">
        <f t="shared" si="15"/>
        <v>4056.1150839193078</v>
      </c>
      <c r="AT17">
        <f t="shared" si="16"/>
        <v>4908.6882569273921</v>
      </c>
      <c r="AU17">
        <f t="shared" si="17"/>
        <v>10364.940292756266</v>
      </c>
      <c r="AW17">
        <v>14</v>
      </c>
      <c r="AX17">
        <f>(R17*SUMPRODUCT(K18:$K$23, X18:$X$23)-$AZ$3*SUMPRODUCT(K17:$K$22, W18:$W$23))/Z17</f>
        <v>123238.10302108902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117187.34362468327</v>
      </c>
      <c r="P18">
        <f t="shared" si="30"/>
        <v>5859.3671812341636</v>
      </c>
      <c r="Q18" s="5">
        <f t="shared" si="31"/>
        <v>12.5</v>
      </c>
      <c r="R18">
        <f t="shared" si="0"/>
        <v>2000000</v>
      </c>
      <c r="S18">
        <f t="shared" si="1"/>
        <v>111265.2093582619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72438.7489784176</v>
      </c>
      <c r="AC18">
        <f t="shared" si="2"/>
        <v>61172.970781838849</v>
      </c>
      <c r="AE18">
        <f t="shared" si="3"/>
        <v>64428.926066832173</v>
      </c>
      <c r="AF18">
        <f t="shared" si="4"/>
        <v>-3221.4463033416087</v>
      </c>
      <c r="AG18">
        <f t="shared" si="5"/>
        <v>-6.8724279510485307</v>
      </c>
      <c r="AH18">
        <f t="shared" si="6"/>
        <v>-64245.759788261945</v>
      </c>
      <c r="AI18">
        <f t="shared" si="7"/>
        <v>-3045.1524527224319</v>
      </c>
      <c r="AJ18">
        <f t="shared" si="8"/>
        <v>11265.778196578751</v>
      </c>
      <c r="AK18">
        <f t="shared" si="32"/>
        <v>11436.107793445084</v>
      </c>
      <c r="AL18">
        <f t="shared" si="9"/>
        <v>19656.733537301403</v>
      </c>
      <c r="AN18">
        <f t="shared" si="10"/>
        <v>22947.120665085564</v>
      </c>
      <c r="AO18">
        <f t="shared" si="11"/>
        <v>-1147.3560332542781</v>
      </c>
      <c r="AP18">
        <f t="shared" si="12"/>
        <v>-2.4476961371548009</v>
      </c>
      <c r="AQ18">
        <f t="shared" si="13"/>
        <v>-22881.883838201848</v>
      </c>
      <c r="AR18">
        <f t="shared" si="14"/>
        <v>-1084.5669025077175</v>
      </c>
      <c r="AS18">
        <f t="shared" si="15"/>
        <v>4012.4395585116936</v>
      </c>
      <c r="AT18">
        <f t="shared" si="16"/>
        <v>4073.1044500554817</v>
      </c>
      <c r="AU18">
        <f t="shared" si="17"/>
        <v>7000.9771060594576</v>
      </c>
      <c r="AW18">
        <v>15</v>
      </c>
      <c r="AX18">
        <f>(R18*SUMPRODUCT(K19:$K$23, X19:$X$23)-$AZ$3*SUMPRODUCT(K18:$K$22, W19:$W$23))/Z18</f>
        <v>111265.2093582619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117187.34362468327</v>
      </c>
      <c r="P19">
        <f t="shared" si="30"/>
        <v>5859.3671812341636</v>
      </c>
      <c r="Q19" s="5">
        <f t="shared" si="31"/>
        <v>12.5</v>
      </c>
      <c r="R19">
        <f t="shared" si="0"/>
        <v>2000000</v>
      </c>
      <c r="S19">
        <f t="shared" si="1"/>
        <v>96573.392449145889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61172.970781838849</v>
      </c>
      <c r="AC19">
        <f t="shared" si="2"/>
        <v>49351.684325143906</v>
      </c>
      <c r="AE19">
        <f t="shared" si="3"/>
        <v>59885.985599118132</v>
      </c>
      <c r="AF19">
        <f t="shared" si="4"/>
        <v>-2994.2992799559065</v>
      </c>
      <c r="AG19">
        <f t="shared" si="5"/>
        <v>-6.3878469878662187</v>
      </c>
      <c r="AH19">
        <f t="shared" si="6"/>
        <v>-66537.069387492375</v>
      </c>
      <c r="AI19">
        <f t="shared" si="7"/>
        <v>-9651.7709153180185</v>
      </c>
      <c r="AJ19">
        <f t="shared" si="8"/>
        <v>11821.286456694943</v>
      </c>
      <c r="AK19">
        <f t="shared" si="32"/>
        <v>10102.792708132663</v>
      </c>
      <c r="AL19">
        <f t="shared" si="9"/>
        <v>12272.308249509588</v>
      </c>
      <c r="AN19">
        <f t="shared" si="10"/>
        <v>19647.833787487529</v>
      </c>
      <c r="AO19">
        <f t="shared" si="11"/>
        <v>-982.39168937437648</v>
      </c>
      <c r="AP19">
        <f t="shared" si="12"/>
        <v>-2.0957717339354693</v>
      </c>
      <c r="AQ19">
        <f t="shared" si="13"/>
        <v>-21829.970183395064</v>
      </c>
      <c r="AR19">
        <f t="shared" si="14"/>
        <v>-3166.6238570158453</v>
      </c>
      <c r="AS19">
        <f t="shared" si="15"/>
        <v>3878.4144425743557</v>
      </c>
      <c r="AT19">
        <f t="shared" si="16"/>
        <v>3314.5983978220547</v>
      </c>
      <c r="AU19">
        <f t="shared" si="17"/>
        <v>4026.3889833805652</v>
      </c>
      <c r="AW19">
        <v>16</v>
      </c>
      <c r="AX19">
        <f>(R19*SUMPRODUCT(K20:$K$23, X20:$X$23)-$AZ$3*SUMPRODUCT(K19:$K$22, W20:$W$23))/Z19</f>
        <v>96573.392449145889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117187.34362468327</v>
      </c>
      <c r="P20">
        <f t="shared" si="30"/>
        <v>5859.3671812341636</v>
      </c>
      <c r="Q20" s="5">
        <f t="shared" si="31"/>
        <v>12.5</v>
      </c>
      <c r="R20">
        <f t="shared" si="0"/>
        <v>2000000</v>
      </c>
      <c r="S20">
        <f t="shared" si="1"/>
        <v>78796.888769332916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49351.684325143906</v>
      </c>
      <c r="AC20">
        <f t="shared" si="2"/>
        <v>37157.994393472589</v>
      </c>
      <c r="AE20">
        <f t="shared" si="3"/>
        <v>55261.657222774011</v>
      </c>
      <c r="AF20">
        <f t="shared" si="4"/>
        <v>-2763.0828611387005</v>
      </c>
      <c r="AG20">
        <f t="shared" si="5"/>
        <v>-5.8945846361788981</v>
      </c>
      <c r="AH20">
        <f t="shared" si="6"/>
        <v>-68701.421089385432</v>
      </c>
      <c r="AI20">
        <f t="shared" si="7"/>
        <v>-16208.741312386301</v>
      </c>
      <c r="AJ20">
        <f t="shared" si="8"/>
        <v>12193.689931671317</v>
      </c>
      <c r="AK20">
        <f t="shared" si="32"/>
        <v>8715.3266358276996</v>
      </c>
      <c r="AL20">
        <f t="shared" si="9"/>
        <v>4700.275255112716</v>
      </c>
      <c r="AN20">
        <f t="shared" si="10"/>
        <v>16701.502607734728</v>
      </c>
      <c r="AO20">
        <f t="shared" si="11"/>
        <v>-835.0751303867363</v>
      </c>
      <c r="AP20">
        <f t="shared" si="12"/>
        <v>-1.7814959887247666</v>
      </c>
      <c r="AQ20">
        <f t="shared" si="13"/>
        <v>-20763.346977704961</v>
      </c>
      <c r="AR20">
        <f t="shared" si="14"/>
        <v>-4898.7009963456967</v>
      </c>
      <c r="AS20">
        <f t="shared" si="15"/>
        <v>3685.2485869314337</v>
      </c>
      <c r="AT20">
        <f t="shared" si="16"/>
        <v>2633.9972025947418</v>
      </c>
      <c r="AU20">
        <f t="shared" si="17"/>
        <v>1420.544793180479</v>
      </c>
      <c r="AW20">
        <v>17</v>
      </c>
      <c r="AX20">
        <f>(R20*SUMPRODUCT(K21:$K$23, X21:$X$23)-$AZ$3*SUMPRODUCT(K20:$K$22, W21:$W$23))/Z20</f>
        <v>78796.888769332916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117187.34362468327</v>
      </c>
      <c r="P21">
        <f t="shared" si="30"/>
        <v>5859.3671812341636</v>
      </c>
      <c r="Q21" s="5">
        <f t="shared" si="31"/>
        <v>12.5</v>
      </c>
      <c r="R21">
        <f t="shared" si="0"/>
        <v>2000000</v>
      </c>
      <c r="S21">
        <f t="shared" si="1"/>
        <v>57381.637767025597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37157.994393472589</v>
      </c>
      <c r="AC21">
        <f t="shared" si="2"/>
        <v>24760.326915876343</v>
      </c>
      <c r="AE21">
        <f t="shared" si="3"/>
        <v>50566.645558828932</v>
      </c>
      <c r="AF21">
        <f t="shared" si="4"/>
        <v>-2528.3322779414466</v>
      </c>
      <c r="AG21">
        <f t="shared" si="5"/>
        <v>-5.3937827237533309</v>
      </c>
      <c r="AH21">
        <f t="shared" si="6"/>
        <v>-70696.970570204561</v>
      </c>
      <c r="AI21">
        <f t="shared" si="7"/>
        <v>-22664.051072040827</v>
      </c>
      <c r="AJ21">
        <f t="shared" si="8"/>
        <v>12397.667477596246</v>
      </c>
      <c r="AK21">
        <f t="shared" si="32"/>
        <v>7290.2480476949913</v>
      </c>
      <c r="AL21">
        <f t="shared" si="9"/>
        <v>-2976.1355467495905</v>
      </c>
      <c r="AN21">
        <f t="shared" si="10"/>
        <v>14077.902491770195</v>
      </c>
      <c r="AO21">
        <f t="shared" si="11"/>
        <v>-703.89512458850982</v>
      </c>
      <c r="AP21">
        <f t="shared" si="12"/>
        <v>-1.501644936254549</v>
      </c>
      <c r="AQ21">
        <f t="shared" si="13"/>
        <v>-19682.244039561643</v>
      </c>
      <c r="AR21">
        <f t="shared" si="14"/>
        <v>-6309.7383173162116</v>
      </c>
      <c r="AS21">
        <f t="shared" si="15"/>
        <v>3451.5470019054296</v>
      </c>
      <c r="AT21">
        <f t="shared" si="16"/>
        <v>2029.6264468812226</v>
      </c>
      <c r="AU21">
        <f t="shared" si="17"/>
        <v>-828.56486852955925</v>
      </c>
      <c r="AW21">
        <v>18</v>
      </c>
      <c r="AX21">
        <f>(R21*SUMPRODUCT(K22:$K$23, X22:$X$23)-$AZ$3*SUMPRODUCT(K21:$K$22, W22:$W$23))/Z21</f>
        <v>57381.637767025597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117187.34362468327</v>
      </c>
      <c r="P22">
        <f t="shared" si="30"/>
        <v>5859.3671812341636</v>
      </c>
      <c r="Q22" s="5">
        <f t="shared" si="31"/>
        <v>12.5</v>
      </c>
      <c r="R22">
        <f t="shared" si="0"/>
        <v>2000000</v>
      </c>
      <c r="S22">
        <f t="shared" si="1"/>
        <v>31548.289624546054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24760.326915876343</v>
      </c>
      <c r="AC22">
        <f t="shared" si="2"/>
        <v>12335.117640253437</v>
      </c>
      <c r="AE22">
        <f t="shared" si="3"/>
        <v>45819.272193906494</v>
      </c>
      <c r="AF22">
        <f t="shared" si="4"/>
        <v>-2290.9636096953245</v>
      </c>
      <c r="AG22">
        <f t="shared" si="5"/>
        <v>-4.8873955557705315</v>
      </c>
      <c r="AH22">
        <f t="shared" si="6"/>
        <v>-72391.894519242589</v>
      </c>
      <c r="AI22">
        <f t="shared" si="7"/>
        <v>-28868.473330587192</v>
      </c>
      <c r="AJ22">
        <f t="shared" si="8"/>
        <v>12425.209275622907</v>
      </c>
      <c r="AK22">
        <f t="shared" si="32"/>
        <v>5843.4585397424898</v>
      </c>
      <c r="AL22">
        <f t="shared" si="9"/>
        <v>-10599.805515221797</v>
      </c>
      <c r="AN22">
        <f t="shared" si="10"/>
        <v>11750.711439751933</v>
      </c>
      <c r="AO22">
        <f t="shared" si="11"/>
        <v>-587.53557198759654</v>
      </c>
      <c r="AP22">
        <f t="shared" si="12"/>
        <v>-1.2534108927950891</v>
      </c>
      <c r="AQ22">
        <f t="shared" si="13"/>
        <v>-18565.468684718828</v>
      </c>
      <c r="AR22">
        <f t="shared" si="14"/>
        <v>-7403.546227847286</v>
      </c>
      <c r="AS22">
        <f t="shared" si="15"/>
        <v>3186.5422950954494</v>
      </c>
      <c r="AT22">
        <f t="shared" si="16"/>
        <v>1498.6007377000617</v>
      </c>
      <c r="AU22">
        <f t="shared" si="17"/>
        <v>-2718.4031950517756</v>
      </c>
      <c r="AW22">
        <v>19</v>
      </c>
      <c r="AX22">
        <f>(R22*SUMPRODUCT(K23:$K$23, X23:$X$23)-$AZ$3*SUMPRODUCT(K22:$K$22, W23:$W$23))/Z22</f>
        <v>31548.289624546054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117187.34362468327</v>
      </c>
      <c r="P23">
        <f t="shared" si="30"/>
        <v>5859.3671812341636</v>
      </c>
      <c r="Q23" s="5">
        <f t="shared" si="31"/>
        <v>12.5</v>
      </c>
      <c r="R23">
        <f t="shared" si="0"/>
        <v>2000000</v>
      </c>
      <c r="S23">
        <f t="shared" si="1"/>
        <v>35230.363517425511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12335.117640253437</v>
      </c>
      <c r="AC23">
        <f t="shared" si="2"/>
        <v>12335.117640253437</v>
      </c>
      <c r="AE23">
        <f t="shared" si="3"/>
        <v>41030.506791231208</v>
      </c>
      <c r="AF23">
        <f t="shared" si="4"/>
        <v>-2051.5253395615605</v>
      </c>
      <c r="AG23">
        <f t="shared" si="5"/>
        <v>-4.3765932312024987</v>
      </c>
      <c r="AH23">
        <f t="shared" si="6"/>
        <v>-73908.539041652344</v>
      </c>
      <c r="AI23">
        <f t="shared" si="7"/>
        <v>-34933.934183213896</v>
      </c>
      <c r="AJ23">
        <f t="shared" si="8"/>
        <v>0</v>
      </c>
      <c r="AK23">
        <f t="shared" si="32"/>
        <v>4390.9474592958586</v>
      </c>
      <c r="AL23">
        <f t="shared" si="9"/>
        <v>-30542.986723918038</v>
      </c>
      <c r="AN23">
        <f t="shared" si="10"/>
        <v>9693.1520055662968</v>
      </c>
      <c r="AO23">
        <f t="shared" si="11"/>
        <v>-484.65760027831482</v>
      </c>
      <c r="AP23">
        <f t="shared" si="12"/>
        <v>-1.033937593616191</v>
      </c>
      <c r="AQ23">
        <f t="shared" si="13"/>
        <v>-17460.34254671145</v>
      </c>
      <c r="AR23">
        <f t="shared" si="14"/>
        <v>-8252.882079017083</v>
      </c>
      <c r="AS23">
        <f t="shared" si="15"/>
        <v>0</v>
      </c>
      <c r="AT23">
        <f t="shared" si="16"/>
        <v>1037.3286732228714</v>
      </c>
      <c r="AU23">
        <f t="shared" si="17"/>
        <v>-7215.5534057942123</v>
      </c>
      <c r="AW23">
        <v>20</v>
      </c>
      <c r="AX23">
        <f>(R23*SUMPRODUCT(K$23:$K24, X$23:$X24)-$AZ$3*SUMPRODUCT(K$22:$K23, W$23:$W24))/Z23</f>
        <v>35230.363517425511</v>
      </c>
    </row>
    <row r="25" spans="5:50" x14ac:dyDescent="0.25">
      <c r="AN25" s="6">
        <f t="shared" ref="AN25:AU25" si="33">SUM(AN3:AN23)</f>
        <v>996764.27063146327</v>
      </c>
      <c r="AO25" s="6">
        <f t="shared" si="33"/>
        <v>-137728.72125008563</v>
      </c>
      <c r="AP25" s="6">
        <f t="shared" si="33"/>
        <v>-718.77863477660549</v>
      </c>
      <c r="AQ25" s="6">
        <f t="shared" si="33"/>
        <v>-478106.95342246874</v>
      </c>
      <c r="AR25" s="6">
        <f t="shared" si="33"/>
        <v>380209.81732413213</v>
      </c>
      <c r="AS25" s="6">
        <f t="shared" si="33"/>
        <v>-60485.119755869331</v>
      </c>
      <c r="AT25" s="6">
        <f t="shared" si="33"/>
        <v>115355.59033241672</v>
      </c>
      <c r="AU25" s="7">
        <f t="shared" si="33"/>
        <v>435080.28790067945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2062.284283781129</v>
      </c>
      <c r="K3">
        <v>1</v>
      </c>
      <c r="L3" s="2">
        <v>0</v>
      </c>
      <c r="O3">
        <f>$C$3</f>
        <v>2062.284283781129</v>
      </c>
      <c r="P3">
        <f>O3*C5</f>
        <v>206.22842837811291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2062.284283781129</v>
      </c>
      <c r="AF3">
        <f t="shared" ref="AF3:AF34" si="3">-$Z3*P3</f>
        <v>-206.22842837811291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1231.098884703016</v>
      </c>
      <c r="AJ3">
        <f t="shared" ref="AJ3:AJ34" si="7">AB3-AC3</f>
        <v>0</v>
      </c>
      <c r="AL3">
        <f t="shared" ref="AL3:AL23" si="8">SUM(AI3:AK3)</f>
        <v>1231.098884703016</v>
      </c>
      <c r="AN3">
        <f t="shared" ref="AN3:AN34" si="9">AE3*$K3</f>
        <v>2062.284283781129</v>
      </c>
      <c r="AO3">
        <f t="shared" ref="AO3:AO34" si="10">AF3*$K3</f>
        <v>-206.22842837811291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1231.098884703016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1231.098884703016</v>
      </c>
      <c r="AW3">
        <v>0</v>
      </c>
      <c r="AX3">
        <f>IF(Z3&gt;0, (R3*SUMPRODUCT(K3:$K$98, X3:$X$98)-K3*$AZ$3)/Z3, 0)</f>
        <v>0</v>
      </c>
      <c r="AZ3">
        <f>C6*SUMPRODUCT(X4:X98, K4:K98)/1</f>
        <v>1141.8460720869325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56.868892504227027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56.234670597169725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-56.234670597169725</v>
      </c>
      <c r="AK4">
        <f t="shared" ref="AK4:AK35" si="28">G4*SUM(AB4:AB4, AE4:AF4)</f>
        <v>0</v>
      </c>
      <c r="AL4">
        <f t="shared" si="8"/>
        <v>-113.85227059716972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-54.779996196995619</v>
      </c>
      <c r="AR4">
        <f t="shared" si="13"/>
        <v>-54.779996196995619</v>
      </c>
      <c r="AS4">
        <f t="shared" si="14"/>
        <v>-53.465174555209849</v>
      </c>
      <c r="AT4">
        <f t="shared" si="15"/>
        <v>0</v>
      </c>
      <c r="AU4">
        <f t="shared" si="16"/>
        <v>-108.24517075220547</v>
      </c>
      <c r="AW4">
        <v>1</v>
      </c>
      <c r="AX4">
        <f>IF(Z4&gt;0, (R4*SUMPRODUCT(K4:$K$98, X4:$X$98)-K4*$AZ$3)/Z4, 0)</f>
        <v>56.868892504227027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1.160019E-3</v>
      </c>
      <c r="Q5" s="5">
        <f t="shared" ref="Q5:Q36" si="30">$C$8</f>
        <v>12.5</v>
      </c>
      <c r="R5">
        <f t="shared" si="0"/>
        <v>50000</v>
      </c>
      <c r="S5">
        <f t="shared" si="1"/>
        <v>58.469257438129148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56.234670597169725</v>
      </c>
      <c r="AC5">
        <f t="shared" si="27"/>
        <v>57.171946784764259</v>
      </c>
      <c r="AE5">
        <f t="shared" si="2"/>
        <v>0</v>
      </c>
      <c r="AF5">
        <f t="shared" si="3"/>
        <v>0</v>
      </c>
      <c r="AG5">
        <f t="shared" si="4"/>
        <v>-12.222651118252683</v>
      </c>
      <c r="AH5">
        <f t="shared" si="5"/>
        <v>-57.354102989265598</v>
      </c>
      <c r="AI5">
        <f t="shared" si="6"/>
        <v>-69.576754107518283</v>
      </c>
      <c r="AJ5">
        <f t="shared" si="7"/>
        <v>-0.93727618759453435</v>
      </c>
      <c r="AK5">
        <f t="shared" si="28"/>
        <v>0.2305621494483959</v>
      </c>
      <c r="AL5">
        <f t="shared" si="8"/>
        <v>-70.283468145664415</v>
      </c>
      <c r="AN5">
        <f t="shared" si="9"/>
        <v>0</v>
      </c>
      <c r="AO5">
        <f t="shared" si="10"/>
        <v>0</v>
      </c>
      <c r="AP5">
        <f t="shared" si="11"/>
        <v>-11.02428509105634</v>
      </c>
      <c r="AQ5">
        <f t="shared" si="12"/>
        <v>-51.730837800912447</v>
      </c>
      <c r="AR5">
        <f t="shared" si="13"/>
        <v>-62.755122891968789</v>
      </c>
      <c r="AS5">
        <f t="shared" si="14"/>
        <v>-0.84538123530909559</v>
      </c>
      <c r="AT5">
        <f t="shared" si="15"/>
        <v>0.20795675521901186</v>
      </c>
      <c r="AU5">
        <f t="shared" si="16"/>
        <v>-63.392547372058864</v>
      </c>
      <c r="AW5">
        <v>2</v>
      </c>
      <c r="AX5">
        <f>IF(Z5&gt;0, (R5*SUMPRODUCT(K5:$K$98, X5:$X$98)-K5*$AZ$3)/Z5, 0)</f>
        <v>58.469257438129148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1.1694889999999999E-3</v>
      </c>
      <c r="Q6" s="5">
        <f t="shared" si="30"/>
        <v>12.5</v>
      </c>
      <c r="R6">
        <f t="shared" si="0"/>
        <v>50000</v>
      </c>
      <c r="S6">
        <f t="shared" si="1"/>
        <v>63.162859987761379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57.171946784764259</v>
      </c>
      <c r="AC6">
        <f t="shared" si="27"/>
        <v>61.07156473250825</v>
      </c>
      <c r="AE6">
        <f t="shared" si="2"/>
        <v>0</v>
      </c>
      <c r="AF6">
        <f t="shared" si="3"/>
        <v>0</v>
      </c>
      <c r="AG6">
        <f t="shared" si="4"/>
        <v>-12.086130351036523</v>
      </c>
      <c r="AH6">
        <f t="shared" si="5"/>
        <v>-57.17702413453685</v>
      </c>
      <c r="AI6">
        <f t="shared" si="6"/>
        <v>-69.263154485573381</v>
      </c>
      <c r="AJ6">
        <f t="shared" si="7"/>
        <v>-3.899617947743991</v>
      </c>
      <c r="AK6">
        <f t="shared" si="28"/>
        <v>0.40592082217182629</v>
      </c>
      <c r="AL6">
        <f t="shared" si="8"/>
        <v>-72.756851611145549</v>
      </c>
      <c r="AN6">
        <f t="shared" si="9"/>
        <v>0</v>
      </c>
      <c r="AO6">
        <f t="shared" si="10"/>
        <v>0</v>
      </c>
      <c r="AP6">
        <f t="shared" si="11"/>
        <v>-10.312316204709985</v>
      </c>
      <c r="AQ6">
        <f t="shared" si="12"/>
        <v>-48.785470236891079</v>
      </c>
      <c r="AR6">
        <f t="shared" si="13"/>
        <v>-59.097786441601073</v>
      </c>
      <c r="AS6">
        <f t="shared" si="14"/>
        <v>-3.3272927054977059</v>
      </c>
      <c r="AT6">
        <f t="shared" si="15"/>
        <v>0.34634608023673424</v>
      </c>
      <c r="AU6">
        <f t="shared" si="16"/>
        <v>-62.07873306686205</v>
      </c>
      <c r="AW6">
        <v>3</v>
      </c>
      <c r="AX6">
        <f>IF(Z6&gt;0, (R6*SUMPRODUCT(K6:$K$98, X6:$X$98)-K6*$AZ$3)/Z6, 0)</f>
        <v>63.162859987761379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1.179411E-3</v>
      </c>
      <c r="Q7" s="5">
        <f t="shared" si="30"/>
        <v>12.5</v>
      </c>
      <c r="R7">
        <f t="shared" si="0"/>
        <v>50000</v>
      </c>
      <c r="S7">
        <f t="shared" si="1"/>
        <v>73.964715889959535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61.07156473250825</v>
      </c>
      <c r="AC7">
        <f t="shared" si="27"/>
        <v>70.716271559112215</v>
      </c>
      <c r="AE7">
        <f t="shared" si="2"/>
        <v>0</v>
      </c>
      <c r="AF7">
        <f t="shared" si="3"/>
        <v>0</v>
      </c>
      <c r="AG7">
        <f t="shared" si="4"/>
        <v>-11.951014532442711</v>
      </c>
      <c r="AH7">
        <f t="shared" si="5"/>
        <v>-57.018060333785343</v>
      </c>
      <c r="AI7">
        <f t="shared" si="6"/>
        <v>-68.969074866228055</v>
      </c>
      <c r="AJ7">
        <f t="shared" si="7"/>
        <v>-9.6447068266039651</v>
      </c>
      <c r="AK7">
        <f t="shared" si="28"/>
        <v>0.84278759330861386</v>
      </c>
      <c r="AL7">
        <f t="shared" si="8"/>
        <v>-77.770994099523406</v>
      </c>
      <c r="AN7">
        <f t="shared" si="9"/>
        <v>0</v>
      </c>
      <c r="AO7">
        <f t="shared" si="10"/>
        <v>0</v>
      </c>
      <c r="AP7">
        <f t="shared" si="11"/>
        <v>-9.5854771418458071</v>
      </c>
      <c r="AQ7">
        <f t="shared" si="12"/>
        <v>-45.732126968652778</v>
      </c>
      <c r="AR7">
        <f t="shared" si="13"/>
        <v>-55.317604110498586</v>
      </c>
      <c r="AS7">
        <f t="shared" si="14"/>
        <v>-7.7356710240164448</v>
      </c>
      <c r="AT7">
        <f t="shared" si="15"/>
        <v>0.6759694910553975</v>
      </c>
      <c r="AU7">
        <f t="shared" si="16"/>
        <v>-62.377305643459628</v>
      </c>
      <c r="AW7">
        <v>4</v>
      </c>
      <c r="AX7">
        <f>IF(Z7&gt;0, (R7*SUMPRODUCT(K7:$K$98, X7:$X$98)-K7*$AZ$3)/Z7, 0)</f>
        <v>73.964715889959535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1.192039E-3</v>
      </c>
      <c r="Q8" s="5">
        <f t="shared" si="30"/>
        <v>12.5</v>
      </c>
      <c r="R8">
        <f t="shared" si="0"/>
        <v>50000</v>
      </c>
      <c r="S8">
        <f t="shared" si="1"/>
        <v>91.155295211955107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70.716271559112215</v>
      </c>
      <c r="AC8">
        <f t="shared" si="27"/>
        <v>86.176453599959586</v>
      </c>
      <c r="AE8">
        <f t="shared" si="2"/>
        <v>0</v>
      </c>
      <c r="AF8">
        <f t="shared" si="3"/>
        <v>0</v>
      </c>
      <c r="AG8">
        <f t="shared" si="4"/>
        <v>-11.817258311706045</v>
      </c>
      <c r="AH8">
        <f t="shared" si="5"/>
        <v>-56.984301648953902</v>
      </c>
      <c r="AI8">
        <f t="shared" si="6"/>
        <v>-68.801559960659944</v>
      </c>
      <c r="AJ8">
        <f t="shared" si="7"/>
        <v>-15.460182040847371</v>
      </c>
      <c r="AK8">
        <f t="shared" si="28"/>
        <v>1.527471465676824</v>
      </c>
      <c r="AL8">
        <f t="shared" si="8"/>
        <v>-82.73427053583049</v>
      </c>
      <c r="AN8">
        <f t="shared" si="9"/>
        <v>0</v>
      </c>
      <c r="AO8">
        <f t="shared" si="10"/>
        <v>0</v>
      </c>
      <c r="AP8">
        <f t="shared" si="11"/>
        <v>-8.8449011831286484</v>
      </c>
      <c r="AQ8">
        <f t="shared" si="12"/>
        <v>-42.651222794657457</v>
      </c>
      <c r="AR8">
        <f t="shared" si="13"/>
        <v>-51.496123977786105</v>
      </c>
      <c r="AS8">
        <f t="shared" si="14"/>
        <v>-11.571531976162214</v>
      </c>
      <c r="AT8">
        <f t="shared" si="15"/>
        <v>1.143271460908746</v>
      </c>
      <c r="AU8">
        <f t="shared" si="16"/>
        <v>-61.924384493039568</v>
      </c>
      <c r="AW8">
        <v>5</v>
      </c>
      <c r="AX8">
        <f>IF(Z8&gt;0, (R8*SUMPRODUCT(K8:$K$98, X8:$X$98)-K8*$AZ$3)/Z8, 0)</f>
        <v>91.155295211955107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1.2118820000000001E-3</v>
      </c>
      <c r="Q9" s="5">
        <f t="shared" si="30"/>
        <v>12.5</v>
      </c>
      <c r="R9">
        <f t="shared" si="0"/>
        <v>50000</v>
      </c>
      <c r="S9">
        <f t="shared" si="1"/>
        <v>108.20666243009134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86.176453599959586</v>
      </c>
      <c r="AC9">
        <f t="shared" si="27"/>
        <v>101.14955034330342</v>
      </c>
      <c r="AE9">
        <f t="shared" si="2"/>
        <v>0</v>
      </c>
      <c r="AF9">
        <f t="shared" si="3"/>
        <v>0</v>
      </c>
      <c r="AG9">
        <f t="shared" si="4"/>
        <v>-11.684764605951679</v>
      </c>
      <c r="AH9">
        <f t="shared" si="5"/>
        <v>-57.284490549227783</v>
      </c>
      <c r="AI9">
        <f t="shared" si="6"/>
        <v>-68.969255155179468</v>
      </c>
      <c r="AJ9">
        <f t="shared" si="7"/>
        <v>-14.973096743343831</v>
      </c>
      <c r="AK9">
        <f t="shared" si="28"/>
        <v>1.9217349152790988</v>
      </c>
      <c r="AL9">
        <f t="shared" si="8"/>
        <v>-82.020616983244196</v>
      </c>
      <c r="AN9">
        <f t="shared" si="9"/>
        <v>0</v>
      </c>
      <c r="AO9">
        <f t="shared" si="10"/>
        <v>0</v>
      </c>
      <c r="AP9">
        <f t="shared" si="11"/>
        <v>-8.1560507271861891</v>
      </c>
      <c r="AQ9">
        <f t="shared" si="12"/>
        <v>-39.984991273383613</v>
      </c>
      <c r="AR9">
        <f t="shared" si="13"/>
        <v>-48.141042000569811</v>
      </c>
      <c r="AS9">
        <f t="shared" si="14"/>
        <v>-10.451330488897966</v>
      </c>
      <c r="AT9">
        <f t="shared" si="15"/>
        <v>1.3413849556915927</v>
      </c>
      <c r="AU9">
        <f t="shared" si="16"/>
        <v>-57.250987533776183</v>
      </c>
      <c r="AW9">
        <v>6</v>
      </c>
      <c r="AX9">
        <f>IF(Z9&gt;0, (R9*SUMPRODUCT(K9:$K$98, X9:$X$98)-K9*$AZ$3)/Z9, 0)</f>
        <v>108.20666243009134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1.2353329999999999E-3</v>
      </c>
      <c r="Q10" s="5">
        <f t="shared" si="30"/>
        <v>12.5</v>
      </c>
      <c r="R10">
        <f t="shared" si="0"/>
        <v>50000</v>
      </c>
      <c r="S10">
        <f t="shared" si="1"/>
        <v>110.58744892038401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101.14955034330342</v>
      </c>
      <c r="AC10">
        <f t="shared" si="27"/>
        <v>102.21361144455898</v>
      </c>
      <c r="AE10">
        <f t="shared" si="2"/>
        <v>0</v>
      </c>
      <c r="AF10">
        <f t="shared" si="3"/>
        <v>0</v>
      </c>
      <c r="AG10">
        <f t="shared" si="4"/>
        <v>-11.553482384577197</v>
      </c>
      <c r="AH10">
        <f t="shared" si="5"/>
        <v>-57.738301259856421</v>
      </c>
      <c r="AI10">
        <f t="shared" si="6"/>
        <v>-69.291783644433622</v>
      </c>
      <c r="AJ10">
        <f t="shared" si="7"/>
        <v>-1.064061101255561</v>
      </c>
      <c r="AK10">
        <f t="shared" si="28"/>
        <v>0.43494306647620468</v>
      </c>
      <c r="AL10">
        <f t="shared" si="8"/>
        <v>-69.920901679212974</v>
      </c>
      <c r="AN10">
        <f t="shared" si="9"/>
        <v>0</v>
      </c>
      <c r="AO10">
        <f t="shared" si="10"/>
        <v>0</v>
      </c>
      <c r="AP10">
        <f t="shared" si="11"/>
        <v>-7.6490702658648955</v>
      </c>
      <c r="AQ10">
        <f t="shared" si="12"/>
        <v>-38.22607839501886</v>
      </c>
      <c r="AR10">
        <f t="shared" si="13"/>
        <v>-45.875148660883752</v>
      </c>
      <c r="AS10">
        <f t="shared" si="14"/>
        <v>-0.70446968799141152</v>
      </c>
      <c r="AT10">
        <f t="shared" si="15"/>
        <v>0.28795734189791511</v>
      </c>
      <c r="AU10">
        <f t="shared" si="16"/>
        <v>-46.29166100697725</v>
      </c>
      <c r="AW10">
        <v>7</v>
      </c>
      <c r="AX10">
        <f>IF(Z10&gt;0, (R10*SUMPRODUCT(K10:$K$98, X10:$X$98)-K10*$AZ$3)/Z10, 0)</f>
        <v>110.58744892038401</v>
      </c>
    </row>
    <row r="11" spans="1:52" x14ac:dyDescent="0.25">
      <c r="A11" t="s">
        <v>33</v>
      </c>
      <c r="C11" s="25">
        <f>AU100</f>
        <v>-110.56353876185871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1.2583340000000001E-3</v>
      </c>
      <c r="Q11" s="5">
        <f t="shared" si="30"/>
        <v>12.5</v>
      </c>
      <c r="R11">
        <f t="shared" si="0"/>
        <v>50000</v>
      </c>
      <c r="S11">
        <f t="shared" si="1"/>
        <v>110.60777002943921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102.21361144455898</v>
      </c>
      <c r="AC11">
        <f t="shared" si="27"/>
        <v>101.08142737546007</v>
      </c>
      <c r="AE11">
        <f t="shared" si="2"/>
        <v>0</v>
      </c>
      <c r="AF11">
        <f t="shared" si="3"/>
        <v>0</v>
      </c>
      <c r="AG11">
        <f t="shared" si="4"/>
        <v>-11.423409421028511</v>
      </c>
      <c r="AH11">
        <f t="shared" si="5"/>
        <v>-58.152558811658253</v>
      </c>
      <c r="AI11">
        <f t="shared" si="6"/>
        <v>-69.575968232686762</v>
      </c>
      <c r="AJ11">
        <f t="shared" si="7"/>
        <v>1.132184069098912</v>
      </c>
      <c r="AK11">
        <f t="shared" si="28"/>
        <v>0.16354177831129438</v>
      </c>
      <c r="AL11">
        <f t="shared" si="8"/>
        <v>-68.280242385276551</v>
      </c>
      <c r="AN11">
        <f t="shared" si="9"/>
        <v>0</v>
      </c>
      <c r="AO11">
        <f t="shared" si="10"/>
        <v>0</v>
      </c>
      <c r="AP11">
        <f t="shared" si="11"/>
        <v>-7.1918547717975656</v>
      </c>
      <c r="AQ11">
        <f t="shared" si="12"/>
        <v>-36.611202677545975</v>
      </c>
      <c r="AR11">
        <f t="shared" si="13"/>
        <v>-43.803057449343541</v>
      </c>
      <c r="AS11">
        <f t="shared" si="14"/>
        <v>0.71279099783583533</v>
      </c>
      <c r="AT11">
        <f t="shared" si="15"/>
        <v>0.10296126798810343</v>
      </c>
      <c r="AU11">
        <f t="shared" si="16"/>
        <v>-42.987305183519595</v>
      </c>
      <c r="AW11">
        <v>8</v>
      </c>
      <c r="AX11">
        <f>IF(Z11&gt;0, (R11*SUMPRODUCT(K11:$K$98, X11:$X$98)-K11*$AZ$3)/Z11, 0)</f>
        <v>110.60777002943921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1.287648E-3</v>
      </c>
      <c r="Q12" s="5">
        <f t="shared" si="30"/>
        <v>12.5</v>
      </c>
      <c r="R12">
        <f t="shared" si="0"/>
        <v>50000</v>
      </c>
      <c r="S12">
        <f t="shared" si="1"/>
        <v>124.09469581175708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101.08142737546007</v>
      </c>
      <c r="AC12">
        <f t="shared" si="27"/>
        <v>112.12666577559094</v>
      </c>
      <c r="AE12">
        <f t="shared" si="2"/>
        <v>0</v>
      </c>
      <c r="AF12">
        <f t="shared" si="3"/>
        <v>0</v>
      </c>
      <c r="AG12">
        <f t="shared" si="4"/>
        <v>-11.294465996524057</v>
      </c>
      <c r="AH12">
        <f t="shared" si="5"/>
        <v>-58.837321176674074</v>
      </c>
      <c r="AI12">
        <f t="shared" si="6"/>
        <v>-70.131787173198134</v>
      </c>
      <c r="AJ12">
        <f t="shared" si="7"/>
        <v>-11.04523840013087</v>
      </c>
      <c r="AK12">
        <f t="shared" si="28"/>
        <v>2.1227099748846614</v>
      </c>
      <c r="AL12">
        <f t="shared" si="8"/>
        <v>-79.054315598444347</v>
      </c>
      <c r="AN12">
        <f t="shared" si="9"/>
        <v>0</v>
      </c>
      <c r="AO12">
        <f t="shared" si="10"/>
        <v>0</v>
      </c>
      <c r="AP12">
        <f t="shared" si="11"/>
        <v>-6.6392863180825339</v>
      </c>
      <c r="AQ12">
        <f t="shared" si="12"/>
        <v>-34.586657005399033</v>
      </c>
      <c r="AR12">
        <f t="shared" si="13"/>
        <v>-41.225943323481566</v>
      </c>
      <c r="AS12">
        <f t="shared" si="14"/>
        <v>-6.4927815279197123</v>
      </c>
      <c r="AT12">
        <f t="shared" si="15"/>
        <v>1.2478039508770356</v>
      </c>
      <c r="AU12">
        <f t="shared" si="16"/>
        <v>-46.470920900524249</v>
      </c>
      <c r="AW12">
        <v>9</v>
      </c>
      <c r="AX12">
        <f>IF(Z12&gt;0, (R12*SUMPRODUCT(K12:$K$98, X12:$X$98)-K12*$AZ$3)/Z12, 0)</f>
        <v>124.09469581175708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1.317864E-3</v>
      </c>
      <c r="Q13" s="5">
        <f t="shared" si="30"/>
        <v>12.5</v>
      </c>
      <c r="R13">
        <f t="shared" si="0"/>
        <v>50000</v>
      </c>
      <c r="S13">
        <f t="shared" si="1"/>
        <v>167.30212782992814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112.12666577559094</v>
      </c>
      <c r="AC13">
        <f t="shared" si="27"/>
        <v>149.45616733811505</v>
      </c>
      <c r="AE13">
        <f t="shared" si="2"/>
        <v>0</v>
      </c>
      <c r="AF13">
        <f t="shared" si="3"/>
        <v>0</v>
      </c>
      <c r="AG13">
        <f t="shared" si="4"/>
        <v>-11.166636766422773</v>
      </c>
      <c r="AH13">
        <f t="shared" si="5"/>
        <v>-59.538280544172721</v>
      </c>
      <c r="AI13">
        <f t="shared" si="6"/>
        <v>-70.704917310595491</v>
      </c>
      <c r="AJ13">
        <f t="shared" si="7"/>
        <v>-37.329501562524115</v>
      </c>
      <c r="AK13">
        <f t="shared" si="28"/>
        <v>7.8488666042913664</v>
      </c>
      <c r="AL13">
        <f t="shared" si="8"/>
        <v>-100.18555226882825</v>
      </c>
      <c r="AN13">
        <f t="shared" si="9"/>
        <v>0</v>
      </c>
      <c r="AO13">
        <f t="shared" si="10"/>
        <v>0</v>
      </c>
      <c r="AP13">
        <f t="shared" si="11"/>
        <v>-5.8608426593548346</v>
      </c>
      <c r="AQ13">
        <f t="shared" si="12"/>
        <v>-31.248844372476857</v>
      </c>
      <c r="AR13">
        <f t="shared" si="13"/>
        <v>-37.10968703183169</v>
      </c>
      <c r="AS13">
        <f t="shared" si="14"/>
        <v>-19.592500390803085</v>
      </c>
      <c r="AT13">
        <f t="shared" si="15"/>
        <v>4.1195010802480638</v>
      </c>
      <c r="AU13">
        <f t="shared" si="16"/>
        <v>-52.582686342386715</v>
      </c>
      <c r="AW13">
        <v>10</v>
      </c>
      <c r="AX13">
        <f>IF(Z13&gt;0, (R13*SUMPRODUCT(K13:$K$98, X13:$X$98)-K13*$AZ$3)/Z13, 0)</f>
        <v>167.30212782992814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1.353492E-3</v>
      </c>
      <c r="Q14" s="5">
        <f t="shared" si="30"/>
        <v>12.5</v>
      </c>
      <c r="R14">
        <f t="shared" si="0"/>
        <v>50000</v>
      </c>
      <c r="S14">
        <f t="shared" si="1"/>
        <v>206.54500778031093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149.45616733811505</v>
      </c>
      <c r="AC14">
        <f t="shared" si="27"/>
        <v>182.41817882985538</v>
      </c>
      <c r="AE14">
        <f t="shared" si="2"/>
        <v>0</v>
      </c>
      <c r="AF14">
        <f t="shared" si="3"/>
        <v>0</v>
      </c>
      <c r="AG14">
        <f t="shared" si="4"/>
        <v>-11.039856445228287</v>
      </c>
      <c r="AH14">
        <f t="shared" si="5"/>
        <v>-60.455814121036369</v>
      </c>
      <c r="AI14">
        <f t="shared" si="6"/>
        <v>-71.49567056626465</v>
      </c>
      <c r="AJ14">
        <f t="shared" si="7"/>
        <v>-32.962011491740327</v>
      </c>
      <c r="AK14">
        <f t="shared" si="28"/>
        <v>10.461931713668054</v>
      </c>
      <c r="AL14">
        <f t="shared" si="8"/>
        <v>-93.995750344336926</v>
      </c>
      <c r="AN14">
        <f t="shared" si="9"/>
        <v>0</v>
      </c>
      <c r="AO14">
        <f t="shared" si="10"/>
        <v>0</v>
      </c>
      <c r="AP14">
        <f t="shared" si="11"/>
        <v>-5.1734835974183842</v>
      </c>
      <c r="AQ14">
        <f t="shared" si="12"/>
        <v>-28.330727331055332</v>
      </c>
      <c r="AR14">
        <f t="shared" si="13"/>
        <v>-33.504210928473711</v>
      </c>
      <c r="AS14">
        <f t="shared" si="14"/>
        <v>-15.446616234230264</v>
      </c>
      <c r="AT14">
        <f t="shared" si="15"/>
        <v>4.9026572389323926</v>
      </c>
      <c r="AU14">
        <f t="shared" si="16"/>
        <v>-44.048169923771589</v>
      </c>
      <c r="AW14">
        <v>11</v>
      </c>
      <c r="AX14">
        <f>IF(Z14&gt;0, (R14*SUMPRODUCT(K14:$K$98, X14:$X$98)-K14*$AZ$3)/Z14, 0)</f>
        <v>206.54500778031093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1.402649E-3</v>
      </c>
      <c r="Q15" s="5">
        <f t="shared" si="30"/>
        <v>12.5</v>
      </c>
      <c r="R15">
        <f t="shared" si="0"/>
        <v>50000</v>
      </c>
      <c r="S15">
        <f t="shared" si="1"/>
        <v>242.14208698372181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182.41817882985538</v>
      </c>
      <c r="AC15">
        <f t="shared" si="27"/>
        <v>211.41857280613698</v>
      </c>
      <c r="AE15">
        <f t="shared" si="2"/>
        <v>0</v>
      </c>
      <c r="AF15">
        <f t="shared" si="3"/>
        <v>0</v>
      </c>
      <c r="AG15">
        <f t="shared" si="4"/>
        <v>-10.913972837172961</v>
      </c>
      <c r="AH15">
        <f t="shared" si="5"/>
        <v>-61.940174412172041</v>
      </c>
      <c r="AI15">
        <f t="shared" si="6"/>
        <v>-72.854147249345004</v>
      </c>
      <c r="AJ15">
        <f t="shared" si="7"/>
        <v>-29.0003939762816</v>
      </c>
      <c r="AK15">
        <f t="shared" si="28"/>
        <v>12.769272518089878</v>
      </c>
      <c r="AL15">
        <f t="shared" si="8"/>
        <v>-89.085268707536727</v>
      </c>
      <c r="AN15">
        <f t="shared" si="9"/>
        <v>0</v>
      </c>
      <c r="AO15">
        <f t="shared" si="10"/>
        <v>0</v>
      </c>
      <c r="AP15">
        <f t="shared" si="11"/>
        <v>-4.5665108748658616</v>
      </c>
      <c r="AQ15">
        <f t="shared" si="12"/>
        <v>-25.91636283726892</v>
      </c>
      <c r="AR15">
        <f t="shared" si="13"/>
        <v>-30.482873712134783</v>
      </c>
      <c r="AS15">
        <f t="shared" si="14"/>
        <v>-12.134042886475402</v>
      </c>
      <c r="AT15">
        <f t="shared" si="15"/>
        <v>5.3427860494004555</v>
      </c>
      <c r="AU15">
        <f t="shared" si="16"/>
        <v>-37.27413054920973</v>
      </c>
      <c r="AW15">
        <v>12</v>
      </c>
      <c r="AX15">
        <f>IF(Z15&gt;0, (R15*SUMPRODUCT(K15:$K$98, X15:$X$98)-K15*$AZ$3)/Z15, 0)</f>
        <v>242.14208698372181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1.459023E-3</v>
      </c>
      <c r="Q16" s="5">
        <f t="shared" si="30"/>
        <v>12.5</v>
      </c>
      <c r="R16">
        <f t="shared" si="0"/>
        <v>50000</v>
      </c>
      <c r="S16">
        <f t="shared" si="1"/>
        <v>274.22919104703573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211.41857280613698</v>
      </c>
      <c r="AC16">
        <f t="shared" si="27"/>
        <v>236.69071113613299</v>
      </c>
      <c r="AE16">
        <f t="shared" si="2"/>
        <v>0</v>
      </c>
      <c r="AF16">
        <f t="shared" si="3"/>
        <v>0</v>
      </c>
      <c r="AG16">
        <f t="shared" si="4"/>
        <v>-10.788909371410421</v>
      </c>
      <c r="AH16">
        <f t="shared" si="5"/>
        <v>-63.694949563242425</v>
      </c>
      <c r="AI16">
        <f t="shared" si="6"/>
        <v>-74.483858934652844</v>
      </c>
      <c r="AJ16">
        <f t="shared" si="7"/>
        <v>-25.272138329996011</v>
      </c>
      <c r="AK16">
        <f t="shared" si="28"/>
        <v>14.79930009642959</v>
      </c>
      <c r="AL16">
        <f t="shared" si="8"/>
        <v>-84.956697168219264</v>
      </c>
      <c r="AN16">
        <f t="shared" si="9"/>
        <v>0</v>
      </c>
      <c r="AO16">
        <f t="shared" si="10"/>
        <v>0</v>
      </c>
      <c r="AP16">
        <f t="shared" si="11"/>
        <v>-4.0305206443937704</v>
      </c>
      <c r="AQ16">
        <f t="shared" si="12"/>
        <v>-23.795158557783619</v>
      </c>
      <c r="AR16">
        <f t="shared" si="13"/>
        <v>-27.82567920217739</v>
      </c>
      <c r="AS16">
        <f t="shared" si="14"/>
        <v>-9.44116515956126</v>
      </c>
      <c r="AT16">
        <f t="shared" si="15"/>
        <v>5.5287223673694053</v>
      </c>
      <c r="AU16">
        <f t="shared" si="16"/>
        <v>-31.738121994369244</v>
      </c>
      <c r="AW16">
        <v>13</v>
      </c>
      <c r="AX16">
        <f>IF(Z16&gt;0, (R16*SUMPRODUCT(K16:$K$98, X16:$X$98)-K16*$AZ$3)/Z16, 0)</f>
        <v>274.22919104703573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1.516749E-3</v>
      </c>
      <c r="Q17" s="5">
        <f t="shared" si="30"/>
        <v>12.5</v>
      </c>
      <c r="R17">
        <f t="shared" si="0"/>
        <v>50000</v>
      </c>
      <c r="S17">
        <f t="shared" si="1"/>
        <v>303.10350186259927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236.69071113613299</v>
      </c>
      <c r="AC17">
        <f t="shared" si="27"/>
        <v>258.5995714776933</v>
      </c>
      <c r="AE17">
        <f t="shared" si="2"/>
        <v>0</v>
      </c>
      <c r="AF17">
        <f t="shared" si="3"/>
        <v>0</v>
      </c>
      <c r="AG17">
        <f t="shared" si="4"/>
        <v>-10.66465621019614</v>
      </c>
      <c r="AH17">
        <f t="shared" si="5"/>
        <v>-65.456270000709537</v>
      </c>
      <c r="AI17">
        <f t="shared" si="6"/>
        <v>-76.120926210905679</v>
      </c>
      <c r="AJ17">
        <f t="shared" si="7"/>
        <v>-21.908860341560313</v>
      </c>
      <c r="AK17">
        <f t="shared" si="28"/>
        <v>16.56834977952931</v>
      </c>
      <c r="AL17">
        <f t="shared" si="8"/>
        <v>-81.461436772936679</v>
      </c>
      <c r="AN17">
        <f t="shared" si="9"/>
        <v>0</v>
      </c>
      <c r="AO17">
        <f t="shared" si="10"/>
        <v>0</v>
      </c>
      <c r="AP17">
        <f t="shared" si="11"/>
        <v>-3.557234062315151</v>
      </c>
      <c r="AQ17">
        <f t="shared" si="12"/>
        <v>-21.833171988798593</v>
      </c>
      <c r="AR17">
        <f t="shared" si="13"/>
        <v>-25.390406051113747</v>
      </c>
      <c r="AS17">
        <f t="shared" si="14"/>
        <v>-7.307778397862724</v>
      </c>
      <c r="AT17">
        <f t="shared" si="15"/>
        <v>5.5264320790524035</v>
      </c>
      <c r="AU17">
        <f t="shared" si="16"/>
        <v>-27.171752369924064</v>
      </c>
      <c r="AW17">
        <v>14</v>
      </c>
      <c r="AX17">
        <f>IF(Z17&gt;0, (R17*SUMPRODUCT(K17:$K$98, X17:$X$98)-K17*$AZ$3)/Z17, 0)</f>
        <v>303.10350186259927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1.577632E-3</v>
      </c>
      <c r="Q18" s="5">
        <f t="shared" si="30"/>
        <v>12.5</v>
      </c>
      <c r="R18">
        <f t="shared" si="0"/>
        <v>50000</v>
      </c>
      <c r="S18">
        <f t="shared" si="1"/>
        <v>329.15365531749552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258.5995714776933</v>
      </c>
      <c r="AC18">
        <f t="shared" si="27"/>
        <v>277.57355922045156</v>
      </c>
      <c r="AE18">
        <f t="shared" si="2"/>
        <v>0</v>
      </c>
      <c r="AF18">
        <f t="shared" si="3"/>
        <v>0</v>
      </c>
      <c r="AG18">
        <f t="shared" si="4"/>
        <v>-10.541184745187975</v>
      </c>
      <c r="AH18">
        <f t="shared" si="5"/>
        <v>-67.299611624816635</v>
      </c>
      <c r="AI18">
        <f t="shared" si="6"/>
        <v>-77.840796370004611</v>
      </c>
      <c r="AJ18">
        <f t="shared" si="7"/>
        <v>-18.973987742758254</v>
      </c>
      <c r="AK18">
        <f t="shared" si="28"/>
        <v>18.101970003438534</v>
      </c>
      <c r="AL18">
        <f t="shared" si="8"/>
        <v>-78.712814109324327</v>
      </c>
      <c r="AN18">
        <f t="shared" si="9"/>
        <v>0</v>
      </c>
      <c r="AO18">
        <f t="shared" si="10"/>
        <v>0</v>
      </c>
      <c r="AP18">
        <f t="shared" si="11"/>
        <v>-3.1393301030391081</v>
      </c>
      <c r="AQ18">
        <f t="shared" si="12"/>
        <v>-20.042879600708488</v>
      </c>
      <c r="AR18">
        <f t="shared" si="13"/>
        <v>-23.182209703747599</v>
      </c>
      <c r="AS18">
        <f t="shared" si="14"/>
        <v>-5.6507510621827972</v>
      </c>
      <c r="AT18">
        <f t="shared" si="15"/>
        <v>5.3910505061632099</v>
      </c>
      <c r="AU18">
        <f t="shared" si="16"/>
        <v>-23.441910259767184</v>
      </c>
      <c r="AW18">
        <v>15</v>
      </c>
      <c r="AX18">
        <f>IF(Z18&gt;0, (R18*SUMPRODUCT(K18:$K$98, X18:$X$98)-K18*$AZ$3)/Z18, 0)</f>
        <v>329.15365531749552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1.648437E-3</v>
      </c>
      <c r="Q19" s="5">
        <f t="shared" si="30"/>
        <v>12.5</v>
      </c>
      <c r="R19">
        <f t="shared" si="0"/>
        <v>50000</v>
      </c>
      <c r="S19">
        <f t="shared" si="1"/>
        <v>352.70020434230099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277.57355922045156</v>
      </c>
      <c r="AC19">
        <f t="shared" si="27"/>
        <v>293.96564366577604</v>
      </c>
      <c r="AE19">
        <f t="shared" si="2"/>
        <v>0</v>
      </c>
      <c r="AF19">
        <f t="shared" si="3"/>
        <v>0</v>
      </c>
      <c r="AG19">
        <f t="shared" si="4"/>
        <v>-10.418396418778292</v>
      </c>
      <c r="AH19">
        <f t="shared" si="5"/>
        <v>-69.505915831213727</v>
      </c>
      <c r="AI19">
        <f t="shared" si="6"/>
        <v>-79.924312249992013</v>
      </c>
      <c r="AJ19">
        <f t="shared" si="7"/>
        <v>-16.392084445324485</v>
      </c>
      <c r="AK19">
        <f t="shared" si="28"/>
        <v>19.43014914543161</v>
      </c>
      <c r="AL19">
        <f t="shared" si="8"/>
        <v>-76.886247549884885</v>
      </c>
      <c r="AN19">
        <f t="shared" si="9"/>
        <v>0</v>
      </c>
      <c r="AO19">
        <f t="shared" si="10"/>
        <v>0</v>
      </c>
      <c r="AP19">
        <f t="shared" si="11"/>
        <v>-2.7703230483139762</v>
      </c>
      <c r="AQ19">
        <f t="shared" si="12"/>
        <v>-18.482099632369565</v>
      </c>
      <c r="AR19">
        <f t="shared" si="13"/>
        <v>-21.252422680683541</v>
      </c>
      <c r="AS19">
        <f t="shared" si="14"/>
        <v>-4.3587676570783227</v>
      </c>
      <c r="AT19">
        <f t="shared" si="15"/>
        <v>5.1666098933178608</v>
      </c>
      <c r="AU19">
        <f t="shared" si="16"/>
        <v>-20.444580444444</v>
      </c>
      <c r="AW19">
        <v>16</v>
      </c>
      <c r="AX19">
        <f>IF(Z19&gt;0, (R19*SUMPRODUCT(K19:$K$98, X19:$X$98)-K19*$AZ$3)/Z19, 0)</f>
        <v>352.70020434230099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1.717889E-3</v>
      </c>
      <c r="Q20" s="5">
        <f t="shared" si="30"/>
        <v>12.5</v>
      </c>
      <c r="R20">
        <f t="shared" si="0"/>
        <v>50000</v>
      </c>
      <c r="S20">
        <f t="shared" si="1"/>
        <v>373.93811248929461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293.96564366577604</v>
      </c>
      <c r="AC20">
        <f t="shared" si="27"/>
        <v>308.01476193165018</v>
      </c>
      <c r="AE20">
        <f t="shared" si="2"/>
        <v>0</v>
      </c>
      <c r="AF20">
        <f t="shared" si="3"/>
        <v>0</v>
      </c>
      <c r="AG20">
        <f t="shared" si="4"/>
        <v>-10.29631480598505</v>
      </c>
      <c r="AH20">
        <f t="shared" si="5"/>
        <v>-71.590594421834481</v>
      </c>
      <c r="AI20">
        <f t="shared" si="6"/>
        <v>-81.88690922781953</v>
      </c>
      <c r="AJ20">
        <f t="shared" si="7"/>
        <v>-14.049118265874142</v>
      </c>
      <c r="AK20">
        <f t="shared" si="28"/>
        <v>20.577595056604324</v>
      </c>
      <c r="AL20">
        <f t="shared" si="8"/>
        <v>-75.358432437089348</v>
      </c>
      <c r="AN20">
        <f t="shared" si="9"/>
        <v>0</v>
      </c>
      <c r="AO20">
        <f t="shared" si="10"/>
        <v>0</v>
      </c>
      <c r="AP20">
        <f t="shared" si="11"/>
        <v>-2.4445184913747244</v>
      </c>
      <c r="AQ20">
        <f t="shared" si="12"/>
        <v>-16.996812468375172</v>
      </c>
      <c r="AR20">
        <f t="shared" si="13"/>
        <v>-19.441330959749894</v>
      </c>
      <c r="AS20">
        <f t="shared" si="14"/>
        <v>-3.3354972177498521</v>
      </c>
      <c r="AT20">
        <f t="shared" si="15"/>
        <v>4.8854675261726284</v>
      </c>
      <c r="AU20">
        <f t="shared" si="16"/>
        <v>-17.891360651327119</v>
      </c>
      <c r="AW20">
        <v>17</v>
      </c>
      <c r="AX20">
        <f>IF(Z20&gt;0, (R20*SUMPRODUCT(K20:$K$98, X20:$X$98)-K20*$AZ$3)/Z20, 0)</f>
        <v>373.93811248929461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1.798165E-3</v>
      </c>
      <c r="Q21" s="5">
        <f t="shared" si="30"/>
        <v>12.5</v>
      </c>
      <c r="R21">
        <f t="shared" si="0"/>
        <v>50000</v>
      </c>
      <c r="S21">
        <f t="shared" si="1"/>
        <v>393.20491560423864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308.01476193165018</v>
      </c>
      <c r="AC21">
        <f t="shared" si="27"/>
        <v>320.063679729564</v>
      </c>
      <c r="AE21">
        <f t="shared" si="2"/>
        <v>0</v>
      </c>
      <c r="AF21">
        <f t="shared" si="3"/>
        <v>0</v>
      </c>
      <c r="AG21">
        <f t="shared" si="4"/>
        <v>-10.174837185012095</v>
      </c>
      <c r="AH21">
        <f t="shared" si="5"/>
        <v>-74.057891652416444</v>
      </c>
      <c r="AI21">
        <f t="shared" si="6"/>
        <v>-84.232728837428539</v>
      </c>
      <c r="AJ21">
        <f t="shared" si="7"/>
        <v>-12.048917797913816</v>
      </c>
      <c r="AK21">
        <f t="shared" si="28"/>
        <v>21.561033335215516</v>
      </c>
      <c r="AL21">
        <f t="shared" si="8"/>
        <v>-74.720613300126843</v>
      </c>
      <c r="AN21">
        <f t="shared" si="9"/>
        <v>0</v>
      </c>
      <c r="AO21">
        <f t="shared" si="10"/>
        <v>0</v>
      </c>
      <c r="AP21">
        <f t="shared" si="11"/>
        <v>-2.1568550525606551</v>
      </c>
      <c r="AQ21">
        <f t="shared" si="12"/>
        <v>-15.6987414037244</v>
      </c>
      <c r="AR21">
        <f t="shared" si="13"/>
        <v>-17.855596456285056</v>
      </c>
      <c r="AS21">
        <f t="shared" si="14"/>
        <v>-2.5541213837406018</v>
      </c>
      <c r="AT21">
        <f t="shared" si="15"/>
        <v>4.5704931530492123</v>
      </c>
      <c r="AU21">
        <f t="shared" si="16"/>
        <v>-15.839224686976445</v>
      </c>
      <c r="AW21">
        <v>18</v>
      </c>
      <c r="AX21">
        <f>IF(Z21&gt;0, (R21*SUMPRODUCT(K21:$K$98, X21:$X$98)-K21*$AZ$3)/Z21, 0)</f>
        <v>393.20491560423864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1.8843029999999999E-3</v>
      </c>
      <c r="Q22" s="5">
        <f t="shared" si="30"/>
        <v>12.5</v>
      </c>
      <c r="R22">
        <f t="shared" si="0"/>
        <v>50000</v>
      </c>
      <c r="S22">
        <f t="shared" si="1"/>
        <v>410.65915882246122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320.063679729564</v>
      </c>
      <c r="AC22">
        <f t="shared" si="27"/>
        <v>330.29862606359757</v>
      </c>
      <c r="AE22">
        <f t="shared" si="2"/>
        <v>0</v>
      </c>
      <c r="AF22">
        <f t="shared" si="3"/>
        <v>0</v>
      </c>
      <c r="AG22">
        <f t="shared" si="4"/>
        <v>-10.053916336929744</v>
      </c>
      <c r="AH22">
        <f t="shared" si="5"/>
        <v>-76.68990492891939</v>
      </c>
      <c r="AI22">
        <f t="shared" si="6"/>
        <v>-86.743821265849135</v>
      </c>
      <c r="AJ22">
        <f t="shared" si="7"/>
        <v>-10.234946334033566</v>
      </c>
      <c r="AK22">
        <f t="shared" si="28"/>
        <v>22.404457581069483</v>
      </c>
      <c r="AL22">
        <f t="shared" si="8"/>
        <v>-74.574310018813222</v>
      </c>
      <c r="AN22">
        <f t="shared" si="9"/>
        <v>0</v>
      </c>
      <c r="AO22">
        <f t="shared" si="10"/>
        <v>0</v>
      </c>
      <c r="AP22">
        <f t="shared" si="11"/>
        <v>-1.9028770835615567</v>
      </c>
      <c r="AQ22">
        <f t="shared" si="12"/>
        <v>-14.514887307518574</v>
      </c>
      <c r="AR22">
        <f t="shared" si="13"/>
        <v>-16.41776439108013</v>
      </c>
      <c r="AS22">
        <f t="shared" si="14"/>
        <v>-1.9371401330421609</v>
      </c>
      <c r="AT22">
        <f t="shared" si="15"/>
        <v>4.2404300445634417</v>
      </c>
      <c r="AU22">
        <f t="shared" si="16"/>
        <v>-14.114474479558851</v>
      </c>
      <c r="AW22">
        <v>19</v>
      </c>
      <c r="AX22">
        <f>IF(Z22&gt;0, (R22*SUMPRODUCT(K22:$K$98, X22:$X$98)-K22*$AZ$3)/Z22, 0)</f>
        <v>410.65915882246122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1.978559E-3</v>
      </c>
      <c r="Q23" s="5">
        <f t="shared" si="30"/>
        <v>12.5</v>
      </c>
      <c r="R23">
        <f t="shared" si="0"/>
        <v>50000</v>
      </c>
      <c r="S23">
        <f t="shared" si="1"/>
        <v>426.51045965965386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330.29862606359757</v>
      </c>
      <c r="AC23">
        <f t="shared" si="27"/>
        <v>338.93881709336313</v>
      </c>
      <c r="AE23">
        <f t="shared" si="2"/>
        <v>0</v>
      </c>
      <c r="AF23">
        <f t="shared" si="3"/>
        <v>0</v>
      </c>
      <c r="AG23">
        <f t="shared" si="4"/>
        <v>-9.9334849069067666</v>
      </c>
      <c r="AH23">
        <f t="shared" si="5"/>
        <v>-79.569066614717514</v>
      </c>
      <c r="AI23">
        <f t="shared" si="6"/>
        <v>-89.502551521624284</v>
      </c>
      <c r="AJ23">
        <f t="shared" si="7"/>
        <v>-8.6401910297655604</v>
      </c>
      <c r="AK23">
        <f t="shared" si="28"/>
        <v>23.120903824451833</v>
      </c>
      <c r="AL23">
        <f t="shared" si="8"/>
        <v>-75.021838726938014</v>
      </c>
      <c r="AN23">
        <f t="shared" si="9"/>
        <v>0</v>
      </c>
      <c r="AO23">
        <f t="shared" si="10"/>
        <v>0</v>
      </c>
      <c r="AP23">
        <f t="shared" si="11"/>
        <v>-1.6786458554878272</v>
      </c>
      <c r="AQ23">
        <f t="shared" si="12"/>
        <v>-13.446266355623107</v>
      </c>
      <c r="AR23">
        <f t="shared" si="13"/>
        <v>-15.124912211110935</v>
      </c>
      <c r="AS23">
        <f t="shared" si="14"/>
        <v>-1.4600939145389482</v>
      </c>
      <c r="AT23">
        <f t="shared" si="15"/>
        <v>3.9071695123896362</v>
      </c>
      <c r="AU23">
        <f t="shared" si="16"/>
        <v>-12.677836613260247</v>
      </c>
      <c r="AW23">
        <v>20</v>
      </c>
      <c r="AX23">
        <f>IF(Z23&gt;0, (R23*SUMPRODUCT(K23:$K$98, X23:$X$98)-K23*$AZ$3)/Z23, 0)</f>
        <v>426.51045965965386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2.0782270000000002E-3</v>
      </c>
      <c r="Q24" s="5">
        <f t="shared" si="30"/>
        <v>12.5</v>
      </c>
      <c r="R24">
        <f t="shared" si="0"/>
        <v>50000</v>
      </c>
      <c r="S24">
        <f t="shared" si="1"/>
        <v>440.93151707612282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338.93881709336313</v>
      </c>
      <c r="AC24">
        <f t="shared" si="27"/>
        <v>346.16672782460063</v>
      </c>
      <c r="AE24">
        <f t="shared" si="2"/>
        <v>0</v>
      </c>
      <c r="AF24">
        <f t="shared" si="3"/>
        <v>0</v>
      </c>
      <c r="AG24">
        <f t="shared" si="4"/>
        <v>-9.8135060213000731</v>
      </c>
      <c r="AH24">
        <f t="shared" si="5"/>
        <v>-82.576146150504528</v>
      </c>
      <c r="AI24">
        <f t="shared" si="6"/>
        <v>-92.389652171804599</v>
      </c>
      <c r="AJ24">
        <f t="shared" si="7"/>
        <v>-7.2279107312375004</v>
      </c>
      <c r="AK24">
        <f t="shared" si="28"/>
        <v>23.72571719653542</v>
      </c>
      <c r="AL24">
        <f t="shared" ref="AL24:AL69" si="39">SUM(AI24:AK24)</f>
        <v>-75.891845706506672</v>
      </c>
      <c r="AN24">
        <f t="shared" si="9"/>
        <v>0</v>
      </c>
      <c r="AO24">
        <f t="shared" si="10"/>
        <v>0</v>
      </c>
      <c r="AP24">
        <f t="shared" si="11"/>
        <v>-1.4806882051719965</v>
      </c>
      <c r="AQ24">
        <f t="shared" si="12"/>
        <v>-12.459311215403218</v>
      </c>
      <c r="AR24">
        <f t="shared" si="13"/>
        <v>-13.939999420575216</v>
      </c>
      <c r="AS24">
        <f t="shared" si="14"/>
        <v>-1.0905666277220718</v>
      </c>
      <c r="AT24">
        <f t="shared" si="15"/>
        <v>3.5798000771494309</v>
      </c>
      <c r="AU24">
        <f t="shared" si="16"/>
        <v>-11.450765971147854</v>
      </c>
      <c r="AW24">
        <v>21</v>
      </c>
      <c r="AX24">
        <f>IF(Z24&gt;0, (R24*SUMPRODUCT(K24:$K$98, X24:$X$98)-K24*$AZ$3)/Z24, 0)</f>
        <v>440.93151707612282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2.7284060000000001E-3</v>
      </c>
      <c r="Q25" s="5">
        <f t="shared" si="30"/>
        <v>12.5</v>
      </c>
      <c r="R25">
        <f t="shared" si="0"/>
        <v>50000</v>
      </c>
      <c r="S25">
        <f t="shared" si="1"/>
        <v>454.35699999977572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346.16672782460063</v>
      </c>
      <c r="AC25">
        <f t="shared" si="27"/>
        <v>352.16650329389449</v>
      </c>
      <c r="AE25">
        <f t="shared" si="2"/>
        <v>0</v>
      </c>
      <c r="AF25">
        <f t="shared" si="3"/>
        <v>0</v>
      </c>
      <c r="AG25">
        <f t="shared" si="4"/>
        <v>-9.6885957323775216</v>
      </c>
      <c r="AH25">
        <f t="shared" si="5"/>
        <v>-107.10091483820501</v>
      </c>
      <c r="AI25">
        <f t="shared" si="6"/>
        <v>-116.78951057058254</v>
      </c>
      <c r="AJ25">
        <f t="shared" si="7"/>
        <v>-5.9997754692938656</v>
      </c>
      <c r="AK25">
        <f t="shared" si="28"/>
        <v>24.231670947722048</v>
      </c>
      <c r="AL25">
        <f t="shared" si="39"/>
        <v>-98.55761509215435</v>
      </c>
      <c r="AN25">
        <f t="shared" si="9"/>
        <v>0</v>
      </c>
      <c r="AO25">
        <f t="shared" si="10"/>
        <v>0</v>
      </c>
      <c r="AP25">
        <f t="shared" si="11"/>
        <v>-1.305215539765318</v>
      </c>
      <c r="AQ25">
        <f t="shared" si="12"/>
        <v>-14.428280654001812</v>
      </c>
      <c r="AR25">
        <f t="shared" si="13"/>
        <v>-15.733496193767129</v>
      </c>
      <c r="AS25">
        <f t="shared" si="14"/>
        <v>-0.80826988698221058</v>
      </c>
      <c r="AT25">
        <f t="shared" si="15"/>
        <v>3.2644104831160501</v>
      </c>
      <c r="AU25">
        <f t="shared" si="16"/>
        <v>-13.27735559763329</v>
      </c>
      <c r="AW25">
        <v>22</v>
      </c>
      <c r="AX25">
        <f>IF(Z25&gt;0, (R25*SUMPRODUCT(K25:$K$98, X25:$X$98)-K25*$AZ$3)/Z25, 0)</f>
        <v>454.35699999977572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3.4724349999999998E-3</v>
      </c>
      <c r="Q26" s="5">
        <f t="shared" si="30"/>
        <v>12.5</v>
      </c>
      <c r="R26">
        <f t="shared" si="0"/>
        <v>50000</v>
      </c>
      <c r="S26">
        <f t="shared" si="1"/>
        <v>463.24685613032176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352.16650329389449</v>
      </c>
      <c r="AC26">
        <f t="shared" si="27"/>
        <v>354.21955003694353</v>
      </c>
      <c r="AE26">
        <f t="shared" si="2"/>
        <v>0</v>
      </c>
      <c r="AF26">
        <f t="shared" si="3"/>
        <v>0</v>
      </c>
      <c r="AG26">
        <f t="shared" si="4"/>
        <v>-9.5580667561317885</v>
      </c>
      <c r="AH26">
        <f t="shared" si="5"/>
        <v>-134.57207568783335</v>
      </c>
      <c r="AI26">
        <f t="shared" si="6"/>
        <v>-144.13014244396513</v>
      </c>
      <c r="AJ26">
        <f t="shared" si="7"/>
        <v>-2.0530467430490376</v>
      </c>
      <c r="AK26">
        <f t="shared" si="28"/>
        <v>24.651655230572619</v>
      </c>
      <c r="AL26">
        <f t="shared" si="39"/>
        <v>-121.53153395644155</v>
      </c>
      <c r="AN26">
        <f t="shared" si="9"/>
        <v>0</v>
      </c>
      <c r="AO26">
        <f t="shared" si="10"/>
        <v>0</v>
      </c>
      <c r="AP26">
        <f t="shared" si="11"/>
        <v>-1.1496706323614641</v>
      </c>
      <c r="AQ26">
        <f t="shared" si="12"/>
        <v>-16.186700438660647</v>
      </c>
      <c r="AR26">
        <f t="shared" si="13"/>
        <v>-17.336371071022111</v>
      </c>
      <c r="AS26">
        <f t="shared" si="14"/>
        <v>-0.24694612494044466</v>
      </c>
      <c r="AT26">
        <f t="shared" si="15"/>
        <v>2.9651690850042898</v>
      </c>
      <c r="AU26">
        <f t="shared" si="16"/>
        <v>-14.618148110958266</v>
      </c>
      <c r="AW26">
        <v>23</v>
      </c>
      <c r="AX26">
        <f>IF(Z26&gt;0, (R26*SUMPRODUCT(K26:$K$98, X26:$X$98)-K26*$AZ$3)/Z26, 0)</f>
        <v>463.24685613032176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4.2593279999999997E-3</v>
      </c>
      <c r="Q27" s="5">
        <f t="shared" si="30"/>
        <v>12.5</v>
      </c>
      <c r="R27">
        <f t="shared" si="0"/>
        <v>50000</v>
      </c>
      <c r="S27">
        <f t="shared" si="1"/>
        <v>467.99609810386397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354.21955003694353</v>
      </c>
      <c r="AC27">
        <f t="shared" si="27"/>
        <v>352.74832048850692</v>
      </c>
      <c r="AE27">
        <f t="shared" si="2"/>
        <v>0</v>
      </c>
      <c r="AF27">
        <f t="shared" si="3"/>
        <v>0</v>
      </c>
      <c r="AG27">
        <f t="shared" si="4"/>
        <v>-9.4217751472102087</v>
      </c>
      <c r="AH27">
        <f t="shared" si="5"/>
        <v>-162.84376544104521</v>
      </c>
      <c r="AI27">
        <f t="shared" si="6"/>
        <v>-172.26554058825542</v>
      </c>
      <c r="AJ27">
        <f t="shared" si="7"/>
        <v>1.4712295484366109</v>
      </c>
      <c r="AK27">
        <f t="shared" si="28"/>
        <v>24.795368502586051</v>
      </c>
      <c r="AL27">
        <f t="shared" si="39"/>
        <v>-145.99894253723275</v>
      </c>
      <c r="AN27">
        <f t="shared" si="9"/>
        <v>0</v>
      </c>
      <c r="AO27">
        <f t="shared" si="10"/>
        <v>0</v>
      </c>
      <c r="AP27">
        <f t="shared" si="11"/>
        <v>-1.0118545551095128</v>
      </c>
      <c r="AQ27">
        <f t="shared" si="12"/>
        <v>-17.488658268553181</v>
      </c>
      <c r="AR27">
        <f t="shared" si="13"/>
        <v>-18.500512823662692</v>
      </c>
      <c r="AS27">
        <f t="shared" si="14"/>
        <v>0.15800316786779744</v>
      </c>
      <c r="AT27">
        <f t="shared" si="15"/>
        <v>2.6629065301340367</v>
      </c>
      <c r="AU27">
        <f t="shared" si="16"/>
        <v>-15.67960312566086</v>
      </c>
      <c r="AW27">
        <v>24</v>
      </c>
      <c r="AX27">
        <f>IF(Z27&gt;0, (R27*SUMPRODUCT(K27:$K$98, X27:$X$98)-K27*$AZ$3)/Z27, 0)</f>
        <v>467.99609810386397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5.1233759999999998E-3</v>
      </c>
      <c r="Q28" s="5">
        <f t="shared" si="30"/>
        <v>12.5</v>
      </c>
      <c r="R28">
        <f t="shared" si="0"/>
        <v>50000</v>
      </c>
      <c r="S28">
        <f t="shared" si="1"/>
        <v>469.32284417555866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352.74832048850692</v>
      </c>
      <c r="AC28">
        <f t="shared" si="27"/>
        <v>348.3984755147967</v>
      </c>
      <c r="AE28">
        <f t="shared" si="2"/>
        <v>0</v>
      </c>
      <c r="AF28">
        <f t="shared" si="3"/>
        <v>0</v>
      </c>
      <c r="AG28">
        <f t="shared" si="4"/>
        <v>-9.2792860990714949</v>
      </c>
      <c r="AH28">
        <f t="shared" si="5"/>
        <v>-193.08518666645301</v>
      </c>
      <c r="AI28">
        <f t="shared" si="6"/>
        <v>-202.36447276552451</v>
      </c>
      <c r="AJ28">
        <f t="shared" si="7"/>
        <v>4.3498449737102192</v>
      </c>
      <c r="AK28">
        <f t="shared" si="28"/>
        <v>24.692382434195487</v>
      </c>
      <c r="AL28">
        <f t="shared" si="39"/>
        <v>-173.32224535761881</v>
      </c>
      <c r="AN28">
        <f t="shared" si="9"/>
        <v>0</v>
      </c>
      <c r="AO28">
        <f t="shared" si="10"/>
        <v>0</v>
      </c>
      <c r="AP28">
        <f t="shared" si="11"/>
        <v>-0.88977848054935638</v>
      </c>
      <c r="AQ28">
        <f t="shared" si="12"/>
        <v>-18.514683368352699</v>
      </c>
      <c r="AR28">
        <f t="shared" si="13"/>
        <v>-19.404461848902056</v>
      </c>
      <c r="AS28">
        <f t="shared" si="14"/>
        <v>0.41710088578047122</v>
      </c>
      <c r="AT28">
        <f t="shared" si="15"/>
        <v>2.3677199181993664</v>
      </c>
      <c r="AU28">
        <f t="shared" si="16"/>
        <v>-16.619641044922218</v>
      </c>
      <c r="AW28">
        <v>25</v>
      </c>
      <c r="AX28">
        <f>IF(Z28&gt;0, (R28*SUMPRODUCT(K28:$K$98, X28:$X$98)-K28*$AZ$3)/Z28, 0)</f>
        <v>469.32284417555866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6.0505919999999996E-3</v>
      </c>
      <c r="Q29" s="5">
        <f t="shared" si="30"/>
        <v>12.5</v>
      </c>
      <c r="R29">
        <f t="shared" si="0"/>
        <v>50000</v>
      </c>
      <c r="S29">
        <f t="shared" si="1"/>
        <v>467.69147388558764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348.3984755147967</v>
      </c>
      <c r="AC29">
        <f t="shared" si="27"/>
        <v>341.61487544541075</v>
      </c>
      <c r="AE29">
        <f t="shared" si="2"/>
        <v>0</v>
      </c>
      <c r="AF29">
        <f t="shared" si="3"/>
        <v>0</v>
      </c>
      <c r="AG29">
        <f t="shared" si="4"/>
        <v>-9.1303480638440266</v>
      </c>
      <c r="AH29">
        <f t="shared" si="5"/>
        <v>-224.58069694701274</v>
      </c>
      <c r="AI29">
        <f t="shared" si="6"/>
        <v>-233.71104501085676</v>
      </c>
      <c r="AJ29">
        <f t="shared" si="7"/>
        <v>6.7836000693859546</v>
      </c>
      <c r="AK29">
        <f t="shared" si="28"/>
        <v>24.387893286035773</v>
      </c>
      <c r="AL29">
        <f t="shared" si="39"/>
        <v>-202.53955165543505</v>
      </c>
      <c r="AN29">
        <f t="shared" si="9"/>
        <v>0</v>
      </c>
      <c r="AO29">
        <f t="shared" si="10"/>
        <v>0</v>
      </c>
      <c r="AP29">
        <f t="shared" si="11"/>
        <v>-0.78169375820328446</v>
      </c>
      <c r="AQ29">
        <f t="shared" si="12"/>
        <v>-19.227451986371751</v>
      </c>
      <c r="AR29">
        <f t="shared" si="13"/>
        <v>-20.009145744575033</v>
      </c>
      <c r="AS29">
        <f t="shared" si="14"/>
        <v>0.58077718344440044</v>
      </c>
      <c r="AT29">
        <f t="shared" si="15"/>
        <v>2.0879668358881549</v>
      </c>
      <c r="AU29">
        <f t="shared" si="16"/>
        <v>-17.340401725242479</v>
      </c>
      <c r="AW29">
        <v>26</v>
      </c>
      <c r="AX29">
        <f>IF(Z29&gt;0, (R29*SUMPRODUCT(K29:$K$98, X29:$X$98)-K29*$AZ$3)/Z29, 0)</f>
        <v>467.69147388558764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7.1181309999999998E-3</v>
      </c>
      <c r="Q30" s="5">
        <f t="shared" si="30"/>
        <v>12.5</v>
      </c>
      <c r="R30">
        <f t="shared" si="0"/>
        <v>50000</v>
      </c>
      <c r="S30">
        <f t="shared" si="1"/>
        <v>463.64444227178552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341.61487544541075</v>
      </c>
      <c r="AC30">
        <f t="shared" si="27"/>
        <v>332.86160497597376</v>
      </c>
      <c r="AE30">
        <f t="shared" si="2"/>
        <v>0</v>
      </c>
      <c r="AF30">
        <f t="shared" si="3"/>
        <v>0</v>
      </c>
      <c r="AG30">
        <f t="shared" si="4"/>
        <v>-8.9740535696115487</v>
      </c>
      <c r="AH30">
        <f t="shared" si="5"/>
        <v>-259.96405437615255</v>
      </c>
      <c r="AI30">
        <f t="shared" si="6"/>
        <v>-268.9381079457641</v>
      </c>
      <c r="AJ30">
        <f t="shared" si="7"/>
        <v>8.7532704694369841</v>
      </c>
      <c r="AK30">
        <f t="shared" si="28"/>
        <v>23.913041281178753</v>
      </c>
      <c r="AL30">
        <f t="shared" si="39"/>
        <v>-236.27179619514837</v>
      </c>
      <c r="AN30">
        <f t="shared" si="9"/>
        <v>0</v>
      </c>
      <c r="AO30">
        <f t="shared" si="10"/>
        <v>0</v>
      </c>
      <c r="AP30">
        <f t="shared" si="11"/>
        <v>-0.68599341254328428</v>
      </c>
      <c r="AQ30">
        <f t="shared" si="12"/>
        <v>-19.872137759904653</v>
      </c>
      <c r="AR30">
        <f t="shared" si="13"/>
        <v>-20.558131172447936</v>
      </c>
      <c r="AS30">
        <f t="shared" si="14"/>
        <v>0.66911634008703069</v>
      </c>
      <c r="AT30">
        <f t="shared" si="15"/>
        <v>1.8279575295062915</v>
      </c>
      <c r="AU30">
        <f t="shared" si="16"/>
        <v>-18.061057302854614</v>
      </c>
      <c r="AW30">
        <v>27</v>
      </c>
      <c r="AX30">
        <f>IF(Z30&gt;0, (R30*SUMPRODUCT(K30:$K$98, X30:$X$98)-K30*$AZ$3)/Z30, 0)</f>
        <v>463.64444227178552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8.3332130000000008E-3</v>
      </c>
      <c r="Q31" s="5">
        <f t="shared" si="30"/>
        <v>12.5</v>
      </c>
      <c r="R31">
        <f t="shared" si="0"/>
        <v>50000</v>
      </c>
      <c r="S31">
        <f t="shared" si="1"/>
        <v>457.37599335075259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332.86160497597376</v>
      </c>
      <c r="AC31">
        <f t="shared" si="27"/>
        <v>322.34141499904655</v>
      </c>
      <c r="AE31">
        <f t="shared" si="2"/>
        <v>0</v>
      </c>
      <c r="AF31">
        <f t="shared" si="3"/>
        <v>0</v>
      </c>
      <c r="AG31">
        <f t="shared" si="4"/>
        <v>-8.8095303340464497</v>
      </c>
      <c r="AH31">
        <f t="shared" si="5"/>
        <v>-299.13079947593349</v>
      </c>
      <c r="AI31">
        <f t="shared" si="6"/>
        <v>-307.94032980997991</v>
      </c>
      <c r="AJ31">
        <f t="shared" si="7"/>
        <v>10.520189976927213</v>
      </c>
      <c r="AK31">
        <f t="shared" si="28"/>
        <v>23.300312348318165</v>
      </c>
      <c r="AL31">
        <f t="shared" si="39"/>
        <v>-274.11982748473451</v>
      </c>
      <c r="AN31">
        <f t="shared" si="9"/>
        <v>0</v>
      </c>
      <c r="AO31">
        <f t="shared" si="10"/>
        <v>0</v>
      </c>
      <c r="AP31">
        <f t="shared" si="11"/>
        <v>-0.60126513320940289</v>
      </c>
      <c r="AQ31">
        <f t="shared" si="12"/>
        <v>-20.41617579757164</v>
      </c>
      <c r="AR31">
        <f t="shared" si="13"/>
        <v>-21.017440930781042</v>
      </c>
      <c r="AS31">
        <f t="shared" si="14"/>
        <v>0.71802050597627398</v>
      </c>
      <c r="AT31">
        <f t="shared" si="15"/>
        <v>1.5902851658037493</v>
      </c>
      <c r="AU31">
        <f t="shared" si="16"/>
        <v>-18.709135259001016</v>
      </c>
      <c r="AW31">
        <v>28</v>
      </c>
      <c r="AX31">
        <f>IF(Z31&gt;0, (R31*SUMPRODUCT(K31:$K$98, X31:$X$98)-K31*$AZ$3)/Z31, 0)</f>
        <v>457.37599335075259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9.6786909999999997E-3</v>
      </c>
      <c r="Q32" s="5">
        <f t="shared" si="30"/>
        <v>12.5</v>
      </c>
      <c r="R32">
        <f t="shared" si="0"/>
        <v>50000</v>
      </c>
      <c r="S32">
        <f t="shared" si="1"/>
        <v>449.09256864824425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322.34141499904655</v>
      </c>
      <c r="AC32">
        <f t="shared" si="27"/>
        <v>310.2751925791336</v>
      </c>
      <c r="AE32">
        <f t="shared" si="2"/>
        <v>0</v>
      </c>
      <c r="AF32">
        <f t="shared" si="3"/>
        <v>0</v>
      </c>
      <c r="AG32">
        <f t="shared" si="4"/>
        <v>-8.6361703087476211</v>
      </c>
      <c r="AH32">
        <f t="shared" si="5"/>
        <v>-341.05888783344943</v>
      </c>
      <c r="AI32">
        <f t="shared" si="6"/>
        <v>-349.69505814219707</v>
      </c>
      <c r="AJ32">
        <f t="shared" si="7"/>
        <v>12.066222419912947</v>
      </c>
      <c r="AK32">
        <f t="shared" si="28"/>
        <v>22.563899049933262</v>
      </c>
      <c r="AL32">
        <f t="shared" si="39"/>
        <v>-315.06493667235088</v>
      </c>
      <c r="AN32">
        <f t="shared" si="9"/>
        <v>0</v>
      </c>
      <c r="AO32">
        <f t="shared" si="10"/>
        <v>0</v>
      </c>
      <c r="AP32">
        <f t="shared" si="11"/>
        <v>-0.52627948432491167</v>
      </c>
      <c r="AQ32">
        <f t="shared" si="12"/>
        <v>-20.7837836907416</v>
      </c>
      <c r="AR32">
        <f t="shared" si="13"/>
        <v>-21.310063175066514</v>
      </c>
      <c r="AS32">
        <f t="shared" si="14"/>
        <v>0.73530339095667419</v>
      </c>
      <c r="AT32">
        <f t="shared" si="15"/>
        <v>1.3750211878441161</v>
      </c>
      <c r="AU32">
        <f t="shared" si="16"/>
        <v>-19.199738596265725</v>
      </c>
      <c r="AW32">
        <v>29</v>
      </c>
      <c r="AX32">
        <f>IF(Z32&gt;0, (R32*SUMPRODUCT(K32:$K$98, X32:$X$98)-K32*$AZ$3)/Z32, 0)</f>
        <v>449.09256864824425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1.1206003000000001E-2</v>
      </c>
      <c r="Q33" s="5">
        <f t="shared" si="30"/>
        <v>12.5</v>
      </c>
      <c r="R33">
        <f t="shared" si="0"/>
        <v>50000</v>
      </c>
      <c r="S33">
        <f t="shared" si="1"/>
        <v>439.11275935386578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310.2751925791336</v>
      </c>
      <c r="AC33">
        <f t="shared" si="27"/>
        <v>296.94672440415837</v>
      </c>
      <c r="AE33">
        <f t="shared" si="2"/>
        <v>0</v>
      </c>
      <c r="AF33">
        <f t="shared" si="3"/>
        <v>0</v>
      </c>
      <c r="AG33">
        <f t="shared" si="4"/>
        <v>-8.4530316552718094</v>
      </c>
      <c r="AH33">
        <f t="shared" si="5"/>
        <v>-387.10780155334714</v>
      </c>
      <c r="AI33">
        <f t="shared" si="6"/>
        <v>-395.56083320861893</v>
      </c>
      <c r="AJ33">
        <f t="shared" si="7"/>
        <v>13.328468174975228</v>
      </c>
      <c r="AK33">
        <f t="shared" si="28"/>
        <v>21.719263480539354</v>
      </c>
      <c r="AL33">
        <f t="shared" si="39"/>
        <v>-360.51310155310432</v>
      </c>
      <c r="AN33">
        <f t="shared" si="9"/>
        <v>0</v>
      </c>
      <c r="AO33">
        <f t="shared" si="10"/>
        <v>0</v>
      </c>
      <c r="AP33">
        <f t="shared" si="11"/>
        <v>-0.45992785714417783</v>
      </c>
      <c r="AQ33">
        <f t="shared" si="12"/>
        <v>-21.062462429226478</v>
      </c>
      <c r="AR33">
        <f t="shared" si="13"/>
        <v>-21.522390286370655</v>
      </c>
      <c r="AS33">
        <f t="shared" si="14"/>
        <v>0.7251994381101855</v>
      </c>
      <c r="AT33">
        <f t="shared" si="15"/>
        <v>1.1817410272117399</v>
      </c>
      <c r="AU33">
        <f t="shared" si="16"/>
        <v>-19.615449821048728</v>
      </c>
      <c r="AW33">
        <v>30</v>
      </c>
      <c r="AX33">
        <f>IF(Z33&gt;0, (R33*SUMPRODUCT(K33:$K$98, X33:$X$98)-K33*$AZ$3)/Z33, 0)</f>
        <v>439.11275935386578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1.2937709E-2</v>
      </c>
      <c r="Q34" s="5">
        <f t="shared" si="30"/>
        <v>12.5</v>
      </c>
      <c r="R34">
        <f t="shared" si="0"/>
        <v>50000</v>
      </c>
      <c r="S34">
        <f t="shared" si="1"/>
        <v>427.61844128905227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296.94672440415837</v>
      </c>
      <c r="AC34">
        <f t="shared" si="27"/>
        <v>282.54079368543773</v>
      </c>
      <c r="AE34">
        <f t="shared" si="2"/>
        <v>0</v>
      </c>
      <c r="AF34">
        <f t="shared" si="3"/>
        <v>0</v>
      </c>
      <c r="AG34">
        <f t="shared" si="4"/>
        <v>-8.259138474995396</v>
      </c>
      <c r="AH34">
        <f t="shared" si="5"/>
        <v>-437.45145489477989</v>
      </c>
      <c r="AI34">
        <f t="shared" si="6"/>
        <v>-445.71059336977527</v>
      </c>
      <c r="AJ34">
        <f t="shared" si="7"/>
        <v>14.40593071872064</v>
      </c>
      <c r="AK34">
        <f t="shared" si="28"/>
        <v>20.786270708291088</v>
      </c>
      <c r="AL34">
        <f t="shared" si="39"/>
        <v>-410.51839194276351</v>
      </c>
      <c r="AN34">
        <f t="shared" si="9"/>
        <v>0</v>
      </c>
      <c r="AO34">
        <f t="shared" si="10"/>
        <v>0</v>
      </c>
      <c r="AP34">
        <f t="shared" si="11"/>
        <v>-0.40123050517500991</v>
      </c>
      <c r="AQ34">
        <f t="shared" si="12"/>
        <v>-21.251474202589083</v>
      </c>
      <c r="AR34">
        <f t="shared" si="13"/>
        <v>-21.652704707764091</v>
      </c>
      <c r="AS34">
        <f t="shared" si="14"/>
        <v>0.69984283194763819</v>
      </c>
      <c r="AT34">
        <f t="shared" si="15"/>
        <v>1.0098009522714526</v>
      </c>
      <c r="AU34">
        <f t="shared" si="16"/>
        <v>-19.943060923544998</v>
      </c>
      <c r="AW34">
        <v>31</v>
      </c>
      <c r="AX34">
        <f>IF(Z34&gt;0, (R34*SUMPRODUCT(K34:$K$98, X34:$X$98)-K34*$AZ$3)/Z34, 0)</f>
        <v>427.61844128905227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1.4742959999999999E-2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414.71113077942204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282.54079368543773</v>
      </c>
      <c r="AC35">
        <f t="shared" si="27"/>
        <v>267.23265136722881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-8.0547829420741248</v>
      </c>
      <c r="AH35">
        <f t="shared" ref="AH35:AH66" si="45">-X35*R35</f>
        <v>-487.05659268527251</v>
      </c>
      <c r="AI35">
        <f t="shared" ref="AI35:AI66" si="46">SUM(AE35:AH35)</f>
        <v>-495.1113756273466</v>
      </c>
      <c r="AJ35">
        <f t="shared" ref="AJ35:AJ66" si="47">AB35-AC35</f>
        <v>15.308142318208922</v>
      </c>
      <c r="AK35">
        <f t="shared" si="28"/>
        <v>19.777855557980644</v>
      </c>
      <c r="AL35">
        <f t="shared" si="39"/>
        <v>-460.02537775115707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-0.34937756681668286</v>
      </c>
      <c r="AQ35">
        <f t="shared" ref="AQ35:AQ66" si="51">AH35*$K35</f>
        <v>-21.126161744910583</v>
      </c>
      <c r="AR35">
        <f t="shared" ref="AR35:AR66" si="52">AI35*$K35</f>
        <v>-21.475539311727264</v>
      </c>
      <c r="AS35">
        <f t="shared" ref="AS35:AS66" si="53">AJ35*$K35</f>
        <v>0.66399325147328225</v>
      </c>
      <c r="AT35">
        <f t="shared" ref="AT35:AT66" si="54">AK35*$K35</f>
        <v>0.85786781610278384</v>
      </c>
      <c r="AU35">
        <f t="shared" ref="AU35:AU66" si="55">AL35*$K35</f>
        <v>-19.953678244151199</v>
      </c>
      <c r="AW35">
        <v>32</v>
      </c>
      <c r="AX35">
        <f>IF(Z35&gt;0, (R35*SUMPRODUCT(K35:$K$98, X35:$X$98)-K35*$AZ$3)/Z35, 0)</f>
        <v>414.71113077942204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1.6674095999999999E-2</v>
      </c>
      <c r="Q36" s="5">
        <f t="shared" si="30"/>
        <v>12.5</v>
      </c>
      <c r="R36">
        <f t="shared" si="40"/>
        <v>50000</v>
      </c>
      <c r="S36">
        <f t="shared" si="41"/>
        <v>400.85350186124822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267.23265136722881</v>
      </c>
      <c r="AC36">
        <f t="shared" si="27"/>
        <v>251.41303594765762</v>
      </c>
      <c r="AE36">
        <f t="shared" si="42"/>
        <v>0</v>
      </c>
      <c r="AF36">
        <f t="shared" si="43"/>
        <v>0</v>
      </c>
      <c r="AG36">
        <f t="shared" si="44"/>
        <v>-7.8399288886180782</v>
      </c>
      <c r="AH36">
        <f t="shared" si="45"/>
        <v>-537.2248961412256</v>
      </c>
      <c r="AI36">
        <f t="shared" si="46"/>
        <v>-545.06482502984363</v>
      </c>
      <c r="AJ36">
        <f t="shared" si="47"/>
        <v>15.819615419571193</v>
      </c>
      <c r="AK36">
        <f t="shared" ref="AK36:AK67" si="59">G36*SUM(AB36:AB36, AE36:AF36)</f>
        <v>18.706285595706017</v>
      </c>
      <c r="AL36">
        <f t="shared" si="39"/>
        <v>-510.53892401456648</v>
      </c>
      <c r="AN36">
        <f t="shared" si="48"/>
        <v>0</v>
      </c>
      <c r="AO36">
        <f t="shared" si="49"/>
        <v>0</v>
      </c>
      <c r="AP36">
        <f t="shared" si="50"/>
        <v>-0.3036234250528288</v>
      </c>
      <c r="AQ36">
        <f t="shared" si="51"/>
        <v>-20.805553890527801</v>
      </c>
      <c r="AR36">
        <f t="shared" si="52"/>
        <v>-21.109177315580627</v>
      </c>
      <c r="AS36">
        <f t="shared" si="53"/>
        <v>0.61265936017378808</v>
      </c>
      <c r="AT36">
        <f t="shared" si="54"/>
        <v>0.72445382901754807</v>
      </c>
      <c r="AU36">
        <f t="shared" si="55"/>
        <v>-19.772064126389292</v>
      </c>
      <c r="AW36">
        <v>33</v>
      </c>
      <c r="AX36">
        <f>IF(Z36&gt;0, (R36*SUMPRODUCT(K36:$K$98, X36:$X$98)-K36*$AZ$3)/Z36, 0)</f>
        <v>400.85350186124822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40"/>
        <v>50000</v>
      </c>
      <c r="S37">
        <f t="shared" si="41"/>
        <v>386.36371816245173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251.41303594765762</v>
      </c>
      <c r="AC37">
        <f t="shared" si="27"/>
        <v>235.34546984761138</v>
      </c>
      <c r="AE37">
        <f t="shared" si="42"/>
        <v>0</v>
      </c>
      <c r="AF37">
        <f t="shared" si="43"/>
        <v>0</v>
      </c>
      <c r="AG37">
        <f t="shared" si="44"/>
        <v>-7.6141165301091132</v>
      </c>
      <c r="AH37">
        <f t="shared" si="45"/>
        <v>-589.6522784911341</v>
      </c>
      <c r="AI37">
        <f t="shared" si="46"/>
        <v>-597.26639502124317</v>
      </c>
      <c r="AJ37">
        <f t="shared" si="47"/>
        <v>16.067566100046236</v>
      </c>
      <c r="AK37">
        <f t="shared" si="59"/>
        <v>17.598912516336036</v>
      </c>
      <c r="AL37">
        <f t="shared" si="39"/>
        <v>-563.59991640486101</v>
      </c>
      <c r="AN37">
        <f t="shared" si="48"/>
        <v>0</v>
      </c>
      <c r="AO37">
        <f t="shared" si="49"/>
        <v>0</v>
      </c>
      <c r="AP37">
        <f t="shared" si="50"/>
        <v>-0.26328410951389153</v>
      </c>
      <c r="AQ37">
        <f t="shared" si="51"/>
        <v>-20.389243381221362</v>
      </c>
      <c r="AR37">
        <f t="shared" si="52"/>
        <v>-20.652527490735253</v>
      </c>
      <c r="AS37">
        <f t="shared" si="53"/>
        <v>0.55559102831929486</v>
      </c>
      <c r="AT37">
        <f t="shared" si="54"/>
        <v>0.60854256589766331</v>
      </c>
      <c r="AU37">
        <f t="shared" si="55"/>
        <v>-19.488393896518296</v>
      </c>
      <c r="AW37">
        <v>34</v>
      </c>
      <c r="AX37">
        <f>IF(Z37&gt;0, (R37*SUMPRODUCT(K37:$K$98, X37:$X$98)-K37*$AZ$3)/Z37, 0)</f>
        <v>386.36371816245173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40"/>
        <v>50000</v>
      </c>
      <c r="S38">
        <f t="shared" si="41"/>
        <v>371.4814218608085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235.34546984761138</v>
      </c>
      <c r="AC38">
        <f t="shared" si="27"/>
        <v>219.18657270789149</v>
      </c>
      <c r="AE38">
        <f t="shared" si="42"/>
        <v>0</v>
      </c>
      <c r="AF38">
        <f t="shared" si="43"/>
        <v>0</v>
      </c>
      <c r="AG38">
        <f t="shared" si="44"/>
        <v>-7.3754217509031701</v>
      </c>
      <c r="AH38">
        <f t="shared" si="45"/>
        <v>-650.21445561940925</v>
      </c>
      <c r="AI38">
        <f t="shared" si="46"/>
        <v>-657.58987737031237</v>
      </c>
      <c r="AJ38">
        <f t="shared" si="47"/>
        <v>16.158897139719897</v>
      </c>
      <c r="AK38">
        <f t="shared" si="59"/>
        <v>16.474182889332798</v>
      </c>
      <c r="AL38">
        <f t="shared" si="39"/>
        <v>-624.95679734125963</v>
      </c>
      <c r="AN38">
        <f t="shared" si="48"/>
        <v>0</v>
      </c>
      <c r="AO38">
        <f t="shared" si="49"/>
        <v>0</v>
      </c>
      <c r="AP38">
        <f t="shared" si="50"/>
        <v>-0.22770573347652395</v>
      </c>
      <c r="AQ38">
        <f t="shared" si="51"/>
        <v>-20.074453303734892</v>
      </c>
      <c r="AR38">
        <f t="shared" si="52"/>
        <v>-20.302159037211414</v>
      </c>
      <c r="AS38">
        <f t="shared" si="53"/>
        <v>0.49888313504526677</v>
      </c>
      <c r="AT38">
        <f t="shared" si="54"/>
        <v>0.5086171374243863</v>
      </c>
      <c r="AU38">
        <f t="shared" si="55"/>
        <v>-19.294658764741758</v>
      </c>
      <c r="AW38">
        <v>35</v>
      </c>
      <c r="AX38">
        <f>IF(Z38&gt;0, (R38*SUMPRODUCT(K38:$K$98, X38:$X$98)-K38*$AZ$3)/Z38, 0)</f>
        <v>371.4814218608085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40"/>
        <v>50000</v>
      </c>
      <c r="S39">
        <f t="shared" si="41"/>
        <v>355.98646874940357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219.18657270789149</v>
      </c>
      <c r="AC39">
        <f t="shared" si="27"/>
        <v>202.88921426264005</v>
      </c>
      <c r="AE39">
        <f t="shared" si="42"/>
        <v>0</v>
      </c>
      <c r="AF39">
        <f t="shared" si="43"/>
        <v>0</v>
      </c>
      <c r="AG39">
        <f t="shared" si="44"/>
        <v>-7.1241898243842998</v>
      </c>
      <c r="AH39">
        <f t="shared" si="45"/>
        <v>-709.91083603935942</v>
      </c>
      <c r="AI39">
        <f t="shared" si="46"/>
        <v>-717.03502586374373</v>
      </c>
      <c r="AJ39">
        <f t="shared" si="47"/>
        <v>16.297358445251433</v>
      </c>
      <c r="AK39">
        <f t="shared" si="59"/>
        <v>15.343060089552406</v>
      </c>
      <c r="AL39">
        <f t="shared" si="39"/>
        <v>-685.39460732893986</v>
      </c>
      <c r="AN39">
        <f t="shared" si="48"/>
        <v>0</v>
      </c>
      <c r="AO39">
        <f t="shared" si="49"/>
        <v>0</v>
      </c>
      <c r="AP39">
        <f t="shared" si="50"/>
        <v>-0.19638330575913501</v>
      </c>
      <c r="AQ39">
        <f t="shared" si="51"/>
        <v>-19.569191755455424</v>
      </c>
      <c r="AR39">
        <f t="shared" si="52"/>
        <v>-19.765575061214562</v>
      </c>
      <c r="AS39">
        <f t="shared" si="53"/>
        <v>0.44924815389750444</v>
      </c>
      <c r="AT39">
        <f t="shared" si="54"/>
        <v>0.42294224818858711</v>
      </c>
      <c r="AU39">
        <f t="shared" si="55"/>
        <v>-18.893384659128468</v>
      </c>
      <c r="AW39">
        <v>36</v>
      </c>
      <c r="AX39">
        <f>IF(Z39&gt;0, (R39*SUMPRODUCT(K39:$K$98, X39:$X$98)-K39*$AZ$3)/Z39, 0)</f>
        <v>355.98646874940357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40"/>
        <v>50000</v>
      </c>
      <c r="S40">
        <f t="shared" si="41"/>
        <v>340.07153711754376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202.88921426264005</v>
      </c>
      <c r="AC40">
        <f t="shared" si="27"/>
        <v>186.69242863083051</v>
      </c>
      <c r="AE40">
        <f t="shared" si="42"/>
        <v>0</v>
      </c>
      <c r="AF40">
        <f t="shared" si="43"/>
        <v>0</v>
      </c>
      <c r="AG40">
        <f t="shared" si="44"/>
        <v>-6.8622483894580295</v>
      </c>
      <c r="AH40">
        <f t="shared" si="45"/>
        <v>-762.79814672971224</v>
      </c>
      <c r="AI40">
        <f t="shared" si="46"/>
        <v>-769.66039511917029</v>
      </c>
      <c r="AJ40">
        <f t="shared" si="47"/>
        <v>16.196785631809547</v>
      </c>
      <c r="AK40">
        <f t="shared" si="59"/>
        <v>14.202244998384804</v>
      </c>
      <c r="AL40">
        <f t="shared" si="39"/>
        <v>-739.26136448897591</v>
      </c>
      <c r="AN40">
        <f t="shared" si="48"/>
        <v>0</v>
      </c>
      <c r="AO40">
        <f t="shared" si="49"/>
        <v>0</v>
      </c>
      <c r="AP40">
        <f t="shared" si="50"/>
        <v>-0.16889527301675308</v>
      </c>
      <c r="AQ40">
        <f t="shared" si="51"/>
        <v>-18.774167581357847</v>
      </c>
      <c r="AR40">
        <f t="shared" si="52"/>
        <v>-18.943062854374599</v>
      </c>
      <c r="AS40">
        <f t="shared" si="53"/>
        <v>0.39863910135936476</v>
      </c>
      <c r="AT40">
        <f t="shared" si="54"/>
        <v>0.34954899769264441</v>
      </c>
      <c r="AU40">
        <f t="shared" si="55"/>
        <v>-18.194874755322591</v>
      </c>
      <c r="AW40">
        <v>37</v>
      </c>
      <c r="AX40">
        <f>IF(Z40&gt;0, (R40*SUMPRODUCT(K40:$K$98, X40:$X$98)-K40*$AZ$3)/Z40, 0)</f>
        <v>340.07153711754376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40"/>
        <v>50000</v>
      </c>
      <c r="S41">
        <f t="shared" si="41"/>
        <v>324.24444981901684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186.69242863083051</v>
      </c>
      <c r="AC41">
        <f t="shared" si="27"/>
        <v>170.92933794558513</v>
      </c>
      <c r="AE41">
        <f t="shared" si="42"/>
        <v>0</v>
      </c>
      <c r="AF41">
        <f t="shared" si="43"/>
        <v>0</v>
      </c>
      <c r="AG41">
        <f t="shared" si="44"/>
        <v>-6.5895244329159901</v>
      </c>
      <c r="AH41">
        <f t="shared" si="45"/>
        <v>-816.40589058983619</v>
      </c>
      <c r="AI41">
        <f t="shared" si="46"/>
        <v>-822.99541502275213</v>
      </c>
      <c r="AJ41">
        <f t="shared" si="47"/>
        <v>15.763090685245373</v>
      </c>
      <c r="AK41">
        <f t="shared" si="59"/>
        <v>13.068470004158137</v>
      </c>
      <c r="AL41">
        <f t="shared" si="39"/>
        <v>-794.16385433334858</v>
      </c>
      <c r="AN41">
        <f t="shared" si="48"/>
        <v>0</v>
      </c>
      <c r="AO41">
        <f t="shared" si="49"/>
        <v>0</v>
      </c>
      <c r="AP41">
        <f t="shared" si="50"/>
        <v>-0.14480618463206071</v>
      </c>
      <c r="AQ41">
        <f t="shared" si="51"/>
        <v>-17.940691066705536</v>
      </c>
      <c r="AR41">
        <f t="shared" si="52"/>
        <v>-18.085497251337596</v>
      </c>
      <c r="AS41">
        <f t="shared" si="53"/>
        <v>0.34639723145080853</v>
      </c>
      <c r="AT41">
        <f t="shared" si="54"/>
        <v>0.2871823755334722</v>
      </c>
      <c r="AU41">
        <f t="shared" si="55"/>
        <v>-17.451917644353315</v>
      </c>
      <c r="AW41">
        <v>38</v>
      </c>
      <c r="AX41">
        <f>IF(Z41&gt;0, (R41*SUMPRODUCT(K41:$K$98, X41:$X$98)-K41*$AZ$3)/Z41, 0)</f>
        <v>324.24444981901684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40"/>
        <v>50000</v>
      </c>
      <c r="S42">
        <f t="shared" si="41"/>
        <v>308.55068828499554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170.92933794558513</v>
      </c>
      <c r="AC42">
        <f t="shared" si="27"/>
        <v>155.6771083932656</v>
      </c>
      <c r="AE42">
        <f t="shared" si="42"/>
        <v>0</v>
      </c>
      <c r="AF42">
        <f t="shared" si="43"/>
        <v>0</v>
      </c>
      <c r="AG42">
        <f t="shared" si="44"/>
        <v>-6.3067882484138664</v>
      </c>
      <c r="AH42">
        <f t="shared" si="45"/>
        <v>-867.36376069185189</v>
      </c>
      <c r="AI42">
        <f t="shared" si="46"/>
        <v>-873.6705489402658</v>
      </c>
      <c r="AJ42">
        <f t="shared" si="47"/>
        <v>15.252229552319534</v>
      </c>
      <c r="AK42">
        <f t="shared" si="59"/>
        <v>11.96505365619096</v>
      </c>
      <c r="AL42">
        <f t="shared" si="39"/>
        <v>-846.45326573175521</v>
      </c>
      <c r="AN42">
        <f t="shared" si="48"/>
        <v>0</v>
      </c>
      <c r="AO42">
        <f t="shared" si="49"/>
        <v>0</v>
      </c>
      <c r="AP42">
        <f t="shared" si="50"/>
        <v>-0.1237437478055</v>
      </c>
      <c r="AQ42">
        <f t="shared" si="51"/>
        <v>-17.018304441357433</v>
      </c>
      <c r="AR42">
        <f t="shared" si="52"/>
        <v>-17.142048189162935</v>
      </c>
      <c r="AS42">
        <f t="shared" si="53"/>
        <v>0.29925977737852361</v>
      </c>
      <c r="AT42">
        <f t="shared" si="54"/>
        <v>0.23476300833206751</v>
      </c>
      <c r="AU42">
        <f t="shared" si="55"/>
        <v>-16.608025403452341</v>
      </c>
      <c r="AW42">
        <v>39</v>
      </c>
      <c r="AX42">
        <f>IF(Z42&gt;0, (R42*SUMPRODUCT(K42:$K$98, X42:$X$98)-K42*$AZ$3)/Z42, 0)</f>
        <v>308.55068828499554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40"/>
        <v>50000</v>
      </c>
      <c r="S43">
        <f t="shared" si="41"/>
        <v>293.19083696790898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155.6771083932656</v>
      </c>
      <c r="AC43">
        <f t="shared" si="27"/>
        <v>141.05921601832438</v>
      </c>
      <c r="AE43">
        <f t="shared" si="42"/>
        <v>0</v>
      </c>
      <c r="AF43">
        <f t="shared" si="43"/>
        <v>0</v>
      </c>
      <c r="AG43">
        <f t="shared" si="44"/>
        <v>-6.0139676207617949</v>
      </c>
      <c r="AH43">
        <f t="shared" si="45"/>
        <v>-919.01098067173325</v>
      </c>
      <c r="AI43">
        <f t="shared" si="46"/>
        <v>-925.02494829249508</v>
      </c>
      <c r="AJ43">
        <f t="shared" si="47"/>
        <v>14.617892374941221</v>
      </c>
      <c r="AK43">
        <f t="shared" si="59"/>
        <v>10.897397587528593</v>
      </c>
      <c r="AL43">
        <f t="shared" si="39"/>
        <v>-899.50965833002522</v>
      </c>
      <c r="AN43">
        <f t="shared" si="48"/>
        <v>0</v>
      </c>
      <c r="AO43">
        <f t="shared" si="49"/>
        <v>0</v>
      </c>
      <c r="AP43">
        <f t="shared" si="50"/>
        <v>-0.10535571005591129</v>
      </c>
      <c r="AQ43">
        <f t="shared" si="51"/>
        <v>-16.099696660086966</v>
      </c>
      <c r="AR43">
        <f t="shared" si="52"/>
        <v>-16.205052370142877</v>
      </c>
      <c r="AS43">
        <f t="shared" si="53"/>
        <v>0.25608359203100278</v>
      </c>
      <c r="AT43">
        <f t="shared" si="54"/>
        <v>0.19090609278175966</v>
      </c>
      <c r="AU43">
        <f t="shared" si="55"/>
        <v>-15.758062685330115</v>
      </c>
      <c r="AW43">
        <v>40</v>
      </c>
      <c r="AX43">
        <f>IF(Z43&gt;0, (R43*SUMPRODUCT(K43:$K$98, X43:$X$98)-K43*$AZ$3)/Z43, 0)</f>
        <v>293.19083696790898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40"/>
        <v>50000</v>
      </c>
      <c r="S44">
        <f t="shared" si="41"/>
        <v>278.23109121849126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141.05921601832438</v>
      </c>
      <c r="AC44">
        <f t="shared" si="27"/>
        <v>127.10274441753751</v>
      </c>
      <c r="AE44">
        <f t="shared" si="42"/>
        <v>0</v>
      </c>
      <c r="AF44">
        <f t="shared" si="43"/>
        <v>0</v>
      </c>
      <c r="AG44">
        <f t="shared" si="44"/>
        <v>-5.7103046904688561</v>
      </c>
      <c r="AH44">
        <f t="shared" si="45"/>
        <v>-974.09301634128246</v>
      </c>
      <c r="AI44">
        <f t="shared" si="46"/>
        <v>-979.80332103175135</v>
      </c>
      <c r="AJ44">
        <f t="shared" si="47"/>
        <v>13.95647160078687</v>
      </c>
      <c r="AK44">
        <f t="shared" si="59"/>
        <v>9.8741451212827069</v>
      </c>
      <c r="AL44">
        <f t="shared" si="39"/>
        <v>-955.97270430968183</v>
      </c>
      <c r="AN44">
        <f t="shared" si="48"/>
        <v>0</v>
      </c>
      <c r="AO44">
        <f t="shared" si="49"/>
        <v>0</v>
      </c>
      <c r="AP44">
        <f t="shared" si="50"/>
        <v>-8.9317848292837426E-2</v>
      </c>
      <c r="AQ44">
        <f t="shared" si="51"/>
        <v>-15.236295954908046</v>
      </c>
      <c r="AR44">
        <f t="shared" si="52"/>
        <v>-15.325613803200884</v>
      </c>
      <c r="AS44">
        <f t="shared" si="53"/>
        <v>0.21830043766719287</v>
      </c>
      <c r="AT44">
        <f t="shared" si="54"/>
        <v>0.15444664405320488</v>
      </c>
      <c r="AU44">
        <f t="shared" si="55"/>
        <v>-14.952866721480488</v>
      </c>
      <c r="AW44">
        <v>41</v>
      </c>
      <c r="AX44">
        <f>IF(Z44&gt;0, (R44*SUMPRODUCT(K44:$K$98, X44:$X$98)-K44*$AZ$3)/Z44, 0)</f>
        <v>278.23109121849126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40"/>
        <v>50000</v>
      </c>
      <c r="S45">
        <f t="shared" si="41"/>
        <v>263.51792053177388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127.10274441753751</v>
      </c>
      <c r="AC45">
        <f t="shared" si="27"/>
        <v>113.78004226557604</v>
      </c>
      <c r="AE45">
        <f t="shared" si="42"/>
        <v>0</v>
      </c>
      <c r="AF45">
        <f t="shared" si="43"/>
        <v>0</v>
      </c>
      <c r="AG45">
        <f t="shared" si="44"/>
        <v>-5.3971681525477564</v>
      </c>
      <c r="AH45">
        <f t="shared" si="45"/>
        <v>-1024.1339640656472</v>
      </c>
      <c r="AI45">
        <f t="shared" si="46"/>
        <v>-1029.5311322181949</v>
      </c>
      <c r="AJ45">
        <f t="shared" si="47"/>
        <v>13.322702151961465</v>
      </c>
      <c r="AK45">
        <f t="shared" si="59"/>
        <v>8.8971921092276265</v>
      </c>
      <c r="AL45">
        <f t="shared" si="39"/>
        <v>-1007.3112379570058</v>
      </c>
      <c r="AN45">
        <f t="shared" si="48"/>
        <v>0</v>
      </c>
      <c r="AO45">
        <f t="shared" si="49"/>
        <v>0</v>
      </c>
      <c r="AP45">
        <f t="shared" si="50"/>
        <v>-7.5374925618619623E-2</v>
      </c>
      <c r="AQ45">
        <f t="shared" si="51"/>
        <v>-14.302689703768159</v>
      </c>
      <c r="AR45">
        <f t="shared" si="52"/>
        <v>-14.378064629386779</v>
      </c>
      <c r="AS45">
        <f t="shared" si="53"/>
        <v>0.18606010695981062</v>
      </c>
      <c r="AT45">
        <f t="shared" si="54"/>
        <v>0.12425501197901909</v>
      </c>
      <c r="AU45">
        <f t="shared" si="55"/>
        <v>-14.06774951044795</v>
      </c>
      <c r="AW45">
        <v>42</v>
      </c>
      <c r="AX45">
        <f>IF(Z45&gt;0, (R45*SUMPRODUCT(K45:$K$98, X45:$X$98)-K45*$AZ$3)/Z45, 0)</f>
        <v>263.51792053177388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40"/>
        <v>50000</v>
      </c>
      <c r="S46">
        <f t="shared" si="41"/>
        <v>249.16265857982111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113.78004226557604</v>
      </c>
      <c r="AC46">
        <f t="shared" si="27"/>
        <v>101.18591845729587</v>
      </c>
      <c r="AE46">
        <f t="shared" si="42"/>
        <v>0</v>
      </c>
      <c r="AF46">
        <f t="shared" si="43"/>
        <v>0</v>
      </c>
      <c r="AG46">
        <f t="shared" si="44"/>
        <v>-5.0762983021832007</v>
      </c>
      <c r="AH46">
        <f t="shared" si="45"/>
        <v>-1067.5926753563137</v>
      </c>
      <c r="AI46">
        <f t="shared" si="46"/>
        <v>-1072.668973658497</v>
      </c>
      <c r="AJ46">
        <f t="shared" si="47"/>
        <v>12.594123808280173</v>
      </c>
      <c r="AK46">
        <f t="shared" si="59"/>
        <v>7.9646029585903237</v>
      </c>
      <c r="AL46">
        <f t="shared" si="39"/>
        <v>-1052.1102468916265</v>
      </c>
      <c r="AN46">
        <f t="shared" si="48"/>
        <v>0</v>
      </c>
      <c r="AO46">
        <f t="shared" si="49"/>
        <v>0</v>
      </c>
      <c r="AP46">
        <f t="shared" si="50"/>
        <v>-6.3298010464915844E-2</v>
      </c>
      <c r="AQ46">
        <f t="shared" si="51"/>
        <v>-13.312159434741716</v>
      </c>
      <c r="AR46">
        <f t="shared" si="52"/>
        <v>-13.375457445206631</v>
      </c>
      <c r="AS46">
        <f t="shared" si="53"/>
        <v>0.15704021575527069</v>
      </c>
      <c r="AT46">
        <f t="shared" si="54"/>
        <v>9.9313218296278871E-2</v>
      </c>
      <c r="AU46">
        <f t="shared" si="55"/>
        <v>-13.119104011155082</v>
      </c>
      <c r="AW46">
        <v>43</v>
      </c>
      <c r="AX46">
        <f>IF(Z46&gt;0, (R46*SUMPRODUCT(K46:$K$98, X46:$X$98)-K46*$AZ$3)/Z46, 0)</f>
        <v>249.16265857982111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40"/>
        <v>50000</v>
      </c>
      <c r="S47">
        <f t="shared" si="41"/>
        <v>235.35453826600161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101.18591845729587</v>
      </c>
      <c r="AC47">
        <f t="shared" si="27"/>
        <v>89.399264286382689</v>
      </c>
      <c r="AE47">
        <f t="shared" si="42"/>
        <v>0</v>
      </c>
      <c r="AF47">
        <f t="shared" si="43"/>
        <v>0</v>
      </c>
      <c r="AG47">
        <f t="shared" si="44"/>
        <v>-4.7481166575882083</v>
      </c>
      <c r="AH47">
        <f t="shared" si="45"/>
        <v>-1109.6746462926399</v>
      </c>
      <c r="AI47">
        <f t="shared" si="46"/>
        <v>-1114.4227629502282</v>
      </c>
      <c r="AJ47">
        <f t="shared" si="47"/>
        <v>11.786654170913181</v>
      </c>
      <c r="AK47">
        <f t="shared" si="59"/>
        <v>7.083014292010712</v>
      </c>
      <c r="AL47">
        <f t="shared" si="39"/>
        <v>-1095.5530944873044</v>
      </c>
      <c r="AN47">
        <f t="shared" si="48"/>
        <v>0</v>
      </c>
      <c r="AO47">
        <f t="shared" si="49"/>
        <v>0</v>
      </c>
      <c r="AP47">
        <f t="shared" si="50"/>
        <v>-5.2862327736117112E-2</v>
      </c>
      <c r="AQ47">
        <f t="shared" si="51"/>
        <v>-12.354368913626804</v>
      </c>
      <c r="AR47">
        <f t="shared" si="52"/>
        <v>-12.407231241362922</v>
      </c>
      <c r="AS47">
        <f t="shared" si="53"/>
        <v>0.13122465613799195</v>
      </c>
      <c r="AT47">
        <f t="shared" si="54"/>
        <v>7.8857502851258851E-2</v>
      </c>
      <c r="AU47">
        <f t="shared" si="55"/>
        <v>-12.197149082373672</v>
      </c>
      <c r="AW47">
        <v>44</v>
      </c>
      <c r="AX47">
        <f>IF(Z47&gt;0, (R47*SUMPRODUCT(K47:$K$98, X47:$X$98)-K47*$AZ$3)/Z47, 0)</f>
        <v>235.35453826600161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40"/>
        <v>50000</v>
      </c>
      <c r="S48">
        <f t="shared" si="41"/>
        <v>222.07460771961715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89.399264286382689</v>
      </c>
      <c r="AC48">
        <f t="shared" si="27"/>
        <v>78.406953644031375</v>
      </c>
      <c r="AE48">
        <f t="shared" si="42"/>
        <v>0</v>
      </c>
      <c r="AF48">
        <f t="shared" si="43"/>
        <v>0</v>
      </c>
      <c r="AG48">
        <f t="shared" si="44"/>
        <v>-4.4133227594746547</v>
      </c>
      <c r="AH48">
        <f t="shared" si="45"/>
        <v>-1149.2509261506846</v>
      </c>
      <c r="AI48">
        <f t="shared" si="46"/>
        <v>-1153.6642489101591</v>
      </c>
      <c r="AJ48">
        <f t="shared" si="47"/>
        <v>10.992310642351313</v>
      </c>
      <c r="AK48">
        <f t="shared" si="59"/>
        <v>6.2579485000467887</v>
      </c>
      <c r="AL48">
        <f t="shared" si="39"/>
        <v>-1136.413989767761</v>
      </c>
      <c r="AN48">
        <f t="shared" si="48"/>
        <v>0</v>
      </c>
      <c r="AO48">
        <f t="shared" si="49"/>
        <v>0</v>
      </c>
      <c r="AP48">
        <f t="shared" si="50"/>
        <v>-4.3870498508935804E-2</v>
      </c>
      <c r="AQ48">
        <f t="shared" si="51"/>
        <v>-11.424093316956561</v>
      </c>
      <c r="AR48">
        <f t="shared" si="52"/>
        <v>-11.467963815465497</v>
      </c>
      <c r="AS48">
        <f t="shared" si="53"/>
        <v>0.10926872425311496</v>
      </c>
      <c r="AT48">
        <f t="shared" si="54"/>
        <v>6.2206943679999467E-2</v>
      </c>
      <c r="AU48">
        <f t="shared" si="55"/>
        <v>-11.296488147532383</v>
      </c>
      <c r="AW48">
        <v>45</v>
      </c>
      <c r="AX48">
        <f>IF(Z48&gt;0, (R48*SUMPRODUCT(K48:$K$98, X48:$X$98)-K48*$AZ$3)/Z48, 0)</f>
        <v>222.07460771961715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40"/>
        <v>50000</v>
      </c>
      <c r="S49">
        <f t="shared" si="41"/>
        <v>209.32616810677499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78.406953644031375</v>
      </c>
      <c r="AC49">
        <f t="shared" si="27"/>
        <v>68.198983783570796</v>
      </c>
      <c r="AE49">
        <f t="shared" si="42"/>
        <v>0</v>
      </c>
      <c r="AF49">
        <f t="shared" si="43"/>
        <v>0</v>
      </c>
      <c r="AG49">
        <f t="shared" si="44"/>
        <v>-4.0725309453894489</v>
      </c>
      <c r="AH49">
        <f t="shared" si="45"/>
        <v>-1186.6343459618363</v>
      </c>
      <c r="AI49">
        <f t="shared" si="46"/>
        <v>-1190.7068769072257</v>
      </c>
      <c r="AJ49">
        <f t="shared" si="47"/>
        <v>10.20796986046058</v>
      </c>
      <c r="AK49">
        <f t="shared" si="59"/>
        <v>5.4884867550821967</v>
      </c>
      <c r="AL49">
        <f t="shared" si="39"/>
        <v>-1175.010420291683</v>
      </c>
      <c r="AN49">
        <f t="shared" si="48"/>
        <v>0</v>
      </c>
      <c r="AO49">
        <f t="shared" si="49"/>
        <v>0</v>
      </c>
      <c r="AP49">
        <f t="shared" si="50"/>
        <v>-3.6145417868086692E-2</v>
      </c>
      <c r="AQ49">
        <f t="shared" si="51"/>
        <v>-10.531876827104796</v>
      </c>
      <c r="AR49">
        <f t="shared" si="52"/>
        <v>-10.568022244972882</v>
      </c>
      <c r="AS49">
        <f t="shared" si="53"/>
        <v>9.0600007989846756E-2</v>
      </c>
      <c r="AT49">
        <f t="shared" si="54"/>
        <v>4.8712618734179834E-2</v>
      </c>
      <c r="AU49">
        <f t="shared" si="55"/>
        <v>-10.428709618248856</v>
      </c>
      <c r="AW49">
        <v>46</v>
      </c>
      <c r="AX49">
        <f>IF(Z49&gt;0, (R49*SUMPRODUCT(K49:$K$98, X49:$X$98)-K49*$AZ$3)/Z49, 0)</f>
        <v>209.32616810677499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40"/>
        <v>50000</v>
      </c>
      <c r="S50">
        <f t="shared" si="41"/>
        <v>197.0765361614317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68.198983783570796</v>
      </c>
      <c r="AC50">
        <f t="shared" si="27"/>
        <v>58.752931471194564</v>
      </c>
      <c r="AE50">
        <f t="shared" si="42"/>
        <v>0</v>
      </c>
      <c r="AF50">
        <f t="shared" si="43"/>
        <v>0</v>
      </c>
      <c r="AG50">
        <f t="shared" si="44"/>
        <v>-3.7265300968571515</v>
      </c>
      <c r="AH50">
        <f t="shared" si="45"/>
        <v>-1221.1021563136103</v>
      </c>
      <c r="AI50">
        <f t="shared" si="46"/>
        <v>-1224.8286864104675</v>
      </c>
      <c r="AJ50">
        <f t="shared" si="47"/>
        <v>9.4460523123762314</v>
      </c>
      <c r="AK50">
        <f t="shared" si="59"/>
        <v>4.7739288648499558</v>
      </c>
      <c r="AL50">
        <f t="shared" si="39"/>
        <v>-1210.6087052332414</v>
      </c>
      <c r="AN50">
        <f t="shared" si="48"/>
        <v>0</v>
      </c>
      <c r="AO50">
        <f t="shared" si="49"/>
        <v>0</v>
      </c>
      <c r="AP50">
        <f t="shared" si="50"/>
        <v>-2.9530817338670266E-2</v>
      </c>
      <c r="AQ50">
        <f t="shared" si="51"/>
        <v>-9.6766009646254307</v>
      </c>
      <c r="AR50">
        <f t="shared" si="52"/>
        <v>-9.7061317819641015</v>
      </c>
      <c r="AS50">
        <f t="shared" si="53"/>
        <v>7.4855063063509003E-2</v>
      </c>
      <c r="AT50">
        <f t="shared" si="54"/>
        <v>3.783090908472371E-2</v>
      </c>
      <c r="AU50">
        <f t="shared" si="55"/>
        <v>-9.5934458098158686</v>
      </c>
      <c r="AW50">
        <v>47</v>
      </c>
      <c r="AX50">
        <f>IF(Z50&gt;0, (R50*SUMPRODUCT(K50:$K$98, X50:$X$98)-K50*$AZ$3)/Z50, 0)</f>
        <v>197.0765361614317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40"/>
        <v>50000</v>
      </c>
      <c r="S51">
        <f t="shared" si="41"/>
        <v>185.26318197556739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58.752931471194564</v>
      </c>
      <c r="AC51">
        <f t="shared" si="27"/>
        <v>50.045816680433916</v>
      </c>
      <c r="AE51">
        <f t="shared" si="42"/>
        <v>0</v>
      </c>
      <c r="AF51">
        <f t="shared" si="43"/>
        <v>0</v>
      </c>
      <c r="AG51">
        <f t="shared" si="44"/>
        <v>-3.3766704308680437</v>
      </c>
      <c r="AH51">
        <f t="shared" si="45"/>
        <v>-1250.3774600821453</v>
      </c>
      <c r="AI51">
        <f t="shared" si="46"/>
        <v>-1253.7541305130133</v>
      </c>
      <c r="AJ51">
        <f t="shared" si="47"/>
        <v>8.7071147907606488</v>
      </c>
      <c r="AK51">
        <f t="shared" si="59"/>
        <v>4.1127052029836202</v>
      </c>
      <c r="AL51">
        <f t="shared" si="39"/>
        <v>-1240.934310519269</v>
      </c>
      <c r="AN51">
        <f t="shared" si="48"/>
        <v>0</v>
      </c>
      <c r="AO51">
        <f t="shared" si="49"/>
        <v>0</v>
      </c>
      <c r="AP51">
        <f t="shared" si="50"/>
        <v>-2.3891393773428679E-2</v>
      </c>
      <c r="AQ51">
        <f t="shared" si="51"/>
        <v>-8.8469576394408698</v>
      </c>
      <c r="AR51">
        <f t="shared" si="52"/>
        <v>-8.8708490332142969</v>
      </c>
      <c r="AS51">
        <f t="shared" si="53"/>
        <v>6.1606577353487978E-2</v>
      </c>
      <c r="AT51">
        <f t="shared" si="54"/>
        <v>2.909915595560543E-2</v>
      </c>
      <c r="AU51">
        <f t="shared" si="55"/>
        <v>-8.7801432999052036</v>
      </c>
      <c r="AW51">
        <v>48</v>
      </c>
      <c r="AX51">
        <f>IF(Z51&gt;0, (R51*SUMPRODUCT(K51:$K$98, X51:$X$98)-K51*$AZ$3)/Z51, 0)</f>
        <v>185.26318197556739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40"/>
        <v>50000</v>
      </c>
      <c r="S52">
        <f t="shared" si="41"/>
        <v>173.89139130373431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50.045816680433916</v>
      </c>
      <c r="AC52">
        <f t="shared" si="27"/>
        <v>42.064471696229461</v>
      </c>
      <c r="AE52">
        <f t="shared" si="42"/>
        <v>0</v>
      </c>
      <c r="AF52">
        <f t="shared" si="43"/>
        <v>0</v>
      </c>
      <c r="AG52">
        <f t="shared" si="44"/>
        <v>-3.0237603613421467</v>
      </c>
      <c r="AH52">
        <f t="shared" si="45"/>
        <v>-1276.5734608688649</v>
      </c>
      <c r="AI52">
        <f t="shared" si="46"/>
        <v>-1279.597221230207</v>
      </c>
      <c r="AJ52">
        <f t="shared" si="47"/>
        <v>7.9813449842044548</v>
      </c>
      <c r="AK52">
        <f t="shared" si="59"/>
        <v>3.5032071676303747</v>
      </c>
      <c r="AL52">
        <f t="shared" si="39"/>
        <v>-1268.1126690783722</v>
      </c>
      <c r="AN52">
        <f t="shared" si="48"/>
        <v>0</v>
      </c>
      <c r="AO52">
        <f t="shared" si="49"/>
        <v>0</v>
      </c>
      <c r="AP52">
        <f t="shared" si="50"/>
        <v>-1.9102145925239917E-2</v>
      </c>
      <c r="AQ52">
        <f t="shared" si="51"/>
        <v>-8.0645585693774304</v>
      </c>
      <c r="AR52">
        <f t="shared" si="52"/>
        <v>-8.0836607153026705</v>
      </c>
      <c r="AS52">
        <f t="shared" si="53"/>
        <v>5.0420932332178231E-2</v>
      </c>
      <c r="AT52">
        <f t="shared" si="54"/>
        <v>2.2130978161483277E-2</v>
      </c>
      <c r="AU52">
        <f t="shared" si="55"/>
        <v>-8.0111088048090089</v>
      </c>
      <c r="AW52">
        <v>49</v>
      </c>
      <c r="AX52">
        <f>IF(Z52&gt;0, (R52*SUMPRODUCT(K52:$K$98, X52:$X$98)-K52*$AZ$3)/Z52, 0)</f>
        <v>173.89139130373431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40"/>
        <v>50000</v>
      </c>
      <c r="S53">
        <f t="shared" si="41"/>
        <v>162.75366776215219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42.064471696229461</v>
      </c>
      <c r="AC53">
        <f t="shared" si="27"/>
        <v>34.772781569027408</v>
      </c>
      <c r="AE53">
        <f t="shared" si="42"/>
        <v>0</v>
      </c>
      <c r="AF53">
        <f t="shared" si="43"/>
        <v>0</v>
      </c>
      <c r="AG53">
        <f t="shared" si="44"/>
        <v>-2.6706603641526123</v>
      </c>
      <c r="AH53">
        <f t="shared" si="45"/>
        <v>-1291.4495743044531</v>
      </c>
      <c r="AI53">
        <f t="shared" si="46"/>
        <v>-1294.1202346686057</v>
      </c>
      <c r="AJ53">
        <f t="shared" si="47"/>
        <v>7.2916901272020525</v>
      </c>
      <c r="AK53">
        <f t="shared" si="59"/>
        <v>2.9445130187360626</v>
      </c>
      <c r="AL53">
        <f t="shared" si="39"/>
        <v>-1283.8840315226678</v>
      </c>
      <c r="AN53">
        <f t="shared" si="48"/>
        <v>0</v>
      </c>
      <c r="AO53">
        <f t="shared" si="49"/>
        <v>0</v>
      </c>
      <c r="AP53">
        <f t="shared" si="50"/>
        <v>-1.5063830739240749E-2</v>
      </c>
      <c r="AQ53">
        <f t="shared" si="51"/>
        <v>-7.28440727870671</v>
      </c>
      <c r="AR53">
        <f t="shared" si="52"/>
        <v>-7.2994711094459506</v>
      </c>
      <c r="AS53">
        <f t="shared" si="53"/>
        <v>4.112869886172011E-2</v>
      </c>
      <c r="AT53">
        <f t="shared" si="54"/>
        <v>1.6608493659134641E-2</v>
      </c>
      <c r="AU53">
        <f t="shared" si="55"/>
        <v>-7.2417339169250967</v>
      </c>
      <c r="AW53">
        <v>50</v>
      </c>
      <c r="AX53">
        <f>IF(Z53&gt;0, (R53*SUMPRODUCT(K53:$K$98, X53:$X$98)-K53*$AZ$3)/Z53, 0)</f>
        <v>162.75366776215219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40"/>
        <v>50000</v>
      </c>
      <c r="S54">
        <f t="shared" si="41"/>
        <v>151.74552841517465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34.772781569027408</v>
      </c>
      <c r="AC54">
        <f t="shared" si="27"/>
        <v>28.17843539940586</v>
      </c>
      <c r="AE54">
        <f t="shared" si="42"/>
        <v>0</v>
      </c>
      <c r="AF54">
        <f t="shared" si="43"/>
        <v>0</v>
      </c>
      <c r="AG54">
        <f t="shared" si="44"/>
        <v>-2.3211915775789671</v>
      </c>
      <c r="AH54">
        <f t="shared" si="45"/>
        <v>-1291.0487317284767</v>
      </c>
      <c r="AI54">
        <f t="shared" si="46"/>
        <v>-1293.3699233060556</v>
      </c>
      <c r="AJ54">
        <f t="shared" si="47"/>
        <v>6.5943461696215486</v>
      </c>
      <c r="AK54">
        <f t="shared" si="59"/>
        <v>2.434094709831919</v>
      </c>
      <c r="AL54">
        <f t="shared" si="39"/>
        <v>-1284.3414824266022</v>
      </c>
      <c r="AN54">
        <f t="shared" si="48"/>
        <v>0</v>
      </c>
      <c r="AO54">
        <f t="shared" si="49"/>
        <v>0</v>
      </c>
      <c r="AP54">
        <f t="shared" si="50"/>
        <v>-1.168987129394578E-2</v>
      </c>
      <c r="AQ54">
        <f t="shared" si="51"/>
        <v>-6.5019163665323907</v>
      </c>
      <c r="AR54">
        <f t="shared" si="52"/>
        <v>-6.5136062378263357</v>
      </c>
      <c r="AS54">
        <f t="shared" si="53"/>
        <v>3.3210123082991302E-2</v>
      </c>
      <c r="AT54">
        <f t="shared" si="54"/>
        <v>1.2258468516798423E-2</v>
      </c>
      <c r="AU54">
        <f t="shared" si="55"/>
        <v>-6.4681376462265465</v>
      </c>
      <c r="AW54">
        <v>51</v>
      </c>
      <c r="AX54">
        <f>IF(Z54&gt;0, (R54*SUMPRODUCT(K54:$K$98, X54:$X$98)-K54*$AZ$3)/Z54, 0)</f>
        <v>151.74552841517465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40"/>
        <v>50000</v>
      </c>
      <c r="S55">
        <f t="shared" si="41"/>
        <v>140.75767185247349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28.17843539940586</v>
      </c>
      <c r="AC55">
        <f t="shared" si="27"/>
        <v>22.292645023128063</v>
      </c>
      <c r="AE55">
        <f t="shared" si="42"/>
        <v>0</v>
      </c>
      <c r="AF55">
        <f t="shared" si="43"/>
        <v>0</v>
      </c>
      <c r="AG55">
        <f t="shared" si="44"/>
        <v>-1.9797007091816574</v>
      </c>
      <c r="AH55">
        <f t="shared" si="45"/>
        <v>-1273.1158104860806</v>
      </c>
      <c r="AI55">
        <f t="shared" si="46"/>
        <v>-1275.0955111952624</v>
      </c>
      <c r="AJ55">
        <f t="shared" si="47"/>
        <v>5.8857903762777966</v>
      </c>
      <c r="AK55">
        <f t="shared" si="59"/>
        <v>1.9724904779584105</v>
      </c>
      <c r="AL55">
        <f t="shared" si="39"/>
        <v>-1267.2372303410261</v>
      </c>
      <c r="AN55">
        <f t="shared" si="48"/>
        <v>0</v>
      </c>
      <c r="AO55">
        <f t="shared" si="49"/>
        <v>0</v>
      </c>
      <c r="AP55">
        <f t="shared" si="50"/>
        <v>-8.9018497448242837E-3</v>
      </c>
      <c r="AQ55">
        <f t="shared" si="51"/>
        <v>-5.7246459528682996</v>
      </c>
      <c r="AR55">
        <f t="shared" si="52"/>
        <v>-5.7335478026131241</v>
      </c>
      <c r="AS55">
        <f t="shared" si="53"/>
        <v>2.6465829565124437E-2</v>
      </c>
      <c r="AT55">
        <f t="shared" si="54"/>
        <v>8.86942848302592E-3</v>
      </c>
      <c r="AU55">
        <f t="shared" si="55"/>
        <v>-5.6982125445649734</v>
      </c>
      <c r="AW55">
        <v>52</v>
      </c>
      <c r="AX55">
        <f>IF(Z55&gt;0, (R55*SUMPRODUCT(K55:$K$98, X55:$X$98)-K55*$AZ$3)/Z55, 0)</f>
        <v>140.75767185247349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40"/>
        <v>50000</v>
      </c>
      <c r="S56">
        <f t="shared" si="41"/>
        <v>129.49044687675089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22.292645023128063</v>
      </c>
      <c r="AC56">
        <f t="shared" si="27"/>
        <v>17.118111561558528</v>
      </c>
      <c r="AE56">
        <f t="shared" si="42"/>
        <v>0</v>
      </c>
      <c r="AF56">
        <f t="shared" si="43"/>
        <v>0</v>
      </c>
      <c r="AG56">
        <f t="shared" si="44"/>
        <v>-1.6524492708187539</v>
      </c>
      <c r="AH56">
        <f t="shared" si="45"/>
        <v>-1229.8177250843485</v>
      </c>
      <c r="AI56">
        <f t="shared" si="46"/>
        <v>-1231.4701743551673</v>
      </c>
      <c r="AJ56">
        <f t="shared" si="47"/>
        <v>5.1745334615695349</v>
      </c>
      <c r="AK56">
        <f t="shared" si="59"/>
        <v>1.5604851516189646</v>
      </c>
      <c r="AL56">
        <f t="shared" si="39"/>
        <v>-1224.7351557419788</v>
      </c>
      <c r="AN56">
        <f t="shared" si="48"/>
        <v>0</v>
      </c>
      <c r="AO56">
        <f t="shared" si="49"/>
        <v>0</v>
      </c>
      <c r="AP56">
        <f t="shared" si="50"/>
        <v>-6.6342347371851525E-3</v>
      </c>
      <c r="AQ56">
        <f t="shared" si="51"/>
        <v>-4.9374583633166793</v>
      </c>
      <c r="AR56">
        <f t="shared" si="52"/>
        <v>-4.9440925980538646</v>
      </c>
      <c r="AS56">
        <f t="shared" si="53"/>
        <v>2.0774658711587683E-2</v>
      </c>
      <c r="AT56">
        <f t="shared" si="54"/>
        <v>6.2650182263100079E-3</v>
      </c>
      <c r="AU56">
        <f t="shared" si="55"/>
        <v>-4.9170529211159675</v>
      </c>
      <c r="AW56">
        <v>53</v>
      </c>
      <c r="AX56">
        <f>IF(Z56&gt;0, (R56*SUMPRODUCT(K56:$K$98, X56:$X$98)-K56*$AZ$3)/Z56, 0)</f>
        <v>129.49044687675089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40"/>
        <v>50000</v>
      </c>
      <c r="S57">
        <f t="shared" si="41"/>
        <v>117.69367129414985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17.118111561558528</v>
      </c>
      <c r="AC57">
        <f t="shared" si="27"/>
        <v>12.671825065472873</v>
      </c>
      <c r="AE57">
        <f t="shared" si="42"/>
        <v>0</v>
      </c>
      <c r="AF57">
        <f t="shared" si="43"/>
        <v>0</v>
      </c>
      <c r="AG57">
        <f t="shared" si="44"/>
        <v>-1.3458481800820867</v>
      </c>
      <c r="AH57">
        <f t="shared" si="45"/>
        <v>-1160.306392113918</v>
      </c>
      <c r="AI57">
        <f t="shared" si="46"/>
        <v>-1161.6522402940002</v>
      </c>
      <c r="AJ57">
        <f t="shared" si="47"/>
        <v>4.446286496085655</v>
      </c>
      <c r="AK57">
        <f t="shared" si="59"/>
        <v>1.198267809309097</v>
      </c>
      <c r="AL57">
        <f t="shared" si="39"/>
        <v>-1156.0076859886055</v>
      </c>
      <c r="AN57">
        <f t="shared" si="48"/>
        <v>0</v>
      </c>
      <c r="AO57">
        <f t="shared" si="49"/>
        <v>0</v>
      </c>
      <c r="AP57">
        <f t="shared" si="50"/>
        <v>-4.8243715431524848E-3</v>
      </c>
      <c r="AQ57">
        <f t="shared" si="51"/>
        <v>-4.1592723624375623</v>
      </c>
      <c r="AR57">
        <f t="shared" si="52"/>
        <v>-4.1640967339807151</v>
      </c>
      <c r="AS57">
        <f t="shared" si="53"/>
        <v>1.5938304455046692E-2</v>
      </c>
      <c r="AT57">
        <f t="shared" si="54"/>
        <v>4.2953501040168471E-3</v>
      </c>
      <c r="AU57">
        <f t="shared" si="55"/>
        <v>-4.143863079421652</v>
      </c>
      <c r="AW57">
        <v>54</v>
      </c>
      <c r="AX57">
        <f>IF(Z57&gt;0, (R57*SUMPRODUCT(K57:$K$98, X57:$X$98)-K57*$AZ$3)/Z57, 0)</f>
        <v>117.69367129414985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40"/>
        <v>50000</v>
      </c>
      <c r="S58">
        <f t="shared" si="41"/>
        <v>104.92145831486812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12.671825065472873</v>
      </c>
      <c r="AC58">
        <f t="shared" si="27"/>
        <v>8.9510990130630077</v>
      </c>
      <c r="AE58">
        <f t="shared" si="42"/>
        <v>0</v>
      </c>
      <c r="AF58">
        <f t="shared" si="43"/>
        <v>0</v>
      </c>
      <c r="AG58">
        <f t="shared" si="44"/>
        <v>-1.066404713204717</v>
      </c>
      <c r="AH58">
        <f t="shared" si="45"/>
        <v>-1063.9399403061964</v>
      </c>
      <c r="AI58">
        <f t="shared" si="46"/>
        <v>-1065.0063450194011</v>
      </c>
      <c r="AJ58">
        <f t="shared" si="47"/>
        <v>3.7207260524098658</v>
      </c>
      <c r="AK58">
        <f t="shared" si="59"/>
        <v>0.88702775458310124</v>
      </c>
      <c r="AL58">
        <f t="shared" si="39"/>
        <v>-1060.3985912124081</v>
      </c>
      <c r="AN58">
        <f t="shared" si="48"/>
        <v>0</v>
      </c>
      <c r="AO58">
        <f t="shared" si="49"/>
        <v>0</v>
      </c>
      <c r="AP58">
        <f t="shared" si="50"/>
        <v>-3.4130976101221884E-3</v>
      </c>
      <c r="AQ58">
        <f t="shared" si="51"/>
        <v>-3.4052089442289613</v>
      </c>
      <c r="AR58">
        <f t="shared" si="52"/>
        <v>-3.4086220418390836</v>
      </c>
      <c r="AS58">
        <f t="shared" si="53"/>
        <v>1.1908425610044749E-2</v>
      </c>
      <c r="AT58">
        <f t="shared" si="54"/>
        <v>2.8389899930031954E-3</v>
      </c>
      <c r="AU58">
        <f t="shared" si="55"/>
        <v>-3.3938746262360353</v>
      </c>
      <c r="AW58">
        <v>55</v>
      </c>
      <c r="AX58">
        <f>IF(Z58&gt;0, (R58*SUMPRODUCT(K58:$K$98, X58:$X$98)-K58*$AZ$3)/Z58, 0)</f>
        <v>104.92145831486812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40"/>
        <v>50000</v>
      </c>
      <c r="S59">
        <f t="shared" si="41"/>
        <v>90.610677765285786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8.9510990130630077</v>
      </c>
      <c r="AC59">
        <f t="shared" si="27"/>
        <v>5.9374492742159202</v>
      </c>
      <c r="AE59">
        <f t="shared" si="42"/>
        <v>0</v>
      </c>
      <c r="AF59">
        <f t="shared" si="43"/>
        <v>0</v>
      </c>
      <c r="AG59">
        <f t="shared" si="44"/>
        <v>-0.81908796797603245</v>
      </c>
      <c r="AH59">
        <f t="shared" si="45"/>
        <v>-946.61079238654963</v>
      </c>
      <c r="AI59">
        <f t="shared" si="46"/>
        <v>-947.42988035452572</v>
      </c>
      <c r="AJ59">
        <f t="shared" si="47"/>
        <v>3.0136497388470875</v>
      </c>
      <c r="AK59">
        <f t="shared" si="59"/>
        <v>0.62657693091441058</v>
      </c>
      <c r="AL59">
        <f t="shared" si="39"/>
        <v>-943.78965368476418</v>
      </c>
      <c r="AN59">
        <f t="shared" si="48"/>
        <v>0</v>
      </c>
      <c r="AO59">
        <f t="shared" si="49"/>
        <v>0</v>
      </c>
      <c r="AP59">
        <f t="shared" si="50"/>
        <v>-2.3406645440131732E-3</v>
      </c>
      <c r="AQ59">
        <f t="shared" si="51"/>
        <v>-2.7050798025936156</v>
      </c>
      <c r="AR59">
        <f t="shared" si="52"/>
        <v>-2.707420467137629</v>
      </c>
      <c r="AS59">
        <f t="shared" si="53"/>
        <v>8.6119481271642161E-3</v>
      </c>
      <c r="AT59">
        <f t="shared" si="54"/>
        <v>1.7905358931250557E-3</v>
      </c>
      <c r="AU59">
        <f t="shared" si="55"/>
        <v>-2.6970179831173393</v>
      </c>
      <c r="AW59">
        <v>56</v>
      </c>
      <c r="AX59">
        <f>IF(Z59&gt;0, (R59*SUMPRODUCT(K59:$K$98, X59:$X$98)-K59*$AZ$3)/Z59, 0)</f>
        <v>90.610677765285786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40"/>
        <v>50000</v>
      </c>
      <c r="S60">
        <f t="shared" si="41"/>
        <v>73.793856577082153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5.9374492742159202</v>
      </c>
      <c r="AC60">
        <f t="shared" si="27"/>
        <v>3.581975904998981</v>
      </c>
      <c r="AE60">
        <f t="shared" si="42"/>
        <v>0</v>
      </c>
      <c r="AF60">
        <f t="shared" si="43"/>
        <v>0</v>
      </c>
      <c r="AG60">
        <f t="shared" si="44"/>
        <v>-0.60675374467950971</v>
      </c>
      <c r="AH60">
        <f t="shared" si="45"/>
        <v>-816.57337446704969</v>
      </c>
      <c r="AI60">
        <f t="shared" si="46"/>
        <v>-817.1801282117292</v>
      </c>
      <c r="AJ60">
        <f t="shared" si="47"/>
        <v>2.3554733692169392</v>
      </c>
      <c r="AK60">
        <f t="shared" si="59"/>
        <v>0.41562144919511446</v>
      </c>
      <c r="AL60">
        <f t="shared" si="39"/>
        <v>-814.40903339331715</v>
      </c>
      <c r="AN60">
        <f t="shared" si="48"/>
        <v>0</v>
      </c>
      <c r="AO60">
        <f t="shared" si="49"/>
        <v>0</v>
      </c>
      <c r="AP60">
        <f t="shared" si="50"/>
        <v>-1.5481144802910259E-3</v>
      </c>
      <c r="AQ60">
        <f t="shared" si="51"/>
        <v>-2.083463145168186</v>
      </c>
      <c r="AR60">
        <f t="shared" si="52"/>
        <v>-2.0850112596484771</v>
      </c>
      <c r="AS60">
        <f t="shared" si="53"/>
        <v>6.0099215914205112E-3</v>
      </c>
      <c r="AT60">
        <f t="shared" si="54"/>
        <v>1.060446003771036E-3</v>
      </c>
      <c r="AU60">
        <f t="shared" si="55"/>
        <v>-2.0779408920532858</v>
      </c>
      <c r="AW60">
        <v>57</v>
      </c>
      <c r="AX60">
        <f>IF(Z60&gt;0, (R60*SUMPRODUCT(K60:$K$98, X60:$X$98)-K60*$AZ$3)/Z60, 0)</f>
        <v>73.793856577082153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40"/>
        <v>50000</v>
      </c>
      <c r="S61">
        <f t="shared" si="41"/>
        <v>52.533263436049559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3.581975904998981</v>
      </c>
      <c r="AC61">
        <f t="shared" si="27"/>
        <v>1.810661361059974</v>
      </c>
      <c r="AE61">
        <f t="shared" si="42"/>
        <v>0</v>
      </c>
      <c r="AF61">
        <f t="shared" si="43"/>
        <v>0</v>
      </c>
      <c r="AG61">
        <f t="shared" si="44"/>
        <v>-0.43083687425590611</v>
      </c>
      <c r="AH61">
        <f t="shared" si="45"/>
        <v>-679.39733190723405</v>
      </c>
      <c r="AI61">
        <f t="shared" si="46"/>
        <v>-679.82816878148992</v>
      </c>
      <c r="AJ61">
        <f t="shared" si="47"/>
        <v>1.771314543939007</v>
      </c>
      <c r="AK61">
        <f t="shared" si="59"/>
        <v>0.25073831334992869</v>
      </c>
      <c r="AL61">
        <f t="shared" si="39"/>
        <v>-677.80611592420098</v>
      </c>
      <c r="AN61">
        <f t="shared" si="48"/>
        <v>0</v>
      </c>
      <c r="AO61">
        <f t="shared" si="49"/>
        <v>0</v>
      </c>
      <c r="AP61">
        <f t="shared" si="50"/>
        <v>-9.8148903301194419E-4</v>
      </c>
      <c r="AQ61">
        <f t="shared" si="51"/>
        <v>-1.5477343518383511</v>
      </c>
      <c r="AR61">
        <f t="shared" si="52"/>
        <v>-1.5487158408713628</v>
      </c>
      <c r="AS61">
        <f t="shared" si="53"/>
        <v>4.0352298114994887E-3</v>
      </c>
      <c r="AT61">
        <f t="shared" si="54"/>
        <v>5.7120668961750025E-4</v>
      </c>
      <c r="AU61">
        <f t="shared" si="55"/>
        <v>-1.5441094043702459</v>
      </c>
      <c r="AW61">
        <v>58</v>
      </c>
      <c r="AX61">
        <f>IF(Z61&gt;0, (R61*SUMPRODUCT(K61:$K$98, X61:$X$98)-K61*$AZ$3)/Z61, 0)</f>
        <v>52.533263436049559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40"/>
        <v>50000</v>
      </c>
      <c r="S62">
        <f t="shared" si="41"/>
        <v>23.265318939587473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1.810661361059974</v>
      </c>
      <c r="AC62">
        <f t="shared" si="27"/>
        <v>0.54163111746195547</v>
      </c>
      <c r="AE62">
        <f t="shared" si="42"/>
        <v>0</v>
      </c>
      <c r="AF62">
        <f t="shared" si="43"/>
        <v>0</v>
      </c>
      <c r="AG62">
        <f t="shared" si="44"/>
        <v>-0.29100778656226289</v>
      </c>
      <c r="AH62">
        <f t="shared" si="45"/>
        <v>-542.08287580433671</v>
      </c>
      <c r="AI62">
        <f t="shared" si="46"/>
        <v>-542.37388359089903</v>
      </c>
      <c r="AJ62">
        <f t="shared" si="47"/>
        <v>1.2690302435980185</v>
      </c>
      <c r="AK62">
        <f t="shared" si="59"/>
        <v>0.1267462952741982</v>
      </c>
      <c r="AL62">
        <f t="shared" si="39"/>
        <v>-540.97810705202687</v>
      </c>
      <c r="AN62">
        <f t="shared" si="48"/>
        <v>0</v>
      </c>
      <c r="AO62">
        <f t="shared" si="49"/>
        <v>0</v>
      </c>
      <c r="AP62">
        <f t="shared" si="50"/>
        <v>-5.9191476291104252E-4</v>
      </c>
      <c r="AQ62">
        <f t="shared" si="51"/>
        <v>-1.102605743648061</v>
      </c>
      <c r="AR62">
        <f t="shared" si="52"/>
        <v>-1.1031976584109722</v>
      </c>
      <c r="AS62">
        <f t="shared" si="53"/>
        <v>2.5812289926666582E-3</v>
      </c>
      <c r="AT62">
        <f t="shared" si="54"/>
        <v>2.578041096540501E-4</v>
      </c>
      <c r="AU62">
        <f t="shared" si="55"/>
        <v>-1.1003586253086515</v>
      </c>
      <c r="AW62">
        <v>59</v>
      </c>
      <c r="AX62">
        <f>IF(Z62&gt;0, (R62*SUMPRODUCT(K62:$K$98, X62:$X$98)-K62*$AZ$3)/Z62, 0)</f>
        <v>23.265318939587473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40"/>
        <v>50000</v>
      </c>
      <c r="S63">
        <f t="shared" si="41"/>
        <v>-21.013081715623741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0.54163111746195547</v>
      </c>
      <c r="AC63">
        <f t="shared" si="27"/>
        <v>-0.31213167240009265</v>
      </c>
      <c r="AE63">
        <f t="shared" si="42"/>
        <v>0</v>
      </c>
      <c r="AF63">
        <f t="shared" si="43"/>
        <v>0</v>
      </c>
      <c r="AG63">
        <f t="shared" si="44"/>
        <v>-0.1856769967300983</v>
      </c>
      <c r="AH63">
        <f t="shared" si="45"/>
        <v>-409.68284786616772</v>
      </c>
      <c r="AI63">
        <f t="shared" si="46"/>
        <v>-409.8685248628978</v>
      </c>
      <c r="AJ63">
        <f t="shared" si="47"/>
        <v>0.85376278986204812</v>
      </c>
      <c r="AK63">
        <f t="shared" si="59"/>
        <v>3.7914178222336885E-2</v>
      </c>
      <c r="AL63">
        <f t="shared" si="39"/>
        <v>-408.97684789481343</v>
      </c>
      <c r="AN63">
        <f t="shared" si="48"/>
        <v>0</v>
      </c>
      <c r="AO63">
        <f t="shared" si="49"/>
        <v>0</v>
      </c>
      <c r="AP63">
        <f t="shared" si="50"/>
        <v>-3.3720549443226383E-4</v>
      </c>
      <c r="AQ63">
        <f t="shared" si="51"/>
        <v>-0.74401950542070183</v>
      </c>
      <c r="AR63">
        <f t="shared" si="52"/>
        <v>-0.744356710915134</v>
      </c>
      <c r="AS63">
        <f t="shared" si="53"/>
        <v>1.5505071104838335E-3</v>
      </c>
      <c r="AT63">
        <f t="shared" si="54"/>
        <v>6.8855428720878531E-5</v>
      </c>
      <c r="AU63">
        <f t="shared" si="55"/>
        <v>-0.74273734837592942</v>
      </c>
      <c r="AW63">
        <v>60</v>
      </c>
      <c r="AX63">
        <f>IF(Z63&gt;0, (R63*SUMPRODUCT(K63:$K$98, X63:$X$98)-K63*$AZ$3)/Z63, 0)</f>
        <v>-21.013081715623741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40"/>
        <v>50000</v>
      </c>
      <c r="S64">
        <f t="shared" si="41"/>
        <v>-93.734056829007727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-0.31213167240009265</v>
      </c>
      <c r="AC64">
        <f t="shared" si="27"/>
        <v>-0.83396996908328336</v>
      </c>
      <c r="AE64">
        <f t="shared" si="42"/>
        <v>0</v>
      </c>
      <c r="AF64">
        <f t="shared" si="43"/>
        <v>0</v>
      </c>
      <c r="AG64">
        <f t="shared" si="44"/>
        <v>-0.11121490913977972</v>
      </c>
      <c r="AH64">
        <f t="shared" si="45"/>
        <v>-290.42127049207045</v>
      </c>
      <c r="AI64">
        <f t="shared" si="46"/>
        <v>-290.53248540121024</v>
      </c>
      <c r="AJ64">
        <f t="shared" si="47"/>
        <v>0.52183829668319071</v>
      </c>
      <c r="AK64">
        <f t="shared" si="59"/>
        <v>-2.1849217068006486E-2</v>
      </c>
      <c r="AL64">
        <f t="shared" si="39"/>
        <v>-290.03249632159503</v>
      </c>
      <c r="AN64">
        <f t="shared" si="48"/>
        <v>0</v>
      </c>
      <c r="AO64">
        <f t="shared" si="49"/>
        <v>0</v>
      </c>
      <c r="AP64">
        <f t="shared" si="50"/>
        <v>-1.803356245232699E-4</v>
      </c>
      <c r="AQ64">
        <f t="shared" si="51"/>
        <v>-0.47091978579242455</v>
      </c>
      <c r="AR64">
        <f t="shared" si="52"/>
        <v>-0.47110012141694785</v>
      </c>
      <c r="AS64">
        <f t="shared" si="53"/>
        <v>8.4616384494138339E-4</v>
      </c>
      <c r="AT64">
        <f t="shared" si="54"/>
        <v>-3.5428633047312332E-5</v>
      </c>
      <c r="AU64">
        <f t="shared" si="55"/>
        <v>-0.47028938620505373</v>
      </c>
      <c r="AW64">
        <v>61</v>
      </c>
      <c r="AX64">
        <f>IF(Z64&gt;0, (R64*SUMPRODUCT(K64:$K$98, X64:$X$98)-K64*$AZ$3)/Z64, 0)</f>
        <v>-93.734056829007727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40"/>
        <v>50000</v>
      </c>
      <c r="S65">
        <f t="shared" si="41"/>
        <v>-210.08983443121087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-0.83396996908328336</v>
      </c>
      <c r="AC65">
        <f t="shared" si="27"/>
        <v>-1.1065136756457861</v>
      </c>
      <c r="AE65">
        <f t="shared" si="42"/>
        <v>0</v>
      </c>
      <c r="AF65">
        <f t="shared" si="43"/>
        <v>0</v>
      </c>
      <c r="AG65">
        <f t="shared" si="44"/>
        <v>-6.5835745851382965E-2</v>
      </c>
      <c r="AH65">
        <f t="shared" si="45"/>
        <v>-177.06805678799577</v>
      </c>
      <c r="AI65">
        <f t="shared" si="46"/>
        <v>-177.13389253384716</v>
      </c>
      <c r="AJ65">
        <f t="shared" si="47"/>
        <v>0.27254370656250271</v>
      </c>
      <c r="AK65">
        <f t="shared" si="59"/>
        <v>-5.8377897835829841E-2</v>
      </c>
      <c r="AL65">
        <f t="shared" si="39"/>
        <v>-176.91972672512048</v>
      </c>
      <c r="AN65">
        <f t="shared" si="48"/>
        <v>0</v>
      </c>
      <c r="AO65">
        <f t="shared" si="49"/>
        <v>0</v>
      </c>
      <c r="AP65">
        <f t="shared" si="50"/>
        <v>-9.5315219906019587E-5</v>
      </c>
      <c r="AQ65">
        <f t="shared" si="51"/>
        <v>-0.2563543642260544</v>
      </c>
      <c r="AR65">
        <f t="shared" si="52"/>
        <v>-0.25644967944596048</v>
      </c>
      <c r="AS65">
        <f t="shared" si="53"/>
        <v>3.9458143883792463E-4</v>
      </c>
      <c r="AT65">
        <f t="shared" si="54"/>
        <v>-8.4517948386793893E-5</v>
      </c>
      <c r="AU65">
        <f t="shared" si="55"/>
        <v>-0.25613961595550933</v>
      </c>
      <c r="AW65">
        <v>62</v>
      </c>
      <c r="AX65">
        <f>IF(Z65&gt;0, (R65*SUMPRODUCT(K65:$K$98, X65:$X$98)-K65*$AZ$3)/Z65, 0)</f>
        <v>-210.08983443121087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40"/>
        <v>50000</v>
      </c>
      <c r="S66">
        <f t="shared" si="41"/>
        <v>-385.23457703159733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-1.1065136756457861</v>
      </c>
      <c r="AC66">
        <f t="shared" si="27"/>
        <v>-1.1857465405594114</v>
      </c>
      <c r="AE66">
        <f t="shared" si="42"/>
        <v>0</v>
      </c>
      <c r="AF66">
        <f t="shared" si="43"/>
        <v>0</v>
      </c>
      <c r="AG66">
        <f t="shared" si="44"/>
        <v>-3.8474821941481489E-2</v>
      </c>
      <c r="AH66">
        <f t="shared" si="45"/>
        <v>-106.8102658055506</v>
      </c>
      <c r="AI66">
        <f t="shared" si="46"/>
        <v>-106.84874062749208</v>
      </c>
      <c r="AJ66">
        <f t="shared" si="47"/>
        <v>7.9232864913625356E-2</v>
      </c>
      <c r="AK66">
        <f t="shared" si="59"/>
        <v>-7.7455957295205033E-2</v>
      </c>
      <c r="AL66">
        <f t="shared" si="39"/>
        <v>-106.84696371987366</v>
      </c>
      <c r="AN66">
        <f t="shared" si="48"/>
        <v>0</v>
      </c>
      <c r="AO66">
        <f t="shared" si="49"/>
        <v>0</v>
      </c>
      <c r="AP66">
        <f t="shared" si="50"/>
        <v>-4.9734652759856457E-5</v>
      </c>
      <c r="AQ66">
        <f t="shared" si="51"/>
        <v>-0.13806877362828626</v>
      </c>
      <c r="AR66">
        <f t="shared" si="52"/>
        <v>-0.1381185082810461</v>
      </c>
      <c r="AS66">
        <f t="shared" si="53"/>
        <v>1.0242072152124002E-4</v>
      </c>
      <c r="AT66">
        <f t="shared" si="54"/>
        <v>-1.0012379384415055E-4</v>
      </c>
      <c r="AU66">
        <f t="shared" si="55"/>
        <v>-0.13811621135336902</v>
      </c>
      <c r="AW66">
        <v>63</v>
      </c>
      <c r="AX66">
        <f>IF(Z66&gt;0, (R66*SUMPRODUCT(K66:$K$98, X66:$X$98)-K66*$AZ$3)/Z66, 0)</f>
        <v>-385.23457703159733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-657.40310008502479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-1.1857465405594114</v>
      </c>
      <c r="AC67">
        <f t="shared" si="27"/>
        <v>-1.1656711183730284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-2.2164314372381783E-2</v>
      </c>
      <c r="AH67">
        <f t="shared" ref="AH67:AH98" si="66">-X67*R67</f>
        <v>-63.703037398739568</v>
      </c>
      <c r="AI67">
        <f t="shared" ref="AI67:AI98" si="67">SUM(AE67:AH67)</f>
        <v>-63.72520171311195</v>
      </c>
      <c r="AJ67">
        <f t="shared" ref="AJ67:AJ98" si="68">AB67-AC67</f>
        <v>-2.007542218638303E-2</v>
      </c>
      <c r="AK67">
        <f t="shared" si="59"/>
        <v>-8.3002257839158808E-2</v>
      </c>
      <c r="AL67">
        <f t="shared" si="39"/>
        <v>-63.828279393137493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-2.5581072600249222E-5</v>
      </c>
      <c r="AQ67">
        <f t="shared" ref="AQ67:AQ98" si="72">AH67*$K67</f>
        <v>-7.3523231857066995E-2</v>
      </c>
      <c r="AR67">
        <f t="shared" ref="AR67:AR98" si="73">AI67*$K67</f>
        <v>-7.3548812929667251E-2</v>
      </c>
      <c r="AS67">
        <f t="shared" ref="AS67:AS98" si="74">AJ67*$K67</f>
        <v>-2.3170165510305019E-5</v>
      </c>
      <c r="AT67">
        <f t="shared" ref="AT67:AT98" si="75">AK67*$K67</f>
        <v>-9.5797539598783344E-5</v>
      </c>
      <c r="AU67">
        <f t="shared" ref="AU67:AU98" si="76">AL67*$K67</f>
        <v>-7.3667780634776331E-2</v>
      </c>
      <c r="AW67">
        <v>64</v>
      </c>
      <c r="AX67">
        <f>IF(Z67&gt;0, (R67*SUMPRODUCT(K67:$K$98, X67:$X$98)-K67*$AZ$3)/Z67, 0)</f>
        <v>-657.40310008502479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1"/>
        <v>50000</v>
      </c>
      <c r="S68">
        <f t="shared" si="62"/>
        <v>-1092.3998957806887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-1.1656711183730284</v>
      </c>
      <c r="AC68">
        <f t="shared" ref="AC68:AC89" si="80">S68*Z68</f>
        <v>-1.0979941753955693</v>
      </c>
      <c r="AE68">
        <f t="shared" si="63"/>
        <v>0</v>
      </c>
      <c r="AF68">
        <f t="shared" si="64"/>
        <v>0</v>
      </c>
      <c r="AG68">
        <f t="shared" si="65"/>
        <v>-1.2564013641392773E-2</v>
      </c>
      <c r="AH68">
        <f t="shared" si="66"/>
        <v>-37.514630349060774</v>
      </c>
      <c r="AI68">
        <f t="shared" si="67"/>
        <v>-37.527194362702168</v>
      </c>
      <c r="AJ68">
        <f t="shared" si="68"/>
        <v>-6.7676942977459076E-2</v>
      </c>
      <c r="AK68">
        <f t="shared" ref="AK68:AK98" si="81">G68*SUM(AB68:AB68, AE68:AF68)</f>
        <v>-8.1596978286111996E-2</v>
      </c>
      <c r="AL68">
        <f t="shared" si="39"/>
        <v>-37.67646828396574</v>
      </c>
      <c r="AN68">
        <f t="shared" si="69"/>
        <v>0</v>
      </c>
      <c r="AO68">
        <f t="shared" si="70"/>
        <v>0</v>
      </c>
      <c r="AP68">
        <f t="shared" si="71"/>
        <v>-1.2947169253336422E-5</v>
      </c>
      <c r="AQ68">
        <f t="shared" si="72"/>
        <v>-3.8658686823249765E-2</v>
      </c>
      <c r="AR68">
        <f t="shared" si="73"/>
        <v>-3.8671633992503104E-2</v>
      </c>
      <c r="AS68">
        <f t="shared" si="74"/>
        <v>-6.9740837624594244E-5</v>
      </c>
      <c r="AT68">
        <f t="shared" si="75"/>
        <v>-8.4085382154519623E-5</v>
      </c>
      <c r="AU68">
        <f t="shared" si="76"/>
        <v>-3.8825460212282219E-2</v>
      </c>
      <c r="AW68">
        <v>65</v>
      </c>
      <c r="AX68">
        <f>IF(Z68&gt;0, (R68*SUMPRODUCT(K68:$K$98, X68:$X$98)-K68*$AZ$3)/Z68, 0)</f>
        <v>-1092.3998957806887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0.432294868</v>
      </c>
      <c r="Q69" s="5">
        <f t="shared" ref="Q69:Q98" si="82">$C$8</f>
        <v>12.5</v>
      </c>
      <c r="R69">
        <f t="shared" si="61"/>
        <v>50000</v>
      </c>
      <c r="S69">
        <f t="shared" si="62"/>
        <v>-1802.8027875281898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-1.0979941753955693</v>
      </c>
      <c r="AC69">
        <f t="shared" si="80"/>
        <v>-1.010581277545135</v>
      </c>
      <c r="AE69">
        <f t="shared" si="63"/>
        <v>0</v>
      </c>
      <c r="AF69">
        <f t="shared" si="64"/>
        <v>0</v>
      </c>
      <c r="AG69">
        <f t="shared" si="65"/>
        <v>-7.0070148863227572E-3</v>
      </c>
      <c r="AH69">
        <f t="shared" si="66"/>
        <v>-21.72543447462435</v>
      </c>
      <c r="AI69">
        <f t="shared" si="67"/>
        <v>-21.732441489510673</v>
      </c>
      <c r="AJ69">
        <f t="shared" si="68"/>
        <v>-8.7412897850434268E-2</v>
      </c>
      <c r="AK69">
        <f t="shared" si="81"/>
        <v>-7.6859592277689862E-2</v>
      </c>
      <c r="AL69">
        <f t="shared" si="39"/>
        <v>-21.896713979638797</v>
      </c>
      <c r="AN69">
        <f t="shared" si="69"/>
        <v>0</v>
      </c>
      <c r="AO69">
        <f t="shared" si="70"/>
        <v>0</v>
      </c>
      <c r="AP69">
        <f t="shared" si="71"/>
        <v>-6.447056015587795E-6</v>
      </c>
      <c r="AQ69">
        <f t="shared" si="72"/>
        <v>-1.9989267226231167E-2</v>
      </c>
      <c r="AR69">
        <f t="shared" si="73"/>
        <v>-1.9995714282246755E-2</v>
      </c>
      <c r="AS69">
        <f t="shared" si="74"/>
        <v>-8.0427379999809689E-5</v>
      </c>
      <c r="AT69">
        <f t="shared" si="75"/>
        <v>-7.071743171499823E-5</v>
      </c>
      <c r="AU69">
        <f t="shared" si="76"/>
        <v>-2.014685909396156E-2</v>
      </c>
      <c r="AW69">
        <v>66</v>
      </c>
      <c r="AX69">
        <f>IF(Z69&gt;0, (R69*SUMPRODUCT(K69:$K$98, X69:$X$98)-K69*$AZ$3)/Z69, 0)</f>
        <v>-1802.8027875281898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0.44217947800000001</v>
      </c>
      <c r="Q70" s="5">
        <f t="shared" si="82"/>
        <v>12.5</v>
      </c>
      <c r="R70">
        <f t="shared" si="61"/>
        <v>50000</v>
      </c>
      <c r="S70">
        <f t="shared" si="62"/>
        <v>-2989.4031868368379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-1.010581277545135</v>
      </c>
      <c r="AC70">
        <f t="shared" si="80"/>
        <v>-0.91800662988414861</v>
      </c>
      <c r="AE70">
        <f t="shared" si="63"/>
        <v>0</v>
      </c>
      <c r="AF70">
        <f t="shared" si="64"/>
        <v>0</v>
      </c>
      <c r="AG70">
        <f t="shared" si="65"/>
        <v>-3.8385865526871033E-3</v>
      </c>
      <c r="AH70">
        <f t="shared" si="66"/>
        <v>-12.393432739089706</v>
      </c>
      <c r="AI70">
        <f t="shared" si="67"/>
        <v>-12.397271325642393</v>
      </c>
      <c r="AJ70">
        <f t="shared" si="68"/>
        <v>-9.2574647660986442E-2</v>
      </c>
      <c r="AK70">
        <f t="shared" si="81"/>
        <v>-7.0740689428159462E-2</v>
      </c>
      <c r="AL70">
        <f t="shared" ref="AL70:AL98" si="89">SUM(AI70:AK70)</f>
        <v>-12.56058666273154</v>
      </c>
      <c r="AN70">
        <f t="shared" si="69"/>
        <v>0</v>
      </c>
      <c r="AO70">
        <f t="shared" si="70"/>
        <v>0</v>
      </c>
      <c r="AP70">
        <f t="shared" si="71"/>
        <v>-3.1534192784129874E-6</v>
      </c>
      <c r="AQ70">
        <f t="shared" si="72"/>
        <v>-1.0181270941462041E-2</v>
      </c>
      <c r="AR70">
        <f t="shared" si="73"/>
        <v>-1.0184424360740454E-2</v>
      </c>
      <c r="AS70">
        <f t="shared" si="74"/>
        <v>-7.6050565649506772E-5</v>
      </c>
      <c r="AT70">
        <f t="shared" si="75"/>
        <v>-5.8113852781260312E-5</v>
      </c>
      <c r="AU70">
        <f t="shared" si="76"/>
        <v>-1.0318588779171221E-2</v>
      </c>
      <c r="AW70">
        <v>67</v>
      </c>
      <c r="AX70">
        <f>IF(Z70&gt;0, (R70*SUMPRODUCT(K70:$K$98, X70:$X$98)-K70*$AZ$3)/Z70, 0)</f>
        <v>-2989.4031868368379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0.45253670499999998</v>
      </c>
      <c r="Q71" s="5">
        <f t="shared" si="82"/>
        <v>12.5</v>
      </c>
      <c r="R71">
        <f t="shared" si="61"/>
        <v>50000</v>
      </c>
      <c r="S71">
        <f t="shared" si="62"/>
        <v>-5014.8117846271989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-0.91800662988414861</v>
      </c>
      <c r="AC71">
        <f t="shared" si="80"/>
        <v>-0.82768440539059496</v>
      </c>
      <c r="AE71">
        <f t="shared" si="63"/>
        <v>0</v>
      </c>
      <c r="AF71">
        <f t="shared" si="64"/>
        <v>0</v>
      </c>
      <c r="AG71">
        <f t="shared" si="65"/>
        <v>-2.0630993767499018E-3</v>
      </c>
      <c r="AH71">
        <f t="shared" si="66"/>
        <v>-6.9484052416413222</v>
      </c>
      <c r="AI71">
        <f t="shared" si="67"/>
        <v>-6.9504683410180723</v>
      </c>
      <c r="AJ71">
        <f t="shared" si="68"/>
        <v>-9.0322224493553649E-2</v>
      </c>
      <c r="AK71">
        <f t="shared" si="81"/>
        <v>-6.4260464091890415E-2</v>
      </c>
      <c r="AL71">
        <f t="shared" si="89"/>
        <v>-7.1050510296035165</v>
      </c>
      <c r="AN71">
        <f t="shared" si="69"/>
        <v>0</v>
      </c>
      <c r="AO71">
        <f t="shared" si="70"/>
        <v>0</v>
      </c>
      <c r="AP71">
        <f t="shared" si="71"/>
        <v>-1.5132563534753273E-6</v>
      </c>
      <c r="AQ71">
        <f t="shared" si="72"/>
        <v>-5.0965641776303241E-3</v>
      </c>
      <c r="AR71">
        <f t="shared" si="73"/>
        <v>-5.0980774339837998E-3</v>
      </c>
      <c r="AS71">
        <f t="shared" si="74"/>
        <v>-6.6250167885860376E-5</v>
      </c>
      <c r="AT71">
        <f t="shared" si="75"/>
        <v>-4.7134208201602537E-5</v>
      </c>
      <c r="AU71">
        <f t="shared" si="76"/>
        <v>-5.2114618100712632E-3</v>
      </c>
      <c r="AW71">
        <v>68</v>
      </c>
      <c r="AX71">
        <f>IF(Z71&gt;0, (R71*SUMPRODUCT(K71:$K$98, X71:$X$98)-K71*$AZ$3)/Z71, 0)</f>
        <v>-5014.8117846271989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0.46323801999999997</v>
      </c>
      <c r="Q72" s="5">
        <f t="shared" si="82"/>
        <v>12.5</v>
      </c>
      <c r="R72">
        <f t="shared" si="61"/>
        <v>50000</v>
      </c>
      <c r="S72">
        <f t="shared" si="62"/>
        <v>-8546.5526494282694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-0.82768440539059496</v>
      </c>
      <c r="AC72">
        <f t="shared" si="80"/>
        <v>-0.74304570578696094</v>
      </c>
      <c r="AE72">
        <f t="shared" si="63"/>
        <v>0</v>
      </c>
      <c r="AF72">
        <f t="shared" si="64"/>
        <v>0</v>
      </c>
      <c r="AG72">
        <f t="shared" si="65"/>
        <v>-1.0867623126335443E-3</v>
      </c>
      <c r="AH72">
        <f t="shared" si="66"/>
        <v>-3.8228242813954334</v>
      </c>
      <c r="AI72">
        <f t="shared" si="67"/>
        <v>-3.8239110437080668</v>
      </c>
      <c r="AJ72">
        <f t="shared" si="68"/>
        <v>-8.4638699603634016E-2</v>
      </c>
      <c r="AK72">
        <f t="shared" si="81"/>
        <v>-5.7937908377341654E-2</v>
      </c>
      <c r="AL72">
        <f t="shared" si="89"/>
        <v>-3.9664876516890426</v>
      </c>
      <c r="AN72">
        <f t="shared" si="69"/>
        <v>0</v>
      </c>
      <c r="AO72">
        <f t="shared" si="70"/>
        <v>0</v>
      </c>
      <c r="AP72">
        <f t="shared" si="71"/>
        <v>-7.1171956518236009E-7</v>
      </c>
      <c r="AQ72">
        <f t="shared" si="72"/>
        <v>-2.5035638462011806E-3</v>
      </c>
      <c r="AR72">
        <f t="shared" si="73"/>
        <v>-2.5042755657663628E-3</v>
      </c>
      <c r="AS72">
        <f t="shared" si="74"/>
        <v>-5.5429800775407783E-5</v>
      </c>
      <c r="AT72">
        <f t="shared" si="75"/>
        <v>-3.7943478972850266E-5</v>
      </c>
      <c r="AU72">
        <f t="shared" si="76"/>
        <v>-2.5976488455146207E-3</v>
      </c>
      <c r="AW72">
        <v>69</v>
      </c>
      <c r="AX72">
        <f>IF(Z72&gt;0, (R72*SUMPRODUCT(K72:$K$98, X72:$X$98)-K72*$AZ$3)/Z72, 0)</f>
        <v>-8546.5526494282694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0.47472030599999998</v>
      </c>
      <c r="Q73" s="5">
        <f t="shared" si="82"/>
        <v>12.5</v>
      </c>
      <c r="R73">
        <f t="shared" si="61"/>
        <v>50000</v>
      </c>
      <c r="S73">
        <f t="shared" si="62"/>
        <v>-14853.671399266903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-0.74304570578696094</v>
      </c>
      <c r="AC73">
        <f t="shared" si="80"/>
        <v>-0.6654284983998906</v>
      </c>
      <c r="AE73">
        <f t="shared" si="63"/>
        <v>0</v>
      </c>
      <c r="AF73">
        <f t="shared" si="64"/>
        <v>0</v>
      </c>
      <c r="AG73">
        <f t="shared" si="65"/>
        <v>-5.5998655190454512E-4</v>
      </c>
      <c r="AH73">
        <f t="shared" si="66"/>
        <v>-2.0636325504106554</v>
      </c>
      <c r="AI73">
        <f t="shared" si="67"/>
        <v>-2.06419253696256</v>
      </c>
      <c r="AJ73">
        <f t="shared" si="68"/>
        <v>-7.7617207387070342E-2</v>
      </c>
      <c r="AK73">
        <f t="shared" si="81"/>
        <v>-5.2013199405087272E-2</v>
      </c>
      <c r="AL73">
        <f t="shared" si="89"/>
        <v>-2.1938229437547174</v>
      </c>
      <c r="AN73">
        <f t="shared" si="69"/>
        <v>0</v>
      </c>
      <c r="AO73">
        <f t="shared" si="70"/>
        <v>0</v>
      </c>
      <c r="AP73">
        <f t="shared" si="71"/>
        <v>-3.2744164264373175E-7</v>
      </c>
      <c r="AQ73">
        <f t="shared" si="72"/>
        <v>-1.2066704634627033E-3</v>
      </c>
      <c r="AR73">
        <f t="shared" si="73"/>
        <v>-1.206997905105347E-3</v>
      </c>
      <c r="AS73">
        <f t="shared" si="74"/>
        <v>-4.5385207551508742E-5</v>
      </c>
      <c r="AT73">
        <f t="shared" si="75"/>
        <v>-3.0413743677296182E-5</v>
      </c>
      <c r="AU73">
        <f t="shared" si="76"/>
        <v>-1.2827968563341519E-3</v>
      </c>
      <c r="AW73">
        <v>70</v>
      </c>
      <c r="AX73">
        <f>IF(Z73&gt;0, (R73*SUMPRODUCT(K73:$K$98, X73:$X$98)-K73*$AZ$3)/Z73, 0)</f>
        <v>-14853.671399266903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0.48652881199999998</v>
      </c>
      <c r="Q74" s="5">
        <f t="shared" si="82"/>
        <v>12.5</v>
      </c>
      <c r="R74">
        <f t="shared" si="61"/>
        <v>50000</v>
      </c>
      <c r="S74">
        <f t="shared" si="62"/>
        <v>-26384.376935366367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-0.6654284983998906</v>
      </c>
      <c r="AC74">
        <f t="shared" si="80"/>
        <v>-0.5950987659765038</v>
      </c>
      <c r="AE74">
        <f t="shared" si="63"/>
        <v>0</v>
      </c>
      <c r="AF74">
        <f t="shared" si="64"/>
        <v>0</v>
      </c>
      <c r="AG74">
        <f t="shared" si="65"/>
        <v>-2.8193709455140502E-4</v>
      </c>
      <c r="AH74">
        <f t="shared" si="66"/>
        <v>-1.0897983673363787</v>
      </c>
      <c r="AI74">
        <f t="shared" si="67"/>
        <v>-1.0900803044309302</v>
      </c>
      <c r="AJ74">
        <f t="shared" si="68"/>
        <v>-7.0329732423386804E-2</v>
      </c>
      <c r="AK74">
        <f t="shared" si="81"/>
        <v>-4.6579994887992346E-2</v>
      </c>
      <c r="AL74">
        <f t="shared" si="89"/>
        <v>-1.2069900317423095</v>
      </c>
      <c r="AN74">
        <f t="shared" si="69"/>
        <v>0</v>
      </c>
      <c r="AO74">
        <f t="shared" si="70"/>
        <v>0</v>
      </c>
      <c r="AP74">
        <f t="shared" si="71"/>
        <v>-1.4719413644867063E-7</v>
      </c>
      <c r="AQ74">
        <f t="shared" si="72"/>
        <v>-5.6896354783851199E-4</v>
      </c>
      <c r="AR74">
        <f t="shared" si="73"/>
        <v>-5.691107419749607E-4</v>
      </c>
      <c r="AS74">
        <f t="shared" si="74"/>
        <v>-3.6717851005728554E-5</v>
      </c>
      <c r="AT74">
        <f t="shared" si="75"/>
        <v>-2.4318552811330864E-5</v>
      </c>
      <c r="AU74">
        <f t="shared" si="76"/>
        <v>-6.3014714579202012E-4</v>
      </c>
      <c r="AW74">
        <v>71</v>
      </c>
      <c r="AX74">
        <f>IF(Z74&gt;0, (R74*SUMPRODUCT(K74:$K$98, X74:$X$98)-K74*$AZ$3)/Z74, 0)</f>
        <v>-26384.376935366367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0.49903586999999999</v>
      </c>
      <c r="Q75" s="5">
        <f t="shared" si="82"/>
        <v>12.5</v>
      </c>
      <c r="R75">
        <f t="shared" si="61"/>
        <v>50000</v>
      </c>
      <c r="S75">
        <f t="shared" si="62"/>
        <v>-48023.415876368592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-0.5950987659765038</v>
      </c>
      <c r="AC75">
        <f t="shared" si="80"/>
        <v>-0.53179594123251228</v>
      </c>
      <c r="AE75">
        <f t="shared" si="63"/>
        <v>0</v>
      </c>
      <c r="AF75">
        <f t="shared" si="64"/>
        <v>0</v>
      </c>
      <c r="AG75">
        <f t="shared" si="65"/>
        <v>-1.3842100034115832E-4</v>
      </c>
      <c r="AH75">
        <f t="shared" si="66"/>
        <v>-0.5627868930589307</v>
      </c>
      <c r="AI75">
        <f t="shared" si="67"/>
        <v>-0.56292531405927182</v>
      </c>
      <c r="AJ75">
        <f t="shared" si="68"/>
        <v>-6.3302824743991515E-2</v>
      </c>
      <c r="AK75">
        <f t="shared" si="81"/>
        <v>-4.1656913618355267E-2</v>
      </c>
      <c r="AL75">
        <f t="shared" si="89"/>
        <v>-0.66788505242161855</v>
      </c>
      <c r="AN75">
        <f t="shared" si="69"/>
        <v>0</v>
      </c>
      <c r="AO75">
        <f t="shared" si="70"/>
        <v>0</v>
      </c>
      <c r="AP75">
        <f t="shared" si="71"/>
        <v>-6.4524143877341843E-8</v>
      </c>
      <c r="AQ75">
        <f t="shared" si="72"/>
        <v>-2.623398355055752E-4</v>
      </c>
      <c r="AR75">
        <f t="shared" si="73"/>
        <v>-2.6240435964945257E-4</v>
      </c>
      <c r="AS75">
        <f t="shared" si="74"/>
        <v>-2.9508243413618464E-5</v>
      </c>
      <c r="AT75">
        <f t="shared" si="75"/>
        <v>-1.9418127893687376E-5</v>
      </c>
      <c r="AU75">
        <f t="shared" si="76"/>
        <v>-3.1133073095675835E-4</v>
      </c>
      <c r="AW75">
        <v>72</v>
      </c>
      <c r="AX75">
        <f>IF(Z75&gt;0, (R75*SUMPRODUCT(K75:$K$98, X75:$X$98)-K75*$AZ$3)/Z75, 0)</f>
        <v>-48023.415876368592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0.51227606000000003</v>
      </c>
      <c r="Q76" s="5">
        <f t="shared" si="82"/>
        <v>12.5</v>
      </c>
      <c r="R76">
        <f t="shared" si="61"/>
        <v>50000</v>
      </c>
      <c r="S76">
        <f t="shared" si="62"/>
        <v>-89794.961649770325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-0.53179594123251228</v>
      </c>
      <c r="AC76">
        <f t="shared" si="80"/>
        <v>-0.47502989866459833</v>
      </c>
      <c r="AE76">
        <f t="shared" si="63"/>
        <v>0</v>
      </c>
      <c r="AF76">
        <f t="shared" si="64"/>
        <v>0</v>
      </c>
      <c r="AG76">
        <f t="shared" si="65"/>
        <v>-6.612702566171948E-5</v>
      </c>
      <c r="AH76">
        <f t="shared" si="66"/>
        <v>-0.28363905870410894</v>
      </c>
      <c r="AI76">
        <f t="shared" si="67"/>
        <v>-0.28370518572977066</v>
      </c>
      <c r="AJ76">
        <f t="shared" si="68"/>
        <v>-5.6766042567913955E-2</v>
      </c>
      <c r="AK76">
        <f t="shared" si="81"/>
        <v>-3.7225715886275865E-2</v>
      </c>
      <c r="AL76">
        <f t="shared" si="89"/>
        <v>-0.37769694418396049</v>
      </c>
      <c r="AN76">
        <f t="shared" si="69"/>
        <v>0</v>
      </c>
      <c r="AO76">
        <f t="shared" si="70"/>
        <v>0</v>
      </c>
      <c r="AP76">
        <f t="shared" si="71"/>
        <v>-2.7522078784116622E-8</v>
      </c>
      <c r="AQ76">
        <f t="shared" si="72"/>
        <v>-1.1805062214413501E-4</v>
      </c>
      <c r="AR76">
        <f t="shared" si="73"/>
        <v>-1.1807814422291913E-4</v>
      </c>
      <c r="AS76">
        <f t="shared" si="74"/>
        <v>-2.3626036105251029E-5</v>
      </c>
      <c r="AT76">
        <f t="shared" si="75"/>
        <v>-1.5493348977441148E-5</v>
      </c>
      <c r="AU76">
        <f t="shared" si="76"/>
        <v>-1.5719752930561131E-4</v>
      </c>
      <c r="AW76">
        <v>73</v>
      </c>
      <c r="AX76">
        <f>IF(Z76&gt;0, (R76*SUMPRODUCT(K76:$K$98, X76:$X$98)-K76*$AZ$3)/Z76, 0)</f>
        <v>-89794.961649770325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0.52576062700000004</v>
      </c>
      <c r="Q77" s="5">
        <f t="shared" si="82"/>
        <v>12.5</v>
      </c>
      <c r="R77">
        <f t="shared" si="61"/>
        <v>50000</v>
      </c>
      <c r="S77">
        <f t="shared" si="62"/>
        <v>-172738.91001059249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-0.47502989866459833</v>
      </c>
      <c r="AC77">
        <f t="shared" si="80"/>
        <v>-0.4242297507122606</v>
      </c>
      <c r="AE77">
        <f t="shared" si="63"/>
        <v>0</v>
      </c>
      <c r="AF77">
        <f t="shared" si="64"/>
        <v>0</v>
      </c>
      <c r="AG77">
        <f t="shared" si="65"/>
        <v>-3.0698768931551559E-5</v>
      </c>
      <c r="AH77">
        <f t="shared" si="66"/>
        <v>-0.1390679458942029</v>
      </c>
      <c r="AI77">
        <f t="shared" si="67"/>
        <v>-0.13909864466313446</v>
      </c>
      <c r="AJ77">
        <f t="shared" si="68"/>
        <v>-5.0800147952337726E-2</v>
      </c>
      <c r="AK77">
        <f t="shared" si="81"/>
        <v>-3.3252092906521889E-2</v>
      </c>
      <c r="AL77">
        <f t="shared" si="89"/>
        <v>-0.22315088552199408</v>
      </c>
      <c r="AN77">
        <f t="shared" si="69"/>
        <v>0</v>
      </c>
      <c r="AO77">
        <f t="shared" si="70"/>
        <v>0</v>
      </c>
      <c r="AP77">
        <f t="shared" si="71"/>
        <v>-1.1407886248566876E-8</v>
      </c>
      <c r="AQ77">
        <f t="shared" si="72"/>
        <v>-5.1678662135287689E-5</v>
      </c>
      <c r="AR77">
        <f t="shared" si="73"/>
        <v>-5.1690070021536253E-5</v>
      </c>
      <c r="AS77">
        <f t="shared" si="74"/>
        <v>-1.8877705179083427E-5</v>
      </c>
      <c r="AT77">
        <f t="shared" si="75"/>
        <v>-1.235672004470855E-5</v>
      </c>
      <c r="AU77">
        <f t="shared" si="76"/>
        <v>-8.2924495245328234E-5</v>
      </c>
      <c r="AW77">
        <v>74</v>
      </c>
      <c r="AX77">
        <f>IF(Z77&gt;0, (R77*SUMPRODUCT(K77:$K$98, X77:$X$98)-K77*$AZ$3)/Z77, 0)</f>
        <v>-172738.91001059249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0.53985268099999995</v>
      </c>
      <c r="Q78" s="5">
        <f t="shared" si="82"/>
        <v>12.5</v>
      </c>
      <c r="R78">
        <f t="shared" si="61"/>
        <v>50000</v>
      </c>
      <c r="S78">
        <f t="shared" si="62"/>
        <v>-342661.92807928735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-0.4242297507122606</v>
      </c>
      <c r="AC78">
        <f t="shared" si="80"/>
        <v>-0.37881875207575139</v>
      </c>
      <c r="AE78">
        <f t="shared" si="63"/>
        <v>0</v>
      </c>
      <c r="AF78">
        <f t="shared" si="64"/>
        <v>0</v>
      </c>
      <c r="AG78">
        <f t="shared" si="65"/>
        <v>-1.381896853113843E-5</v>
      </c>
      <c r="AH78">
        <f t="shared" si="66"/>
        <v>-6.6291250844390456E-2</v>
      </c>
      <c r="AI78">
        <f t="shared" si="67"/>
        <v>-6.6305069812921599E-2</v>
      </c>
      <c r="AJ78">
        <f t="shared" si="68"/>
        <v>-4.5410998636509214E-2</v>
      </c>
      <c r="AK78">
        <f t="shared" si="81"/>
        <v>-2.9696082549858244E-2</v>
      </c>
      <c r="AL78">
        <f t="shared" si="89"/>
        <v>-0.14141215099928905</v>
      </c>
      <c r="AN78">
        <f t="shared" si="69"/>
        <v>0</v>
      </c>
      <c r="AO78">
        <f t="shared" si="70"/>
        <v>0</v>
      </c>
      <c r="AP78">
        <f t="shared" si="71"/>
        <v>-4.5850262591512028E-9</v>
      </c>
      <c r="AQ78">
        <f t="shared" si="72"/>
        <v>-2.1994921342256641E-5</v>
      </c>
      <c r="AR78">
        <f t="shared" si="73"/>
        <v>-2.1999506368515793E-5</v>
      </c>
      <c r="AS78">
        <f t="shared" si="74"/>
        <v>-1.5067016089768999E-5</v>
      </c>
      <c r="AT78">
        <f t="shared" si="75"/>
        <v>-9.852929180511345E-6</v>
      </c>
      <c r="AU78">
        <f t="shared" si="76"/>
        <v>-4.6919451638796134E-5</v>
      </c>
      <c r="AW78">
        <v>75</v>
      </c>
      <c r="AX78">
        <f>IF(Z78&gt;0, (R78*SUMPRODUCT(K78:$K$98, X78:$X$98)-K78*$AZ$3)/Z78, 0)</f>
        <v>-342661.92807928735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0.55403983300000004</v>
      </c>
      <c r="Q79" s="5">
        <f t="shared" si="82"/>
        <v>12.5</v>
      </c>
      <c r="R79">
        <f t="shared" si="61"/>
        <v>50000</v>
      </c>
      <c r="S79">
        <f t="shared" si="62"/>
        <v>-701817.49015015073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-0.37881875207575139</v>
      </c>
      <c r="AC79">
        <f t="shared" si="80"/>
        <v>-0.3382490708375897</v>
      </c>
      <c r="AE79">
        <f t="shared" si="63"/>
        <v>0</v>
      </c>
      <c r="AF79">
        <f t="shared" si="64"/>
        <v>0</v>
      </c>
      <c r="AG79">
        <f t="shared" si="65"/>
        <v>-6.0245198286028545E-6</v>
      </c>
      <c r="AH79">
        <f t="shared" si="66"/>
        <v>-3.0625036068896768E-2</v>
      </c>
      <c r="AI79">
        <f t="shared" si="67"/>
        <v>-3.0631060588725372E-2</v>
      </c>
      <c r="AJ79">
        <f t="shared" si="68"/>
        <v>-4.0569681238161681E-2</v>
      </c>
      <c r="AK79">
        <f t="shared" si="81"/>
        <v>-2.6517312645302601E-2</v>
      </c>
      <c r="AL79">
        <f t="shared" si="89"/>
        <v>-9.7718054472189661E-2</v>
      </c>
      <c r="AN79">
        <f t="shared" si="69"/>
        <v>0</v>
      </c>
      <c r="AO79">
        <f t="shared" si="70"/>
        <v>0</v>
      </c>
      <c r="AP79">
        <f t="shared" si="71"/>
        <v>-1.7847221550347707E-9</v>
      </c>
      <c r="AQ79">
        <f t="shared" si="72"/>
        <v>-9.072454224716954E-6</v>
      </c>
      <c r="AR79">
        <f t="shared" si="73"/>
        <v>-9.0742389468719881E-6</v>
      </c>
      <c r="AS79">
        <f t="shared" si="74"/>
        <v>-1.2018486284115559E-5</v>
      </c>
      <c r="AT79">
        <f t="shared" si="75"/>
        <v>-7.8555696912745675E-6</v>
      </c>
      <c r="AU79">
        <f t="shared" si="76"/>
        <v>-2.8948294922262116E-5</v>
      </c>
      <c r="AW79">
        <v>76</v>
      </c>
      <c r="AX79">
        <f>IF(Z79&gt;0, (R79*SUMPRODUCT(K79:$K$98, X79:$X$98)-K79*$AZ$3)/Z79, 0)</f>
        <v>-701817.49015015073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0.56799471300000004</v>
      </c>
      <c r="Q80" s="5">
        <f t="shared" si="82"/>
        <v>12.5</v>
      </c>
      <c r="R80">
        <f t="shared" si="61"/>
        <v>50000</v>
      </c>
      <c r="S80">
        <f t="shared" si="62"/>
        <v>-1484906.2100903441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-0.3382490708375897</v>
      </c>
      <c r="AC80">
        <f t="shared" si="80"/>
        <v>-0.30201557529225731</v>
      </c>
      <c r="AE80">
        <f t="shared" si="63"/>
        <v>0</v>
      </c>
      <c r="AF80">
        <f t="shared" si="64"/>
        <v>0</v>
      </c>
      <c r="AG80">
        <f t="shared" si="65"/>
        <v>-2.5423792193067383E-6</v>
      </c>
      <c r="AH80">
        <f t="shared" si="66"/>
        <v>-1.3687581644040351E-2</v>
      </c>
      <c r="AI80">
        <f t="shared" si="67"/>
        <v>-1.3690124023259658E-2</v>
      </c>
      <c r="AJ80">
        <f t="shared" si="68"/>
        <v>-3.6233495545332395E-2</v>
      </c>
      <c r="AK80">
        <f t="shared" si="81"/>
        <v>-2.3677434958631283E-2</v>
      </c>
      <c r="AL80">
        <f t="shared" si="89"/>
        <v>-7.3601054527223334E-2</v>
      </c>
      <c r="AN80">
        <f t="shared" si="69"/>
        <v>0</v>
      </c>
      <c r="AO80">
        <f t="shared" si="70"/>
        <v>0</v>
      </c>
      <c r="AP80">
        <f t="shared" si="71"/>
        <v>-6.7246623683098831E-10</v>
      </c>
      <c r="AQ80">
        <f t="shared" si="72"/>
        <v>-3.6204026722632719E-6</v>
      </c>
      <c r="AR80">
        <f t="shared" si="73"/>
        <v>-3.6210751385001028E-6</v>
      </c>
      <c r="AS80">
        <f t="shared" si="74"/>
        <v>-9.583858384134439E-6</v>
      </c>
      <c r="AT80">
        <f t="shared" si="75"/>
        <v>-6.2627461173093556E-6</v>
      </c>
      <c r="AU80">
        <f t="shared" si="76"/>
        <v>-1.9467679639943897E-5</v>
      </c>
      <c r="AW80">
        <v>77</v>
      </c>
      <c r="AX80">
        <f>IF(Z80&gt;0, (R80*SUMPRODUCT(K80:$K$98, X80:$X$98)-K80*$AZ$3)/Z80, 0)</f>
        <v>-1484906.2100903441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0.58228330500000003</v>
      </c>
      <c r="Q81" s="5">
        <f t="shared" si="82"/>
        <v>12.5</v>
      </c>
      <c r="R81">
        <f t="shared" si="61"/>
        <v>50000</v>
      </c>
      <c r="S81">
        <f t="shared" si="62"/>
        <v>-3251826.2418899019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-0.30201557529225731</v>
      </c>
      <c r="AC81">
        <f t="shared" si="80"/>
        <v>-0.26965975998103925</v>
      </c>
      <c r="AE81">
        <f t="shared" si="63"/>
        <v>0</v>
      </c>
      <c r="AF81">
        <f t="shared" si="64"/>
        <v>0</v>
      </c>
      <c r="AG81">
        <f t="shared" si="65"/>
        <v>-1.0365704527324234E-6</v>
      </c>
      <c r="AH81">
        <f t="shared" si="66"/>
        <v>-5.9215398975249901E-3</v>
      </c>
      <c r="AI81">
        <f t="shared" si="67"/>
        <v>-5.9225764679777223E-3</v>
      </c>
      <c r="AJ81">
        <f t="shared" si="68"/>
        <v>-3.2355815311218061E-2</v>
      </c>
      <c r="AK81">
        <f t="shared" si="81"/>
        <v>-2.1141090270458015E-2</v>
      </c>
      <c r="AL81">
        <f t="shared" si="89"/>
        <v>-5.9419482049653805E-2</v>
      </c>
      <c r="AN81">
        <f t="shared" si="69"/>
        <v>0</v>
      </c>
      <c r="AO81">
        <f t="shared" si="70"/>
        <v>0</v>
      </c>
      <c r="AP81">
        <f t="shared" si="71"/>
        <v>-2.4479974248198014E-10</v>
      </c>
      <c r="AQ81">
        <f t="shared" si="72"/>
        <v>-1.3984495102959307E-6</v>
      </c>
      <c r="AR81">
        <f t="shared" si="73"/>
        <v>-1.3986943100384125E-6</v>
      </c>
      <c r="AS81">
        <f t="shared" si="74"/>
        <v>-7.6412512387378575E-6</v>
      </c>
      <c r="AT81">
        <f t="shared" si="75"/>
        <v>-4.9927464557320933E-6</v>
      </c>
      <c r="AU81">
        <f t="shared" si="76"/>
        <v>-1.4032692004508363E-5</v>
      </c>
      <c r="AW81">
        <v>78</v>
      </c>
      <c r="AX81">
        <f>IF(Z81&gt;0, (R81*SUMPRODUCT(K81:$K$98, X81:$X$98)-K81*$AZ$3)/Z81, 0)</f>
        <v>-3251826.2418899019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0.59682203899999997</v>
      </c>
      <c r="Q82" s="5">
        <f t="shared" si="82"/>
        <v>12.5</v>
      </c>
      <c r="R82">
        <f t="shared" si="61"/>
        <v>50000</v>
      </c>
      <c r="S82">
        <f t="shared" si="62"/>
        <v>-7384519.4575002389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-0.26965975998103925</v>
      </c>
      <c r="AC82">
        <f t="shared" si="80"/>
        <v>-0.24076880511457605</v>
      </c>
      <c r="AE82">
        <f t="shared" si="63"/>
        <v>0</v>
      </c>
      <c r="AF82">
        <f t="shared" si="64"/>
        <v>0</v>
      </c>
      <c r="AG82">
        <f t="shared" si="65"/>
        <v>-4.0755665703818115E-7</v>
      </c>
      <c r="AH82">
        <f t="shared" si="66"/>
        <v>-2.4745923646676722E-3</v>
      </c>
      <c r="AI82">
        <f t="shared" si="67"/>
        <v>-2.4749999213247104E-3</v>
      </c>
      <c r="AJ82">
        <f t="shared" si="68"/>
        <v>-2.8890954866463203E-2</v>
      </c>
      <c r="AK82">
        <f t="shared" si="81"/>
        <v>-1.887618319867275E-2</v>
      </c>
      <c r="AL82">
        <f t="shared" si="89"/>
        <v>-5.0242137986460662E-2</v>
      </c>
      <c r="AN82">
        <f t="shared" si="69"/>
        <v>0</v>
      </c>
      <c r="AO82">
        <f t="shared" si="70"/>
        <v>0</v>
      </c>
      <c r="AP82">
        <f t="shared" si="71"/>
        <v>-8.5937378216419672E-11</v>
      </c>
      <c r="AQ82">
        <f t="shared" si="72"/>
        <v>-5.2179243376703672E-7</v>
      </c>
      <c r="AR82">
        <f t="shared" si="73"/>
        <v>-5.2187837114525316E-7</v>
      </c>
      <c r="AS82">
        <f t="shared" si="74"/>
        <v>-6.0919454326571363E-6</v>
      </c>
      <c r="AT82">
        <f t="shared" si="75"/>
        <v>-3.9802311330539659E-6</v>
      </c>
      <c r="AU82">
        <f t="shared" si="76"/>
        <v>-1.0594054936856356E-5</v>
      </c>
      <c r="AW82">
        <v>79</v>
      </c>
      <c r="AX82">
        <f>IF(Z82&gt;0, (R82*SUMPRODUCT(K82:$K$98, X82:$X$98)-K82*$AZ$3)/Z82, 0)</f>
        <v>-7384519.4575002389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0.61151696700000002</v>
      </c>
      <c r="Q83" s="5">
        <f t="shared" si="82"/>
        <v>12.5</v>
      </c>
      <c r="R83">
        <f t="shared" si="61"/>
        <v>50000</v>
      </c>
      <c r="S83">
        <f t="shared" si="62"/>
        <v>-17420422.383207209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-0.24076880511457605</v>
      </c>
      <c r="AC83">
        <f t="shared" si="80"/>
        <v>-0.21497258287489063</v>
      </c>
      <c r="AE83">
        <f t="shared" si="63"/>
        <v>0</v>
      </c>
      <c r="AF83">
        <f t="shared" si="64"/>
        <v>0</v>
      </c>
      <c r="AG83">
        <f t="shared" si="65"/>
        <v>-1.542532796751516E-7</v>
      </c>
      <c r="AH83">
        <f t="shared" si="66"/>
        <v>-9.9691124317059093E-4</v>
      </c>
      <c r="AI83">
        <f t="shared" si="67"/>
        <v>-9.9706549645026598E-4</v>
      </c>
      <c r="AJ83">
        <f t="shared" si="68"/>
        <v>-2.5796222239685418E-2</v>
      </c>
      <c r="AK83">
        <f t="shared" si="81"/>
        <v>-1.6853816358020326E-2</v>
      </c>
      <c r="AL83">
        <f t="shared" si="89"/>
        <v>-4.3647104094156008E-2</v>
      </c>
      <c r="AN83">
        <f t="shared" si="69"/>
        <v>0</v>
      </c>
      <c r="AO83">
        <f t="shared" si="70"/>
        <v>0</v>
      </c>
      <c r="AP83">
        <f t="shared" si="71"/>
        <v>-2.9040928174480932E-11</v>
      </c>
      <c r="AQ83">
        <f t="shared" si="72"/>
        <v>-1.8768630313870293E-7</v>
      </c>
      <c r="AR83">
        <f t="shared" si="73"/>
        <v>-1.8771534406687739E-7</v>
      </c>
      <c r="AS83">
        <f t="shared" si="74"/>
        <v>-4.8565984387061992E-6</v>
      </c>
      <c r="AT83">
        <f t="shared" si="75"/>
        <v>-3.1730312078285415E-6</v>
      </c>
      <c r="AU83">
        <f t="shared" si="76"/>
        <v>-8.217344990601617E-6</v>
      </c>
      <c r="AW83">
        <v>80</v>
      </c>
      <c r="AX83">
        <f>IF(Z83&gt;0, (R83*SUMPRODUCT(K83:$K$98, X83:$X$98)-K83*$AZ$3)/Z83, 0)</f>
        <v>-17420422.383207209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0.62627529500000001</v>
      </c>
      <c r="Q84" s="5">
        <f t="shared" si="82"/>
        <v>12.5</v>
      </c>
      <c r="R84">
        <f t="shared" si="61"/>
        <v>50000</v>
      </c>
      <c r="S84">
        <f t="shared" si="62"/>
        <v>-42763004.782384537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-0.21497258287489063</v>
      </c>
      <c r="AC84">
        <f t="shared" si="80"/>
        <v>-0.19193996338965885</v>
      </c>
      <c r="AE84">
        <f t="shared" si="63"/>
        <v>0</v>
      </c>
      <c r="AF84">
        <f t="shared" si="64"/>
        <v>0</v>
      </c>
      <c r="AG84">
        <f t="shared" si="65"/>
        <v>-5.6105728645127013E-8</v>
      </c>
      <c r="AH84">
        <f t="shared" si="66"/>
        <v>-3.8642007293309229E-4</v>
      </c>
      <c r="AI84">
        <f t="shared" si="67"/>
        <v>-3.8647617866173744E-4</v>
      </c>
      <c r="AJ84">
        <f t="shared" si="68"/>
        <v>-2.3032619485231776E-2</v>
      </c>
      <c r="AK84">
        <f t="shared" si="81"/>
        <v>-1.5048080801242345E-2</v>
      </c>
      <c r="AL84">
        <f t="shared" si="89"/>
        <v>-3.8467176465135859E-2</v>
      </c>
      <c r="AN84">
        <f t="shared" si="69"/>
        <v>0</v>
      </c>
      <c r="AO84">
        <f t="shared" si="70"/>
        <v>0</v>
      </c>
      <c r="AP84">
        <f t="shared" si="71"/>
        <v>-9.4311634224904168E-12</v>
      </c>
      <c r="AQ84">
        <f t="shared" si="72"/>
        <v>-6.4955770926953062E-8</v>
      </c>
      <c r="AR84">
        <f t="shared" si="73"/>
        <v>-6.4965202090375561E-8</v>
      </c>
      <c r="AS84">
        <f t="shared" si="74"/>
        <v>-3.8716973054074165E-6</v>
      </c>
      <c r="AT84">
        <f t="shared" si="75"/>
        <v>-2.5295261759992031E-6</v>
      </c>
      <c r="AU84">
        <f t="shared" si="76"/>
        <v>-6.4661886834969955E-6</v>
      </c>
      <c r="AW84">
        <v>81</v>
      </c>
      <c r="AX84">
        <f>IF(Z84&gt;0, (R84*SUMPRODUCT(K84:$K$98, X84:$X$98)-K84*$AZ$3)/Z84, 0)</f>
        <v>-42763004.782384537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0.64111200800000001</v>
      </c>
      <c r="Q85" s="5">
        <f t="shared" si="82"/>
        <v>12.5</v>
      </c>
      <c r="R85">
        <f t="shared" si="61"/>
        <v>50000</v>
      </c>
      <c r="S85">
        <f t="shared" si="62"/>
        <v>-109437032.27602239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-0.19193996338965885</v>
      </c>
      <c r="AC85">
        <f t="shared" si="80"/>
        <v>-0.17137502194227353</v>
      </c>
      <c r="AE85">
        <f t="shared" si="63"/>
        <v>0</v>
      </c>
      <c r="AF85">
        <f t="shared" si="64"/>
        <v>0</v>
      </c>
      <c r="AG85">
        <f t="shared" si="65"/>
        <v>-1.9574615006695241E-8</v>
      </c>
      <c r="AH85">
        <f t="shared" si="66"/>
        <v>-1.4388022540792199E-4</v>
      </c>
      <c r="AI85">
        <f t="shared" si="67"/>
        <v>-1.4389980002292869E-4</v>
      </c>
      <c r="AJ85">
        <f t="shared" si="68"/>
        <v>-2.0564941447385326E-2</v>
      </c>
      <c r="AK85">
        <f t="shared" si="81"/>
        <v>-1.3435797437276121E-2</v>
      </c>
      <c r="AL85">
        <f t="shared" si="89"/>
        <v>-3.4144638684684377E-2</v>
      </c>
      <c r="AN85">
        <f t="shared" si="69"/>
        <v>0</v>
      </c>
      <c r="AO85">
        <f t="shared" si="70"/>
        <v>0</v>
      </c>
      <c r="AP85">
        <f t="shared" si="71"/>
        <v>-2.9378747041933289E-12</v>
      </c>
      <c r="AQ85">
        <f t="shared" si="72"/>
        <v>-2.1594400427032084E-8</v>
      </c>
      <c r="AR85">
        <f t="shared" si="73"/>
        <v>-2.1597338301736277E-8</v>
      </c>
      <c r="AS85">
        <f t="shared" si="74"/>
        <v>-3.0865087896147829E-6</v>
      </c>
      <c r="AT85">
        <f t="shared" si="75"/>
        <v>-2.0165244326970393E-6</v>
      </c>
      <c r="AU85">
        <f t="shared" si="76"/>
        <v>-5.1246305606135584E-6</v>
      </c>
      <c r="AW85">
        <v>82</v>
      </c>
      <c r="AX85">
        <f>IF(Z85&gt;0, (R85*SUMPRODUCT(K85:$K$98, X85:$X$98)-K85*$AZ$3)/Z85, 0)</f>
        <v>-109437032.27602239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0.65605419499999995</v>
      </c>
      <c r="Q86" s="5">
        <f t="shared" si="82"/>
        <v>12.5</v>
      </c>
      <c r="R86">
        <f t="shared" si="61"/>
        <v>50000</v>
      </c>
      <c r="S86">
        <f t="shared" si="62"/>
        <v>-292597320.09800953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-0.17137502194227353</v>
      </c>
      <c r="AC86">
        <f t="shared" si="80"/>
        <v>-0.15301343067671305</v>
      </c>
      <c r="AE86">
        <f t="shared" si="63"/>
        <v>0</v>
      </c>
      <c r="AF86">
        <f t="shared" si="64"/>
        <v>0</v>
      </c>
      <c r="AG86">
        <f t="shared" si="65"/>
        <v>-6.5368605659759234E-9</v>
      </c>
      <c r="AH86">
        <f t="shared" si="66"/>
        <v>-5.1368033162609452E-5</v>
      </c>
      <c r="AI86">
        <f t="shared" si="67"/>
        <v>-5.137457002317543E-5</v>
      </c>
      <c r="AJ86">
        <f t="shared" si="68"/>
        <v>-1.8361591265560473E-2</v>
      </c>
      <c r="AK86">
        <f t="shared" si="81"/>
        <v>-1.1996251535959148E-2</v>
      </c>
      <c r="AL86">
        <f t="shared" si="89"/>
        <v>-3.0409217371542795E-2</v>
      </c>
      <c r="AN86">
        <f t="shared" si="69"/>
        <v>0</v>
      </c>
      <c r="AO86">
        <f t="shared" si="70"/>
        <v>0</v>
      </c>
      <c r="AP86">
        <f t="shared" si="71"/>
        <v>-8.7597404739373056E-13</v>
      </c>
      <c r="AQ86">
        <f t="shared" si="72"/>
        <v>-6.883589371680061E-9</v>
      </c>
      <c r="AR86">
        <f t="shared" si="73"/>
        <v>-6.884465345727455E-9</v>
      </c>
      <c r="AS86">
        <f t="shared" si="74"/>
        <v>-2.4605507881260842E-6</v>
      </c>
      <c r="AT86">
        <f t="shared" si="75"/>
        <v>-1.6075614441285753E-6</v>
      </c>
      <c r="AU86">
        <f t="shared" si="76"/>
        <v>-4.0749966976003864E-6</v>
      </c>
      <c r="AW86">
        <v>83</v>
      </c>
      <c r="AX86">
        <f>IF(Z86&gt;0, (R86*SUMPRODUCT(K86:$K$98, X86:$X$98)-K86*$AZ$3)/Z86, 0)</f>
        <v>-292597320.09800953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0.67101713200000002</v>
      </c>
      <c r="Q87" s="5">
        <f t="shared" si="82"/>
        <v>12.5</v>
      </c>
      <c r="R87">
        <f t="shared" si="61"/>
        <v>50000</v>
      </c>
      <c r="S87">
        <f t="shared" si="62"/>
        <v>-819002036.12453234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-0.15301343067671305</v>
      </c>
      <c r="AC87">
        <f t="shared" si="80"/>
        <v>-0.13661914036390874</v>
      </c>
      <c r="AE87">
        <f t="shared" si="63"/>
        <v>0</v>
      </c>
      <c r="AF87">
        <f t="shared" si="64"/>
        <v>0</v>
      </c>
      <c r="AG87">
        <f t="shared" si="65"/>
        <v>-2.0851465310511034E-9</v>
      </c>
      <c r="AH87">
        <f t="shared" si="66"/>
        <v>-1.7545381717060242E-5</v>
      </c>
      <c r="AI87">
        <f t="shared" si="67"/>
        <v>-1.7547466863591294E-5</v>
      </c>
      <c r="AJ87">
        <f t="shared" si="68"/>
        <v>-1.6394290312804316E-2</v>
      </c>
      <c r="AK87">
        <f t="shared" si="81"/>
        <v>-1.0710940147369915E-2</v>
      </c>
      <c r="AL87">
        <f t="shared" si="89"/>
        <v>-2.7122777927037822E-2</v>
      </c>
      <c r="AN87">
        <f t="shared" si="69"/>
        <v>0</v>
      </c>
      <c r="AO87">
        <f t="shared" si="70"/>
        <v>0</v>
      </c>
      <c r="AP87">
        <f t="shared" si="71"/>
        <v>-2.4948278029573221E-13</v>
      </c>
      <c r="AQ87">
        <f t="shared" si="72"/>
        <v>-2.0992628321020463E-9</v>
      </c>
      <c r="AR87">
        <f t="shared" si="73"/>
        <v>-2.0995123148823422E-9</v>
      </c>
      <c r="AS87">
        <f t="shared" si="74"/>
        <v>-1.9615375069837569E-6</v>
      </c>
      <c r="AT87">
        <f t="shared" si="75"/>
        <v>-1.2815382937140619E-6</v>
      </c>
      <c r="AU87">
        <f t="shared" si="76"/>
        <v>-3.2451753130127008E-6</v>
      </c>
      <c r="AW87">
        <v>84</v>
      </c>
      <c r="AX87">
        <f>IF(Z87&gt;0, (R87*SUMPRODUCT(K87:$K$98, X87:$X$98)-K87*$AZ$3)/Z87, 0)</f>
        <v>-819002036.12453234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0.68591378599999997</v>
      </c>
      <c r="Q88" s="5">
        <f t="shared" si="82"/>
        <v>12.5</v>
      </c>
      <c r="R88">
        <f t="shared" si="61"/>
        <v>50000</v>
      </c>
      <c r="S88">
        <f t="shared" si="62"/>
        <v>-2404751662.5170107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-0.13661914036390874</v>
      </c>
      <c r="AC88">
        <f t="shared" si="80"/>
        <v>-0.12198137710924864</v>
      </c>
      <c r="AE88">
        <f t="shared" si="63"/>
        <v>0</v>
      </c>
      <c r="AF88">
        <f t="shared" si="64"/>
        <v>0</v>
      </c>
      <c r="AG88">
        <f t="shared" si="65"/>
        <v>-6.3406431426256349E-10</v>
      </c>
      <c r="AH88">
        <f t="shared" si="66"/>
        <v>-5.7209230059121165E-6</v>
      </c>
      <c r="AI88">
        <f t="shared" si="67"/>
        <v>-5.7215570702263788E-6</v>
      </c>
      <c r="AJ88">
        <f t="shared" si="68"/>
        <v>-1.4637763254660097E-2</v>
      </c>
      <c r="AK88">
        <f t="shared" si="81"/>
        <v>-9.5633398254736119E-3</v>
      </c>
      <c r="AL88">
        <f t="shared" si="89"/>
        <v>-2.4206824637203937E-2</v>
      </c>
      <c r="AN88">
        <f t="shared" si="69"/>
        <v>0</v>
      </c>
      <c r="AO88">
        <f t="shared" si="70"/>
        <v>0</v>
      </c>
      <c r="AP88">
        <f t="shared" si="71"/>
        <v>-6.7735959034216973E-14</v>
      </c>
      <c r="AQ88">
        <f t="shared" si="72"/>
        <v>-6.1115599419447108E-10</v>
      </c>
      <c r="AR88">
        <f t="shared" si="73"/>
        <v>-6.1122373015350524E-10</v>
      </c>
      <c r="AS88">
        <f t="shared" si="74"/>
        <v>-1.563726123466468E-6</v>
      </c>
      <c r="AT88">
        <f t="shared" si="75"/>
        <v>-1.0216345252010702E-6</v>
      </c>
      <c r="AU88">
        <f t="shared" si="76"/>
        <v>-2.5859718723976921E-6</v>
      </c>
      <c r="AW88">
        <v>85</v>
      </c>
      <c r="AX88">
        <f>IF(Z88&gt;0, (R88*SUMPRODUCT(K88:$K$98, X88:$X$98)-K88*$AZ$3)/Z88, 0)</f>
        <v>-2404751662.5170107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0.70320868400000003</v>
      </c>
      <c r="Q89" s="5">
        <f t="shared" si="82"/>
        <v>12.5</v>
      </c>
      <c r="R89">
        <f t="shared" si="61"/>
        <v>50000</v>
      </c>
      <c r="S89">
        <f t="shared" si="62"/>
        <v>-7486627345.9611559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-0.12198137710924864</v>
      </c>
      <c r="AC89">
        <f t="shared" si="80"/>
        <v>-0.10891194436868774</v>
      </c>
      <c r="AE89">
        <f t="shared" si="63"/>
        <v>0</v>
      </c>
      <c r="AF89">
        <f t="shared" si="64"/>
        <v>0</v>
      </c>
      <c r="AG89">
        <f t="shared" si="65"/>
        <v>-1.8184413911599818E-10</v>
      </c>
      <c r="AH89">
        <f t="shared" si="66"/>
        <v>-1.7835181280157589E-6</v>
      </c>
      <c r="AI89">
        <f t="shared" si="67"/>
        <v>-1.783699972154875E-6</v>
      </c>
      <c r="AJ89">
        <f t="shared" si="68"/>
        <v>-1.3069432740560896E-2</v>
      </c>
      <c r="AK89">
        <f t="shared" si="81"/>
        <v>-8.5386963976474065E-3</v>
      </c>
      <c r="AL89">
        <f t="shared" si="89"/>
        <v>-2.1609912838180458E-2</v>
      </c>
      <c r="AN89">
        <f t="shared" si="69"/>
        <v>0</v>
      </c>
      <c r="AO89">
        <f t="shared" si="70"/>
        <v>0</v>
      </c>
      <c r="AP89">
        <f t="shared" si="71"/>
        <v>-1.7344718599951051E-14</v>
      </c>
      <c r="AQ89">
        <f t="shared" si="72"/>
        <v>-1.7011612361403439E-10</v>
      </c>
      <c r="AR89">
        <f t="shared" si="73"/>
        <v>-1.7013346833263434E-10</v>
      </c>
      <c r="AS89">
        <f t="shared" si="74"/>
        <v>-1.2465930122796713E-6</v>
      </c>
      <c r="AT89">
        <f t="shared" si="75"/>
        <v>-8.1444080049858707E-7</v>
      </c>
      <c r="AU89">
        <f t="shared" si="76"/>
        <v>-2.0612039462465912E-6</v>
      </c>
      <c r="AW89">
        <v>86</v>
      </c>
      <c r="AX89">
        <f>IF(Z89&gt;0, (R89*SUMPRODUCT(K89:$K$98, X89:$X$98)-K89*$AZ$3)/Z89, 0)</f>
        <v>-7486627345.9611559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0.72040963400000002</v>
      </c>
      <c r="Q90" s="5">
        <f t="shared" si="82"/>
        <v>12.5</v>
      </c>
      <c r="R90">
        <f t="shared" si="61"/>
        <v>50000</v>
      </c>
      <c r="S90">
        <f t="shared" si="62"/>
        <v>-24794983629.93655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-0.10891194436868774</v>
      </c>
      <c r="AC90">
        <f t="shared" ref="AC90:AC98" si="94">S90*Z90</f>
        <v>-9.7242807617628074E-2</v>
      </c>
      <c r="AE90">
        <f t="shared" si="63"/>
        <v>0</v>
      </c>
      <c r="AF90">
        <f t="shared" si="64"/>
        <v>0</v>
      </c>
      <c r="AG90">
        <f t="shared" si="65"/>
        <v>-4.9023428019236864E-11</v>
      </c>
      <c r="AH90">
        <f t="shared" si="66"/>
        <v>-5.2400907882240534E-7</v>
      </c>
      <c r="AI90">
        <f t="shared" si="67"/>
        <v>-5.240581022504246E-7</v>
      </c>
      <c r="AJ90">
        <f t="shared" si="68"/>
        <v>-1.1669136751059669E-2</v>
      </c>
      <c r="AK90">
        <f t="shared" si="81"/>
        <v>-7.6238361058081428E-3</v>
      </c>
      <c r="AL90">
        <f t="shared" si="89"/>
        <v>-1.9293496914970062E-2</v>
      </c>
      <c r="AN90">
        <f t="shared" si="69"/>
        <v>0</v>
      </c>
      <c r="AO90">
        <f t="shared" si="70"/>
        <v>0</v>
      </c>
      <c r="AP90">
        <f t="shared" si="71"/>
        <v>-4.1749723531498305E-15</v>
      </c>
      <c r="AQ90">
        <f t="shared" si="72"/>
        <v>-4.4626079922941881E-11</v>
      </c>
      <c r="AR90">
        <f t="shared" si="73"/>
        <v>-4.4630254895295036E-11</v>
      </c>
      <c r="AS90">
        <f t="shared" si="74"/>
        <v>-9.9377634917088253E-7</v>
      </c>
      <c r="AT90">
        <f t="shared" si="75"/>
        <v>-6.492672228919732E-7</v>
      </c>
      <c r="AU90">
        <f t="shared" si="76"/>
        <v>-1.6430882023177508E-6</v>
      </c>
      <c r="AW90">
        <v>87</v>
      </c>
      <c r="AX90">
        <f>IF(Z90&gt;0, (R90*SUMPRODUCT(K90:$K$98, X90:$X$98)-K90*$AZ$3)/Z90, 0)</f>
        <v>-24794983629.93655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0.73749531199999996</v>
      </c>
      <c r="Q91" s="5">
        <f t="shared" si="82"/>
        <v>12.5</v>
      </c>
      <c r="R91">
        <f t="shared" si="61"/>
        <v>50000</v>
      </c>
      <c r="S91">
        <f t="shared" si="62"/>
        <v>-87675117741.917526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-9.7242807617628074E-2</v>
      </c>
      <c r="AC91">
        <f t="shared" si="94"/>
        <v>-8.6823935411204325E-2</v>
      </c>
      <c r="AE91">
        <f t="shared" si="63"/>
        <v>0</v>
      </c>
      <c r="AF91">
        <f t="shared" si="64"/>
        <v>0</v>
      </c>
      <c r="AG91">
        <f t="shared" si="65"/>
        <v>-1.2378645396687866E-11</v>
      </c>
      <c r="AH91">
        <f t="shared" si="66"/>
        <v>-1.4461819336942653E-7</v>
      </c>
      <c r="AI91">
        <f t="shared" si="67"/>
        <v>-1.4463057201482321E-7</v>
      </c>
      <c r="AJ91">
        <f t="shared" si="68"/>
        <v>-1.0418872206423749E-2</v>
      </c>
      <c r="AK91">
        <f t="shared" si="81"/>
        <v>-6.8069965332339657E-3</v>
      </c>
      <c r="AL91">
        <f t="shared" si="89"/>
        <v>-1.7226013370229731E-2</v>
      </c>
      <c r="AN91">
        <f t="shared" si="69"/>
        <v>0</v>
      </c>
      <c r="AO91">
        <f t="shared" si="70"/>
        <v>0</v>
      </c>
      <c r="AP91">
        <f t="shared" si="71"/>
        <v>-9.4125008164350359E-16</v>
      </c>
      <c r="AQ91">
        <f t="shared" si="72"/>
        <v>-1.099650906492003E-11</v>
      </c>
      <c r="AR91">
        <f t="shared" si="73"/>
        <v>-1.0997450315001672E-11</v>
      </c>
      <c r="AS91">
        <f t="shared" si="74"/>
        <v>-7.9223242937014452E-7</v>
      </c>
      <c r="AT91">
        <f t="shared" si="75"/>
        <v>-5.1759185575893869E-7</v>
      </c>
      <c r="AU91">
        <f t="shared" si="76"/>
        <v>-1.3098352825793983E-6</v>
      </c>
      <c r="AW91">
        <v>88</v>
      </c>
      <c r="AX91">
        <f>IF(Z91&gt;0, (R91*SUMPRODUCT(K91:$K$98, X91:$X$98)-K91*$AZ$3)/Z91, 0)</f>
        <v>-87675117741.917526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0.75444439200000002</v>
      </c>
      <c r="Q92" s="5">
        <f t="shared" si="82"/>
        <v>12.5</v>
      </c>
      <c r="R92">
        <f t="shared" si="61"/>
        <v>50000</v>
      </c>
      <c r="S92">
        <f t="shared" si="62"/>
        <v>-332326433664.35529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-8.6823935411204325E-2</v>
      </c>
      <c r="AC92">
        <f t="shared" si="94"/>
        <v>-7.7521370912334922E-2</v>
      </c>
      <c r="AE92">
        <f t="shared" si="63"/>
        <v>0</v>
      </c>
      <c r="AF92">
        <f t="shared" si="64"/>
        <v>0</v>
      </c>
      <c r="AG92">
        <f t="shared" si="65"/>
        <v>-2.9158593426332115E-12</v>
      </c>
      <c r="AH92">
        <f t="shared" si="66"/>
        <v>-3.7355998400351108E-8</v>
      </c>
      <c r="AI92">
        <f t="shared" si="67"/>
        <v>-3.735891425969374E-8</v>
      </c>
      <c r="AJ92">
        <f t="shared" si="68"/>
        <v>-9.3025644988694034E-3</v>
      </c>
      <c r="AK92">
        <f t="shared" si="81"/>
        <v>-6.0776754787843033E-3</v>
      </c>
      <c r="AL92">
        <f t="shared" si="89"/>
        <v>-1.5380277336567966E-2</v>
      </c>
      <c r="AN92">
        <f t="shared" si="69"/>
        <v>0</v>
      </c>
      <c r="AO92">
        <f t="shared" si="70"/>
        <v>0</v>
      </c>
      <c r="AP92">
        <f t="shared" si="71"/>
        <v>-1.9796137076927242E-16</v>
      </c>
      <c r="AQ92">
        <f t="shared" si="72"/>
        <v>-2.536145877019584E-12</v>
      </c>
      <c r="AR92">
        <f t="shared" si="73"/>
        <v>-2.5363438383903532E-12</v>
      </c>
      <c r="AS92">
        <f t="shared" si="74"/>
        <v>-6.3156284424979099E-7</v>
      </c>
      <c r="AT92">
        <f t="shared" si="75"/>
        <v>-4.126210586634183E-7</v>
      </c>
      <c r="AU92">
        <f t="shared" si="76"/>
        <v>-1.0441864392570477E-6</v>
      </c>
      <c r="AW92">
        <v>89</v>
      </c>
      <c r="AX92">
        <f>IF(Z92&gt;0, (R92*SUMPRODUCT(K92:$K$98, X92:$X$98)-K92*$AZ$3)/Z92, 0)</f>
        <v>-332326433664.35529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0.77123612500000005</v>
      </c>
      <c r="Q93" s="5">
        <f t="shared" si="82"/>
        <v>12.5</v>
      </c>
      <c r="R93">
        <f t="shared" si="61"/>
        <v>50000</v>
      </c>
      <c r="S93">
        <f t="shared" si="62"/>
        <v>-1356348391921.9114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-7.7521370912334922E-2</v>
      </c>
      <c r="AC93">
        <f t="shared" si="94"/>
        <v>-6.9215509745347945E-2</v>
      </c>
      <c r="AE93">
        <f t="shared" si="63"/>
        <v>0</v>
      </c>
      <c r="AF93">
        <f t="shared" si="64"/>
        <v>0</v>
      </c>
      <c r="AG93">
        <f t="shared" si="65"/>
        <v>-6.378846887493939E-13</v>
      </c>
      <c r="AH93">
        <f t="shared" si="66"/>
        <v>-8.9952642418299416E-9</v>
      </c>
      <c r="AI93">
        <f t="shared" si="67"/>
        <v>-8.995902126518691E-9</v>
      </c>
      <c r="AJ93">
        <f t="shared" si="68"/>
        <v>-8.3058611669869775E-3</v>
      </c>
      <c r="AK93">
        <f t="shared" si="81"/>
        <v>-5.4264959638634447E-3</v>
      </c>
      <c r="AL93">
        <f t="shared" si="89"/>
        <v>-1.3732366126752549E-2</v>
      </c>
      <c r="AN93">
        <f t="shared" si="69"/>
        <v>0</v>
      </c>
      <c r="AO93">
        <f t="shared" si="70"/>
        <v>0</v>
      </c>
      <c r="AP93">
        <f t="shared" si="71"/>
        <v>-3.8666782651605139E-17</v>
      </c>
      <c r="AQ93">
        <f t="shared" si="72"/>
        <v>-5.4526771604207831E-13</v>
      </c>
      <c r="AR93">
        <f t="shared" si="73"/>
        <v>-5.453063828247299E-13</v>
      </c>
      <c r="AS93">
        <f t="shared" si="74"/>
        <v>-5.0347803316606575E-7</v>
      </c>
      <c r="AT93">
        <f t="shared" si="75"/>
        <v>-3.2893898175529726E-7</v>
      </c>
      <c r="AU93">
        <f t="shared" si="76"/>
        <v>-8.324175602277458E-7</v>
      </c>
      <c r="AW93">
        <v>90</v>
      </c>
      <c r="AX93">
        <f>IF(Z93&gt;0, (R93*SUMPRODUCT(K93:$K$98, X93:$X$98)-K93*$AZ$3)/Z93, 0)</f>
        <v>-1356348391921.9114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0.78794255700000004</v>
      </c>
      <c r="Q94" s="5">
        <f t="shared" si="82"/>
        <v>12.5</v>
      </c>
      <c r="R94">
        <f t="shared" si="61"/>
        <v>50000</v>
      </c>
      <c r="S94">
        <f t="shared" si="62"/>
        <v>-5993470628743.627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-6.9215509745347945E-2</v>
      </c>
      <c r="AC94">
        <f t="shared" si="94"/>
        <v>-6.1799562273104701E-2</v>
      </c>
      <c r="AE94">
        <f t="shared" si="63"/>
        <v>0</v>
      </c>
      <c r="AF94">
        <f t="shared" si="64"/>
        <v>0</v>
      </c>
      <c r="AG94">
        <f t="shared" si="65"/>
        <v>-1.2888934913755334E-13</v>
      </c>
      <c r="AH94">
        <f t="shared" si="66"/>
        <v>-2.0104659708973864E-9</v>
      </c>
      <c r="AI94">
        <f t="shared" si="67"/>
        <v>-2.0105948602465237E-9</v>
      </c>
      <c r="AJ94">
        <f t="shared" si="68"/>
        <v>-7.4159474722432436E-3</v>
      </c>
      <c r="AK94">
        <f t="shared" si="81"/>
        <v>-4.8450856821743568E-3</v>
      </c>
      <c r="AL94">
        <f t="shared" si="89"/>
        <v>-1.226103516501246E-2</v>
      </c>
      <c r="AN94">
        <f t="shared" si="69"/>
        <v>0</v>
      </c>
      <c r="AO94">
        <f t="shared" si="70"/>
        <v>0</v>
      </c>
      <c r="AP94">
        <f t="shared" si="71"/>
        <v>-6.9758135996607947E-18</v>
      </c>
      <c r="AQ94">
        <f t="shared" si="72"/>
        <v>-1.088114414052464E-13</v>
      </c>
      <c r="AR94">
        <f t="shared" si="73"/>
        <v>-1.0881841721884606E-13</v>
      </c>
      <c r="AS94">
        <f t="shared" si="74"/>
        <v>-4.0136960561446221E-7</v>
      </c>
      <c r="AT94">
        <f t="shared" si="75"/>
        <v>-2.6222814235149344E-7</v>
      </c>
      <c r="AU94">
        <f t="shared" si="76"/>
        <v>-6.6359785678437288E-7</v>
      </c>
      <c r="AW94">
        <v>91</v>
      </c>
      <c r="AX94">
        <f>IF(Z94&gt;0, (R94*SUMPRODUCT(K94:$K$98, X94:$X$98)-K94*$AZ$3)/Z94, 0)</f>
        <v>-5993470628743.627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0.80464841200000004</v>
      </c>
      <c r="Q95" s="5">
        <f t="shared" si="82"/>
        <v>12.5</v>
      </c>
      <c r="R95">
        <f t="shared" si="61"/>
        <v>50000</v>
      </c>
      <c r="S95">
        <f t="shared" si="62"/>
        <v>-28871147634232.355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-6.1799562273104701E-2</v>
      </c>
      <c r="AC95">
        <f t="shared" si="94"/>
        <v>-5.5178180601080914E-2</v>
      </c>
      <c r="AE95">
        <f t="shared" si="63"/>
        <v>0</v>
      </c>
      <c r="AF95">
        <f t="shared" si="64"/>
        <v>0</v>
      </c>
      <c r="AG95">
        <f t="shared" si="65"/>
        <v>-2.3889845538931945E-14</v>
      </c>
      <c r="AH95">
        <f t="shared" si="66"/>
        <v>-4.1484244042898346E-10</v>
      </c>
      <c r="AI95">
        <f t="shared" si="67"/>
        <v>-4.148663302745224E-10</v>
      </c>
      <c r="AJ95">
        <f t="shared" si="68"/>
        <v>-6.6213816720237864E-3</v>
      </c>
      <c r="AK95">
        <f t="shared" si="81"/>
        <v>-4.3259693591173294E-3</v>
      </c>
      <c r="AL95">
        <f t="shared" si="89"/>
        <v>-1.0947351446007447E-2</v>
      </c>
      <c r="AN95">
        <f t="shared" si="69"/>
        <v>0</v>
      </c>
      <c r="AO95">
        <f t="shared" si="70"/>
        <v>0</v>
      </c>
      <c r="AP95">
        <f t="shared" si="71"/>
        <v>-1.1544447574010041E-18</v>
      </c>
      <c r="AQ95">
        <f t="shared" si="72"/>
        <v>-2.0046704769196648E-14</v>
      </c>
      <c r="AR95">
        <f t="shared" si="73"/>
        <v>-2.0047859213954051E-14</v>
      </c>
      <c r="AS95">
        <f t="shared" si="74"/>
        <v>-3.1996939224918485E-7</v>
      </c>
      <c r="AT95">
        <f t="shared" si="75"/>
        <v>-2.0904666960578666E-7</v>
      </c>
      <c r="AU95">
        <f t="shared" si="76"/>
        <v>-5.2901608190283075E-7</v>
      </c>
      <c r="AW95">
        <v>92</v>
      </c>
      <c r="AX95">
        <f>IF(Z95&gt;0, (R95*SUMPRODUCT(K95:$K$98, X95:$X$98)-K95*$AZ$3)/Z95, 0)</f>
        <v>-28871147634232.355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0.82135484400000003</v>
      </c>
      <c r="Q96" s="5">
        <f t="shared" si="82"/>
        <v>12.5</v>
      </c>
      <c r="R96">
        <f t="shared" si="61"/>
        <v>50000</v>
      </c>
      <c r="S96">
        <f t="shared" si="62"/>
        <v>-152852361722838.91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-5.5178180601080914E-2</v>
      </c>
      <c r="AC96">
        <f t="shared" si="94"/>
        <v>-4.9266232679553996E-2</v>
      </c>
      <c r="AE96">
        <f t="shared" si="63"/>
        <v>0</v>
      </c>
      <c r="AF96">
        <f t="shared" si="64"/>
        <v>0</v>
      </c>
      <c r="AG96">
        <f t="shared" si="65"/>
        <v>-4.0289067277290825E-15</v>
      </c>
      <c r="AH96">
        <f t="shared" si="66"/>
        <v>-7.8488161423254177E-11</v>
      </c>
      <c r="AI96">
        <f t="shared" si="67"/>
        <v>-7.8492190329981904E-11</v>
      </c>
      <c r="AJ96">
        <f t="shared" si="68"/>
        <v>-5.911947921526918E-3</v>
      </c>
      <c r="AK96">
        <f t="shared" si="81"/>
        <v>-3.8624726420756644E-3</v>
      </c>
      <c r="AL96">
        <f t="shared" si="89"/>
        <v>-9.7744206420947721E-3</v>
      </c>
      <c r="AN96">
        <f t="shared" si="69"/>
        <v>0</v>
      </c>
      <c r="AO96">
        <f t="shared" si="70"/>
        <v>0</v>
      </c>
      <c r="AP96">
        <f t="shared" si="71"/>
        <v>-1.7383171089756652E-19</v>
      </c>
      <c r="AQ96">
        <f t="shared" si="72"/>
        <v>-3.3864599772204271E-15</v>
      </c>
      <c r="AR96">
        <f t="shared" si="73"/>
        <v>-3.3866338089313243E-15</v>
      </c>
      <c r="AS96">
        <f t="shared" si="74"/>
        <v>-2.5507764050809805E-7</v>
      </c>
      <c r="AT96">
        <f t="shared" si="75"/>
        <v>-1.6665072513244973E-7</v>
      </c>
      <c r="AU96">
        <f t="shared" si="76"/>
        <v>-4.2172836902718157E-7</v>
      </c>
      <c r="AW96">
        <v>93</v>
      </c>
      <c r="AX96">
        <f>IF(Z96&gt;0, (R96*SUMPRODUCT(K96:$K$98, X96:$X$98)-K96*$AZ$3)/Z96, 0)</f>
        <v>-152852361722838.91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0.83806127600000002</v>
      </c>
      <c r="Q97" s="5">
        <f t="shared" si="82"/>
        <v>12.5</v>
      </c>
      <c r="R97">
        <f t="shared" si="61"/>
        <v>50000</v>
      </c>
      <c r="S97">
        <f t="shared" si="62"/>
        <v>-898226070180960.88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-4.9266232679553996E-2</v>
      </c>
      <c r="AC97">
        <f t="shared" si="94"/>
        <v>-4.398770774960474E-2</v>
      </c>
      <c r="AE97">
        <f t="shared" si="63"/>
        <v>0</v>
      </c>
      <c r="AF97">
        <f t="shared" si="64"/>
        <v>0</v>
      </c>
      <c r="AG97">
        <f t="shared" si="65"/>
        <v>-6.1214694732617219E-16</v>
      </c>
      <c r="AH97">
        <f t="shared" si="66"/>
        <v>-1.3505882852502477E-11</v>
      </c>
      <c r="AI97">
        <f t="shared" si="67"/>
        <v>-1.3506494999449804E-11</v>
      </c>
      <c r="AJ97">
        <f t="shared" si="68"/>
        <v>-5.2785249299492562E-3</v>
      </c>
      <c r="AK97">
        <f t="shared" si="81"/>
        <v>-3.4486362875687801E-3</v>
      </c>
      <c r="AL97">
        <f t="shared" si="89"/>
        <v>-8.7271612310245317E-3</v>
      </c>
      <c r="AN97">
        <f t="shared" si="69"/>
        <v>0</v>
      </c>
      <c r="AO97">
        <f t="shared" si="70"/>
        <v>0</v>
      </c>
      <c r="AP97">
        <f t="shared" si="71"/>
        <v>-2.3581936021886743E-20</v>
      </c>
      <c r="AQ97">
        <f t="shared" si="72"/>
        <v>-5.2029151944313465E-16</v>
      </c>
      <c r="AR97">
        <f t="shared" si="73"/>
        <v>-5.2031510137915649E-16</v>
      </c>
      <c r="AS97">
        <f t="shared" si="74"/>
        <v>-2.033463333137748E-7</v>
      </c>
      <c r="AT97">
        <f t="shared" si="75"/>
        <v>-1.32852937765074E-7</v>
      </c>
      <c r="AU97">
        <f t="shared" si="76"/>
        <v>-3.361992715991639E-7</v>
      </c>
      <c r="AW97">
        <v>94</v>
      </c>
      <c r="AX97">
        <f>IF(Z97&gt;0, (R97*SUMPRODUCT(K97:$K$98, X97:$X$98)-K97*$AZ$3)/Z97, 0)</f>
        <v>-898226070180960.88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-4.398770774960474E-2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-4.398770774960474E-2</v>
      </c>
      <c r="AK98">
        <f t="shared" si="81"/>
        <v>-3.0791395424723321E-3</v>
      </c>
      <c r="AL98">
        <f t="shared" si="89"/>
        <v>-4.7066847294525663E-2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-8.4221200078166942E-17</v>
      </c>
      <c r="AR98">
        <f t="shared" si="73"/>
        <v>-8.4221200078166942E-17</v>
      </c>
      <c r="AS98">
        <f t="shared" si="74"/>
        <v>-1.5129935514427263E-6</v>
      </c>
      <c r="AT98">
        <f t="shared" si="75"/>
        <v>-1.0590954860099085E-7</v>
      </c>
      <c r="AU98">
        <f t="shared" si="76"/>
        <v>-1.6189031001279385E-6</v>
      </c>
      <c r="AW98">
        <v>95</v>
      </c>
    </row>
    <row r="100" spans="5:50" x14ac:dyDescent="0.25">
      <c r="AN100" s="6">
        <f t="shared" ref="AN100:AP100" si="95">SUM(AN3:AN98)</f>
        <v>2062.284283781129</v>
      </c>
      <c r="AO100" s="6">
        <f t="shared" si="95"/>
        <v>-206.22842837811291</v>
      </c>
      <c r="AP100" s="6">
        <f t="shared" si="95"/>
        <v>-743.30822285025056</v>
      </c>
      <c r="AQ100" s="6">
        <f>SUM(AQ3:AQ98)</f>
        <v>-1141.8460720869327</v>
      </c>
      <c r="AR100" s="6">
        <f t="shared" ref="AR100:AU100" si="96">SUM(AR3:AR98)</f>
        <v>-29.098439534167124</v>
      </c>
      <c r="AS100" s="6">
        <f t="shared" si="96"/>
        <v>-169.20864638887815</v>
      </c>
      <c r="AT100" s="6">
        <f t="shared" si="96"/>
        <v>87.743547161187095</v>
      </c>
      <c r="AU100" s="6">
        <f t="shared" si="96"/>
        <v>-110.56353876185871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4147.3177344684382</v>
      </c>
      <c r="K3">
        <v>1</v>
      </c>
      <c r="L3" s="2">
        <v>0</v>
      </c>
      <c r="O3">
        <f>$C$3</f>
        <v>4147.3177344684382</v>
      </c>
      <c r="P3">
        <f>O3*C5</f>
        <v>414.73177344684382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4147.3177344684382</v>
      </c>
      <c r="AF3">
        <f t="shared" ref="AF3:AF34" si="3">-$Z3*P3</f>
        <v>-414.73177344684382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3107.6289903215943</v>
      </c>
      <c r="AJ3">
        <f t="shared" ref="AJ3:AJ34" si="7">AB3-AC3</f>
        <v>0</v>
      </c>
      <c r="AL3">
        <f t="shared" ref="AL3:AL23" si="8">SUM(AI3:AK3)</f>
        <v>3107.6289903215943</v>
      </c>
      <c r="AN3">
        <f t="shared" ref="AN3:AN34" si="9">AE3*$K3</f>
        <v>4147.3177344684382</v>
      </c>
      <c r="AO3">
        <f t="shared" ref="AO3:AO34" si="10">AF3*$K3</f>
        <v>-414.73177344684382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3107.6289903215943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3107.6289903215943</v>
      </c>
      <c r="AW3">
        <v>0</v>
      </c>
      <c r="AX3">
        <f>IF(Z3&gt;0, (R3*SUMPRODUCT(K3:$K$98, X3:$X$98)-K3*$AZ$3)/Z3, 0)</f>
        <v>0</v>
      </c>
      <c r="AZ3">
        <f>C6*SUMPRODUCT(X4:X89, K4:K89)/1</f>
        <v>2170.2077218239829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108.10386228457398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106.88035747336244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-106.88035747336244</v>
      </c>
      <c r="AK4">
        <f t="shared" ref="AK4:AK35" si="28">G4*SUM(AB4:AB4, AE4:AF4)</f>
        <v>0</v>
      </c>
      <c r="AL4">
        <f t="shared" si="8"/>
        <v>-172.77355747336242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-62.648031945236724</v>
      </c>
      <c r="AR4">
        <f t="shared" si="13"/>
        <v>-62.648031945236724</v>
      </c>
      <c r="AS4">
        <f t="shared" si="14"/>
        <v>-101.61661672690856</v>
      </c>
      <c r="AT4">
        <f t="shared" si="15"/>
        <v>0</v>
      </c>
      <c r="AU4">
        <f t="shared" si="16"/>
        <v>-164.26464867214528</v>
      </c>
      <c r="AW4">
        <v>1</v>
      </c>
      <c r="AX4">
        <f>IF(Z4&gt;0, (R4*SUMPRODUCT(K4:$K$98, X4:$X$98)-K4*$AZ$3)/Z4, 0)</f>
        <v>108.10386228457398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1.353492E-3</v>
      </c>
      <c r="Q5" s="5">
        <f t="shared" ref="Q5:Q36" si="30">$C$8</f>
        <v>12.5</v>
      </c>
      <c r="R5">
        <f t="shared" si="0"/>
        <v>50000</v>
      </c>
      <c r="S5">
        <f t="shared" si="1"/>
        <v>153.59170523881647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106.88035747336244</v>
      </c>
      <c r="AC5">
        <f t="shared" si="27"/>
        <v>150.12930912680531</v>
      </c>
      <c r="AE5">
        <f t="shared" si="2"/>
        <v>0</v>
      </c>
      <c r="AF5">
        <f t="shared" si="3"/>
        <v>0</v>
      </c>
      <c r="AG5">
        <f t="shared" si="4"/>
        <v>-12.218214265979764</v>
      </c>
      <c r="AH5">
        <f t="shared" si="5"/>
        <v>-66.908668080945588</v>
      </c>
      <c r="AI5">
        <f t="shared" si="6"/>
        <v>-79.126882346925356</v>
      </c>
      <c r="AJ5">
        <f t="shared" si="7"/>
        <v>-43.248951653442873</v>
      </c>
      <c r="AK5">
        <f t="shared" si="28"/>
        <v>0.43820946564078606</v>
      </c>
      <c r="AL5">
        <f t="shared" si="8"/>
        <v>-121.93762453472745</v>
      </c>
      <c r="AN5">
        <f t="shared" si="9"/>
        <v>0</v>
      </c>
      <c r="AO5">
        <f t="shared" si="10"/>
        <v>0</v>
      </c>
      <c r="AP5">
        <f t="shared" si="11"/>
        <v>-11.020283248584496</v>
      </c>
      <c r="AQ5">
        <f t="shared" si="12"/>
        <v>-60.348628529998813</v>
      </c>
      <c r="AR5">
        <f t="shared" si="13"/>
        <v>-71.36891177858331</v>
      </c>
      <c r="AS5">
        <f t="shared" si="14"/>
        <v>-39.008621640591109</v>
      </c>
      <c r="AT5">
        <f t="shared" si="15"/>
        <v>0.39524535488124957</v>
      </c>
      <c r="AU5">
        <f t="shared" si="16"/>
        <v>-109.98228806429317</v>
      </c>
      <c r="AW5">
        <v>2</v>
      </c>
      <c r="AX5">
        <f>IF(Z5&gt;0, (R5*SUMPRODUCT(K5:$K$98, X5:$X$98)-K5*$AZ$3)/Z5, 0)</f>
        <v>153.59170523881647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1.402649E-3</v>
      </c>
      <c r="Q6" s="5">
        <f t="shared" si="30"/>
        <v>12.5</v>
      </c>
      <c r="R6">
        <f t="shared" si="0"/>
        <v>50000</v>
      </c>
      <c r="S6">
        <f t="shared" si="1"/>
        <v>202.32880508987475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150.12930912680531</v>
      </c>
      <c r="AC6">
        <f t="shared" si="27"/>
        <v>195.51265935088441</v>
      </c>
      <c r="AE6">
        <f t="shared" si="2"/>
        <v>0</v>
      </c>
      <c r="AF6">
        <f t="shared" si="3"/>
        <v>0</v>
      </c>
      <c r="AG6">
        <f t="shared" si="4"/>
        <v>-12.078894257298003</v>
      </c>
      <c r="AH6">
        <f t="shared" si="5"/>
        <v>-68.551464087848998</v>
      </c>
      <c r="AI6">
        <f t="shared" si="6"/>
        <v>-80.630358345147002</v>
      </c>
      <c r="AJ6">
        <f t="shared" si="7"/>
        <v>-45.383350224079095</v>
      </c>
      <c r="AK6">
        <f t="shared" si="28"/>
        <v>1.0659180948003177</v>
      </c>
      <c r="AL6">
        <f t="shared" si="8"/>
        <v>-124.94779047442577</v>
      </c>
      <c r="AN6">
        <f t="shared" si="9"/>
        <v>0</v>
      </c>
      <c r="AO6">
        <f t="shared" si="10"/>
        <v>0</v>
      </c>
      <c r="AP6">
        <f t="shared" si="11"/>
        <v>-10.30614211221295</v>
      </c>
      <c r="AQ6">
        <f t="shared" si="12"/>
        <v>-58.490546886174613</v>
      </c>
      <c r="AR6">
        <f t="shared" si="13"/>
        <v>-68.796688998387566</v>
      </c>
      <c r="AS6">
        <f t="shared" si="14"/>
        <v>-38.722688267189042</v>
      </c>
      <c r="AT6">
        <f t="shared" si="15"/>
        <v>0.90947922309643259</v>
      </c>
      <c r="AU6">
        <f t="shared" si="16"/>
        <v>-106.60989804248017</v>
      </c>
      <c r="AW6">
        <v>3</v>
      </c>
      <c r="AX6">
        <f>IF(Z6&gt;0, (R6*SUMPRODUCT(K6:$K$98, X6:$X$98)-K6*$AZ$3)/Z6, 0)</f>
        <v>202.32880508987475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1.459023E-3</v>
      </c>
      <c r="Q7" s="5">
        <f t="shared" si="30"/>
        <v>12.5</v>
      </c>
      <c r="R7">
        <f t="shared" si="0"/>
        <v>50000</v>
      </c>
      <c r="S7">
        <f t="shared" si="1"/>
        <v>259.69981777993377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195.51265935088441</v>
      </c>
      <c r="AC7">
        <f t="shared" si="27"/>
        <v>248.07527851797522</v>
      </c>
      <c r="AE7">
        <f t="shared" si="2"/>
        <v>0</v>
      </c>
      <c r="AF7">
        <f t="shared" si="3"/>
        <v>0</v>
      </c>
      <c r="AG7">
        <f t="shared" si="4"/>
        <v>-11.940481930189058</v>
      </c>
      <c r="AH7">
        <f t="shared" si="5"/>
        <v>-70.493538143862821</v>
      </c>
      <c r="AI7">
        <f t="shared" si="6"/>
        <v>-82.434020074051887</v>
      </c>
      <c r="AJ7">
        <f t="shared" si="7"/>
        <v>-52.562619167090816</v>
      </c>
      <c r="AK7">
        <f t="shared" si="28"/>
        <v>2.6980746990422046</v>
      </c>
      <c r="AL7">
        <f t="shared" si="8"/>
        <v>-132.29856454210051</v>
      </c>
      <c r="AN7">
        <f t="shared" si="9"/>
        <v>0</v>
      </c>
      <c r="AO7">
        <f t="shared" si="10"/>
        <v>0</v>
      </c>
      <c r="AP7">
        <f t="shared" si="11"/>
        <v>-9.5770293219663767</v>
      </c>
      <c r="AQ7">
        <f t="shared" si="12"/>
        <v>-56.540321049021514</v>
      </c>
      <c r="AR7">
        <f t="shared" si="13"/>
        <v>-66.117350370987893</v>
      </c>
      <c r="AS7">
        <f t="shared" si="14"/>
        <v>-42.158578518497883</v>
      </c>
      <c r="AT7">
        <f t="shared" si="15"/>
        <v>2.1640282742904056</v>
      </c>
      <c r="AU7">
        <f t="shared" si="16"/>
        <v>-106.11190061519538</v>
      </c>
      <c r="AW7">
        <v>4</v>
      </c>
      <c r="AX7">
        <f>IF(Z7&gt;0, (R7*SUMPRODUCT(K7:$K$98, X7:$X$98)-K7*$AZ$3)/Z7, 0)</f>
        <v>259.69981777993377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1.516749E-3</v>
      </c>
      <c r="Q8" s="5">
        <f t="shared" si="30"/>
        <v>12.5</v>
      </c>
      <c r="R8">
        <f t="shared" si="0"/>
        <v>50000</v>
      </c>
      <c r="S8">
        <f t="shared" si="1"/>
        <v>326.01747901756261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248.07527851797522</v>
      </c>
      <c r="AC8">
        <f t="shared" si="27"/>
        <v>307.837867970665</v>
      </c>
      <c r="AE8">
        <f t="shared" si="2"/>
        <v>0</v>
      </c>
      <c r="AF8">
        <f t="shared" si="3"/>
        <v>0</v>
      </c>
      <c r="AG8">
        <f t="shared" si="4"/>
        <v>-11.802966396860034</v>
      </c>
      <c r="AH8">
        <f t="shared" si="5"/>
        <v>-72.442856108529284</v>
      </c>
      <c r="AI8">
        <f t="shared" si="6"/>
        <v>-84.245822505389313</v>
      </c>
      <c r="AJ8">
        <f t="shared" si="7"/>
        <v>-59.762589452689781</v>
      </c>
      <c r="AK8">
        <f t="shared" si="28"/>
        <v>5.3584260159882646</v>
      </c>
      <c r="AL8">
        <f t="shared" si="8"/>
        <v>-138.64998594209081</v>
      </c>
      <c r="AN8">
        <f t="shared" si="9"/>
        <v>0</v>
      </c>
      <c r="AO8">
        <f t="shared" si="10"/>
        <v>0</v>
      </c>
      <c r="AP8">
        <f t="shared" si="11"/>
        <v>-8.8342040678421494</v>
      </c>
      <c r="AQ8">
        <f t="shared" si="12"/>
        <v>-54.221536569851345</v>
      </c>
      <c r="AR8">
        <f t="shared" si="13"/>
        <v>-63.055740637693496</v>
      </c>
      <c r="AS8">
        <f t="shared" si="14"/>
        <v>-44.730696766889487</v>
      </c>
      <c r="AT8">
        <f t="shared" si="15"/>
        <v>4.0106382849880857</v>
      </c>
      <c r="AU8">
        <f t="shared" si="16"/>
        <v>-103.77579911959488</v>
      </c>
      <c r="AW8">
        <v>5</v>
      </c>
      <c r="AX8">
        <f>IF(Z8&gt;0, (R8*SUMPRODUCT(K8:$K$98, X8:$X$98)-K8*$AZ$3)/Z8, 0)</f>
        <v>326.01747901756261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1.577632E-3</v>
      </c>
      <c r="Q9" s="5">
        <f t="shared" si="30"/>
        <v>12.5</v>
      </c>
      <c r="R9">
        <f t="shared" si="0"/>
        <v>50000</v>
      </c>
      <c r="S9">
        <f t="shared" si="1"/>
        <v>389.08798859821667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307.837867970665</v>
      </c>
      <c r="AC9">
        <f t="shared" si="27"/>
        <v>363.13787400038564</v>
      </c>
      <c r="AE9">
        <f t="shared" si="2"/>
        <v>0</v>
      </c>
      <c r="AF9">
        <f t="shared" si="3"/>
        <v>0</v>
      </c>
      <c r="AG9">
        <f t="shared" si="4"/>
        <v>-11.666315995408823</v>
      </c>
      <c r="AH9">
        <f t="shared" si="5"/>
        <v>-74.482949930444363</v>
      </c>
      <c r="AI9">
        <f t="shared" si="6"/>
        <v>-86.149265925853186</v>
      </c>
      <c r="AJ9">
        <f t="shared" si="7"/>
        <v>-55.300006029720635</v>
      </c>
      <c r="AK9">
        <f t="shared" si="28"/>
        <v>6.8647844557458297</v>
      </c>
      <c r="AL9">
        <f t="shared" si="8"/>
        <v>-134.58448749982799</v>
      </c>
      <c r="AN9">
        <f t="shared" si="9"/>
        <v>0</v>
      </c>
      <c r="AO9">
        <f t="shared" si="10"/>
        <v>0</v>
      </c>
      <c r="AP9">
        <f t="shared" si="11"/>
        <v>-8.1431734627732624</v>
      </c>
      <c r="AQ9">
        <f t="shared" si="12"/>
        <v>-51.989641077899641</v>
      </c>
      <c r="AR9">
        <f t="shared" si="13"/>
        <v>-60.132814540672904</v>
      </c>
      <c r="AS9">
        <f t="shared" si="14"/>
        <v>-38.599806637300162</v>
      </c>
      <c r="AT9">
        <f t="shared" si="15"/>
        <v>4.7916695064394998</v>
      </c>
      <c r="AU9">
        <f t="shared" si="16"/>
        <v>-93.940951671533568</v>
      </c>
      <c r="AW9">
        <v>6</v>
      </c>
      <c r="AX9">
        <f>IF(Z9&gt;0, (R9*SUMPRODUCT(K9:$K$98, X9:$X$98)-K9*$AZ$3)/Z9, 0)</f>
        <v>389.08798859821667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1.648437E-3</v>
      </c>
      <c r="Q10" s="5">
        <f t="shared" si="30"/>
        <v>12.5</v>
      </c>
      <c r="R10">
        <f t="shared" si="0"/>
        <v>50000</v>
      </c>
      <c r="S10">
        <f t="shared" si="1"/>
        <v>421.8911239226299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363.13787400038564</v>
      </c>
      <c r="AC10">
        <f t="shared" si="27"/>
        <v>389.16660388747869</v>
      </c>
      <c r="AE10">
        <f t="shared" si="2"/>
        <v>0</v>
      </c>
      <c r="AF10">
        <f t="shared" si="3"/>
        <v>0</v>
      </c>
      <c r="AG10">
        <f t="shared" si="4"/>
        <v>-11.53042164851421</v>
      </c>
      <c r="AH10">
        <f t="shared" si="5"/>
        <v>-76.924747762094938</v>
      </c>
      <c r="AI10">
        <f t="shared" si="6"/>
        <v>-88.455169410609145</v>
      </c>
      <c r="AJ10">
        <f t="shared" si="7"/>
        <v>-26.02872988709305</v>
      </c>
      <c r="AK10">
        <f t="shared" si="28"/>
        <v>1.5614928582016583</v>
      </c>
      <c r="AL10">
        <f t="shared" si="8"/>
        <v>-112.92240643950053</v>
      </c>
      <c r="AN10">
        <f t="shared" si="9"/>
        <v>0</v>
      </c>
      <c r="AO10">
        <f t="shared" si="10"/>
        <v>0</v>
      </c>
      <c r="AP10">
        <f t="shared" si="11"/>
        <v>-7.633802731397207</v>
      </c>
      <c r="AQ10">
        <f t="shared" si="12"/>
        <v>-50.92861019995663</v>
      </c>
      <c r="AR10">
        <f t="shared" si="13"/>
        <v>-58.562412931353833</v>
      </c>
      <c r="AS10">
        <f t="shared" si="14"/>
        <v>-17.232517193549029</v>
      </c>
      <c r="AT10">
        <f t="shared" si="15"/>
        <v>1.0337981393363058</v>
      </c>
      <c r="AU10">
        <f t="shared" si="16"/>
        <v>-74.761131985566564</v>
      </c>
      <c r="AW10">
        <v>7</v>
      </c>
      <c r="AX10">
        <f>IF(Z10&gt;0, (R10*SUMPRODUCT(K10:$K$98, X10:$X$98)-K10*$AZ$3)/Z10, 0)</f>
        <v>421.8911239226299</v>
      </c>
    </row>
    <row r="11" spans="1:52" x14ac:dyDescent="0.25">
      <c r="A11" t="s">
        <v>33</v>
      </c>
      <c r="C11" s="25">
        <f>AU91</f>
        <v>590.22697098891501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1.717889E-3</v>
      </c>
      <c r="Q11" s="5">
        <f t="shared" si="30"/>
        <v>12.5</v>
      </c>
      <c r="R11">
        <f t="shared" si="0"/>
        <v>50000</v>
      </c>
      <c r="S11">
        <f t="shared" si="1"/>
        <v>448.36336051565422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389.16660388747869</v>
      </c>
      <c r="AC11">
        <f t="shared" si="27"/>
        <v>408.73913904024289</v>
      </c>
      <c r="AE11">
        <f t="shared" si="2"/>
        <v>0</v>
      </c>
      <c r="AF11">
        <f t="shared" si="3"/>
        <v>0</v>
      </c>
      <c r="AG11">
        <f t="shared" si="4"/>
        <v>-11.395309447513725</v>
      </c>
      <c r="AH11">
        <f t="shared" si="5"/>
        <v>-79.231938061377718</v>
      </c>
      <c r="AI11">
        <f t="shared" si="6"/>
        <v>-90.627247508891443</v>
      </c>
      <c r="AJ11">
        <f t="shared" si="7"/>
        <v>-19.572535152764203</v>
      </c>
      <c r="AK11">
        <f t="shared" si="28"/>
        <v>0.62266656621996597</v>
      </c>
      <c r="AL11">
        <f t="shared" si="8"/>
        <v>-109.57711609543568</v>
      </c>
      <c r="AN11">
        <f t="shared" si="9"/>
        <v>0</v>
      </c>
      <c r="AO11">
        <f t="shared" si="10"/>
        <v>0</v>
      </c>
      <c r="AP11">
        <f t="shared" si="11"/>
        <v>-7.1741638249741335</v>
      </c>
      <c r="AQ11">
        <f t="shared" si="12"/>
        <v>-49.882182352366748</v>
      </c>
      <c r="AR11">
        <f t="shared" si="13"/>
        <v>-57.056346177340885</v>
      </c>
      <c r="AS11">
        <f t="shared" si="14"/>
        <v>-12.322313343288119</v>
      </c>
      <c r="AT11">
        <f t="shared" si="15"/>
        <v>0.39201322043701003</v>
      </c>
      <c r="AU11">
        <f t="shared" si="16"/>
        <v>-68.986646300191993</v>
      </c>
      <c r="AW11">
        <v>8</v>
      </c>
      <c r="AX11">
        <f>IF(Z11&gt;0, (R11*SUMPRODUCT(K11:$K$98, X11:$X$98)-K11*$AZ$3)/Z11, 0)</f>
        <v>448.36336051565422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1.798165E-3</v>
      </c>
      <c r="Q12" s="5">
        <f t="shared" si="30"/>
        <v>12.5</v>
      </c>
      <c r="R12">
        <f t="shared" si="0"/>
        <v>50000</v>
      </c>
      <c r="S12">
        <f t="shared" si="1"/>
        <v>498.88861742994152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408.73913904024289</v>
      </c>
      <c r="AC12">
        <f t="shared" si="27"/>
        <v>449.43341786744463</v>
      </c>
      <c r="AE12">
        <f t="shared" si="2"/>
        <v>0</v>
      </c>
      <c r="AF12">
        <f t="shared" si="3"/>
        <v>0</v>
      </c>
      <c r="AG12">
        <f t="shared" si="4"/>
        <v>-11.260865706425898</v>
      </c>
      <c r="AH12">
        <f t="shared" si="5"/>
        <v>-81.96258645075406</v>
      </c>
      <c r="AI12">
        <f t="shared" si="6"/>
        <v>-93.223452157179963</v>
      </c>
      <c r="AJ12">
        <f t="shared" si="7"/>
        <v>-40.694278827201742</v>
      </c>
      <c r="AK12">
        <f t="shared" si="28"/>
        <v>8.5835219198451007</v>
      </c>
      <c r="AL12">
        <f t="shared" si="8"/>
        <v>-125.33420906453661</v>
      </c>
      <c r="AN12">
        <f t="shared" si="9"/>
        <v>0</v>
      </c>
      <c r="AO12">
        <f t="shared" si="10"/>
        <v>0</v>
      </c>
      <c r="AP12">
        <f t="shared" si="11"/>
        <v>-6.6195348799533686</v>
      </c>
      <c r="AQ12">
        <f t="shared" si="12"/>
        <v>-48.180505300969607</v>
      </c>
      <c r="AR12">
        <f t="shared" si="13"/>
        <v>-54.800040180922984</v>
      </c>
      <c r="AS12">
        <f t="shared" si="14"/>
        <v>-23.921535442651841</v>
      </c>
      <c r="AT12">
        <f t="shared" si="15"/>
        <v>5.0456975709101837</v>
      </c>
      <c r="AU12">
        <f t="shared" si="16"/>
        <v>-73.675878052664643</v>
      </c>
      <c r="AW12">
        <v>9</v>
      </c>
      <c r="AX12">
        <f>IF(Z12&gt;0, (R12*SUMPRODUCT(K12:$K$98, X12:$X$98)-K12*$AZ$3)/Z12, 0)</f>
        <v>498.88861742994152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1.8843029999999999E-3</v>
      </c>
      <c r="Q13" s="5">
        <f t="shared" si="30"/>
        <v>12.5</v>
      </c>
      <c r="R13">
        <f t="shared" si="0"/>
        <v>50000</v>
      </c>
      <c r="S13">
        <f t="shared" si="1"/>
        <v>604.31368291599767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449.43341786744463</v>
      </c>
      <c r="AC13">
        <f t="shared" si="27"/>
        <v>537.93771313926391</v>
      </c>
      <c r="AE13">
        <f t="shared" si="2"/>
        <v>0</v>
      </c>
      <c r="AF13">
        <f t="shared" si="3"/>
        <v>0</v>
      </c>
      <c r="AG13">
        <f t="shared" si="4"/>
        <v>-11.127038166328424</v>
      </c>
      <c r="AH13">
        <f t="shared" si="5"/>
        <v>-84.87553213286175</v>
      </c>
      <c r="AI13">
        <f t="shared" si="6"/>
        <v>-96.002570299190168</v>
      </c>
      <c r="AJ13">
        <f t="shared" si="7"/>
        <v>-88.504295271819274</v>
      </c>
      <c r="AK13">
        <f t="shared" si="28"/>
        <v>31.460339250721127</v>
      </c>
      <c r="AL13">
        <f t="shared" si="8"/>
        <v>-153.04652632028831</v>
      </c>
      <c r="AN13">
        <f t="shared" si="9"/>
        <v>0</v>
      </c>
      <c r="AO13">
        <f t="shared" si="10"/>
        <v>0</v>
      </c>
      <c r="AP13">
        <f t="shared" si="11"/>
        <v>-5.8400592158222615</v>
      </c>
      <c r="AQ13">
        <f t="shared" si="12"/>
        <v>-44.547176546074176</v>
      </c>
      <c r="AR13">
        <f t="shared" si="13"/>
        <v>-50.387235761896434</v>
      </c>
      <c r="AS13">
        <f t="shared" si="14"/>
        <v>-46.451743717941604</v>
      </c>
      <c r="AT13">
        <f t="shared" si="15"/>
        <v>16.51205302144605</v>
      </c>
      <c r="AU13">
        <f t="shared" si="16"/>
        <v>-80.326926458391981</v>
      </c>
      <c r="AW13">
        <v>10</v>
      </c>
      <c r="AX13">
        <f>IF(Z13&gt;0, (R13*SUMPRODUCT(K13:$K$98, X13:$X$98)-K13*$AZ$3)/Z13, 0)</f>
        <v>604.31368291599767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1.978559E-3</v>
      </c>
      <c r="Q14" s="5">
        <f t="shared" si="30"/>
        <v>12.5</v>
      </c>
      <c r="R14">
        <f t="shared" si="0"/>
        <v>50000</v>
      </c>
      <c r="S14">
        <f t="shared" si="1"/>
        <v>699.75032324431618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537.93771313926391</v>
      </c>
      <c r="AC14">
        <f t="shared" si="27"/>
        <v>615.43053710460913</v>
      </c>
      <c r="AE14">
        <f t="shared" si="2"/>
        <v>0</v>
      </c>
      <c r="AF14">
        <f t="shared" si="3"/>
        <v>0</v>
      </c>
      <c r="AG14">
        <f t="shared" si="4"/>
        <v>-10.993752283157807</v>
      </c>
      <c r="AH14">
        <f t="shared" si="5"/>
        <v>-88.062006029330391</v>
      </c>
      <c r="AI14">
        <f t="shared" si="6"/>
        <v>-99.055758312488194</v>
      </c>
      <c r="AJ14">
        <f t="shared" si="7"/>
        <v>-77.492823965345224</v>
      </c>
      <c r="AK14">
        <f t="shared" si="28"/>
        <v>37.655639919748474</v>
      </c>
      <c r="AL14">
        <f t="shared" si="8"/>
        <v>-138.89294235808495</v>
      </c>
      <c r="AN14">
        <f t="shared" si="9"/>
        <v>0</v>
      </c>
      <c r="AO14">
        <f t="shared" si="10"/>
        <v>0</v>
      </c>
      <c r="AP14">
        <f t="shared" si="11"/>
        <v>-5.1518783231625367</v>
      </c>
      <c r="AQ14">
        <f t="shared" si="12"/>
        <v>-41.267506149993132</v>
      </c>
      <c r="AR14">
        <f t="shared" si="13"/>
        <v>-46.419384473155667</v>
      </c>
      <c r="AS14">
        <f t="shared" si="14"/>
        <v>-36.314589387222206</v>
      </c>
      <c r="AT14">
        <f t="shared" si="15"/>
        <v>17.646138465805318</v>
      </c>
      <c r="AU14">
        <f t="shared" si="16"/>
        <v>-65.087835394572551</v>
      </c>
      <c r="AW14">
        <v>11</v>
      </c>
      <c r="AX14">
        <f>IF(Z14&gt;0, (R14*SUMPRODUCT(K14:$K$98, X14:$X$98)-K14*$AZ$3)/Z14, 0)</f>
        <v>699.75032324431618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2.0782270000000002E-3</v>
      </c>
      <c r="Q15" s="5">
        <f t="shared" si="30"/>
        <v>12.5</v>
      </c>
      <c r="R15">
        <f t="shared" si="0"/>
        <v>50000</v>
      </c>
      <c r="S15">
        <f t="shared" si="1"/>
        <v>786.21832379013699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615.43053710460913</v>
      </c>
      <c r="AC15">
        <f t="shared" si="27"/>
        <v>683.12731712552591</v>
      </c>
      <c r="AE15">
        <f t="shared" si="2"/>
        <v>0</v>
      </c>
      <c r="AF15">
        <f t="shared" si="3"/>
        <v>0</v>
      </c>
      <c r="AG15">
        <f t="shared" si="4"/>
        <v>-10.860967247500058</v>
      </c>
      <c r="AH15">
        <f t="shared" si="5"/>
        <v>-91.39005130468081</v>
      </c>
      <c r="AI15">
        <f t="shared" si="6"/>
        <v>-102.25101855218087</v>
      </c>
      <c r="AJ15">
        <f t="shared" si="7"/>
        <v>-67.696780020916776</v>
      </c>
      <c r="AK15">
        <f t="shared" si="28"/>
        <v>43.08013759732264</v>
      </c>
      <c r="AL15">
        <f t="shared" si="8"/>
        <v>-126.86766097577501</v>
      </c>
      <c r="AN15">
        <f t="shared" si="9"/>
        <v>0</v>
      </c>
      <c r="AO15">
        <f t="shared" si="10"/>
        <v>0</v>
      </c>
      <c r="AP15">
        <f t="shared" si="11"/>
        <v>-4.5443328279455351</v>
      </c>
      <c r="AQ15">
        <f t="shared" si="12"/>
        <v>-38.238473685396819</v>
      </c>
      <c r="AR15">
        <f t="shared" si="13"/>
        <v>-42.782806513342351</v>
      </c>
      <c r="AS15">
        <f t="shared" si="14"/>
        <v>-28.324981816520101</v>
      </c>
      <c r="AT15">
        <f t="shared" si="15"/>
        <v>18.025142609741849</v>
      </c>
      <c r="AU15">
        <f t="shared" si="16"/>
        <v>-53.082645720120603</v>
      </c>
      <c r="AW15">
        <v>12</v>
      </c>
      <c r="AX15">
        <f>IF(Z15&gt;0, (R15*SUMPRODUCT(K15:$K$98, X15:$X$98)-K15*$AZ$3)/Z15, 0)</f>
        <v>786.21832379013699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2.7284060000000001E-3</v>
      </c>
      <c r="Q16" s="5">
        <f t="shared" si="30"/>
        <v>12.5</v>
      </c>
      <c r="R16">
        <f t="shared" si="0"/>
        <v>50000</v>
      </c>
      <c r="S16">
        <f t="shared" si="1"/>
        <v>865.19334282177226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683.12731712552591</v>
      </c>
      <c r="AC16">
        <f t="shared" si="27"/>
        <v>742.17838466415617</v>
      </c>
      <c r="AE16">
        <f t="shared" si="2"/>
        <v>0</v>
      </c>
      <c r="AF16">
        <f t="shared" si="3"/>
        <v>0</v>
      </c>
      <c r="AG16">
        <f t="shared" si="4"/>
        <v>-10.722724446821177</v>
      </c>
      <c r="AH16">
        <f t="shared" si="5"/>
        <v>-118.53251281553059</v>
      </c>
      <c r="AI16">
        <f t="shared" si="6"/>
        <v>-129.25523726235178</v>
      </c>
      <c r="AJ16">
        <f t="shared" si="7"/>
        <v>-59.051067538630264</v>
      </c>
      <c r="AK16">
        <f t="shared" si="28"/>
        <v>47.818912198786819</v>
      </c>
      <c r="AL16">
        <f t="shared" si="8"/>
        <v>-140.48739260219523</v>
      </c>
      <c r="AN16">
        <f t="shared" si="9"/>
        <v>0</v>
      </c>
      <c r="AO16">
        <f t="shared" si="10"/>
        <v>0</v>
      </c>
      <c r="AP16">
        <f t="shared" si="11"/>
        <v>-4.0057952809931399</v>
      </c>
      <c r="AQ16">
        <f t="shared" si="12"/>
        <v>-44.281374834869879</v>
      </c>
      <c r="AR16">
        <f t="shared" si="13"/>
        <v>-48.287170115863027</v>
      </c>
      <c r="AS16">
        <f t="shared" si="14"/>
        <v>-22.060297162068551</v>
      </c>
      <c r="AT16">
        <f t="shared" si="15"/>
        <v>17.864188693659159</v>
      </c>
      <c r="AU16">
        <f t="shared" si="16"/>
        <v>-52.483278584272419</v>
      </c>
      <c r="AW16">
        <v>13</v>
      </c>
      <c r="AX16">
        <f>IF(Z16&gt;0, (R16*SUMPRODUCT(K16:$K$98, X16:$X$98)-K16*$AZ$3)/Z16, 0)</f>
        <v>865.19334282177226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3.4724349999999998E-3</v>
      </c>
      <c r="Q17" s="5">
        <f t="shared" si="30"/>
        <v>12.5</v>
      </c>
      <c r="R17">
        <f t="shared" si="0"/>
        <v>50000</v>
      </c>
      <c r="S17">
        <f t="shared" si="1"/>
        <v>927.32929537797031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742.17838466415617</v>
      </c>
      <c r="AC17">
        <f t="shared" si="27"/>
        <v>784.76267163645298</v>
      </c>
      <c r="AE17">
        <f t="shared" si="2"/>
        <v>0</v>
      </c>
      <c r="AF17">
        <f t="shared" si="3"/>
        <v>0</v>
      </c>
      <c r="AG17">
        <f t="shared" si="4"/>
        <v>-10.578263238688466</v>
      </c>
      <c r="AH17">
        <f t="shared" si="5"/>
        <v>-148.93585465798995</v>
      </c>
      <c r="AI17">
        <f t="shared" si="6"/>
        <v>-159.51411789667841</v>
      </c>
      <c r="AJ17">
        <f t="shared" si="7"/>
        <v>-42.584286972296809</v>
      </c>
      <c r="AK17">
        <f t="shared" si="28"/>
        <v>51.952486926490934</v>
      </c>
      <c r="AL17">
        <f t="shared" si="8"/>
        <v>-150.14591794248429</v>
      </c>
      <c r="AN17">
        <f t="shared" si="9"/>
        <v>0</v>
      </c>
      <c r="AO17">
        <f t="shared" si="10"/>
        <v>0</v>
      </c>
      <c r="AP17">
        <f t="shared" si="11"/>
        <v>-3.5284173789702251</v>
      </c>
      <c r="AQ17">
        <f t="shared" si="12"/>
        <v>-49.678084773412181</v>
      </c>
      <c r="AR17">
        <f t="shared" si="13"/>
        <v>-53.206502152382406</v>
      </c>
      <c r="AS17">
        <f t="shared" si="14"/>
        <v>-14.204140588463614</v>
      </c>
      <c r="AT17">
        <f t="shared" si="15"/>
        <v>17.328937049110674</v>
      </c>
      <c r="AU17">
        <f t="shared" si="16"/>
        <v>-50.081705691735344</v>
      </c>
      <c r="AW17">
        <v>14</v>
      </c>
      <c r="AX17">
        <f>IF(Z17&gt;0, (R17*SUMPRODUCT(K17:$K$98, X17:$X$98)-K17*$AZ$3)/Z17, 0)</f>
        <v>927.32929537797031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4.2593279999999997E-3</v>
      </c>
      <c r="Q18" s="5">
        <f t="shared" si="30"/>
        <v>12.5</v>
      </c>
      <c r="R18">
        <f t="shared" si="0"/>
        <v>50000</v>
      </c>
      <c r="S18">
        <f t="shared" si="1"/>
        <v>974.16580193330344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784.76267163645298</v>
      </c>
      <c r="AC18">
        <f t="shared" si="27"/>
        <v>812.64321347658233</v>
      </c>
      <c r="AE18">
        <f t="shared" si="2"/>
        <v>0</v>
      </c>
      <c r="AF18">
        <f t="shared" si="3"/>
        <v>0</v>
      </c>
      <c r="AG18">
        <f t="shared" si="4"/>
        <v>-10.427424313497665</v>
      </c>
      <c r="AH18">
        <f t="shared" si="5"/>
        <v>-180.22517121566588</v>
      </c>
      <c r="AI18">
        <f t="shared" si="6"/>
        <v>-190.65259552916353</v>
      </c>
      <c r="AJ18">
        <f t="shared" si="7"/>
        <v>-27.880541840129354</v>
      </c>
      <c r="AK18">
        <f t="shared" si="28"/>
        <v>54.933387014551712</v>
      </c>
      <c r="AL18">
        <f t="shared" si="8"/>
        <v>-163.59975035474116</v>
      </c>
      <c r="AN18">
        <f t="shared" si="9"/>
        <v>0</v>
      </c>
      <c r="AO18">
        <f t="shared" si="10"/>
        <v>0</v>
      </c>
      <c r="AP18">
        <f t="shared" si="11"/>
        <v>-3.1054504627165969</v>
      </c>
      <c r="AQ18">
        <f t="shared" si="12"/>
        <v>-53.673881921194614</v>
      </c>
      <c r="AR18">
        <f t="shared" si="13"/>
        <v>-56.779332383911211</v>
      </c>
      <c r="AS18">
        <f t="shared" si="14"/>
        <v>-8.303262527270947</v>
      </c>
      <c r="AT18">
        <f t="shared" si="15"/>
        <v>16.360024009199222</v>
      </c>
      <c r="AU18">
        <f t="shared" si="16"/>
        <v>-48.722570901982927</v>
      </c>
      <c r="AW18">
        <v>15</v>
      </c>
      <c r="AX18">
        <f>IF(Z18&gt;0, (R18*SUMPRODUCT(K18:$K$98, X18:$X$98)-K18*$AZ$3)/Z18, 0)</f>
        <v>974.16580193330344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5.1233759999999998E-3</v>
      </c>
      <c r="Q19" s="5">
        <f t="shared" si="30"/>
        <v>12.5</v>
      </c>
      <c r="R19">
        <f t="shared" si="0"/>
        <v>50000</v>
      </c>
      <c r="S19">
        <f t="shared" si="1"/>
        <v>1008.0819934143269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812.64321347658233</v>
      </c>
      <c r="AC19">
        <f t="shared" si="27"/>
        <v>828.21810531747872</v>
      </c>
      <c r="AE19">
        <f t="shared" si="2"/>
        <v>0</v>
      </c>
      <c r="AF19">
        <f t="shared" si="3"/>
        <v>0</v>
      </c>
      <c r="AG19">
        <f t="shared" si="4"/>
        <v>-10.2697264548931</v>
      </c>
      <c r="AH19">
        <f t="shared" si="5"/>
        <v>-213.69446187836169</v>
      </c>
      <c r="AI19">
        <f t="shared" si="6"/>
        <v>-223.96418833325478</v>
      </c>
      <c r="AJ19">
        <f t="shared" si="7"/>
        <v>-15.574891840896385</v>
      </c>
      <c r="AK19">
        <f t="shared" si="28"/>
        <v>56.885024943360769</v>
      </c>
      <c r="AL19">
        <f t="shared" si="8"/>
        <v>-182.65405523079039</v>
      </c>
      <c r="AN19">
        <f t="shared" si="9"/>
        <v>0</v>
      </c>
      <c r="AO19">
        <f t="shared" si="10"/>
        <v>0</v>
      </c>
      <c r="AP19">
        <f t="shared" si="11"/>
        <v>-2.7307906854638926</v>
      </c>
      <c r="AQ19">
        <f t="shared" si="12"/>
        <v>-56.822822749539668</v>
      </c>
      <c r="AR19">
        <f t="shared" si="13"/>
        <v>-59.553613435003562</v>
      </c>
      <c r="AS19">
        <f t="shared" si="14"/>
        <v>-4.1414705399444012</v>
      </c>
      <c r="AT19">
        <f t="shared" si="15"/>
        <v>15.126118201882308</v>
      </c>
      <c r="AU19">
        <f t="shared" si="16"/>
        <v>-48.568965773065649</v>
      </c>
      <c r="AW19">
        <v>16</v>
      </c>
      <c r="AX19">
        <f>IF(Z19&gt;0, (R19*SUMPRODUCT(K19:$K$98, X19:$X$98)-K19*$AZ$3)/Z19, 0)</f>
        <v>1008.0819934143269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6.0505919999999996E-3</v>
      </c>
      <c r="Q20" s="5">
        <f t="shared" si="30"/>
        <v>12.5</v>
      </c>
      <c r="R20">
        <f t="shared" si="0"/>
        <v>50000</v>
      </c>
      <c r="S20">
        <f t="shared" si="1"/>
        <v>1030.7193355099537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828.21810531747872</v>
      </c>
      <c r="AC20">
        <f t="shared" si="27"/>
        <v>833.22454485552009</v>
      </c>
      <c r="AE20">
        <f t="shared" si="2"/>
        <v>0</v>
      </c>
      <c r="AF20">
        <f t="shared" si="3"/>
        <v>0</v>
      </c>
      <c r="AG20">
        <f t="shared" si="4"/>
        <v>-10.104891265614004</v>
      </c>
      <c r="AH20">
        <f t="shared" si="5"/>
        <v>-248.55169892065817</v>
      </c>
      <c r="AI20">
        <f t="shared" si="6"/>
        <v>-258.65659018627218</v>
      </c>
      <c r="AJ20">
        <f t="shared" si="7"/>
        <v>-5.0064395380413771</v>
      </c>
      <c r="AK20">
        <f t="shared" si="28"/>
        <v>57.975267372223513</v>
      </c>
      <c r="AL20">
        <f t="shared" si="8"/>
        <v>-205.68776235209003</v>
      </c>
      <c r="AN20">
        <f t="shared" si="9"/>
        <v>0</v>
      </c>
      <c r="AO20">
        <f t="shared" si="10"/>
        <v>0</v>
      </c>
      <c r="AP20">
        <f t="shared" si="11"/>
        <v>-2.3990713199411706</v>
      </c>
      <c r="AQ20">
        <f t="shared" si="12"/>
        <v>-59.010358125508368</v>
      </c>
      <c r="AR20">
        <f t="shared" si="13"/>
        <v>-61.40942944544954</v>
      </c>
      <c r="AS20">
        <f t="shared" si="14"/>
        <v>-1.1886130384803086</v>
      </c>
      <c r="AT20">
        <f t="shared" si="15"/>
        <v>13.764304588998584</v>
      </c>
      <c r="AU20">
        <f t="shared" si="16"/>
        <v>-48.833737894931261</v>
      </c>
      <c r="AW20">
        <v>17</v>
      </c>
      <c r="AX20">
        <f>IF(Z20&gt;0, (R20*SUMPRODUCT(K20:$K$98, X20:$X$98)-K20*$AZ$3)/Z20, 0)</f>
        <v>1030.7193355099537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7.1181309999999998E-3</v>
      </c>
      <c r="Q21" s="5">
        <f t="shared" si="30"/>
        <v>12.5</v>
      </c>
      <c r="R21">
        <f t="shared" si="0"/>
        <v>50000</v>
      </c>
      <c r="S21">
        <f t="shared" si="1"/>
        <v>1043.8809310767053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833.22454485552009</v>
      </c>
      <c r="AC21">
        <f t="shared" si="27"/>
        <v>829.41888520106613</v>
      </c>
      <c r="AE21">
        <f t="shared" si="2"/>
        <v>0</v>
      </c>
      <c r="AF21">
        <f t="shared" si="3"/>
        <v>0</v>
      </c>
      <c r="AG21">
        <f t="shared" si="4"/>
        <v>-9.9319144131884673</v>
      </c>
      <c r="AH21">
        <f t="shared" si="5"/>
        <v>-287.7117590775851</v>
      </c>
      <c r="AI21">
        <f t="shared" si="6"/>
        <v>-297.64367349077355</v>
      </c>
      <c r="AJ21">
        <f t="shared" si="7"/>
        <v>3.8056596544539616</v>
      </c>
      <c r="AK21">
        <f t="shared" si="28"/>
        <v>58.325718139886412</v>
      </c>
      <c r="AL21">
        <f t="shared" si="8"/>
        <v>-235.51229569643317</v>
      </c>
      <c r="AN21">
        <f t="shared" si="9"/>
        <v>0</v>
      </c>
      <c r="AO21">
        <f t="shared" si="10"/>
        <v>0</v>
      </c>
      <c r="AP21">
        <f t="shared" si="11"/>
        <v>-2.1053604489357811</v>
      </c>
      <c r="AQ21">
        <f t="shared" si="12"/>
        <v>-60.988942620300591</v>
      </c>
      <c r="AR21">
        <f t="shared" si="13"/>
        <v>-63.094303069236368</v>
      </c>
      <c r="AS21">
        <f t="shared" si="14"/>
        <v>0.80672114008136908</v>
      </c>
      <c r="AT21">
        <f t="shared" si="15"/>
        <v>12.363845983653755</v>
      </c>
      <c r="AU21">
        <f t="shared" si="16"/>
        <v>-49.923735945501242</v>
      </c>
      <c r="AW21">
        <v>18</v>
      </c>
      <c r="AX21">
        <f>IF(Z21&gt;0, (R21*SUMPRODUCT(K21:$K$98, X21:$X$98)-K21*$AZ$3)/Z21, 0)</f>
        <v>1043.8809310767053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8.3332130000000008E-3</v>
      </c>
      <c r="Q22" s="5">
        <f t="shared" si="30"/>
        <v>12.5</v>
      </c>
      <c r="R22">
        <f t="shared" si="0"/>
        <v>50000</v>
      </c>
      <c r="S22">
        <f t="shared" si="1"/>
        <v>1048.3770090003175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829.41888520106613</v>
      </c>
      <c r="AC22">
        <f t="shared" si="27"/>
        <v>817.71985192992122</v>
      </c>
      <c r="AE22">
        <f t="shared" si="2"/>
        <v>0</v>
      </c>
      <c r="AF22">
        <f t="shared" si="3"/>
        <v>0</v>
      </c>
      <c r="AG22">
        <f t="shared" si="4"/>
        <v>-9.7498305107537124</v>
      </c>
      <c r="AH22">
        <f t="shared" si="5"/>
        <v>-331.05903321147804</v>
      </c>
      <c r="AI22">
        <f t="shared" si="6"/>
        <v>-340.80886372223176</v>
      </c>
      <c r="AJ22">
        <f t="shared" si="7"/>
        <v>11.699033271144913</v>
      </c>
      <c r="AK22">
        <f t="shared" si="28"/>
        <v>58.059321964074634</v>
      </c>
      <c r="AL22">
        <f t="shared" si="8"/>
        <v>-271.05050848701222</v>
      </c>
      <c r="AN22">
        <f t="shared" si="9"/>
        <v>0</v>
      </c>
      <c r="AO22">
        <f t="shared" si="10"/>
        <v>0</v>
      </c>
      <c r="AP22">
        <f t="shared" si="11"/>
        <v>-1.8453235958782728</v>
      </c>
      <c r="AQ22">
        <f t="shared" si="12"/>
        <v>-62.658632366991021</v>
      </c>
      <c r="AR22">
        <f t="shared" si="13"/>
        <v>-64.503955962869298</v>
      </c>
      <c r="AS22">
        <f t="shared" si="14"/>
        <v>2.2142438394592951</v>
      </c>
      <c r="AT22">
        <f t="shared" si="15"/>
        <v>10.988728128435767</v>
      </c>
      <c r="AU22">
        <f t="shared" si="16"/>
        <v>-51.300983994974239</v>
      </c>
      <c r="AW22">
        <v>19</v>
      </c>
      <c r="AX22">
        <f>IF(Z22&gt;0, (R22*SUMPRODUCT(K22:$K$98, X22:$X$98)-K22*$AZ$3)/Z22, 0)</f>
        <v>1048.3770090003175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9.6786909999999997E-3</v>
      </c>
      <c r="Q23" s="5">
        <f t="shared" si="30"/>
        <v>12.5</v>
      </c>
      <c r="R23">
        <f t="shared" si="0"/>
        <v>50000</v>
      </c>
      <c r="S23">
        <f t="shared" si="1"/>
        <v>1045.0314641948482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817.71985192992122</v>
      </c>
      <c r="AC23">
        <f t="shared" si="27"/>
        <v>799.07006719610501</v>
      </c>
      <c r="AE23">
        <f t="shared" si="2"/>
        <v>0</v>
      </c>
      <c r="AF23">
        <f t="shared" si="3"/>
        <v>0</v>
      </c>
      <c r="AG23">
        <f t="shared" si="4"/>
        <v>-9.5579666088302186</v>
      </c>
      <c r="AH23">
        <f t="shared" si="5"/>
        <v>-377.46238726382944</v>
      </c>
      <c r="AI23">
        <f t="shared" si="6"/>
        <v>-387.02035387265965</v>
      </c>
      <c r="AJ23">
        <f t="shared" si="7"/>
        <v>18.649784733816205</v>
      </c>
      <c r="AK23">
        <f t="shared" si="28"/>
        <v>57.240389635094488</v>
      </c>
      <c r="AL23">
        <f t="shared" si="8"/>
        <v>-311.13017950374899</v>
      </c>
      <c r="AN23">
        <f t="shared" si="9"/>
        <v>0</v>
      </c>
      <c r="AO23">
        <f t="shared" si="10"/>
        <v>0</v>
      </c>
      <c r="AP23">
        <f t="shared" si="11"/>
        <v>-1.6151875384285495</v>
      </c>
      <c r="AQ23">
        <f t="shared" si="12"/>
        <v>-63.786845998266692</v>
      </c>
      <c r="AR23">
        <f t="shared" si="13"/>
        <v>-65.402033536695242</v>
      </c>
      <c r="AS23">
        <f t="shared" si="14"/>
        <v>3.1516012902373616</v>
      </c>
      <c r="AT23">
        <f t="shared" si="15"/>
        <v>9.6729741604228714</v>
      </c>
      <c r="AU23">
        <f t="shared" si="16"/>
        <v>-52.577458086035016</v>
      </c>
      <c r="AW23">
        <v>20</v>
      </c>
      <c r="AX23">
        <f>IF(Z23&gt;0, (R23*SUMPRODUCT(K23:$K$98, X23:$X$98)-K23*$AZ$3)/Z23, 0)</f>
        <v>1045.0314641948482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1.1206003000000001E-2</v>
      </c>
      <c r="Q24" s="5">
        <f t="shared" si="30"/>
        <v>12.5</v>
      </c>
      <c r="R24">
        <f t="shared" si="0"/>
        <v>50000</v>
      </c>
      <c r="S24">
        <f t="shared" si="1"/>
        <v>1034.9460504988131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799.07006719610501</v>
      </c>
      <c r="AC24">
        <f t="shared" si="27"/>
        <v>774.57683515603014</v>
      </c>
      <c r="AE24">
        <f t="shared" si="2"/>
        <v>0</v>
      </c>
      <c r="AF24">
        <f t="shared" si="3"/>
        <v>0</v>
      </c>
      <c r="AG24">
        <f t="shared" si="4"/>
        <v>-9.3552803402494646</v>
      </c>
      <c r="AH24">
        <f t="shared" si="5"/>
        <v>-428.42640996980504</v>
      </c>
      <c r="AI24">
        <f t="shared" ref="AI24:AI69" si="39">SUM(AE24:AH24)</f>
        <v>-437.7816903100545</v>
      </c>
      <c r="AJ24">
        <f t="shared" si="7"/>
        <v>24.493232040074872</v>
      </c>
      <c r="AK24">
        <f t="shared" si="28"/>
        <v>55.934904703727355</v>
      </c>
      <c r="AL24">
        <f t="shared" ref="AL24:AL69" si="40">SUM(AI24:AK24)</f>
        <v>-357.35355356625229</v>
      </c>
      <c r="AN24">
        <f t="shared" si="9"/>
        <v>0</v>
      </c>
      <c r="AO24">
        <f t="shared" si="10"/>
        <v>0</v>
      </c>
      <c r="AP24">
        <f t="shared" si="11"/>
        <v>-1.4115498809313134</v>
      </c>
      <c r="AQ24">
        <f t="shared" si="12"/>
        <v>-64.642130004260508</v>
      </c>
      <c r="AR24">
        <f t="shared" si="13"/>
        <v>-66.053679885191812</v>
      </c>
      <c r="AS24">
        <f t="shared" si="14"/>
        <v>3.6956047827925156</v>
      </c>
      <c r="AT24">
        <f t="shared" si="15"/>
        <v>8.4396089911663008</v>
      </c>
      <c r="AU24">
        <f t="shared" si="16"/>
        <v>-53.918466111233002</v>
      </c>
      <c r="AW24">
        <v>21</v>
      </c>
      <c r="AX24">
        <f>IF(Z24&gt;0, (R24*SUMPRODUCT(K24:$K$98, X24:$X$98)-K24*$AZ$3)/Z24, 0)</f>
        <v>1034.9460504988131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1.2937709E-2</v>
      </c>
      <c r="Q25" s="5">
        <f t="shared" si="30"/>
        <v>12.5</v>
      </c>
      <c r="R25">
        <f t="shared" si="0"/>
        <v>50000</v>
      </c>
      <c r="S25">
        <f t="shared" si="1"/>
        <v>1018.8210014712853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774.57683515603014</v>
      </c>
      <c r="AC25">
        <f t="shared" si="27"/>
        <v>745.01828904301215</v>
      </c>
      <c r="AE25">
        <f t="shared" si="2"/>
        <v>0</v>
      </c>
      <c r="AF25">
        <f t="shared" si="3"/>
        <v>0</v>
      </c>
      <c r="AG25">
        <f t="shared" si="4"/>
        <v>-9.1406916421914026</v>
      </c>
      <c r="AH25">
        <f t="shared" si="5"/>
        <v>-484.14357862227428</v>
      </c>
      <c r="AI25">
        <f t="shared" si="39"/>
        <v>-493.2842702644657</v>
      </c>
      <c r="AJ25">
        <f t="shared" si="7"/>
        <v>29.558546113017997</v>
      </c>
      <c r="AK25">
        <f t="shared" si="28"/>
        <v>54.220378460922113</v>
      </c>
      <c r="AL25">
        <f t="shared" si="40"/>
        <v>-409.50534569052559</v>
      </c>
      <c r="AN25">
        <f t="shared" si="9"/>
        <v>0</v>
      </c>
      <c r="AO25">
        <f t="shared" si="10"/>
        <v>0</v>
      </c>
      <c r="AP25">
        <f t="shared" si="11"/>
        <v>-1.2314037147531487</v>
      </c>
      <c r="AQ25">
        <f t="shared" si="12"/>
        <v>-65.222219994549931</v>
      </c>
      <c r="AR25">
        <f t="shared" si="13"/>
        <v>-66.453623709303088</v>
      </c>
      <c r="AS25">
        <f t="shared" si="14"/>
        <v>3.982029469002673</v>
      </c>
      <c r="AT25">
        <f t="shared" si="15"/>
        <v>7.304389871759664</v>
      </c>
      <c r="AU25">
        <f t="shared" si="16"/>
        <v>-55.167204368540752</v>
      </c>
      <c r="AW25">
        <v>22</v>
      </c>
      <c r="AX25">
        <f>IF(Z25&gt;0, (R25*SUMPRODUCT(K25:$K$98, X25:$X$98)-K25*$AZ$3)/Z25, 0)</f>
        <v>1018.8210014712853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1.4742959999999999E-2</v>
      </c>
      <c r="Q26" s="5">
        <f t="shared" si="30"/>
        <v>12.5</v>
      </c>
      <c r="R26">
        <f t="shared" si="0"/>
        <v>50000</v>
      </c>
      <c r="S26">
        <f t="shared" si="1"/>
        <v>997.13779941131293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745.01828904301215</v>
      </c>
      <c r="AC26">
        <f t="shared" si="27"/>
        <v>711.12069752278569</v>
      </c>
      <c r="AE26">
        <f t="shared" si="2"/>
        <v>0</v>
      </c>
      <c r="AF26">
        <f t="shared" si="3"/>
        <v>0</v>
      </c>
      <c r="AG26">
        <f t="shared" si="4"/>
        <v>-8.9145238745163269</v>
      </c>
      <c r="AH26">
        <f t="shared" si="5"/>
        <v>-539.04340501264858</v>
      </c>
      <c r="AI26">
        <f t="shared" si="39"/>
        <v>-547.95792888716494</v>
      </c>
      <c r="AJ26">
        <f t="shared" si="7"/>
        <v>33.897591520226456</v>
      </c>
      <c r="AK26">
        <f t="shared" si="28"/>
        <v>52.151280233010858</v>
      </c>
      <c r="AL26">
        <f t="shared" si="40"/>
        <v>-461.9090571339276</v>
      </c>
      <c r="AN26">
        <f t="shared" si="9"/>
        <v>0</v>
      </c>
      <c r="AO26">
        <f t="shared" si="10"/>
        <v>0</v>
      </c>
      <c r="AP26">
        <f t="shared" si="11"/>
        <v>-1.07226351954925</v>
      </c>
      <c r="AQ26">
        <f t="shared" si="12"/>
        <v>-64.837627537346705</v>
      </c>
      <c r="AR26">
        <f t="shared" si="13"/>
        <v>-65.909891056895958</v>
      </c>
      <c r="AS26">
        <f t="shared" si="14"/>
        <v>4.0772958039436418</v>
      </c>
      <c r="AT26">
        <f t="shared" si="15"/>
        <v>6.272899829401319</v>
      </c>
      <c r="AU26">
        <f t="shared" si="16"/>
        <v>-55.559695423550991</v>
      </c>
      <c r="AW26">
        <v>23</v>
      </c>
      <c r="AX26">
        <f>IF(Z26&gt;0, (R26*SUMPRODUCT(K26:$K$98, X26:$X$98)-K26*$AZ$3)/Z26, 0)</f>
        <v>997.13779941131293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1.6674095999999999E-2</v>
      </c>
      <c r="Q27" s="5">
        <f t="shared" si="30"/>
        <v>12.5</v>
      </c>
      <c r="R27">
        <f t="shared" si="0"/>
        <v>50000</v>
      </c>
      <c r="S27">
        <f t="shared" si="1"/>
        <v>971.34943639385119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711.12069752278569</v>
      </c>
      <c r="AC27">
        <f t="shared" si="27"/>
        <v>674.2514882660854</v>
      </c>
      <c r="AE27">
        <f t="shared" si="2"/>
        <v>0</v>
      </c>
      <c r="AF27">
        <f t="shared" si="3"/>
        <v>0</v>
      </c>
      <c r="AG27">
        <f t="shared" si="4"/>
        <v>-8.6767370088931877</v>
      </c>
      <c r="AH27">
        <f t="shared" si="5"/>
        <v>-594.56650751190875</v>
      </c>
      <c r="AI27">
        <f t="shared" si="39"/>
        <v>-603.24324452080191</v>
      </c>
      <c r="AJ27">
        <f t="shared" si="7"/>
        <v>36.869209256700287</v>
      </c>
      <c r="AK27">
        <f t="shared" si="28"/>
        <v>49.778448826595003</v>
      </c>
      <c r="AL27">
        <f t="shared" si="40"/>
        <v>-516.59558643750665</v>
      </c>
      <c r="AN27">
        <f t="shared" si="9"/>
        <v>0</v>
      </c>
      <c r="AO27">
        <f t="shared" si="10"/>
        <v>0</v>
      </c>
      <c r="AP27">
        <f t="shared" si="11"/>
        <v>-0.93184094597454958</v>
      </c>
      <c r="AQ27">
        <f t="shared" si="12"/>
        <v>-63.853660222364539</v>
      </c>
      <c r="AR27">
        <f t="shared" si="13"/>
        <v>-64.785501168339081</v>
      </c>
      <c r="AS27">
        <f t="shared" si="14"/>
        <v>3.9595805192532545</v>
      </c>
      <c r="AT27">
        <f t="shared" si="15"/>
        <v>5.3459724313618429</v>
      </c>
      <c r="AU27">
        <f t="shared" si="16"/>
        <v>-55.479948217723994</v>
      </c>
      <c r="AW27">
        <v>24</v>
      </c>
      <c r="AX27">
        <f>IF(Z27&gt;0, (R27*SUMPRODUCT(K27:$K$98, X27:$X$98)-K27*$AZ$3)/Z27, 0)</f>
        <v>971.34943639385119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1.8802857999999999E-2</v>
      </c>
      <c r="Q28" s="5">
        <f t="shared" si="30"/>
        <v>12.5</v>
      </c>
      <c r="R28">
        <f t="shared" si="0"/>
        <v>50000</v>
      </c>
      <c r="S28">
        <f t="shared" si="1"/>
        <v>942.48106839257014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674.2514882660854</v>
      </c>
      <c r="AC28">
        <f t="shared" si="27"/>
        <v>635.36963008001203</v>
      </c>
      <c r="AE28">
        <f t="shared" si="2"/>
        <v>0</v>
      </c>
      <c r="AF28">
        <f t="shared" si="3"/>
        <v>0</v>
      </c>
      <c r="AG28">
        <f t="shared" si="4"/>
        <v>-8.4268221849226919</v>
      </c>
      <c r="AH28">
        <f t="shared" si="5"/>
        <v>-652.58981552625335</v>
      </c>
      <c r="AI28">
        <f t="shared" si="39"/>
        <v>-661.01663771117603</v>
      </c>
      <c r="AJ28">
        <f t="shared" si="7"/>
        <v>38.881858186073373</v>
      </c>
      <c r="AK28">
        <f t="shared" si="28"/>
        <v>47.19760417862598</v>
      </c>
      <c r="AL28">
        <f t="shared" si="40"/>
        <v>-574.93717534647669</v>
      </c>
      <c r="AN28">
        <f t="shared" si="9"/>
        <v>0</v>
      </c>
      <c r="AO28">
        <f t="shared" si="10"/>
        <v>0</v>
      </c>
      <c r="AP28">
        <f t="shared" si="11"/>
        <v>-0.80803684243665974</v>
      </c>
      <c r="AQ28">
        <f t="shared" si="12"/>
        <v>-62.575974949089733</v>
      </c>
      <c r="AR28">
        <f t="shared" si="13"/>
        <v>-63.384011791526397</v>
      </c>
      <c r="AS28">
        <f t="shared" si="14"/>
        <v>3.7283299952570372</v>
      </c>
      <c r="AT28">
        <f t="shared" si="15"/>
        <v>4.5257158884054594</v>
      </c>
      <c r="AU28">
        <f t="shared" si="16"/>
        <v>-55.129965907863898</v>
      </c>
      <c r="AW28">
        <v>25</v>
      </c>
      <c r="AX28">
        <f>IF(Z28&gt;0, (R28*SUMPRODUCT(K28:$K$98, X28:$X$98)-K28*$AZ$3)/Z28, 0)</f>
        <v>942.48106839257014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2.1348979000000001E-2</v>
      </c>
      <c r="Q29" s="5">
        <f t="shared" si="30"/>
        <v>12.5</v>
      </c>
      <c r="R29">
        <f t="shared" si="0"/>
        <v>50000</v>
      </c>
      <c r="S29">
        <f t="shared" si="1"/>
        <v>911.30011895082873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635.36963008001203</v>
      </c>
      <c r="AC29">
        <f t="shared" si="27"/>
        <v>595.08990694903912</v>
      </c>
      <c r="AE29">
        <f t="shared" si="2"/>
        <v>0</v>
      </c>
      <c r="AF29">
        <f t="shared" si="3"/>
        <v>0</v>
      </c>
      <c r="AG29">
        <f t="shared" si="4"/>
        <v>-8.1626499132108155</v>
      </c>
      <c r="AH29">
        <f t="shared" si="5"/>
        <v>-719.61619945059465</v>
      </c>
      <c r="AI29">
        <f t="shared" si="39"/>
        <v>-727.77884936380542</v>
      </c>
      <c r="AJ29">
        <f t="shared" si="7"/>
        <v>40.279723130972911</v>
      </c>
      <c r="AK29">
        <f t="shared" si="28"/>
        <v>44.475874105600845</v>
      </c>
      <c r="AL29">
        <f t="shared" si="40"/>
        <v>-643.02325212723167</v>
      </c>
      <c r="AN29">
        <f t="shared" si="9"/>
        <v>0</v>
      </c>
      <c r="AO29">
        <f t="shared" si="10"/>
        <v>0</v>
      </c>
      <c r="AP29">
        <f t="shared" si="11"/>
        <v>-0.69884438609989863</v>
      </c>
      <c r="AQ29">
        <f t="shared" si="12"/>
        <v>-61.609862787166271</v>
      </c>
      <c r="AR29">
        <f t="shared" si="13"/>
        <v>-62.308707173266164</v>
      </c>
      <c r="AS29">
        <f t="shared" si="14"/>
        <v>3.4485441226850324</v>
      </c>
      <c r="AT29">
        <f t="shared" si="15"/>
        <v>3.8077971328013089</v>
      </c>
      <c r="AU29">
        <f t="shared" si="16"/>
        <v>-55.052365917779824</v>
      </c>
      <c r="AW29">
        <v>26</v>
      </c>
      <c r="AX29">
        <f>IF(Z29&gt;0, (R29*SUMPRODUCT(K29:$K$98, X29:$X$98)-K29*$AZ$3)/Z29, 0)</f>
        <v>911.30011895082873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2.4063398E-2</v>
      </c>
      <c r="Q30" s="5">
        <f t="shared" si="30"/>
        <v>12.5</v>
      </c>
      <c r="R30">
        <f t="shared" si="0"/>
        <v>50000</v>
      </c>
      <c r="S30">
        <f t="shared" si="1"/>
        <v>877.32296025102369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595.08990694903912</v>
      </c>
      <c r="AC30">
        <f t="shared" si="27"/>
        <v>553.38741185662036</v>
      </c>
      <c r="AE30">
        <f t="shared" si="2"/>
        <v>0</v>
      </c>
      <c r="AF30">
        <f t="shared" si="3"/>
        <v>0</v>
      </c>
      <c r="AG30">
        <f t="shared" si="4"/>
        <v>-7.8846023204824505</v>
      </c>
      <c r="AH30">
        <f t="shared" si="5"/>
        <v>-785.68437438502929</v>
      </c>
      <c r="AI30">
        <f t="shared" si="39"/>
        <v>-793.56897670551177</v>
      </c>
      <c r="AJ30">
        <f t="shared" si="7"/>
        <v>41.702495092418758</v>
      </c>
      <c r="AK30">
        <f t="shared" si="28"/>
        <v>41.656293486432745</v>
      </c>
      <c r="AL30">
        <f t="shared" si="40"/>
        <v>-710.21018812666023</v>
      </c>
      <c r="AN30">
        <f t="shared" si="9"/>
        <v>0</v>
      </c>
      <c r="AO30">
        <f t="shared" si="10"/>
        <v>0</v>
      </c>
      <c r="AP30">
        <f t="shared" si="11"/>
        <v>-0.60271372467510009</v>
      </c>
      <c r="AQ30">
        <f t="shared" si="12"/>
        <v>-60.059180724241166</v>
      </c>
      <c r="AR30">
        <f t="shared" si="13"/>
        <v>-60.661894448916271</v>
      </c>
      <c r="AS30">
        <f t="shared" si="14"/>
        <v>3.1878165979408366</v>
      </c>
      <c r="AT30">
        <f t="shared" si="15"/>
        <v>3.1842848609047829</v>
      </c>
      <c r="AU30">
        <f t="shared" si="16"/>
        <v>-54.289792990070652</v>
      </c>
      <c r="AW30">
        <v>27</v>
      </c>
      <c r="AX30">
        <f>IF(Z30&gt;0, (R30*SUMPRODUCT(K30:$K$98, X30:$X$98)-K30*$AZ$3)/Z30, 0)</f>
        <v>877.32296025102369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2.6767890999999999E-2</v>
      </c>
      <c r="Q31" s="5">
        <f t="shared" si="30"/>
        <v>12.5</v>
      </c>
      <c r="R31">
        <f t="shared" si="0"/>
        <v>50000</v>
      </c>
      <c r="S31">
        <f t="shared" si="1"/>
        <v>841.21578828627423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553.38741185662036</v>
      </c>
      <c r="AC31">
        <f t="shared" si="27"/>
        <v>511.10266657411808</v>
      </c>
      <c r="AE31">
        <f t="shared" si="2"/>
        <v>0</v>
      </c>
      <c r="AF31">
        <f t="shared" si="3"/>
        <v>0</v>
      </c>
      <c r="AG31">
        <f t="shared" si="4"/>
        <v>-7.5947021217846054</v>
      </c>
      <c r="AH31">
        <f t="shared" si="5"/>
        <v>-844.21670197208516</v>
      </c>
      <c r="AI31">
        <f t="shared" si="39"/>
        <v>-851.81140409386978</v>
      </c>
      <c r="AJ31">
        <f t="shared" si="7"/>
        <v>42.284745282502286</v>
      </c>
      <c r="AK31">
        <f t="shared" si="28"/>
        <v>38.737118829963428</v>
      </c>
      <c r="AL31">
        <f t="shared" si="40"/>
        <v>-770.78953998140412</v>
      </c>
      <c r="AN31">
        <f t="shared" si="9"/>
        <v>0</v>
      </c>
      <c r="AO31">
        <f t="shared" si="10"/>
        <v>0</v>
      </c>
      <c r="AP31">
        <f t="shared" si="11"/>
        <v>-0.5183510822696803</v>
      </c>
      <c r="AQ31">
        <f t="shared" si="12"/>
        <v>-57.619197451096738</v>
      </c>
      <c r="AR31">
        <f t="shared" si="13"/>
        <v>-58.13754853336642</v>
      </c>
      <c r="AS31">
        <f t="shared" si="14"/>
        <v>2.8860043658344878</v>
      </c>
      <c r="AT31">
        <f t="shared" si="15"/>
        <v>2.6438729455793966</v>
      </c>
      <c r="AU31">
        <f t="shared" si="16"/>
        <v>-52.607671221952536</v>
      </c>
      <c r="AW31">
        <v>28</v>
      </c>
      <c r="AX31">
        <f>IF(Z31&gt;0, (R31*SUMPRODUCT(K31:$K$98, X31:$X$98)-K31*$AZ$3)/Z31, 0)</f>
        <v>841.21578828627423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2.9742653000000001E-2</v>
      </c>
      <c r="Q32" s="5">
        <f t="shared" si="30"/>
        <v>12.5</v>
      </c>
      <c r="R32">
        <f t="shared" si="0"/>
        <v>50000</v>
      </c>
      <c r="S32">
        <f t="shared" si="1"/>
        <v>804.47340452783556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511.10266657411808</v>
      </c>
      <c r="AC32">
        <f t="shared" si="27"/>
        <v>469.35350076743111</v>
      </c>
      <c r="AE32">
        <f t="shared" si="2"/>
        <v>0</v>
      </c>
      <c r="AF32">
        <f t="shared" si="3"/>
        <v>0</v>
      </c>
      <c r="AG32">
        <f t="shared" si="4"/>
        <v>-7.2928685107201545</v>
      </c>
      <c r="AH32">
        <f t="shared" si="5"/>
        <v>-903.54635938641297</v>
      </c>
      <c r="AI32">
        <f t="shared" si="39"/>
        <v>-910.83922789713313</v>
      </c>
      <c r="AJ32">
        <f t="shared" si="7"/>
        <v>41.74916580668696</v>
      </c>
      <c r="AK32">
        <f t="shared" si="28"/>
        <v>35.777186660188271</v>
      </c>
      <c r="AL32">
        <f t="shared" si="40"/>
        <v>-833.31287543025792</v>
      </c>
      <c r="AN32">
        <f t="shared" si="9"/>
        <v>0</v>
      </c>
      <c r="AO32">
        <f t="shared" si="10"/>
        <v>0</v>
      </c>
      <c r="AP32">
        <f t="shared" si="11"/>
        <v>-0.44442003131684094</v>
      </c>
      <c r="AQ32">
        <f t="shared" si="12"/>
        <v>-55.061201329005542</v>
      </c>
      <c r="AR32">
        <f t="shared" si="13"/>
        <v>-55.505621360322387</v>
      </c>
      <c r="AS32">
        <f t="shared" si="14"/>
        <v>2.5441519407604978</v>
      </c>
      <c r="AT32">
        <f t="shared" si="15"/>
        <v>2.1802255714026626</v>
      </c>
      <c r="AU32">
        <f t="shared" si="16"/>
        <v>-50.781243848159228</v>
      </c>
      <c r="AW32">
        <v>29</v>
      </c>
      <c r="AX32">
        <f>IF(Z32&gt;0, (R32*SUMPRODUCT(K32:$K$98, X32:$X$98)-K32*$AZ$3)/Z32, 0)</f>
        <v>804.47340452783556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3.2906918E-2</v>
      </c>
      <c r="Q33" s="5">
        <f t="shared" si="30"/>
        <v>12.5</v>
      </c>
      <c r="R33">
        <f t="shared" si="0"/>
        <v>50000</v>
      </c>
      <c r="S33">
        <f t="shared" si="1"/>
        <v>767.30801266272715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469.35350076743111</v>
      </c>
      <c r="AC33">
        <f t="shared" si="27"/>
        <v>428.46197054950568</v>
      </c>
      <c r="AE33">
        <f t="shared" si="2"/>
        <v>0</v>
      </c>
      <c r="AF33">
        <f t="shared" si="3"/>
        <v>0</v>
      </c>
      <c r="AG33">
        <f t="shared" si="4"/>
        <v>-6.979953999545903</v>
      </c>
      <c r="AH33">
        <f t="shared" si="5"/>
        <v>-959.94330426820102</v>
      </c>
      <c r="AI33">
        <f t="shared" si="39"/>
        <v>-966.92325826774697</v>
      </c>
      <c r="AJ33">
        <f t="shared" si="7"/>
        <v>40.891530217925435</v>
      </c>
      <c r="AK33">
        <f t="shared" si="28"/>
        <v>32.85474505372018</v>
      </c>
      <c r="AL33">
        <f t="shared" si="40"/>
        <v>-893.1769829961014</v>
      </c>
      <c r="AN33">
        <f t="shared" si="9"/>
        <v>0</v>
      </c>
      <c r="AO33">
        <f t="shared" si="10"/>
        <v>0</v>
      </c>
      <c r="AP33">
        <f t="shared" si="11"/>
        <v>-0.37977797988890338</v>
      </c>
      <c r="AQ33">
        <f t="shared" si="12"/>
        <v>-52.230334028931125</v>
      </c>
      <c r="AR33">
        <f t="shared" si="13"/>
        <v>-52.610112008820032</v>
      </c>
      <c r="AS33">
        <f t="shared" si="14"/>
        <v>2.2249004422865957</v>
      </c>
      <c r="AT33">
        <f t="shared" si="15"/>
        <v>1.7876204781691316</v>
      </c>
      <c r="AU33">
        <f t="shared" si="16"/>
        <v>-48.597591088364311</v>
      </c>
      <c r="AW33">
        <v>30</v>
      </c>
      <c r="AX33">
        <f>IF(Z33&gt;0, (R33*SUMPRODUCT(K33:$K$98, X33:$X$98)-K33*$AZ$3)/Z33, 0)</f>
        <v>767.30801266272715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3.6429437000000002E-2</v>
      </c>
      <c r="Q34" s="5">
        <f t="shared" si="30"/>
        <v>12.5</v>
      </c>
      <c r="R34">
        <f t="shared" si="0"/>
        <v>50000</v>
      </c>
      <c r="S34">
        <f t="shared" si="1"/>
        <v>730.33769873505798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428.46197054950568</v>
      </c>
      <c r="AC34">
        <f t="shared" si="27"/>
        <v>388.88312858403879</v>
      </c>
      <c r="AE34">
        <f t="shared" si="2"/>
        <v>0</v>
      </c>
      <c r="AF34">
        <f t="shared" si="3"/>
        <v>0</v>
      </c>
      <c r="AG34">
        <f t="shared" si="4"/>
        <v>-6.6558786650610884</v>
      </c>
      <c r="AH34">
        <f t="shared" si="5"/>
        <v>-1017.103177957422</v>
      </c>
      <c r="AI34">
        <f t="shared" si="39"/>
        <v>-1023.7590566224831</v>
      </c>
      <c r="AJ34">
        <f t="shared" si="7"/>
        <v>39.578841965466893</v>
      </c>
      <c r="AK34">
        <f t="shared" si="28"/>
        <v>29.992337938465401</v>
      </c>
      <c r="AL34">
        <f t="shared" si="40"/>
        <v>-954.1878767185508</v>
      </c>
      <c r="AN34">
        <f t="shared" si="9"/>
        <v>0</v>
      </c>
      <c r="AO34">
        <f t="shared" si="10"/>
        <v>0</v>
      </c>
      <c r="AP34">
        <f t="shared" si="11"/>
        <v>-0.3233438411586288</v>
      </c>
      <c r="AQ34">
        <f t="shared" si="12"/>
        <v>-49.411064258393111</v>
      </c>
      <c r="AR34">
        <f t="shared" si="13"/>
        <v>-49.734408099551743</v>
      </c>
      <c r="AS34">
        <f t="shared" si="14"/>
        <v>1.9227476091027782</v>
      </c>
      <c r="AT34">
        <f t="shared" si="15"/>
        <v>1.4570334350080982</v>
      </c>
      <c r="AU34">
        <f t="shared" si="16"/>
        <v>-46.354627055440865</v>
      </c>
      <c r="AW34">
        <v>31</v>
      </c>
      <c r="AX34">
        <f>IF(Z34&gt;0, (R34*SUMPRODUCT(K34:$K$98, X34:$X$98)-K34*$AZ$3)/Z34, 0)</f>
        <v>730.33769873505798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4.0492944000000003E-2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693.7874436163637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388.88312858403879</v>
      </c>
      <c r="AC35">
        <f t="shared" si="27"/>
        <v>350.76803938231041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-6.3198037563553635</v>
      </c>
      <c r="AH35">
        <f t="shared" ref="AH35:AH66" si="46">-X35*R35</f>
        <v>-1078.0644882204535</v>
      </c>
      <c r="AI35">
        <f t="shared" si="39"/>
        <v>-1084.384291976809</v>
      </c>
      <c r="AJ35">
        <f t="shared" ref="AJ35:AJ66" si="47">AB35-AC35</f>
        <v>38.115089201728381</v>
      </c>
      <c r="AK35">
        <f t="shared" si="28"/>
        <v>27.221819000882718</v>
      </c>
      <c r="AL35">
        <f t="shared" si="40"/>
        <v>-1019.0473837741979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-0.27412255240559036</v>
      </c>
      <c r="AQ35">
        <f t="shared" ref="AQ35:AQ66" si="51">AH35*$K35</f>
        <v>-46.761228759933033</v>
      </c>
      <c r="AR35">
        <f t="shared" ref="AR35:AR66" si="52">AI35*$K35</f>
        <v>-47.035351312338626</v>
      </c>
      <c r="AS35">
        <f t="shared" ref="AS35:AS66" si="53">AJ35*$K35</f>
        <v>1.653248414025126</v>
      </c>
      <c r="AT35">
        <f t="shared" ref="AT35:AT66" si="54">AK35*$K35</f>
        <v>1.1807509842597352</v>
      </c>
      <c r="AU35">
        <f t="shared" ref="AU35:AU66" si="55">AL35*$K35</f>
        <v>-44.20135191405376</v>
      </c>
      <c r="AW35">
        <v>32</v>
      </c>
      <c r="AX35">
        <f>IF(Z35&gt;0, (R35*SUMPRODUCT(K35:$K$98, X35:$X$98)-K35*$AZ$3)/Z35, 0)</f>
        <v>693.7874436163637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4.4837097999999999E-2</v>
      </c>
      <c r="Q36" s="5">
        <f t="shared" si="30"/>
        <v>12.5</v>
      </c>
      <c r="R36">
        <f t="shared" si="41"/>
        <v>50000</v>
      </c>
      <c r="S36">
        <f t="shared" si="42"/>
        <v>657.29045131288376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350.76803938231041</v>
      </c>
      <c r="AC36">
        <f t="shared" si="27"/>
        <v>314.09250263725642</v>
      </c>
      <c r="AE36">
        <f t="shared" si="43"/>
        <v>0</v>
      </c>
      <c r="AF36">
        <f t="shared" si="44"/>
        <v>0</v>
      </c>
      <c r="AG36">
        <f t="shared" si="45"/>
        <v>-5.9732440584273361</v>
      </c>
      <c r="AH36">
        <f t="shared" si="46"/>
        <v>-1133.4466414578942</v>
      </c>
      <c r="AI36">
        <f t="shared" si="39"/>
        <v>-1139.4198855163215</v>
      </c>
      <c r="AJ36">
        <f t="shared" si="47"/>
        <v>36.675536745053989</v>
      </c>
      <c r="AK36">
        <f t="shared" ref="AK36:AK67" si="59">G36*SUM(AB36:AB36, AE36:AF36)</f>
        <v>24.553762756761731</v>
      </c>
      <c r="AL36">
        <f t="shared" si="40"/>
        <v>-1078.1905860145059</v>
      </c>
      <c r="AN36">
        <f t="shared" si="48"/>
        <v>0</v>
      </c>
      <c r="AO36">
        <f t="shared" si="49"/>
        <v>0</v>
      </c>
      <c r="AP36">
        <f t="shared" si="50"/>
        <v>-0.23133077422795964</v>
      </c>
      <c r="AQ36">
        <f t="shared" si="51"/>
        <v>-43.895927665069955</v>
      </c>
      <c r="AR36">
        <f t="shared" si="52"/>
        <v>-44.127258439297918</v>
      </c>
      <c r="AS36">
        <f t="shared" si="53"/>
        <v>1.4203639140593023</v>
      </c>
      <c r="AT36">
        <f t="shared" si="54"/>
        <v>0.95091392435533606</v>
      </c>
      <c r="AU36">
        <f t="shared" si="55"/>
        <v>-41.755980600883284</v>
      </c>
      <c r="AW36">
        <v>33</v>
      </c>
      <c r="AX36">
        <f>IF(Z36&gt;0, (R36*SUMPRODUCT(K36:$K$98, X36:$X$98)-K36*$AZ$3)/Z36, 0)</f>
        <v>657.29045131288376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41"/>
        <v>50000</v>
      </c>
      <c r="S37">
        <f t="shared" si="42"/>
        <v>621.20731188174193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314.09250263725642</v>
      </c>
      <c r="AC37">
        <f t="shared" si="27"/>
        <v>279.20165712832846</v>
      </c>
      <c r="AE37">
        <f t="shared" si="43"/>
        <v>0</v>
      </c>
      <c r="AF37">
        <f t="shared" si="44"/>
        <v>0</v>
      </c>
      <c r="AG37">
        <f t="shared" si="45"/>
        <v>-5.6181256198228624</v>
      </c>
      <c r="AH37">
        <f t="shared" si="46"/>
        <v>-1181.5439920808024</v>
      </c>
      <c r="AI37">
        <f t="shared" si="39"/>
        <v>-1187.1621177006252</v>
      </c>
      <c r="AJ37">
        <f t="shared" si="47"/>
        <v>34.890845508927953</v>
      </c>
      <c r="AK37">
        <f t="shared" si="59"/>
        <v>21.986475184607951</v>
      </c>
      <c r="AL37">
        <f t="shared" si="40"/>
        <v>-1130.2847970070893</v>
      </c>
      <c r="AN37">
        <f t="shared" si="48"/>
        <v>0</v>
      </c>
      <c r="AO37">
        <f t="shared" si="49"/>
        <v>0</v>
      </c>
      <c r="AP37">
        <f t="shared" si="50"/>
        <v>-0.19426590006904518</v>
      </c>
      <c r="AQ37">
        <f t="shared" si="51"/>
        <v>-40.855922886962254</v>
      </c>
      <c r="AR37">
        <f t="shared" si="52"/>
        <v>-41.050188787031296</v>
      </c>
      <c r="AS37">
        <f t="shared" si="53"/>
        <v>1.2064702652867352</v>
      </c>
      <c r="AT37">
        <f t="shared" si="54"/>
        <v>0.76025754497427211</v>
      </c>
      <c r="AU37">
        <f t="shared" si="55"/>
        <v>-39.08346097677029</v>
      </c>
      <c r="AW37">
        <v>34</v>
      </c>
      <c r="AX37">
        <f>IF(Z37&gt;0, (R37*SUMPRODUCT(K37:$K$98, X37:$X$98)-K37*$AZ$3)/Z37, 0)</f>
        <v>621.20731188174193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41"/>
        <v>50000</v>
      </c>
      <c r="S38">
        <f t="shared" si="42"/>
        <v>586.0846191152807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279.20165712832846</v>
      </c>
      <c r="AC38">
        <f t="shared" si="27"/>
        <v>246.38598616649307</v>
      </c>
      <c r="AE38">
        <f t="shared" si="43"/>
        <v>0</v>
      </c>
      <c r="AF38">
        <f t="shared" si="44"/>
        <v>0</v>
      </c>
      <c r="AG38">
        <f t="shared" si="45"/>
        <v>-5.2549149502170662</v>
      </c>
      <c r="AH38">
        <f t="shared" si="46"/>
        <v>-1228.1176536302696</v>
      </c>
      <c r="AI38">
        <f t="shared" si="39"/>
        <v>-1233.3725685804866</v>
      </c>
      <c r="AJ38">
        <f t="shared" si="47"/>
        <v>32.815670961835394</v>
      </c>
      <c r="AK38">
        <f t="shared" si="59"/>
        <v>19.544115998982996</v>
      </c>
      <c r="AL38">
        <f t="shared" si="40"/>
        <v>-1181.0127816196682</v>
      </c>
      <c r="AN38">
        <f t="shared" si="48"/>
        <v>0</v>
      </c>
      <c r="AO38">
        <f t="shared" si="49"/>
        <v>0</v>
      </c>
      <c r="AP38">
        <f t="shared" si="50"/>
        <v>-0.16223807986972402</v>
      </c>
      <c r="AQ38">
        <f t="shared" si="51"/>
        <v>-37.916398622370735</v>
      </c>
      <c r="AR38">
        <f t="shared" si="52"/>
        <v>-38.078636702240459</v>
      </c>
      <c r="AS38">
        <f t="shared" si="53"/>
        <v>1.0131375097259978</v>
      </c>
      <c r="AT38">
        <f t="shared" si="54"/>
        <v>0.60339698786089346</v>
      </c>
      <c r="AU38">
        <f t="shared" si="55"/>
        <v>-36.462102204653569</v>
      </c>
      <c r="AW38">
        <v>35</v>
      </c>
      <c r="AX38">
        <f>IF(Z38&gt;0, (R38*SUMPRODUCT(K38:$K$98, X38:$X$98)-K38*$AZ$3)/Z38, 0)</f>
        <v>586.0846191152807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41"/>
        <v>50000</v>
      </c>
      <c r="S39">
        <f t="shared" si="42"/>
        <v>551.88198823687105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246.38598616649307</v>
      </c>
      <c r="AC39">
        <f t="shared" si="27"/>
        <v>215.64838390584259</v>
      </c>
      <c r="AE39">
        <f t="shared" si="43"/>
        <v>0</v>
      </c>
      <c r="AF39">
        <f t="shared" si="44"/>
        <v>0</v>
      </c>
      <c r="AG39">
        <f t="shared" si="45"/>
        <v>-4.8843862569873595</v>
      </c>
      <c r="AH39">
        <f t="shared" si="46"/>
        <v>-1271.9181749101431</v>
      </c>
      <c r="AI39">
        <f t="shared" si="39"/>
        <v>-1276.8025611671305</v>
      </c>
      <c r="AJ39">
        <f t="shared" si="47"/>
        <v>30.737602260650476</v>
      </c>
      <c r="AK39">
        <f t="shared" si="59"/>
        <v>17.247019031654517</v>
      </c>
      <c r="AL39">
        <f t="shared" si="40"/>
        <v>-1228.8179398748257</v>
      </c>
      <c r="AN39">
        <f t="shared" si="48"/>
        <v>0</v>
      </c>
      <c r="AO39">
        <f t="shared" si="49"/>
        <v>0</v>
      </c>
      <c r="AP39">
        <f t="shared" si="50"/>
        <v>-0.13464154428739752</v>
      </c>
      <c r="AQ39">
        <f t="shared" si="51"/>
        <v>-35.061319532648312</v>
      </c>
      <c r="AR39">
        <f t="shared" si="52"/>
        <v>-35.19596107693571</v>
      </c>
      <c r="AS39">
        <f t="shared" si="53"/>
        <v>0.84730363618261484</v>
      </c>
      <c r="AT39">
        <f t="shared" si="54"/>
        <v>0.47542621623220849</v>
      </c>
      <c r="AU39">
        <f t="shared" si="55"/>
        <v>-33.873231224520893</v>
      </c>
      <c r="AW39">
        <v>36</v>
      </c>
      <c r="AX39">
        <f>IF(Z39&gt;0, (R39*SUMPRODUCT(K39:$K$98, X39:$X$98)-K39*$AZ$3)/Z39, 0)</f>
        <v>551.88198823687105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41"/>
        <v>50000</v>
      </c>
      <c r="S40">
        <f t="shared" si="42"/>
        <v>518.60328206379631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215.64838390584259</v>
      </c>
      <c r="AC40">
        <f t="shared" si="27"/>
        <v>186.99670398187325</v>
      </c>
      <c r="AE40">
        <f t="shared" si="43"/>
        <v>0</v>
      </c>
      <c r="AF40">
        <f t="shared" si="44"/>
        <v>0</v>
      </c>
      <c r="AG40">
        <f t="shared" si="45"/>
        <v>-4.5072194500417213</v>
      </c>
      <c r="AH40">
        <f t="shared" si="46"/>
        <v>-1313.2917775030596</v>
      </c>
      <c r="AI40">
        <f t="shared" si="39"/>
        <v>-1317.7989969531013</v>
      </c>
      <c r="AJ40">
        <f t="shared" si="47"/>
        <v>28.65167992396934</v>
      </c>
      <c r="AK40">
        <f t="shared" si="59"/>
        <v>15.095386873408984</v>
      </c>
      <c r="AL40">
        <f t="shared" si="40"/>
        <v>-1274.0519301557229</v>
      </c>
      <c r="AN40">
        <f t="shared" si="48"/>
        <v>0</v>
      </c>
      <c r="AO40">
        <f t="shared" si="49"/>
        <v>0</v>
      </c>
      <c r="AP40">
        <f t="shared" si="50"/>
        <v>-0.11093274628919961</v>
      </c>
      <c r="AQ40">
        <f t="shared" si="51"/>
        <v>-32.323046430785688</v>
      </c>
      <c r="AR40">
        <f t="shared" si="52"/>
        <v>-32.433979177074889</v>
      </c>
      <c r="AS40">
        <f t="shared" si="53"/>
        <v>0.70518189207220072</v>
      </c>
      <c r="AT40">
        <f t="shared" si="54"/>
        <v>0.37153121580305842</v>
      </c>
      <c r="AU40">
        <f t="shared" si="55"/>
        <v>-31.357266069199625</v>
      </c>
      <c r="AW40">
        <v>37</v>
      </c>
      <c r="AX40">
        <f>IF(Z40&gt;0, (R40*SUMPRODUCT(K40:$K$98, X40:$X$98)-K40*$AZ$3)/Z40, 0)</f>
        <v>518.60328206379631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41"/>
        <v>50000</v>
      </c>
      <c r="S41">
        <f t="shared" si="42"/>
        <v>486.13410693426192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186.99670398187325</v>
      </c>
      <c r="AC41">
        <f t="shared" si="27"/>
        <v>160.39655005883662</v>
      </c>
      <c r="AE41">
        <f t="shared" si="43"/>
        <v>0</v>
      </c>
      <c r="AF41">
        <f t="shared" si="44"/>
        <v>0</v>
      </c>
      <c r="AG41">
        <f t="shared" si="45"/>
        <v>-4.1242876135135695</v>
      </c>
      <c r="AH41">
        <f t="shared" si="46"/>
        <v>-1351.4385681109354</v>
      </c>
      <c r="AI41">
        <f t="shared" si="39"/>
        <v>-1355.562855724449</v>
      </c>
      <c r="AJ41">
        <f t="shared" si="47"/>
        <v>26.600153923036629</v>
      </c>
      <c r="AK41">
        <f t="shared" si="59"/>
        <v>13.089769278731129</v>
      </c>
      <c r="AL41">
        <f t="shared" si="40"/>
        <v>-1315.8729325226811</v>
      </c>
      <c r="AN41">
        <f t="shared" si="48"/>
        <v>0</v>
      </c>
      <c r="AO41">
        <f t="shared" si="49"/>
        <v>0</v>
      </c>
      <c r="AP41">
        <f t="shared" si="50"/>
        <v>-9.0632087295241234E-2</v>
      </c>
      <c r="AQ41">
        <f t="shared" si="51"/>
        <v>-29.698146627276465</v>
      </c>
      <c r="AR41">
        <f t="shared" si="52"/>
        <v>-29.788778714571706</v>
      </c>
      <c r="AS41">
        <f t="shared" si="53"/>
        <v>0.58454397421756754</v>
      </c>
      <c r="AT41">
        <f t="shared" si="54"/>
        <v>0.2876504315696467</v>
      </c>
      <c r="AU41">
        <f t="shared" si="55"/>
        <v>-28.91658430878449</v>
      </c>
      <c r="AW41">
        <v>38</v>
      </c>
      <c r="AX41">
        <f>IF(Z41&gt;0, (R41*SUMPRODUCT(K41:$K$98, X41:$X$98)-K41*$AZ$3)/Z41, 0)</f>
        <v>486.13410693426192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41"/>
        <v>50000</v>
      </c>
      <c r="S42">
        <f t="shared" si="42"/>
        <v>454.25821830880579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160.39655005883662</v>
      </c>
      <c r="AC42">
        <f t="shared" si="27"/>
        <v>135.80812888490749</v>
      </c>
      <c r="AE42">
        <f t="shared" si="43"/>
        <v>0</v>
      </c>
      <c r="AF42">
        <f t="shared" si="44"/>
        <v>0</v>
      </c>
      <c r="AG42">
        <f t="shared" si="45"/>
        <v>-3.7370850820959944</v>
      </c>
      <c r="AH42">
        <f t="shared" si="46"/>
        <v>-1383.8386211297595</v>
      </c>
      <c r="AI42">
        <f t="shared" si="39"/>
        <v>-1387.5757062118555</v>
      </c>
      <c r="AJ42">
        <f t="shared" si="47"/>
        <v>24.588421173929135</v>
      </c>
      <c r="AK42">
        <f t="shared" si="59"/>
        <v>11.227758504118565</v>
      </c>
      <c r="AL42">
        <f t="shared" si="40"/>
        <v>-1351.7595265338077</v>
      </c>
      <c r="AN42">
        <f t="shared" si="48"/>
        <v>0</v>
      </c>
      <c r="AO42">
        <f t="shared" si="49"/>
        <v>0</v>
      </c>
      <c r="AP42">
        <f t="shared" si="50"/>
        <v>-7.3324312742366948E-2</v>
      </c>
      <c r="AQ42">
        <f t="shared" si="51"/>
        <v>-27.151914824420874</v>
      </c>
      <c r="AR42">
        <f t="shared" si="52"/>
        <v>-27.225239137163243</v>
      </c>
      <c r="AS42">
        <f t="shared" si="53"/>
        <v>0.48244261085621853</v>
      </c>
      <c r="AT42">
        <f t="shared" si="54"/>
        <v>0.22029674408430086</v>
      </c>
      <c r="AU42">
        <f t="shared" si="55"/>
        <v>-26.52249978222272</v>
      </c>
      <c r="AW42">
        <v>39</v>
      </c>
      <c r="AX42">
        <f>IF(Z42&gt;0, (R42*SUMPRODUCT(K42:$K$98, X42:$X$98)-K42*$AZ$3)/Z42, 0)</f>
        <v>454.25821830880579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41"/>
        <v>50000</v>
      </c>
      <c r="S43">
        <f t="shared" si="42"/>
        <v>422.89797956597675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135.80812888490749</v>
      </c>
      <c r="AC43">
        <f t="shared" si="27"/>
        <v>113.21846892954673</v>
      </c>
      <c r="AE43">
        <f t="shared" si="43"/>
        <v>0</v>
      </c>
      <c r="AF43">
        <f t="shared" si="44"/>
        <v>0</v>
      </c>
      <c r="AG43">
        <f t="shared" si="45"/>
        <v>-3.3465065571412653</v>
      </c>
      <c r="AH43">
        <f t="shared" si="46"/>
        <v>-1412.8306965350748</v>
      </c>
      <c r="AI43">
        <f t="shared" si="39"/>
        <v>-1416.1772030922161</v>
      </c>
      <c r="AJ43">
        <f t="shared" si="47"/>
        <v>22.589659955360759</v>
      </c>
      <c r="AK43">
        <f t="shared" si="59"/>
        <v>9.506569021943525</v>
      </c>
      <c r="AL43">
        <f t="shared" si="40"/>
        <v>-1384.0809741149119</v>
      </c>
      <c r="AN43">
        <f t="shared" si="48"/>
        <v>0</v>
      </c>
      <c r="AO43">
        <f t="shared" si="49"/>
        <v>0</v>
      </c>
      <c r="AP43">
        <f t="shared" si="50"/>
        <v>-5.8625785299741981E-2</v>
      </c>
      <c r="AQ43">
        <f t="shared" si="51"/>
        <v>-24.750678854400881</v>
      </c>
      <c r="AR43">
        <f t="shared" si="52"/>
        <v>-24.809304639700624</v>
      </c>
      <c r="AS43">
        <f t="shared" si="53"/>
        <v>0.39573702663486365</v>
      </c>
      <c r="AT43">
        <f t="shared" si="54"/>
        <v>0.16654085832532639</v>
      </c>
      <c r="AU43">
        <f t="shared" si="55"/>
        <v>-24.247026754740435</v>
      </c>
      <c r="AW43">
        <v>40</v>
      </c>
      <c r="AX43">
        <f>IF(Z43&gt;0, (R43*SUMPRODUCT(K43:$K$98, X43:$X$98)-K43*$AZ$3)/Z43, 0)</f>
        <v>422.89797956597675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41"/>
        <v>50000</v>
      </c>
      <c r="S44">
        <f t="shared" si="42"/>
        <v>391.36530097753507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113.21846892954673</v>
      </c>
      <c r="AC44">
        <f t="shared" si="27"/>
        <v>92.541231922520979</v>
      </c>
      <c r="AE44">
        <f t="shared" si="43"/>
        <v>0</v>
      </c>
      <c r="AF44">
        <f t="shared" si="44"/>
        <v>0</v>
      </c>
      <c r="AG44">
        <f t="shared" si="45"/>
        <v>-2.9557178322712678</v>
      </c>
      <c r="AH44">
        <f t="shared" si="46"/>
        <v>-1429.2946371943394</v>
      </c>
      <c r="AI44">
        <f t="shared" si="39"/>
        <v>-1432.2503550266108</v>
      </c>
      <c r="AJ44">
        <f t="shared" si="47"/>
        <v>20.677237007025752</v>
      </c>
      <c r="AK44">
        <f t="shared" si="59"/>
        <v>7.9252928250682722</v>
      </c>
      <c r="AL44">
        <f t="shared" si="40"/>
        <v>-1403.6478251945168</v>
      </c>
      <c r="AN44">
        <f t="shared" si="48"/>
        <v>0</v>
      </c>
      <c r="AO44">
        <f t="shared" si="49"/>
        <v>0</v>
      </c>
      <c r="AP44">
        <f t="shared" si="50"/>
        <v>-4.6231921280817552E-2</v>
      </c>
      <c r="AQ44">
        <f t="shared" si="51"/>
        <v>-22.356341472246065</v>
      </c>
      <c r="AR44">
        <f t="shared" si="52"/>
        <v>-22.402573393526886</v>
      </c>
      <c r="AS44">
        <f t="shared" si="53"/>
        <v>0.32342342803373786</v>
      </c>
      <c r="AT44">
        <f t="shared" si="54"/>
        <v>0.12396363076864814</v>
      </c>
      <c r="AU44">
        <f t="shared" si="55"/>
        <v>-21.955186334724498</v>
      </c>
      <c r="AW44">
        <v>41</v>
      </c>
      <c r="AX44">
        <f>IF(Z44&gt;0, (R44*SUMPRODUCT(K44:$K$98, X44:$X$98)-K44*$AZ$3)/Z44, 0)</f>
        <v>391.36530097753507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41"/>
        <v>50000</v>
      </c>
      <c r="S45">
        <f t="shared" si="42"/>
        <v>359.20294480344614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92.541231922520979</v>
      </c>
      <c r="AC45">
        <f t="shared" si="27"/>
        <v>73.821892099716962</v>
      </c>
      <c r="AE45">
        <f t="shared" si="43"/>
        <v>0</v>
      </c>
      <c r="AF45">
        <f t="shared" si="44"/>
        <v>0</v>
      </c>
      <c r="AG45">
        <f t="shared" si="45"/>
        <v>-2.568947901447185</v>
      </c>
      <c r="AH45">
        <f t="shared" si="46"/>
        <v>-1428.8510100054798</v>
      </c>
      <c r="AI45">
        <f t="shared" si="39"/>
        <v>-1431.419957906927</v>
      </c>
      <c r="AJ45">
        <f t="shared" si="47"/>
        <v>18.719339822804017</v>
      </c>
      <c r="AK45">
        <f t="shared" si="59"/>
        <v>6.4778862345764692</v>
      </c>
      <c r="AL45">
        <f t="shared" si="40"/>
        <v>-1406.2227318495466</v>
      </c>
      <c r="AN45">
        <f t="shared" si="48"/>
        <v>0</v>
      </c>
      <c r="AO45">
        <f t="shared" si="49"/>
        <v>0</v>
      </c>
      <c r="AP45">
        <f t="shared" si="50"/>
        <v>-3.5877010224016209E-2</v>
      </c>
      <c r="AQ45">
        <f t="shared" si="51"/>
        <v>-19.954823632540062</v>
      </c>
      <c r="AR45">
        <f t="shared" si="52"/>
        <v>-19.990700642764079</v>
      </c>
      <c r="AS45">
        <f t="shared" si="53"/>
        <v>0.26142762406012182</v>
      </c>
      <c r="AT45">
        <f t="shared" si="54"/>
        <v>9.0467848934184358E-2</v>
      </c>
      <c r="AU45">
        <f t="shared" si="55"/>
        <v>-19.638805169769775</v>
      </c>
      <c r="AW45">
        <v>42</v>
      </c>
      <c r="AX45">
        <f>IF(Z45&gt;0, (R45*SUMPRODUCT(K45:$K$98, X45:$X$98)-K45*$AZ$3)/Z45, 0)</f>
        <v>359.20294480344614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41"/>
        <v>50000</v>
      </c>
      <c r="S46">
        <f t="shared" si="42"/>
        <v>325.84549181171093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73.821892099716962</v>
      </c>
      <c r="AC46">
        <f t="shared" si="27"/>
        <v>57.114391368464517</v>
      </c>
      <c r="AE46">
        <f t="shared" si="43"/>
        <v>0</v>
      </c>
      <c r="AF46">
        <f t="shared" si="44"/>
        <v>0</v>
      </c>
      <c r="AG46">
        <f t="shared" si="45"/>
        <v>-2.1910074254406107</v>
      </c>
      <c r="AH46">
        <f t="shared" si="46"/>
        <v>-1409.0039879684098</v>
      </c>
      <c r="AI46">
        <f t="shared" si="39"/>
        <v>-1411.1949953938504</v>
      </c>
      <c r="AJ46">
        <f t="shared" si="47"/>
        <v>16.707500731252445</v>
      </c>
      <c r="AK46">
        <f t="shared" si="59"/>
        <v>5.1675324469801875</v>
      </c>
      <c r="AL46">
        <f t="shared" si="40"/>
        <v>-1389.3199622156178</v>
      </c>
      <c r="AN46">
        <f t="shared" si="48"/>
        <v>0</v>
      </c>
      <c r="AO46">
        <f t="shared" si="49"/>
        <v>0</v>
      </c>
      <c r="AP46">
        <f t="shared" si="50"/>
        <v>-2.7320382429969141E-2</v>
      </c>
      <c r="AQ46">
        <f t="shared" si="51"/>
        <v>-17.569327857895033</v>
      </c>
      <c r="AR46">
        <f t="shared" si="52"/>
        <v>-17.596648240324999</v>
      </c>
      <c r="AS46">
        <f t="shared" si="53"/>
        <v>0.20833124713624049</v>
      </c>
      <c r="AT46">
        <f t="shared" si="54"/>
        <v>6.443563861604984E-2</v>
      </c>
      <c r="AU46">
        <f t="shared" si="55"/>
        <v>-17.323881354572709</v>
      </c>
      <c r="AW46">
        <v>43</v>
      </c>
      <c r="AX46">
        <f>IF(Z46&gt;0, (R46*SUMPRODUCT(K46:$K$98, X46:$X$98)-K46*$AZ$3)/Z46, 0)</f>
        <v>325.84549181171093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41"/>
        <v>50000</v>
      </c>
      <c r="S47">
        <f t="shared" si="42"/>
        <v>290.10724075428573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57.114391368464517</v>
      </c>
      <c r="AC47">
        <f t="shared" si="27"/>
        <v>42.444458958147663</v>
      </c>
      <c r="AE47">
        <f t="shared" si="43"/>
        <v>0</v>
      </c>
      <c r="AF47">
        <f t="shared" si="44"/>
        <v>0</v>
      </c>
      <c r="AG47">
        <f t="shared" si="45"/>
        <v>-1.8288262492083558</v>
      </c>
      <c r="AH47">
        <f t="shared" si="46"/>
        <v>-1361.0844079113963</v>
      </c>
      <c r="AI47">
        <f t="shared" si="39"/>
        <v>-1362.9132341606046</v>
      </c>
      <c r="AJ47">
        <f t="shared" si="47"/>
        <v>14.669932410316854</v>
      </c>
      <c r="AK47">
        <f t="shared" si="59"/>
        <v>3.9980073957925164</v>
      </c>
      <c r="AL47">
        <f t="shared" si="40"/>
        <v>-1344.2452943544952</v>
      </c>
      <c r="AN47">
        <f t="shared" si="48"/>
        <v>0</v>
      </c>
      <c r="AO47">
        <f t="shared" si="49"/>
        <v>0</v>
      </c>
      <c r="AP47">
        <f t="shared" si="50"/>
        <v>-2.036091771325016E-2</v>
      </c>
      <c r="AQ47">
        <f t="shared" si="51"/>
        <v>-15.153395595818822</v>
      </c>
      <c r="AR47">
        <f t="shared" si="52"/>
        <v>-15.173756513532071</v>
      </c>
      <c r="AS47">
        <f t="shared" si="53"/>
        <v>0.16332513096566634</v>
      </c>
      <c r="AT47">
        <f t="shared" si="54"/>
        <v>4.4511117246886604E-2</v>
      </c>
      <c r="AU47">
        <f t="shared" si="55"/>
        <v>-14.965920265319518</v>
      </c>
      <c r="AW47">
        <v>44</v>
      </c>
      <c r="AX47">
        <f>IF(Z47&gt;0, (R47*SUMPRODUCT(K47:$K$98, X47:$X$98)-K47*$AZ$3)/Z47, 0)</f>
        <v>290.10724075428573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41"/>
        <v>50000</v>
      </c>
      <c r="S48">
        <f t="shared" si="42"/>
        <v>250.75375892289301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42.444458958147663</v>
      </c>
      <c r="AC48">
        <f t="shared" si="27"/>
        <v>29.879809297666498</v>
      </c>
      <c r="AE48">
        <f t="shared" si="43"/>
        <v>0</v>
      </c>
      <c r="AF48">
        <f t="shared" si="44"/>
        <v>0</v>
      </c>
      <c r="AG48">
        <f t="shared" si="45"/>
        <v>-1.4894995705156389</v>
      </c>
      <c r="AH48">
        <f t="shared" si="46"/>
        <v>-1284.1536648025333</v>
      </c>
      <c r="AI48">
        <f t="shared" si="39"/>
        <v>-1285.6431643730489</v>
      </c>
      <c r="AJ48">
        <f t="shared" si="47"/>
        <v>12.564649660481166</v>
      </c>
      <c r="AK48">
        <f t="shared" si="59"/>
        <v>2.9711121270703367</v>
      </c>
      <c r="AL48">
        <f t="shared" si="40"/>
        <v>-1270.1074025854975</v>
      </c>
      <c r="AN48">
        <f t="shared" si="48"/>
        <v>0</v>
      </c>
      <c r="AO48">
        <f t="shared" si="49"/>
        <v>0</v>
      </c>
      <c r="AP48">
        <f t="shared" si="50"/>
        <v>-1.4806324451816275E-2</v>
      </c>
      <c r="AQ48">
        <f t="shared" si="51"/>
        <v>-12.765089821726535</v>
      </c>
      <c r="AR48">
        <f t="shared" si="52"/>
        <v>-12.779896146178352</v>
      </c>
      <c r="AS48">
        <f t="shared" si="53"/>
        <v>0.12489851167401465</v>
      </c>
      <c r="AT48">
        <f t="shared" si="54"/>
        <v>2.9534248285080323E-2</v>
      </c>
      <c r="AU48">
        <f t="shared" si="55"/>
        <v>-12.625463386219257</v>
      </c>
      <c r="AW48">
        <v>45</v>
      </c>
      <c r="AX48">
        <f>IF(Z48&gt;0, (R48*SUMPRODUCT(K48:$K$98, X48:$X$98)-K48*$AZ$3)/Z48, 0)</f>
        <v>250.75375892289301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41"/>
        <v>50000</v>
      </c>
      <c r="S49">
        <f t="shared" si="42"/>
        <v>205.74498653368107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29.879809297666498</v>
      </c>
      <c r="AC49">
        <f t="shared" si="27"/>
        <v>19.426099775348593</v>
      </c>
      <c r="AE49">
        <f t="shared" si="43"/>
        <v>0</v>
      </c>
      <c r="AF49">
        <f t="shared" si="44"/>
        <v>0</v>
      </c>
      <c r="AG49">
        <f t="shared" si="45"/>
        <v>-1.1802292307720754</v>
      </c>
      <c r="AH49">
        <f t="shared" si="46"/>
        <v>-1177.5013761536288</v>
      </c>
      <c r="AI49">
        <f t="shared" si="39"/>
        <v>-1178.6816053844009</v>
      </c>
      <c r="AJ49">
        <f t="shared" si="47"/>
        <v>10.453709522317904</v>
      </c>
      <c r="AK49">
        <f t="shared" si="59"/>
        <v>2.0915866508366552</v>
      </c>
      <c r="AL49">
        <f t="shared" si="40"/>
        <v>-1166.1363092112463</v>
      </c>
      <c r="AN49">
        <f t="shared" si="48"/>
        <v>0</v>
      </c>
      <c r="AO49">
        <f t="shared" si="49"/>
        <v>0</v>
      </c>
      <c r="AP49">
        <f t="shared" si="50"/>
        <v>-1.0475028747094689E-2</v>
      </c>
      <c r="AQ49">
        <f t="shared" si="51"/>
        <v>-10.450817894828786</v>
      </c>
      <c r="AR49">
        <f t="shared" si="52"/>
        <v>-10.461292923575881</v>
      </c>
      <c r="AS49">
        <f t="shared" si="53"/>
        <v>9.2781050413760363E-2</v>
      </c>
      <c r="AT49">
        <f t="shared" si="54"/>
        <v>1.8563707560624372E-2</v>
      </c>
      <c r="AU49">
        <f t="shared" si="55"/>
        <v>-10.349948165601495</v>
      </c>
      <c r="AW49">
        <v>46</v>
      </c>
      <c r="AX49">
        <f>IF(Z49&gt;0, (R49*SUMPRODUCT(K49:$K$98, X49:$X$98)-K49*$AZ$3)/Z49, 0)</f>
        <v>205.74498653368107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41"/>
        <v>50000</v>
      </c>
      <c r="S50">
        <f t="shared" si="42"/>
        <v>152.2178037233374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19.426099775348593</v>
      </c>
      <c r="AC50">
        <f t="shared" si="27"/>
        <v>11.039014290706071</v>
      </c>
      <c r="AE50">
        <f t="shared" si="43"/>
        <v>0</v>
      </c>
      <c r="AF50">
        <f t="shared" si="44"/>
        <v>0</v>
      </c>
      <c r="AG50">
        <f t="shared" si="45"/>
        <v>-0.90651471285595875</v>
      </c>
      <c r="AH50">
        <f t="shared" si="46"/>
        <v>-1047.6489024335835</v>
      </c>
      <c r="AI50">
        <f t="shared" si="39"/>
        <v>-1048.5554171464396</v>
      </c>
      <c r="AJ50">
        <f t="shared" si="47"/>
        <v>8.3870854846425225</v>
      </c>
      <c r="AK50">
        <f t="shared" si="59"/>
        <v>1.3598269842744017</v>
      </c>
      <c r="AL50">
        <f t="shared" si="40"/>
        <v>-1038.8085046775227</v>
      </c>
      <c r="AN50">
        <f t="shared" si="48"/>
        <v>0</v>
      </c>
      <c r="AO50">
        <f t="shared" si="49"/>
        <v>0</v>
      </c>
      <c r="AP50">
        <f t="shared" si="50"/>
        <v>-7.1836587131668666E-3</v>
      </c>
      <c r="AQ50">
        <f t="shared" si="51"/>
        <v>-8.3020739317030348</v>
      </c>
      <c r="AR50">
        <f t="shared" si="52"/>
        <v>-8.3092575904162018</v>
      </c>
      <c r="AS50">
        <f t="shared" si="53"/>
        <v>6.6463300446620618E-2</v>
      </c>
      <c r="AT50">
        <f t="shared" si="54"/>
        <v>1.0775923242554594E-2</v>
      </c>
      <c r="AU50">
        <f t="shared" si="55"/>
        <v>-8.2320183667270275</v>
      </c>
      <c r="AW50">
        <v>47</v>
      </c>
      <c r="AX50">
        <f>IF(Z50&gt;0, (R50*SUMPRODUCT(K50:$K$98, X50:$X$98)-K50*$AZ$3)/Z50, 0)</f>
        <v>152.2178037233374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41"/>
        <v>50000</v>
      </c>
      <c r="S51">
        <f t="shared" si="42"/>
        <v>85.246558659712591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11.039014290706071</v>
      </c>
      <c r="AC51">
        <f t="shared" si="27"/>
        <v>4.5795585823836493</v>
      </c>
      <c r="AE51">
        <f t="shared" si="43"/>
        <v>0</v>
      </c>
      <c r="AF51">
        <f t="shared" si="44"/>
        <v>0</v>
      </c>
      <c r="AG51">
        <f t="shared" si="45"/>
        <v>-0.67151663574249698</v>
      </c>
      <c r="AH51">
        <f t="shared" si="46"/>
        <v>-903.73171993960864</v>
      </c>
      <c r="AI51">
        <f t="shared" si="39"/>
        <v>-904.40323657535112</v>
      </c>
      <c r="AJ51">
        <f t="shared" si="47"/>
        <v>6.4594557083224213</v>
      </c>
      <c r="AK51">
        <f t="shared" si="59"/>
        <v>0.77273100034942499</v>
      </c>
      <c r="AL51">
        <f t="shared" si="40"/>
        <v>-897.17104986667937</v>
      </c>
      <c r="AN51">
        <f t="shared" si="48"/>
        <v>0</v>
      </c>
      <c r="AO51">
        <f t="shared" si="49"/>
        <v>0</v>
      </c>
      <c r="AP51">
        <f t="shared" si="50"/>
        <v>-4.7512686530701061E-3</v>
      </c>
      <c r="AQ51">
        <f t="shared" si="51"/>
        <v>-6.3942901235595659</v>
      </c>
      <c r="AR51">
        <f t="shared" si="52"/>
        <v>-6.3990413922126361</v>
      </c>
      <c r="AS51">
        <f t="shared" si="53"/>
        <v>4.5703423845803053E-2</v>
      </c>
      <c r="AT51">
        <f t="shared" si="54"/>
        <v>5.4674037600813833E-3</v>
      </c>
      <c r="AU51">
        <f t="shared" si="55"/>
        <v>-6.3478705646067519</v>
      </c>
      <c r="AW51">
        <v>48</v>
      </c>
      <c r="AX51">
        <f>IF(Z51&gt;0, (R51*SUMPRODUCT(K51:$K$98, X51:$X$98)-K51*$AZ$3)/Z51, 0)</f>
        <v>85.246558659712591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41"/>
        <v>50000</v>
      </c>
      <c r="S52">
        <f t="shared" si="42"/>
        <v>-4.4444349938191037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4.5795585823836493</v>
      </c>
      <c r="AC52">
        <f t="shared" si="27"/>
        <v>-0.16953669887180922</v>
      </c>
      <c r="AE52">
        <f t="shared" si="43"/>
        <v>0</v>
      </c>
      <c r="AF52">
        <f t="shared" si="44"/>
        <v>0</v>
      </c>
      <c r="AG52">
        <f t="shared" si="45"/>
        <v>-0.47682297948891333</v>
      </c>
      <c r="AH52">
        <f t="shared" si="46"/>
        <v>-751.91395958463443</v>
      </c>
      <c r="AI52">
        <f t="shared" si="39"/>
        <v>-752.39078256412336</v>
      </c>
      <c r="AJ52">
        <f t="shared" si="47"/>
        <v>4.7490952812554585</v>
      </c>
      <c r="AK52">
        <f t="shared" si="59"/>
        <v>0.32056910076685546</v>
      </c>
      <c r="AL52">
        <f t="shared" si="40"/>
        <v>-747.32111818210103</v>
      </c>
      <c r="AN52">
        <f t="shared" si="48"/>
        <v>0</v>
      </c>
      <c r="AO52">
        <f t="shared" si="49"/>
        <v>0</v>
      </c>
      <c r="AP52">
        <f t="shared" si="50"/>
        <v>-3.0122566097341165E-3</v>
      </c>
      <c r="AQ52">
        <f t="shared" si="51"/>
        <v>-4.750102012989978</v>
      </c>
      <c r="AR52">
        <f t="shared" si="52"/>
        <v>-4.7531142695997124</v>
      </c>
      <c r="AS52">
        <f t="shared" si="53"/>
        <v>3.0001686719361386E-2</v>
      </c>
      <c r="AT52">
        <f t="shared" si="54"/>
        <v>2.025146509709972E-3</v>
      </c>
      <c r="AU52">
        <f t="shared" si="55"/>
        <v>-4.7210874363706408</v>
      </c>
      <c r="AW52">
        <v>49</v>
      </c>
      <c r="AX52">
        <f>IF(Z52&gt;0, (R52*SUMPRODUCT(K52:$K$98, X52:$X$98)-K52*$AZ$3)/Z52, 0)</f>
        <v>-4.4444349938191037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41"/>
        <v>50000</v>
      </c>
      <c r="S53">
        <f t="shared" si="42"/>
        <v>-133.92762034780802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-0.16953669887180922</v>
      </c>
      <c r="AC53">
        <f t="shared" si="27"/>
        <v>-3.4507147455188338</v>
      </c>
      <c r="AE53">
        <f t="shared" si="43"/>
        <v>0</v>
      </c>
      <c r="AF53">
        <f t="shared" si="44"/>
        <v>0</v>
      </c>
      <c r="AG53">
        <f t="shared" si="45"/>
        <v>-0.32206899672350814</v>
      </c>
      <c r="AH53">
        <f t="shared" si="46"/>
        <v>-599.94301188206407</v>
      </c>
      <c r="AI53">
        <f t="shared" si="39"/>
        <v>-600.26508087878756</v>
      </c>
      <c r="AJ53">
        <f t="shared" si="47"/>
        <v>3.2811780466470246</v>
      </c>
      <c r="AK53">
        <f t="shared" si="59"/>
        <v>-1.1867568921026646E-2</v>
      </c>
      <c r="AL53">
        <f t="shared" si="40"/>
        <v>-596.99577040106158</v>
      </c>
      <c r="AN53">
        <f t="shared" si="48"/>
        <v>0</v>
      </c>
      <c r="AO53">
        <f t="shared" si="49"/>
        <v>0</v>
      </c>
      <c r="AP53">
        <f t="shared" si="50"/>
        <v>-1.8166266733581442E-3</v>
      </c>
      <c r="AQ53">
        <f t="shared" si="51"/>
        <v>-3.3839720338416193</v>
      </c>
      <c r="AR53">
        <f t="shared" si="52"/>
        <v>-3.3857886605149772</v>
      </c>
      <c r="AS53">
        <f t="shared" si="53"/>
        <v>1.8507449087666508E-2</v>
      </c>
      <c r="AT53">
        <f t="shared" si="54"/>
        <v>-6.6938893433326008E-5</v>
      </c>
      <c r="AU53">
        <f t="shared" si="55"/>
        <v>-3.3673481503207441</v>
      </c>
      <c r="AW53">
        <v>50</v>
      </c>
      <c r="AX53">
        <f>IF(Z53&gt;0, (R53*SUMPRODUCT(K53:$K$98, X53:$X$98)-K53*$AZ$3)/Z53, 0)</f>
        <v>-133.92762034780802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41"/>
        <v>50000</v>
      </c>
      <c r="S54">
        <f t="shared" si="42"/>
        <v>-335.96515992156338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-3.4507147455188338</v>
      </c>
      <c r="AC54">
        <f t="shared" si="27"/>
        <v>-5.5231475236971033</v>
      </c>
      <c r="AE54">
        <f t="shared" si="43"/>
        <v>0</v>
      </c>
      <c r="AF54">
        <f t="shared" si="44"/>
        <v>0</v>
      </c>
      <c r="AG54">
        <f t="shared" si="45"/>
        <v>-0.20549554621179222</v>
      </c>
      <c r="AH54">
        <f t="shared" si="46"/>
        <v>-453.41104217792332</v>
      </c>
      <c r="AI54">
        <f t="shared" si="39"/>
        <v>-453.61653772413513</v>
      </c>
      <c r="AJ54">
        <f t="shared" si="47"/>
        <v>2.0724327781782694</v>
      </c>
      <c r="AK54">
        <f t="shared" si="59"/>
        <v>-0.2415500321863184</v>
      </c>
      <c r="AL54">
        <f t="shared" si="40"/>
        <v>-451.78565497814316</v>
      </c>
      <c r="AN54">
        <f t="shared" si="48"/>
        <v>0</v>
      </c>
      <c r="AO54">
        <f t="shared" si="49"/>
        <v>0</v>
      </c>
      <c r="AP54">
        <f t="shared" si="50"/>
        <v>-1.0349066013760403E-3</v>
      </c>
      <c r="AQ54">
        <f t="shared" si="51"/>
        <v>-2.2834464752978483</v>
      </c>
      <c r="AR54">
        <f t="shared" si="52"/>
        <v>-2.2844813818992247</v>
      </c>
      <c r="AS54">
        <f t="shared" si="53"/>
        <v>1.0437084416585286E-2</v>
      </c>
      <c r="AT54">
        <f t="shared" si="54"/>
        <v>-1.216482437116055E-3</v>
      </c>
      <c r="AU54">
        <f t="shared" si="55"/>
        <v>-2.2752607799197553</v>
      </c>
      <c r="AW54">
        <v>51</v>
      </c>
      <c r="AX54">
        <f>IF(Z54&gt;0, (R54*SUMPRODUCT(K54:$K$98, X54:$X$98)-K54*$AZ$3)/Z54, 0)</f>
        <v>-335.96515992156338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41"/>
        <v>50000</v>
      </c>
      <c r="S55">
        <f t="shared" si="42"/>
        <v>-673.87814446215725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-5.5231475236971033</v>
      </c>
      <c r="AC55">
        <f t="shared" si="27"/>
        <v>-6.6355768064383867</v>
      </c>
      <c r="AE55">
        <f t="shared" si="43"/>
        <v>0</v>
      </c>
      <c r="AF55">
        <f t="shared" si="44"/>
        <v>0</v>
      </c>
      <c r="AG55">
        <f t="shared" si="45"/>
        <v>-0.12308562128347483</v>
      </c>
      <c r="AH55">
        <f t="shared" si="46"/>
        <v>-321.41987786479785</v>
      </c>
      <c r="AI55">
        <f t="shared" si="39"/>
        <v>-321.54296348608131</v>
      </c>
      <c r="AJ55">
        <f t="shared" si="47"/>
        <v>1.1124292827412834</v>
      </c>
      <c r="AK55">
        <f t="shared" si="59"/>
        <v>-0.38662032665879725</v>
      </c>
      <c r="AL55">
        <f t="shared" si="40"/>
        <v>-320.81715452999879</v>
      </c>
      <c r="AN55">
        <f t="shared" si="48"/>
        <v>0</v>
      </c>
      <c r="AO55">
        <f t="shared" si="49"/>
        <v>0</v>
      </c>
      <c r="AP55">
        <f t="shared" si="50"/>
        <v>-5.5346229929207865E-4</v>
      </c>
      <c r="AQ55">
        <f t="shared" si="51"/>
        <v>-1.4452848576969703</v>
      </c>
      <c r="AR55">
        <f t="shared" si="52"/>
        <v>-1.4458383199962623</v>
      </c>
      <c r="AS55">
        <f t="shared" si="53"/>
        <v>5.0021087939090512E-3</v>
      </c>
      <c r="AT55">
        <f t="shared" si="54"/>
        <v>-1.7384628091759152E-3</v>
      </c>
      <c r="AU55">
        <f t="shared" si="55"/>
        <v>-1.4425746740115291</v>
      </c>
      <c r="AW55">
        <v>52</v>
      </c>
      <c r="AX55">
        <f>IF(Z55&gt;0, (R55*SUMPRODUCT(K55:$K$98, X55:$X$98)-K55*$AZ$3)/Z55, 0)</f>
        <v>-673.87814446215725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41"/>
        <v>50000</v>
      </c>
      <c r="S56">
        <f t="shared" si="42"/>
        <v>-1206.9442718663367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-6.6355768064383867</v>
      </c>
      <c r="AC56">
        <f t="shared" si="27"/>
        <v>-7.0353105993527123</v>
      </c>
      <c r="AE56">
        <f t="shared" si="43"/>
        <v>0</v>
      </c>
      <c r="AF56">
        <f t="shared" si="44"/>
        <v>0</v>
      </c>
      <c r="AG56">
        <f t="shared" si="45"/>
        <v>-7.2862835958384664E-2</v>
      </c>
      <c r="AH56">
        <f t="shared" si="46"/>
        <v>-195.96771644902171</v>
      </c>
      <c r="AI56">
        <f t="shared" si="39"/>
        <v>-196.04057928498008</v>
      </c>
      <c r="AJ56">
        <f t="shared" si="47"/>
        <v>0.39973379291432565</v>
      </c>
      <c r="AK56">
        <f t="shared" si="59"/>
        <v>-0.46449037645068714</v>
      </c>
      <c r="AL56">
        <f t="shared" si="40"/>
        <v>-196.10533586851645</v>
      </c>
      <c r="AN56">
        <f t="shared" si="48"/>
        <v>0</v>
      </c>
      <c r="AO56">
        <f t="shared" si="49"/>
        <v>0</v>
      </c>
      <c r="AP56">
        <f t="shared" si="50"/>
        <v>-2.9252889386760408E-4</v>
      </c>
      <c r="AQ56">
        <f t="shared" si="51"/>
        <v>-0.78676898274086193</v>
      </c>
      <c r="AR56">
        <f t="shared" si="52"/>
        <v>-0.78706151163472948</v>
      </c>
      <c r="AS56">
        <f t="shared" si="53"/>
        <v>1.6048467335187972E-3</v>
      </c>
      <c r="AT56">
        <f t="shared" si="54"/>
        <v>-1.8648307363835258E-3</v>
      </c>
      <c r="AU56">
        <f t="shared" si="55"/>
        <v>-0.78732149563759424</v>
      </c>
      <c r="AW56">
        <v>53</v>
      </c>
      <c r="AX56">
        <f>IF(Z56&gt;0, (R56*SUMPRODUCT(K56:$K$98, X56:$X$98)-K56*$AZ$3)/Z56, 0)</f>
        <v>-1206.9442718663367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41"/>
        <v>50000</v>
      </c>
      <c r="S57">
        <f t="shared" si="42"/>
        <v>-2022.1669824662406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-7.0353105993527123</v>
      </c>
      <c r="AC57">
        <f t="shared" si="27"/>
        <v>-6.8885518456804977</v>
      </c>
      <c r="AE57">
        <f t="shared" si="43"/>
        <v>0</v>
      </c>
      <c r="AF57">
        <f t="shared" si="44"/>
        <v>0</v>
      </c>
      <c r="AG57">
        <f t="shared" si="45"/>
        <v>-4.2581497382570256E-2</v>
      </c>
      <c r="AH57">
        <f t="shared" si="46"/>
        <v>-118.21084086492222</v>
      </c>
      <c r="AI57">
        <f t="shared" si="39"/>
        <v>-118.25342236230479</v>
      </c>
      <c r="AJ57">
        <f t="shared" si="47"/>
        <v>-0.14675875367221458</v>
      </c>
      <c r="AK57">
        <f t="shared" si="59"/>
        <v>-0.4924717419546899</v>
      </c>
      <c r="AL57">
        <f t="shared" si="40"/>
        <v>-118.89265285793169</v>
      </c>
      <c r="AN57">
        <f t="shared" si="48"/>
        <v>0</v>
      </c>
      <c r="AO57">
        <f t="shared" si="49"/>
        <v>0</v>
      </c>
      <c r="AP57">
        <f t="shared" si="50"/>
        <v>-1.5263903260229867E-4</v>
      </c>
      <c r="AQ57">
        <f t="shared" si="51"/>
        <v>-0.423742458622691</v>
      </c>
      <c r="AR57">
        <f t="shared" si="52"/>
        <v>-0.42389509765529326</v>
      </c>
      <c r="AS57">
        <f t="shared" si="53"/>
        <v>-5.2607624351921575E-4</v>
      </c>
      <c r="AT57">
        <f t="shared" si="54"/>
        <v>-1.7653303640445012E-3</v>
      </c>
      <c r="AU57">
        <f t="shared" si="55"/>
        <v>-0.42618650426285698</v>
      </c>
      <c r="AW57">
        <v>54</v>
      </c>
      <c r="AX57">
        <f>IF(Z57&gt;0, (R57*SUMPRODUCT(K57:$K$98, X57:$X$98)-K57*$AZ$3)/Z57, 0)</f>
        <v>-2022.1669824662406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41"/>
        <v>50000</v>
      </c>
      <c r="S58">
        <f t="shared" si="42"/>
        <v>-3301.4530800443226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-6.8885518456804977</v>
      </c>
      <c r="AC58">
        <f t="shared" si="27"/>
        <v>-6.4787873967915131</v>
      </c>
      <c r="AE58">
        <f t="shared" si="43"/>
        <v>0</v>
      </c>
      <c r="AF58">
        <f t="shared" si="44"/>
        <v>0</v>
      </c>
      <c r="AG58">
        <f t="shared" si="45"/>
        <v>-2.4530060096691328E-2</v>
      </c>
      <c r="AH58">
        <f t="shared" si="46"/>
        <v>-70.502489248212896</v>
      </c>
      <c r="AI58">
        <f t="shared" si="39"/>
        <v>-70.52701930830959</v>
      </c>
      <c r="AJ58">
        <f t="shared" si="47"/>
        <v>-0.40976444888898467</v>
      </c>
      <c r="AK58">
        <f t="shared" si="59"/>
        <v>-0.4821986291976349</v>
      </c>
      <c r="AL58">
        <f t="shared" si="40"/>
        <v>-71.418982386396209</v>
      </c>
      <c r="AN58">
        <f t="shared" si="48"/>
        <v>0</v>
      </c>
      <c r="AO58">
        <f t="shared" si="49"/>
        <v>0</v>
      </c>
      <c r="AP58">
        <f t="shared" si="50"/>
        <v>-7.8510052005085695E-5</v>
      </c>
      <c r="AQ58">
        <f t="shared" si="51"/>
        <v>-0.22564780010921312</v>
      </c>
      <c r="AR58">
        <f t="shared" si="52"/>
        <v>-0.22572631016121822</v>
      </c>
      <c r="AS58">
        <f t="shared" si="53"/>
        <v>-1.3114777568950481E-3</v>
      </c>
      <c r="AT58">
        <f t="shared" si="54"/>
        <v>-1.5433080598197821E-3</v>
      </c>
      <c r="AU58">
        <f t="shared" si="55"/>
        <v>-0.22858109597793302</v>
      </c>
      <c r="AW58">
        <v>55</v>
      </c>
      <c r="AX58">
        <f>IF(Z58&gt;0, (R58*SUMPRODUCT(K58:$K$98, X58:$X$98)-K58*$AZ$3)/Z58, 0)</f>
        <v>-3301.4530800443226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41"/>
        <v>50000</v>
      </c>
      <c r="S59">
        <f t="shared" si="42"/>
        <v>-5357.9728869881274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-6.4787873967915131</v>
      </c>
      <c r="AC59">
        <f t="shared" si="27"/>
        <v>-5.9602326009081583</v>
      </c>
      <c r="AE59">
        <f t="shared" si="43"/>
        <v>0</v>
      </c>
      <c r="AF59">
        <f t="shared" si="44"/>
        <v>0</v>
      </c>
      <c r="AG59">
        <f t="shared" si="45"/>
        <v>-1.390505496813595E-2</v>
      </c>
      <c r="AH59">
        <f t="shared" si="46"/>
        <v>-41.518818110353862</v>
      </c>
      <c r="AI59">
        <f t="shared" si="39"/>
        <v>-41.532723165321997</v>
      </c>
      <c r="AJ59">
        <f t="shared" si="47"/>
        <v>-0.51855479588335474</v>
      </c>
      <c r="AK59">
        <f t="shared" si="59"/>
        <v>-0.45351511777540593</v>
      </c>
      <c r="AL59">
        <f t="shared" si="40"/>
        <v>-42.504793078980754</v>
      </c>
      <c r="AN59">
        <f t="shared" si="48"/>
        <v>0</v>
      </c>
      <c r="AO59">
        <f t="shared" si="49"/>
        <v>0</v>
      </c>
      <c r="AP59">
        <f t="shared" si="50"/>
        <v>-3.9735743191166504E-5</v>
      </c>
      <c r="AQ59">
        <f t="shared" si="51"/>
        <v>-0.11864613968188695</v>
      </c>
      <c r="AR59">
        <f t="shared" si="52"/>
        <v>-0.11868587542507812</v>
      </c>
      <c r="AS59">
        <f t="shared" si="53"/>
        <v>-1.4818467274661184E-3</v>
      </c>
      <c r="AT59">
        <f t="shared" si="54"/>
        <v>-1.2959862650331504E-3</v>
      </c>
      <c r="AU59">
        <f t="shared" si="55"/>
        <v>-0.12146370841757738</v>
      </c>
      <c r="AW59">
        <v>56</v>
      </c>
      <c r="AX59">
        <f>IF(Z59&gt;0, (R59*SUMPRODUCT(K59:$K$98, X59:$X$98)-K59*$AZ$3)/Z59, 0)</f>
        <v>-5357.9728869881274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41"/>
        <v>50000</v>
      </c>
      <c r="S60">
        <f t="shared" si="42"/>
        <v>-8727.38174028508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-5.9602326009081583</v>
      </c>
      <c r="AC60">
        <f t="shared" si="27"/>
        <v>-5.414412137025252</v>
      </c>
      <c r="AE60">
        <f t="shared" si="43"/>
        <v>0</v>
      </c>
      <c r="AF60">
        <f t="shared" si="44"/>
        <v>0</v>
      </c>
      <c r="AG60">
        <f t="shared" si="45"/>
        <v>-7.7549205164715159E-3</v>
      </c>
      <c r="AH60">
        <f t="shared" si="46"/>
        <v>-24.0443356079323</v>
      </c>
      <c r="AI60">
        <f t="shared" si="39"/>
        <v>-24.052090528448772</v>
      </c>
      <c r="AJ60">
        <f t="shared" si="47"/>
        <v>-0.54582046388290628</v>
      </c>
      <c r="AK60">
        <f t="shared" si="59"/>
        <v>-0.41721628206357114</v>
      </c>
      <c r="AL60">
        <f t="shared" si="40"/>
        <v>-25.015127274395248</v>
      </c>
      <c r="AN60">
        <f t="shared" si="48"/>
        <v>0</v>
      </c>
      <c r="AO60">
        <f t="shared" si="49"/>
        <v>0</v>
      </c>
      <c r="AP60">
        <f t="shared" si="50"/>
        <v>-1.9786453483524657E-5</v>
      </c>
      <c r="AQ60">
        <f t="shared" si="51"/>
        <v>-6.1348420920382937E-2</v>
      </c>
      <c r="AR60">
        <f t="shared" si="52"/>
        <v>-6.1368207373866467E-2</v>
      </c>
      <c r="AS60">
        <f t="shared" si="53"/>
        <v>-1.3926449917876012E-3</v>
      </c>
      <c r="AT60">
        <f t="shared" si="54"/>
        <v>-1.0645151733129662E-3</v>
      </c>
      <c r="AU60">
        <f t="shared" si="55"/>
        <v>-6.3825367538967032E-2</v>
      </c>
      <c r="AW60">
        <v>57</v>
      </c>
      <c r="AX60">
        <f>IF(Z60&gt;0, (R60*SUMPRODUCT(K60:$K$98, X60:$X$98)-K60*$AZ$3)/Z60, 0)</f>
        <v>-8727.38174028508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41"/>
        <v>50000</v>
      </c>
      <c r="S61">
        <f t="shared" si="42"/>
        <v>-14365.986135252801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-5.414412137025252</v>
      </c>
      <c r="AC61">
        <f t="shared" si="27"/>
        <v>-4.8824868047627854</v>
      </c>
      <c r="AE61">
        <f t="shared" si="43"/>
        <v>0</v>
      </c>
      <c r="AF61">
        <f t="shared" si="44"/>
        <v>0</v>
      </c>
      <c r="AG61">
        <f t="shared" si="45"/>
        <v>-4.2483046054019348E-3</v>
      </c>
      <c r="AH61">
        <f t="shared" si="46"/>
        <v>-13.716266823619462</v>
      </c>
      <c r="AI61">
        <f t="shared" si="39"/>
        <v>-13.720515128224864</v>
      </c>
      <c r="AJ61">
        <f t="shared" si="47"/>
        <v>-0.53192533226246663</v>
      </c>
      <c r="AK61">
        <f t="shared" si="59"/>
        <v>-0.37900884959176767</v>
      </c>
      <c r="AL61">
        <f t="shared" si="40"/>
        <v>-14.6314493100791</v>
      </c>
      <c r="AN61">
        <f t="shared" si="48"/>
        <v>0</v>
      </c>
      <c r="AO61">
        <f t="shared" si="49"/>
        <v>0</v>
      </c>
      <c r="AP61">
        <f t="shared" si="50"/>
        <v>-9.6780582820296383E-6</v>
      </c>
      <c r="AQ61">
        <f t="shared" si="51"/>
        <v>-3.1247013117200767E-2</v>
      </c>
      <c r="AR61">
        <f t="shared" si="52"/>
        <v>-3.1256691175482798E-2</v>
      </c>
      <c r="AS61">
        <f t="shared" si="53"/>
        <v>-1.2117785435578662E-3</v>
      </c>
      <c r="AT61">
        <f t="shared" si="54"/>
        <v>-8.6341966418556607E-4</v>
      </c>
      <c r="AU61">
        <f t="shared" si="55"/>
        <v>-3.3331889383226232E-2</v>
      </c>
      <c r="AW61">
        <v>58</v>
      </c>
      <c r="AX61">
        <f>IF(Z61&gt;0, (R61*SUMPRODUCT(K61:$K$98, X61:$X$98)-K61*$AZ$3)/Z61, 0)</f>
        <v>-14365.986135252801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41"/>
        <v>50000</v>
      </c>
      <c r="S62">
        <f t="shared" si="42"/>
        <v>-24000.405936433184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-4.8824868047627854</v>
      </c>
      <c r="AC62">
        <f t="shared" si="27"/>
        <v>-4.384025109681013</v>
      </c>
      <c r="AE62">
        <f t="shared" si="43"/>
        <v>0</v>
      </c>
      <c r="AF62">
        <f t="shared" si="44"/>
        <v>0</v>
      </c>
      <c r="AG62">
        <f t="shared" si="45"/>
        <v>-2.2833077913829987E-3</v>
      </c>
      <c r="AH62">
        <f t="shared" si="46"/>
        <v>-7.6900550718596676</v>
      </c>
      <c r="AI62">
        <f t="shared" si="39"/>
        <v>-7.6923383796510505</v>
      </c>
      <c r="AJ62">
        <f t="shared" si="47"/>
        <v>-0.4984616950817724</v>
      </c>
      <c r="AK62">
        <f t="shared" si="59"/>
        <v>-0.34177407633339502</v>
      </c>
      <c r="AL62">
        <f t="shared" si="40"/>
        <v>-8.5325741510662194</v>
      </c>
      <c r="AN62">
        <f t="shared" si="48"/>
        <v>0</v>
      </c>
      <c r="AO62">
        <f t="shared" si="49"/>
        <v>0</v>
      </c>
      <c r="AP62">
        <f t="shared" si="50"/>
        <v>-4.6442866905907931E-6</v>
      </c>
      <c r="AQ62">
        <f t="shared" si="51"/>
        <v>-1.5641702163384476E-2</v>
      </c>
      <c r="AR62">
        <f t="shared" si="52"/>
        <v>-1.5646346450075066E-2</v>
      </c>
      <c r="AS62">
        <f t="shared" si="53"/>
        <v>-1.0138795238093625E-3</v>
      </c>
      <c r="AT62">
        <f t="shared" si="54"/>
        <v>-6.9517425547903171E-4</v>
      </c>
      <c r="AU62">
        <f t="shared" si="55"/>
        <v>-1.7355400229363466E-2</v>
      </c>
      <c r="AW62">
        <v>59</v>
      </c>
      <c r="AX62">
        <f>IF(Z62&gt;0, (R62*SUMPRODUCT(K62:$K$98, X62:$X$98)-K62*$AZ$3)/Z62, 0)</f>
        <v>-24000.405936433184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41"/>
        <v>50000</v>
      </c>
      <c r="S63">
        <f t="shared" si="42"/>
        <v>-40809.403781017696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-4.384025109681013</v>
      </c>
      <c r="AC63">
        <f t="shared" si="27"/>
        <v>-3.9267126080953139</v>
      </c>
      <c r="AE63">
        <f t="shared" si="43"/>
        <v>0</v>
      </c>
      <c r="AF63">
        <f t="shared" si="44"/>
        <v>0</v>
      </c>
      <c r="AG63">
        <f t="shared" si="45"/>
        <v>-1.2027597331383355E-3</v>
      </c>
      <c r="AH63">
        <f t="shared" si="46"/>
        <v>-4.2308599213233329</v>
      </c>
      <c r="AI63">
        <f t="shared" si="39"/>
        <v>-4.2320626810564717</v>
      </c>
      <c r="AJ63">
        <f t="shared" si="47"/>
        <v>-0.45731250158569914</v>
      </c>
      <c r="AK63">
        <f t="shared" si="59"/>
        <v>-0.30688175767767095</v>
      </c>
      <c r="AL63">
        <f t="shared" si="40"/>
        <v>-4.9962569403198414</v>
      </c>
      <c r="AN63">
        <f t="shared" si="48"/>
        <v>0</v>
      </c>
      <c r="AO63">
        <f t="shared" si="49"/>
        <v>0</v>
      </c>
      <c r="AP63">
        <f t="shared" si="50"/>
        <v>-2.1843157614493335E-6</v>
      </c>
      <c r="AQ63">
        <f t="shared" si="51"/>
        <v>-7.6836077530772545E-3</v>
      </c>
      <c r="AR63">
        <f t="shared" si="52"/>
        <v>-7.6857920688387042E-3</v>
      </c>
      <c r="AS63">
        <f t="shared" si="53"/>
        <v>-8.3051907841561888E-4</v>
      </c>
      <c r="AT63">
        <f t="shared" si="54"/>
        <v>-5.5732382929676448E-4</v>
      </c>
      <c r="AU63">
        <f t="shared" si="55"/>
        <v>-9.0736349765510871E-3</v>
      </c>
      <c r="AW63">
        <v>60</v>
      </c>
      <c r="AX63">
        <f>IF(Z63&gt;0, (R63*SUMPRODUCT(K63:$K$98, X63:$X$98)-K63*$AZ$3)/Z63, 0)</f>
        <v>-40809.403781017696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41"/>
        <v>50000</v>
      </c>
      <c r="S64">
        <f t="shared" si="42"/>
        <v>-70836.470898123152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-3.9267126080953139</v>
      </c>
      <c r="AC64">
        <f t="shared" si="27"/>
        <v>-3.5121156767867094</v>
      </c>
      <c r="AE64">
        <f t="shared" si="43"/>
        <v>0</v>
      </c>
      <c r="AF64">
        <f t="shared" si="44"/>
        <v>0</v>
      </c>
      <c r="AG64">
        <f t="shared" si="45"/>
        <v>-6.1975766724704318E-4</v>
      </c>
      <c r="AH64">
        <f t="shared" si="46"/>
        <v>-2.2838978742396359</v>
      </c>
      <c r="AI64">
        <f t="shared" si="39"/>
        <v>-2.284517631906883</v>
      </c>
      <c r="AJ64">
        <f t="shared" si="47"/>
        <v>-0.41459693130860442</v>
      </c>
      <c r="AK64">
        <f t="shared" si="59"/>
        <v>-0.274869882566672</v>
      </c>
      <c r="AL64">
        <f t="shared" si="40"/>
        <v>-2.9739844457821594</v>
      </c>
      <c r="AN64">
        <f t="shared" si="48"/>
        <v>0</v>
      </c>
      <c r="AO64">
        <f t="shared" si="49"/>
        <v>0</v>
      </c>
      <c r="AP64">
        <f t="shared" si="50"/>
        <v>-1.0049406760348121E-6</v>
      </c>
      <c r="AQ64">
        <f t="shared" si="51"/>
        <v>-3.7033537381280378E-3</v>
      </c>
      <c r="AR64">
        <f t="shared" si="52"/>
        <v>-3.7043586788040729E-3</v>
      </c>
      <c r="AS64">
        <f t="shared" si="53"/>
        <v>-6.7227134483379845E-4</v>
      </c>
      <c r="AT64">
        <f t="shared" si="54"/>
        <v>-4.4570311947113496E-4</v>
      </c>
      <c r="AU64">
        <f t="shared" si="55"/>
        <v>-4.8223331431090062E-3</v>
      </c>
      <c r="AW64">
        <v>61</v>
      </c>
      <c r="AX64">
        <f>IF(Z64&gt;0, (R64*SUMPRODUCT(K64:$K$98, X64:$X$98)-K64*$AZ$3)/Z64, 0)</f>
        <v>-70836.470898123152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41"/>
        <v>50000</v>
      </c>
      <c r="S65">
        <f t="shared" si="42"/>
        <v>-125740.37501536496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-3.5121156767867094</v>
      </c>
      <c r="AC65">
        <f t="shared" si="27"/>
        <v>-3.1387828349340499</v>
      </c>
      <c r="AE65">
        <f t="shared" si="43"/>
        <v>0</v>
      </c>
      <c r="AF65">
        <f t="shared" si="44"/>
        <v>0</v>
      </c>
      <c r="AG65">
        <f t="shared" si="45"/>
        <v>-3.1203012900097752E-4</v>
      </c>
      <c r="AH65">
        <f t="shared" si="46"/>
        <v>-1.2061198462943807</v>
      </c>
      <c r="AI65">
        <f t="shared" si="39"/>
        <v>-1.2064318764233817</v>
      </c>
      <c r="AJ65">
        <f t="shared" si="47"/>
        <v>-0.37333284185265958</v>
      </c>
      <c r="AK65">
        <f t="shared" si="59"/>
        <v>-0.24584809737506969</v>
      </c>
      <c r="AL65">
        <f t="shared" si="40"/>
        <v>-1.8256128156511109</v>
      </c>
      <c r="AN65">
        <f t="shared" si="48"/>
        <v>0</v>
      </c>
      <c r="AO65">
        <f t="shared" si="49"/>
        <v>0</v>
      </c>
      <c r="AP65">
        <f t="shared" si="50"/>
        <v>-4.5174881788640172E-7</v>
      </c>
      <c r="AQ65">
        <f t="shared" si="51"/>
        <v>-1.7461878330060495E-3</v>
      </c>
      <c r="AR65">
        <f t="shared" si="52"/>
        <v>-1.746639581823936E-3</v>
      </c>
      <c r="AS65">
        <f t="shared" si="53"/>
        <v>-5.4050123468872319E-4</v>
      </c>
      <c r="AT65">
        <f t="shared" si="54"/>
        <v>-3.5593225476140088E-4</v>
      </c>
      <c r="AU65">
        <f t="shared" si="55"/>
        <v>-2.6430730712740597E-3</v>
      </c>
      <c r="AW65">
        <v>62</v>
      </c>
      <c r="AX65">
        <f>IF(Z65&gt;0, (R65*SUMPRODUCT(K65:$K$98, X65:$X$98)-K65*$AZ$3)/Z65, 0)</f>
        <v>-125740.37501536496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41"/>
        <v>50000</v>
      </c>
      <c r="S66">
        <f t="shared" si="42"/>
        <v>-228783.45946560905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-3.1387828349340499</v>
      </c>
      <c r="AC66">
        <f t="shared" si="27"/>
        <v>-2.803889562418139</v>
      </c>
      <c r="AE66">
        <f t="shared" si="43"/>
        <v>0</v>
      </c>
      <c r="AF66">
        <f t="shared" si="44"/>
        <v>0</v>
      </c>
      <c r="AG66">
        <f t="shared" si="45"/>
        <v>-1.5319560081875273E-4</v>
      </c>
      <c r="AH66">
        <f t="shared" si="46"/>
        <v>-0.62285690756886014</v>
      </c>
      <c r="AI66">
        <f t="shared" si="39"/>
        <v>-0.62301010316967886</v>
      </c>
      <c r="AJ66">
        <f t="shared" si="47"/>
        <v>-0.33489327251591083</v>
      </c>
      <c r="AK66">
        <f t="shared" si="59"/>
        <v>-0.21971479844538352</v>
      </c>
      <c r="AL66">
        <f t="shared" si="40"/>
        <v>-1.1776181741309732</v>
      </c>
      <c r="AN66">
        <f t="shared" si="48"/>
        <v>0</v>
      </c>
      <c r="AO66">
        <f t="shared" si="49"/>
        <v>0</v>
      </c>
      <c r="AP66">
        <f t="shared" si="50"/>
        <v>-1.9802898692154081E-7</v>
      </c>
      <c r="AQ66">
        <f t="shared" si="51"/>
        <v>-8.0513880126932861E-4</v>
      </c>
      <c r="AR66">
        <f t="shared" si="52"/>
        <v>-8.0533683025625017E-4</v>
      </c>
      <c r="AS66">
        <f t="shared" si="53"/>
        <v>-4.3290130479417283E-4</v>
      </c>
      <c r="AT66">
        <f t="shared" si="54"/>
        <v>-2.8401532886891987E-4</v>
      </c>
      <c r="AU66">
        <f t="shared" si="55"/>
        <v>-1.5222534639193429E-3</v>
      </c>
      <c r="AW66">
        <v>63</v>
      </c>
      <c r="AX66">
        <f>IF(Z66&gt;0, (R66*SUMPRODUCT(K66:$K$98, X66:$X$98)-K66*$AZ$3)/Z66, 0)</f>
        <v>-228783.45946560905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-427703.20172478899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-2.803889562418139</v>
      </c>
      <c r="AC67">
        <f t="shared" si="27"/>
        <v>-2.5041237544793038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-7.318520601380176E-5</v>
      </c>
      <c r="AH67">
        <f t="shared" ref="AH67:AH89" si="66">-X67*R67</f>
        <v>-0.31391375518705367</v>
      </c>
      <c r="AI67">
        <f t="shared" si="39"/>
        <v>-0.31398694039306746</v>
      </c>
      <c r="AJ67">
        <f t="shared" ref="AJ67:AJ89" si="67">AB67-AC67</f>
        <v>-0.29976580793883523</v>
      </c>
      <c r="AK67">
        <f t="shared" si="59"/>
        <v>-0.19627226936926975</v>
      </c>
      <c r="AL67">
        <f t="shared" si="40"/>
        <v>-0.81002501770117252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-8.4467132023541878E-8</v>
      </c>
      <c r="AQ67">
        <f t="shared" ref="AQ67:AQ89" si="71">AH67*$K67</f>
        <v>-3.6230538994985154E-4</v>
      </c>
      <c r="AR67">
        <f t="shared" ref="AR67:AR89" si="72">AI67*$K67</f>
        <v>-3.6238985708187505E-4</v>
      </c>
      <c r="AS67">
        <f t="shared" ref="AS67:AS89" si="73">AJ67*$K67</f>
        <v>-3.4597645418307912E-4</v>
      </c>
      <c r="AT67">
        <f t="shared" ref="AT67:AT89" si="74">AK67*$K67</f>
        <v>-2.2652878351189974E-4</v>
      </c>
      <c r="AU67">
        <f t="shared" ref="AU67:AU89" si="75">AL67*$K67</f>
        <v>-9.3489509477685405E-4</v>
      </c>
      <c r="AW67">
        <v>64</v>
      </c>
      <c r="AX67">
        <f>IF(Z67&gt;0, (R67*SUMPRODUCT(K67:$K$98, X67:$X$98)-K67*$AZ$3)/Z67, 0)</f>
        <v>-427703.20172478899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1"/>
        <v>50000</v>
      </c>
      <c r="S68">
        <f t="shared" si="62"/>
        <v>-822696.56098099228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-2.5041237544793038</v>
      </c>
      <c r="AC68">
        <f t="shared" ref="AC68:AC89" si="79">S68*Z68</f>
        <v>-2.2361191431370173</v>
      </c>
      <c r="AE68">
        <f t="shared" si="63"/>
        <v>0</v>
      </c>
      <c r="AF68">
        <f t="shared" si="64"/>
        <v>0</v>
      </c>
      <c r="AG68">
        <f t="shared" si="65"/>
        <v>-3.3975454152723159E-5</v>
      </c>
      <c r="AH68">
        <f t="shared" si="66"/>
        <v>-0.15391159920376235</v>
      </c>
      <c r="AI68">
        <f t="shared" si="39"/>
        <v>-0.15394557465791509</v>
      </c>
      <c r="AJ68">
        <f t="shared" si="67"/>
        <v>-0.26800461134228648</v>
      </c>
      <c r="AK68">
        <f t="shared" ref="AK68:AK89" si="80">G68*SUM(AB68:AB68, AE68:AF68)</f>
        <v>-0.17528866281355129</v>
      </c>
      <c r="AL68">
        <f t="shared" si="40"/>
        <v>-0.59723884881375289</v>
      </c>
      <c r="AN68">
        <f t="shared" si="68"/>
        <v>0</v>
      </c>
      <c r="AO68">
        <f t="shared" si="69"/>
        <v>0</v>
      </c>
      <c r="AP68">
        <f t="shared" si="70"/>
        <v>-3.5011578937247588E-8</v>
      </c>
      <c r="AQ68">
        <f t="shared" si="71"/>
        <v>-1.5860532961996127E-4</v>
      </c>
      <c r="AR68">
        <f t="shared" si="72"/>
        <v>-1.5864034119889852E-4</v>
      </c>
      <c r="AS68">
        <f t="shared" si="73"/>
        <v>-2.7617775360347163E-4</v>
      </c>
      <c r="AT68">
        <f t="shared" si="74"/>
        <v>-1.806343140348966E-4</v>
      </c>
      <c r="AU68">
        <f t="shared" si="75"/>
        <v>-6.1545240883726672E-4</v>
      </c>
      <c r="AW68">
        <v>65</v>
      </c>
      <c r="AX68">
        <f>IF(Z68&gt;0, (R68*SUMPRODUCT(K68:$K$98, X68:$X$98)-K68*$AZ$3)/Z68, 0)</f>
        <v>-822696.56098099228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0.53985268099999995</v>
      </c>
      <c r="Q69" s="5">
        <f t="shared" ref="Q69:Q89" si="81">$C$8</f>
        <v>12.5</v>
      </c>
      <c r="R69">
        <f t="shared" si="61"/>
        <v>50000</v>
      </c>
      <c r="S69">
        <f t="shared" si="62"/>
        <v>-1631906.0615695687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-2.2361191431370173</v>
      </c>
      <c r="AC69">
        <f t="shared" si="79"/>
        <v>-1.9966644299557124</v>
      </c>
      <c r="AE69">
        <f t="shared" si="63"/>
        <v>0</v>
      </c>
      <c r="AF69">
        <f t="shared" si="64"/>
        <v>0</v>
      </c>
      <c r="AG69">
        <f t="shared" si="65"/>
        <v>-1.5293959598655749E-5</v>
      </c>
      <c r="AH69">
        <f t="shared" si="66"/>
        <v>-7.3366960050160718E-2</v>
      </c>
      <c r="AI69">
        <f t="shared" si="39"/>
        <v>-7.3382254009759368E-2</v>
      </c>
      <c r="AJ69">
        <f t="shared" si="67"/>
        <v>-0.23945471318130496</v>
      </c>
      <c r="AK69">
        <f t="shared" si="80"/>
        <v>-0.15652834001959123</v>
      </c>
      <c r="AL69">
        <f t="shared" si="40"/>
        <v>-0.46936530721065561</v>
      </c>
      <c r="AN69">
        <f t="shared" si="68"/>
        <v>0</v>
      </c>
      <c r="AO69">
        <f t="shared" si="69"/>
        <v>0</v>
      </c>
      <c r="AP69">
        <f t="shared" si="70"/>
        <v>-1.4071757493356136E-8</v>
      </c>
      <c r="AQ69">
        <f t="shared" si="71"/>
        <v>-6.7503909840415134E-5</v>
      </c>
      <c r="AR69">
        <f t="shared" si="72"/>
        <v>-6.751798159790849E-5</v>
      </c>
      <c r="AS69">
        <f t="shared" si="73"/>
        <v>-2.2031891955727646E-4</v>
      </c>
      <c r="AT69">
        <f t="shared" si="74"/>
        <v>-1.4401952793094069E-4</v>
      </c>
      <c r="AU69">
        <f t="shared" si="75"/>
        <v>-4.3185642908612567E-4</v>
      </c>
      <c r="AW69">
        <v>66</v>
      </c>
      <c r="AX69">
        <f>IF(Z69&gt;0, (R69*SUMPRODUCT(K69:$K$98, X69:$X$98)-K69*$AZ$3)/Z69, 0)</f>
        <v>-1631906.0615695687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0.55403983300000004</v>
      </c>
      <c r="Q70" s="5">
        <f t="shared" si="81"/>
        <v>12.5</v>
      </c>
      <c r="R70">
        <f t="shared" si="61"/>
        <v>50000</v>
      </c>
      <c r="S70">
        <f t="shared" si="62"/>
        <v>-3342287.5548487785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-1.9966644299557124</v>
      </c>
      <c r="AC70">
        <f t="shared" si="79"/>
        <v>-1.7827914709093695</v>
      </c>
      <c r="AE70">
        <f t="shared" si="63"/>
        <v>0</v>
      </c>
      <c r="AF70">
        <f t="shared" si="64"/>
        <v>0</v>
      </c>
      <c r="AG70">
        <f t="shared" si="65"/>
        <v>-6.6675571807212126E-6</v>
      </c>
      <c r="AH70">
        <f t="shared" si="66"/>
        <v>-3.3893851287791918E-2</v>
      </c>
      <c r="AI70">
        <f t="shared" ref="AI70:AI89" si="88">SUM(AE70:AH70)</f>
        <v>-3.3900518844972638E-2</v>
      </c>
      <c r="AJ70">
        <f t="shared" si="67"/>
        <v>-0.21387295904634285</v>
      </c>
      <c r="AK70">
        <f t="shared" si="80"/>
        <v>-0.13976651009689989</v>
      </c>
      <c r="AL70">
        <f t="shared" ref="AL70:AL89" si="89">SUM(AI70:AK70)</f>
        <v>-0.38753998798821537</v>
      </c>
      <c r="AN70">
        <f t="shared" si="68"/>
        <v>0</v>
      </c>
      <c r="AO70">
        <f t="shared" si="69"/>
        <v>0</v>
      </c>
      <c r="AP70">
        <f t="shared" si="70"/>
        <v>-5.4774337024884299E-9</v>
      </c>
      <c r="AQ70">
        <f t="shared" si="71"/>
        <v>-2.7843979184412617E-5</v>
      </c>
      <c r="AR70">
        <f t="shared" si="72"/>
        <v>-2.7849456618115105E-5</v>
      </c>
      <c r="AS70">
        <f t="shared" si="73"/>
        <v>-1.7569777388915479E-4</v>
      </c>
      <c r="AT70">
        <f t="shared" si="74"/>
        <v>-1.148189317517244E-4</v>
      </c>
      <c r="AU70">
        <f t="shared" si="75"/>
        <v>-3.1836616225899432E-4</v>
      </c>
      <c r="AW70">
        <v>67</v>
      </c>
      <c r="AX70">
        <f>IF(Z70&gt;0, (R70*SUMPRODUCT(K70:$K$98, X70:$X$98)-K70*$AZ$3)/Z70, 0)</f>
        <v>-3342287.5548487785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0.56799471300000004</v>
      </c>
      <c r="Q71" s="5">
        <f t="shared" si="81"/>
        <v>12.5</v>
      </c>
      <c r="R71">
        <f t="shared" si="61"/>
        <v>50000</v>
      </c>
      <c r="S71">
        <f t="shared" si="62"/>
        <v>-7071542.5270109624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-1.7827914709093695</v>
      </c>
      <c r="AC71">
        <f t="shared" si="79"/>
        <v>-1.5918010443919619</v>
      </c>
      <c r="AE71">
        <f t="shared" si="63"/>
        <v>0</v>
      </c>
      <c r="AF71">
        <f t="shared" si="64"/>
        <v>0</v>
      </c>
      <c r="AG71">
        <f t="shared" si="65"/>
        <v>-2.8137443816391658E-6</v>
      </c>
      <c r="AH71">
        <f t="shared" si="66"/>
        <v>-1.514854890909934E-2</v>
      </c>
      <c r="AI71">
        <f t="shared" si="88"/>
        <v>-1.5151362653480979E-2</v>
      </c>
      <c r="AJ71">
        <f t="shared" si="67"/>
        <v>-0.19099042651740761</v>
      </c>
      <c r="AK71">
        <f t="shared" si="80"/>
        <v>-0.12479540296365588</v>
      </c>
      <c r="AL71">
        <f t="shared" si="89"/>
        <v>-0.33093719213454448</v>
      </c>
      <c r="AN71">
        <f t="shared" si="68"/>
        <v>0</v>
      </c>
      <c r="AO71">
        <f t="shared" si="69"/>
        <v>0</v>
      </c>
      <c r="AP71">
        <f t="shared" si="70"/>
        <v>-2.0638446264661628E-9</v>
      </c>
      <c r="AQ71">
        <f t="shared" si="71"/>
        <v>-1.1111262085076585E-5</v>
      </c>
      <c r="AR71">
        <f t="shared" si="72"/>
        <v>-1.111332592970305E-5</v>
      </c>
      <c r="AS71">
        <f t="shared" si="73"/>
        <v>-1.4008897469385727E-4</v>
      </c>
      <c r="AT71">
        <f t="shared" si="74"/>
        <v>-9.1535792481681742E-5</v>
      </c>
      <c r="AU71">
        <f t="shared" si="75"/>
        <v>-2.4273809310524207E-4</v>
      </c>
      <c r="AW71">
        <v>68</v>
      </c>
      <c r="AX71">
        <f>IF(Z71&gt;0, (R71*SUMPRODUCT(K71:$K$98, X71:$X$98)-K71*$AZ$3)/Z71, 0)</f>
        <v>-7071542.5270109624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0.58228330500000003</v>
      </c>
      <c r="Q72" s="5">
        <f t="shared" si="81"/>
        <v>12.5</v>
      </c>
      <c r="R72">
        <f t="shared" si="61"/>
        <v>50000</v>
      </c>
      <c r="S72">
        <f t="shared" si="62"/>
        <v>-15486042.603661507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-1.5918010443919619</v>
      </c>
      <c r="AC72">
        <f t="shared" si="79"/>
        <v>-1.4212601284249469</v>
      </c>
      <c r="AE72">
        <f t="shared" si="63"/>
        <v>0</v>
      </c>
      <c r="AF72">
        <f t="shared" si="64"/>
        <v>0</v>
      </c>
      <c r="AG72">
        <f t="shared" si="65"/>
        <v>-1.1472105598567394E-6</v>
      </c>
      <c r="AH72">
        <f t="shared" si="66"/>
        <v>-6.5535855118641394E-3</v>
      </c>
      <c r="AI72">
        <f t="shared" si="88"/>
        <v>-6.5547327224239962E-3</v>
      </c>
      <c r="AJ72">
        <f t="shared" si="67"/>
        <v>-0.17054091596701504</v>
      </c>
      <c r="AK72">
        <f t="shared" si="80"/>
        <v>-0.11142607310743734</v>
      </c>
      <c r="AL72">
        <f t="shared" si="89"/>
        <v>-0.28852172179687635</v>
      </c>
      <c r="AN72">
        <f t="shared" si="68"/>
        <v>0</v>
      </c>
      <c r="AO72">
        <f t="shared" si="69"/>
        <v>0</v>
      </c>
      <c r="AP72">
        <f t="shared" si="70"/>
        <v>-7.5130706258597608E-10</v>
      </c>
      <c r="AQ72">
        <f t="shared" si="71"/>
        <v>-4.2919366789471698E-6</v>
      </c>
      <c r="AR72">
        <f t="shared" si="72"/>
        <v>-4.292687986009756E-6</v>
      </c>
      <c r="AS72">
        <f t="shared" si="73"/>
        <v>-1.1168707742883766E-4</v>
      </c>
      <c r="AT72">
        <f t="shared" si="74"/>
        <v>-7.2972825225992607E-5</v>
      </c>
      <c r="AU72">
        <f t="shared" si="75"/>
        <v>-1.8895259064084002E-4</v>
      </c>
      <c r="AW72">
        <v>69</v>
      </c>
      <c r="AX72">
        <f>IF(Z72&gt;0, (R72*SUMPRODUCT(K72:$K$98, X72:$X$98)-K72*$AZ$3)/Z72, 0)</f>
        <v>-15486042.603661507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0.59682203899999997</v>
      </c>
      <c r="Q73" s="5">
        <f t="shared" si="81"/>
        <v>12.5</v>
      </c>
      <c r="R73">
        <f t="shared" si="61"/>
        <v>50000</v>
      </c>
      <c r="S73">
        <f t="shared" si="62"/>
        <v>-35166932.005024962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-1.4212601284249469</v>
      </c>
      <c r="AC73">
        <f t="shared" si="79"/>
        <v>-1.2689858246213579</v>
      </c>
      <c r="AE73">
        <f t="shared" si="63"/>
        <v>0</v>
      </c>
      <c r="AF73">
        <f t="shared" si="64"/>
        <v>0</v>
      </c>
      <c r="AG73">
        <f t="shared" si="65"/>
        <v>-4.5105790876214124E-7</v>
      </c>
      <c r="AH73">
        <f t="shared" si="66"/>
        <v>-2.7387221819841229E-3</v>
      </c>
      <c r="AI73">
        <f t="shared" si="88"/>
        <v>-2.7391732398928852E-3</v>
      </c>
      <c r="AJ73">
        <f t="shared" si="67"/>
        <v>-0.15227430380358897</v>
      </c>
      <c r="AK73">
        <f t="shared" si="80"/>
        <v>-9.9488208989746293E-2</v>
      </c>
      <c r="AL73">
        <f t="shared" si="89"/>
        <v>-0.25450168603322815</v>
      </c>
      <c r="AN73">
        <f t="shared" si="68"/>
        <v>0</v>
      </c>
      <c r="AO73">
        <f t="shared" si="69"/>
        <v>0</v>
      </c>
      <c r="AP73">
        <f t="shared" si="70"/>
        <v>-2.6374765977897632E-10</v>
      </c>
      <c r="AQ73">
        <f t="shared" si="71"/>
        <v>-1.6014164750273674E-6</v>
      </c>
      <c r="AR73">
        <f t="shared" si="72"/>
        <v>-1.6016802226871463E-6</v>
      </c>
      <c r="AS73">
        <f t="shared" si="73"/>
        <v>-8.9039545682477542E-5</v>
      </c>
      <c r="AT73">
        <f t="shared" si="74"/>
        <v>-5.8173865898191047E-5</v>
      </c>
      <c r="AU73">
        <f t="shared" si="75"/>
        <v>-1.4881509180335572E-4</v>
      </c>
      <c r="AW73">
        <v>70</v>
      </c>
      <c r="AX73">
        <f>IF(Z73&gt;0, (R73*SUMPRODUCT(K73:$K$98, X73:$X$98)-K73*$AZ$3)/Z73, 0)</f>
        <v>-35166932.005024962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0.61151696700000002</v>
      </c>
      <c r="Q74" s="5">
        <f t="shared" si="81"/>
        <v>12.5</v>
      </c>
      <c r="R74">
        <f t="shared" si="61"/>
        <v>50000</v>
      </c>
      <c r="S74">
        <f t="shared" si="62"/>
        <v>-82960346.254211754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-1.2689858246213579</v>
      </c>
      <c r="AC74">
        <f t="shared" si="79"/>
        <v>-1.1330243941268796</v>
      </c>
      <c r="AE74">
        <f t="shared" si="63"/>
        <v>0</v>
      </c>
      <c r="AF74">
        <f t="shared" si="64"/>
        <v>0</v>
      </c>
      <c r="AG74">
        <f t="shared" si="65"/>
        <v>-1.7071776536693245E-7</v>
      </c>
      <c r="AH74">
        <f t="shared" si="66"/>
        <v>-1.1033182572303495E-3</v>
      </c>
      <c r="AI74">
        <f t="shared" si="88"/>
        <v>-1.1034889749957164E-3</v>
      </c>
      <c r="AJ74">
        <f t="shared" si="67"/>
        <v>-0.13596143049447829</v>
      </c>
      <c r="AK74">
        <f t="shared" si="80"/>
        <v>-8.8829007723495057E-2</v>
      </c>
      <c r="AL74">
        <f t="shared" si="89"/>
        <v>-0.22589392719296905</v>
      </c>
      <c r="AN74">
        <f t="shared" si="68"/>
        <v>0</v>
      </c>
      <c r="AO74">
        <f t="shared" si="69"/>
        <v>0</v>
      </c>
      <c r="AP74">
        <f t="shared" si="70"/>
        <v>-8.9128584124820563E-11</v>
      </c>
      <c r="AQ74">
        <f t="shared" si="71"/>
        <v>-5.7602203200495531E-7</v>
      </c>
      <c r="AR74">
        <f t="shared" si="72"/>
        <v>-5.7611116058908019E-7</v>
      </c>
      <c r="AS74">
        <f t="shared" si="73"/>
        <v>-7.0982945269416485E-5</v>
      </c>
      <c r="AT74">
        <f t="shared" si="74"/>
        <v>-4.6375980089658583E-5</v>
      </c>
      <c r="AU74">
        <f t="shared" si="75"/>
        <v>-1.1793503651966415E-4</v>
      </c>
      <c r="AW74">
        <v>71</v>
      </c>
      <c r="AX74">
        <f>IF(Z74&gt;0, (R74*SUMPRODUCT(K74:$K$98, X74:$X$98)-K74*$AZ$3)/Z74, 0)</f>
        <v>-82960346.254211754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0.62627529500000001</v>
      </c>
      <c r="Q75" s="5">
        <f t="shared" si="81"/>
        <v>12.5</v>
      </c>
      <c r="R75">
        <f t="shared" si="61"/>
        <v>50000</v>
      </c>
      <c r="S75">
        <f t="shared" si="62"/>
        <v>-203647901.95975986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-1.1330243941268796</v>
      </c>
      <c r="AC75">
        <f t="shared" si="79"/>
        <v>-1.0116294059427033</v>
      </c>
      <c r="AE75">
        <f t="shared" si="63"/>
        <v>0</v>
      </c>
      <c r="AF75">
        <f t="shared" si="64"/>
        <v>0</v>
      </c>
      <c r="AG75">
        <f t="shared" si="65"/>
        <v>-6.2094268846346737E-8</v>
      </c>
      <c r="AH75">
        <f t="shared" si="66"/>
        <v>-4.2766527546766558E-4</v>
      </c>
      <c r="AI75">
        <f t="shared" si="88"/>
        <v>-4.2772736973651195E-4</v>
      </c>
      <c r="AJ75">
        <f t="shared" si="67"/>
        <v>-0.12139498818417627</v>
      </c>
      <c r="AK75">
        <f t="shared" si="80"/>
        <v>-7.9311707588881578E-2</v>
      </c>
      <c r="AL75">
        <f t="shared" si="89"/>
        <v>-0.20113442314279434</v>
      </c>
      <c r="AN75">
        <f t="shared" si="68"/>
        <v>0</v>
      </c>
      <c r="AO75">
        <f t="shared" si="69"/>
        <v>0</v>
      </c>
      <c r="AP75">
        <f t="shared" si="70"/>
        <v>-2.8944882114167904E-11</v>
      </c>
      <c r="AQ75">
        <f t="shared" si="71"/>
        <v>-1.9935367969894398E-7</v>
      </c>
      <c r="AR75">
        <f t="shared" si="72"/>
        <v>-1.9938262458105816E-7</v>
      </c>
      <c r="AS75">
        <f t="shared" si="73"/>
        <v>-5.6587567379795577E-5</v>
      </c>
      <c r="AT75">
        <f t="shared" si="74"/>
        <v>-3.6970691000713775E-5</v>
      </c>
      <c r="AU75">
        <f t="shared" si="75"/>
        <v>-9.3757641005090401E-5</v>
      </c>
      <c r="AW75">
        <v>72</v>
      </c>
      <c r="AX75">
        <f>IF(Z75&gt;0, (R75*SUMPRODUCT(K75:$K$98, X75:$X$98)-K75*$AZ$3)/Z75, 0)</f>
        <v>-203647901.95975986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0.64111200800000001</v>
      </c>
      <c r="Q76" s="5">
        <f t="shared" si="81"/>
        <v>12.5</v>
      </c>
      <c r="R76">
        <f t="shared" si="61"/>
        <v>50000</v>
      </c>
      <c r="S76">
        <f t="shared" si="62"/>
        <v>-521165880.78054124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-1.0116294059427033</v>
      </c>
      <c r="AC76">
        <f t="shared" si="79"/>
        <v>-0.90324070868369699</v>
      </c>
      <c r="AE76">
        <f t="shared" si="63"/>
        <v>0</v>
      </c>
      <c r="AF76">
        <f t="shared" si="64"/>
        <v>0</v>
      </c>
      <c r="AG76">
        <f t="shared" si="65"/>
        <v>-2.1663944772510069E-8</v>
      </c>
      <c r="AH76">
        <f t="shared" si="66"/>
        <v>-1.5923752554149279E-4</v>
      </c>
      <c r="AI76">
        <f t="shared" si="88"/>
        <v>-1.592591894862653E-4</v>
      </c>
      <c r="AJ76">
        <f t="shared" si="67"/>
        <v>-0.10838869725900635</v>
      </c>
      <c r="AK76">
        <f t="shared" si="80"/>
        <v>-7.0814058415989242E-2</v>
      </c>
      <c r="AL76">
        <f t="shared" si="89"/>
        <v>-0.17936201486448186</v>
      </c>
      <c r="AN76">
        <f t="shared" si="68"/>
        <v>0</v>
      </c>
      <c r="AO76">
        <f t="shared" si="69"/>
        <v>0</v>
      </c>
      <c r="AP76">
        <f t="shared" si="70"/>
        <v>-9.0165373209721009E-12</v>
      </c>
      <c r="AQ76">
        <f t="shared" si="71"/>
        <v>-6.6274683905490957E-8</v>
      </c>
      <c r="AR76">
        <f t="shared" si="72"/>
        <v>-6.6283700442811934E-8</v>
      </c>
      <c r="AS76">
        <f t="shared" si="73"/>
        <v>-4.5111393343629934E-5</v>
      </c>
      <c r="AT76">
        <f t="shared" si="74"/>
        <v>-2.9472822575114362E-5</v>
      </c>
      <c r="AU76">
        <f t="shared" si="75"/>
        <v>-7.4650499619187112E-5</v>
      </c>
      <c r="AW76">
        <v>73</v>
      </c>
      <c r="AX76">
        <f>IF(Z76&gt;0, (R76*SUMPRODUCT(K76:$K$98, X76:$X$98)-K76*$AZ$3)/Z76, 0)</f>
        <v>-521165880.78054124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0.65605419499999995</v>
      </c>
      <c r="Q77" s="5">
        <f t="shared" si="81"/>
        <v>12.5</v>
      </c>
      <c r="R77">
        <f t="shared" si="61"/>
        <v>50000</v>
      </c>
      <c r="S77">
        <f t="shared" si="62"/>
        <v>-1393419844.1200292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-0.90324070868369699</v>
      </c>
      <c r="AC77">
        <f t="shared" si="79"/>
        <v>-0.80646497441133969</v>
      </c>
      <c r="AE77">
        <f t="shared" si="63"/>
        <v>0</v>
      </c>
      <c r="AF77">
        <f t="shared" si="64"/>
        <v>0</v>
      </c>
      <c r="AG77">
        <f t="shared" si="65"/>
        <v>-7.2345834765314173E-9</v>
      </c>
      <c r="AH77">
        <f t="shared" si="66"/>
        <v>-5.6850887393014207E-5</v>
      </c>
      <c r="AI77">
        <f t="shared" si="88"/>
        <v>-5.685812197649074E-5</v>
      </c>
      <c r="AJ77">
        <f t="shared" si="67"/>
        <v>-9.6775734272357306E-2</v>
      </c>
      <c r="AK77">
        <f t="shared" si="80"/>
        <v>-6.3226849607858793E-2</v>
      </c>
      <c r="AL77">
        <f t="shared" si="89"/>
        <v>-0.16005944200219258</v>
      </c>
      <c r="AN77">
        <f t="shared" si="68"/>
        <v>0</v>
      </c>
      <c r="AO77">
        <f t="shared" si="69"/>
        <v>0</v>
      </c>
      <c r="AP77">
        <f t="shared" si="70"/>
        <v>-2.6884239410397961E-12</v>
      </c>
      <c r="AQ77">
        <f t="shared" si="71"/>
        <v>-2.1126204049277888E-8</v>
      </c>
      <c r="AR77">
        <f t="shared" si="72"/>
        <v>-2.1128892473218926E-8</v>
      </c>
      <c r="AS77">
        <f t="shared" si="73"/>
        <v>-3.5962568097182292E-5</v>
      </c>
      <c r="AT77">
        <f t="shared" si="74"/>
        <v>-2.3495558072375233E-5</v>
      </c>
      <c r="AU77">
        <f t="shared" si="75"/>
        <v>-5.9479255062030739E-5</v>
      </c>
      <c r="AW77">
        <v>74</v>
      </c>
      <c r="AX77">
        <f>IF(Z77&gt;0, (R77*SUMPRODUCT(K77:$K$98, X77:$X$98)-K77*$AZ$3)/Z77, 0)</f>
        <v>-1393419844.1200292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0.67101713200000002</v>
      </c>
      <c r="Q78" s="5">
        <f t="shared" si="81"/>
        <v>12.5</v>
      </c>
      <c r="R78">
        <f t="shared" si="61"/>
        <v>50000</v>
      </c>
      <c r="S78">
        <f t="shared" si="62"/>
        <v>-3900287496.7648935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-0.80646497441133969</v>
      </c>
      <c r="AC78">
        <f t="shared" si="79"/>
        <v>-0.7200580307633998</v>
      </c>
      <c r="AE78">
        <f t="shared" si="63"/>
        <v>0</v>
      </c>
      <c r="AF78">
        <f t="shared" si="64"/>
        <v>0</v>
      </c>
      <c r="AG78">
        <f t="shared" si="65"/>
        <v>-2.3077081861294016E-9</v>
      </c>
      <c r="AH78">
        <f t="shared" si="66"/>
        <v>-1.9418117822546806E-5</v>
      </c>
      <c r="AI78">
        <f t="shared" si="88"/>
        <v>-1.9420425530732935E-5</v>
      </c>
      <c r="AJ78">
        <f t="shared" si="67"/>
        <v>-8.6406943647939882E-2</v>
      </c>
      <c r="AK78">
        <f t="shared" si="80"/>
        <v>-5.6452548208793786E-2</v>
      </c>
      <c r="AL78">
        <f t="shared" si="89"/>
        <v>-0.1428789122822644</v>
      </c>
      <c r="AN78">
        <f t="shared" si="68"/>
        <v>0</v>
      </c>
      <c r="AO78">
        <f t="shared" si="69"/>
        <v>0</v>
      </c>
      <c r="AP78">
        <f t="shared" si="70"/>
        <v>-7.656796242078007E-13</v>
      </c>
      <c r="AQ78">
        <f t="shared" si="71"/>
        <v>-6.4427804375595044E-9</v>
      </c>
      <c r="AR78">
        <f t="shared" si="72"/>
        <v>-6.4435461171837116E-9</v>
      </c>
      <c r="AS78">
        <f t="shared" si="73"/>
        <v>-2.8669151731989995E-5</v>
      </c>
      <c r="AT78">
        <f t="shared" si="74"/>
        <v>-1.8730516344261136E-5</v>
      </c>
      <c r="AU78">
        <f t="shared" si="75"/>
        <v>-4.7406111622368317E-5</v>
      </c>
      <c r="AW78">
        <v>75</v>
      </c>
      <c r="AX78">
        <f>IF(Z78&gt;0, (R78*SUMPRODUCT(K78:$K$98, X78:$X$98)-K78*$AZ$3)/Z78, 0)</f>
        <v>-3900287496.7648935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0.68591378599999997</v>
      </c>
      <c r="Q79" s="5">
        <f t="shared" si="81"/>
        <v>12.5</v>
      </c>
      <c r="R79">
        <f t="shared" si="61"/>
        <v>50000</v>
      </c>
      <c r="S79">
        <f t="shared" si="62"/>
        <v>-11452014001.35046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-0.7200580307633998</v>
      </c>
      <c r="AC79">
        <f t="shared" si="79"/>
        <v>-0.64290896151498045</v>
      </c>
      <c r="AE79">
        <f t="shared" si="63"/>
        <v>0</v>
      </c>
      <c r="AF79">
        <f t="shared" si="64"/>
        <v>0</v>
      </c>
      <c r="AG79">
        <f t="shared" si="65"/>
        <v>-7.0174224533689709E-10</v>
      </c>
      <c r="AH79">
        <f t="shared" si="66"/>
        <v>-6.3315554357248424E-6</v>
      </c>
      <c r="AI79">
        <f t="shared" si="88"/>
        <v>-6.3322571779701792E-6</v>
      </c>
      <c r="AJ79">
        <f t="shared" si="67"/>
        <v>-7.7149069248419355E-2</v>
      </c>
      <c r="AK79">
        <f t="shared" si="80"/>
        <v>-5.0404062153437991E-2</v>
      </c>
      <c r="AL79">
        <f t="shared" si="89"/>
        <v>-0.12755946365903531</v>
      </c>
      <c r="AN79">
        <f t="shared" si="68"/>
        <v>0</v>
      </c>
      <c r="AO79">
        <f t="shared" si="69"/>
        <v>0</v>
      </c>
      <c r="AP79">
        <f t="shared" si="70"/>
        <v>-2.0788626612704719E-13</v>
      </c>
      <c r="AQ79">
        <f t="shared" si="71"/>
        <v>-1.8756793210836779E-9</v>
      </c>
      <c r="AR79">
        <f t="shared" si="72"/>
        <v>-1.8758872073498047E-9</v>
      </c>
      <c r="AS79">
        <f t="shared" si="73"/>
        <v>-2.2854875914633239E-5</v>
      </c>
      <c r="AT79">
        <f t="shared" si="74"/>
        <v>-1.4931853324126639E-5</v>
      </c>
      <c r="AU79">
        <f t="shared" si="75"/>
        <v>-3.7788605125967223E-5</v>
      </c>
      <c r="AW79">
        <v>76</v>
      </c>
      <c r="AX79">
        <f>IF(Z79&gt;0, (R79*SUMPRODUCT(K79:$K$98, X79:$X$98)-K79*$AZ$3)/Z79, 0)</f>
        <v>-11452014001.35046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0.70320868400000003</v>
      </c>
      <c r="Q80" s="5">
        <f t="shared" si="81"/>
        <v>12.5</v>
      </c>
      <c r="R80">
        <f t="shared" si="61"/>
        <v>50000</v>
      </c>
      <c r="S80">
        <f t="shared" si="62"/>
        <v>-35653145542.580032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-0.64290896151498045</v>
      </c>
      <c r="AC80">
        <f t="shared" si="79"/>
        <v>-0.57402586009494549</v>
      </c>
      <c r="AE80">
        <f t="shared" si="63"/>
        <v>0</v>
      </c>
      <c r="AF80">
        <f t="shared" si="64"/>
        <v>0</v>
      </c>
      <c r="AG80">
        <f t="shared" si="65"/>
        <v>-2.0125358203296355E-10</v>
      </c>
      <c r="AH80">
        <f t="shared" si="66"/>
        <v>-1.9738849634022585E-6</v>
      </c>
      <c r="AI80">
        <f t="shared" si="88"/>
        <v>-1.9740862169842915E-6</v>
      </c>
      <c r="AJ80">
        <f t="shared" si="67"/>
        <v>-6.8883101420034953E-2</v>
      </c>
      <c r="AK80">
        <f t="shared" si="80"/>
        <v>-4.5003627306048635E-2</v>
      </c>
      <c r="AL80">
        <f t="shared" si="89"/>
        <v>-0.11388870281230057</v>
      </c>
      <c r="AN80">
        <f t="shared" si="68"/>
        <v>0</v>
      </c>
      <c r="AO80">
        <f t="shared" si="69"/>
        <v>0</v>
      </c>
      <c r="AP80">
        <f t="shared" si="70"/>
        <v>-5.3232121286519715E-14</v>
      </c>
      <c r="AQ80">
        <f t="shared" si="71"/>
        <v>-5.220979558031238E-10</v>
      </c>
      <c r="AR80">
        <f t="shared" si="72"/>
        <v>-5.2215118792441031E-10</v>
      </c>
      <c r="AS80">
        <f t="shared" si="73"/>
        <v>-1.8219768176758965E-5</v>
      </c>
      <c r="AT80">
        <f t="shared" si="74"/>
        <v>-1.1903582151877063E-5</v>
      </c>
      <c r="AU80">
        <f t="shared" si="75"/>
        <v>-3.0123872479823949E-5</v>
      </c>
      <c r="AW80">
        <v>77</v>
      </c>
      <c r="AX80">
        <f>IF(Z80&gt;0, (R80*SUMPRODUCT(K80:$K$98, X80:$X$98)-K80*$AZ$3)/Z80, 0)</f>
        <v>-35653145542.580032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0.72040963400000002</v>
      </c>
      <c r="Q81" s="5">
        <f t="shared" si="81"/>
        <v>12.5</v>
      </c>
      <c r="R81">
        <f t="shared" si="61"/>
        <v>50000</v>
      </c>
      <c r="S81">
        <f t="shared" si="62"/>
        <v>-118079759907.92514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-0.57402586009494549</v>
      </c>
      <c r="AC81">
        <f t="shared" si="79"/>
        <v>-0.51252308981729866</v>
      </c>
      <c r="AE81">
        <f t="shared" si="63"/>
        <v>0</v>
      </c>
      <c r="AF81">
        <f t="shared" si="64"/>
        <v>0</v>
      </c>
      <c r="AG81">
        <f t="shared" si="65"/>
        <v>-5.4256026839077662E-11</v>
      </c>
      <c r="AH81">
        <f t="shared" si="66"/>
        <v>-5.7994007749422504E-7</v>
      </c>
      <c r="AI81">
        <f t="shared" si="88"/>
        <v>-5.7999433352106411E-7</v>
      </c>
      <c r="AJ81">
        <f t="shared" si="67"/>
        <v>-6.1502770277646834E-2</v>
      </c>
      <c r="AK81">
        <f t="shared" si="80"/>
        <v>-4.0181810206646192E-2</v>
      </c>
      <c r="AL81">
        <f t="shared" si="89"/>
        <v>-0.10168516047862655</v>
      </c>
      <c r="AN81">
        <f t="shared" si="68"/>
        <v>0</v>
      </c>
      <c r="AO81">
        <f t="shared" si="69"/>
        <v>0</v>
      </c>
      <c r="AP81">
        <f t="shared" si="70"/>
        <v>-1.2813274161240391E-14</v>
      </c>
      <c r="AQ81">
        <f t="shared" si="71"/>
        <v>-1.3696047504666171E-10</v>
      </c>
      <c r="AR81">
        <f t="shared" si="72"/>
        <v>-1.3697328832082294E-10</v>
      </c>
      <c r="AS81">
        <f t="shared" si="73"/>
        <v>-1.4524687913116499E-5</v>
      </c>
      <c r="AT81">
        <f t="shared" si="74"/>
        <v>-9.4894628388427999E-6</v>
      </c>
      <c r="AU81">
        <f t="shared" si="75"/>
        <v>-2.401428772524762E-5</v>
      </c>
      <c r="AW81">
        <v>78</v>
      </c>
      <c r="AX81">
        <f>IF(Z81&gt;0, (R81*SUMPRODUCT(K81:$K$98, X81:$X$98)-K81*$AZ$3)/Z81, 0)</f>
        <v>-118079759907.92514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0.73749531199999996</v>
      </c>
      <c r="Q82" s="5">
        <f t="shared" si="81"/>
        <v>12.5</v>
      </c>
      <c r="R82">
        <f t="shared" si="61"/>
        <v>50000</v>
      </c>
      <c r="S82">
        <f t="shared" si="62"/>
        <v>-417530295864.22675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-0.51252308981729866</v>
      </c>
      <c r="AC82">
        <f t="shared" si="79"/>
        <v>-0.45760990174020133</v>
      </c>
      <c r="AE82">
        <f t="shared" si="63"/>
        <v>0</v>
      </c>
      <c r="AF82">
        <f t="shared" si="64"/>
        <v>0</v>
      </c>
      <c r="AG82">
        <f t="shared" si="65"/>
        <v>-1.369990112912093E-11</v>
      </c>
      <c r="AH82">
        <f t="shared" si="66"/>
        <v>-1.6005426176626383E-7</v>
      </c>
      <c r="AI82">
        <f t="shared" si="88"/>
        <v>-1.6006796166739295E-7</v>
      </c>
      <c r="AJ82">
        <f t="shared" si="67"/>
        <v>-5.491318807709733E-2</v>
      </c>
      <c r="AK82">
        <f t="shared" si="80"/>
        <v>-3.5876616287210908E-2</v>
      </c>
      <c r="AL82">
        <f t="shared" si="89"/>
        <v>-9.0789964432269915E-2</v>
      </c>
      <c r="AN82">
        <f t="shared" si="68"/>
        <v>0</v>
      </c>
      <c r="AO82">
        <f t="shared" si="69"/>
        <v>0</v>
      </c>
      <c r="AP82">
        <f t="shared" si="70"/>
        <v>-2.888760530662916E-15</v>
      </c>
      <c r="AQ82">
        <f t="shared" si="71"/>
        <v>-3.3749034376019716E-11</v>
      </c>
      <c r="AR82">
        <f t="shared" si="72"/>
        <v>-3.3751923136550379E-11</v>
      </c>
      <c r="AS82">
        <f t="shared" si="73"/>
        <v>-1.1578992347090532E-5</v>
      </c>
      <c r="AT82">
        <f t="shared" si="74"/>
        <v>-7.564941682968431E-6</v>
      </c>
      <c r="AU82">
        <f t="shared" si="75"/>
        <v>-1.9143967781982102E-5</v>
      </c>
      <c r="AW82">
        <v>79</v>
      </c>
      <c r="AX82">
        <f>IF(Z82&gt;0, (R82*SUMPRODUCT(K82:$K$98, X82:$X$98)-K82*$AZ$3)/Z82, 0)</f>
        <v>-417530295864.22675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0.75444439200000002</v>
      </c>
      <c r="Q83" s="5">
        <f t="shared" si="81"/>
        <v>12.5</v>
      </c>
      <c r="R83">
        <f t="shared" si="61"/>
        <v>50000</v>
      </c>
      <c r="S83">
        <f t="shared" si="62"/>
        <v>-1582619536055.1997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-0.45760990174020133</v>
      </c>
      <c r="AC83">
        <f t="shared" si="79"/>
        <v>-0.40858026943997017</v>
      </c>
      <c r="AE83">
        <f t="shared" si="63"/>
        <v>0</v>
      </c>
      <c r="AF83">
        <f t="shared" si="64"/>
        <v>0</v>
      </c>
      <c r="AG83">
        <f t="shared" si="65"/>
        <v>-3.2270885400099678E-12</v>
      </c>
      <c r="AH83">
        <f t="shared" si="66"/>
        <v>-4.1343254311279013E-8</v>
      </c>
      <c r="AI83">
        <f t="shared" si="88"/>
        <v>-4.1346481399819023E-8</v>
      </c>
      <c r="AJ83">
        <f t="shared" si="67"/>
        <v>-4.9029632300231163E-2</v>
      </c>
      <c r="AK83">
        <f t="shared" si="80"/>
        <v>-3.2032693121814095E-2</v>
      </c>
      <c r="AL83">
        <f t="shared" si="89"/>
        <v>-8.1062366768526656E-2</v>
      </c>
      <c r="AN83">
        <f t="shared" si="68"/>
        <v>0</v>
      </c>
      <c r="AO83">
        <f t="shared" si="69"/>
        <v>0</v>
      </c>
      <c r="AP83">
        <f t="shared" si="70"/>
        <v>-6.0755691354170169E-16</v>
      </c>
      <c r="AQ83">
        <f t="shared" si="71"/>
        <v>-7.7836042221056467E-12</v>
      </c>
      <c r="AR83">
        <f t="shared" si="72"/>
        <v>-7.7842117790191868E-12</v>
      </c>
      <c r="AS83">
        <f t="shared" si="73"/>
        <v>-9.2307018239793826E-6</v>
      </c>
      <c r="AT83">
        <f t="shared" si="74"/>
        <v>-6.0307251952429406E-6</v>
      </c>
      <c r="AU83">
        <f t="shared" si="75"/>
        <v>-1.52614348034341E-5</v>
      </c>
      <c r="AW83">
        <v>80</v>
      </c>
      <c r="AX83">
        <f>IF(Z83&gt;0, (R83*SUMPRODUCT(K83:$K$98, X83:$X$98)-K83*$AZ$3)/Z83, 0)</f>
        <v>-1582619536055.1997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0.77123612500000005</v>
      </c>
      <c r="Q84" s="5">
        <f t="shared" si="81"/>
        <v>12.5</v>
      </c>
      <c r="R84">
        <f t="shared" si="61"/>
        <v>50000</v>
      </c>
      <c r="S84">
        <f t="shared" si="62"/>
        <v>-6459261874101.4629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-0.40858026943997017</v>
      </c>
      <c r="AC84">
        <f t="shared" si="79"/>
        <v>-0.36480381200669998</v>
      </c>
      <c r="AE84">
        <f t="shared" si="63"/>
        <v>0</v>
      </c>
      <c r="AF84">
        <f t="shared" si="64"/>
        <v>0</v>
      </c>
      <c r="AG84">
        <f t="shared" si="65"/>
        <v>-7.0597039398067292E-13</v>
      </c>
      <c r="AH84">
        <f t="shared" si="66"/>
        <v>-9.9553890425167795E-9</v>
      </c>
      <c r="AI84">
        <f t="shared" si="88"/>
        <v>-9.9560950129107595E-9</v>
      </c>
      <c r="AJ84">
        <f t="shared" si="67"/>
        <v>-4.3776457433270188E-2</v>
      </c>
      <c r="AK84">
        <f t="shared" si="80"/>
        <v>-2.8600618860797913E-2</v>
      </c>
      <c r="AL84">
        <f t="shared" si="89"/>
        <v>-7.237708625016312E-2</v>
      </c>
      <c r="AN84">
        <f t="shared" si="68"/>
        <v>0</v>
      </c>
      <c r="AO84">
        <f t="shared" si="69"/>
        <v>0</v>
      </c>
      <c r="AP84">
        <f t="shared" si="70"/>
        <v>-1.1867098632984161E-16</v>
      </c>
      <c r="AQ84">
        <f t="shared" si="71"/>
        <v>-1.6734637132745072E-12</v>
      </c>
      <c r="AR84">
        <f t="shared" si="72"/>
        <v>-1.673582384260837E-12</v>
      </c>
      <c r="AS84">
        <f t="shared" si="73"/>
        <v>-7.3586589833322685E-6</v>
      </c>
      <c r="AT84">
        <f t="shared" si="74"/>
        <v>-4.8076572031824852E-6</v>
      </c>
      <c r="AU84">
        <f t="shared" si="75"/>
        <v>-1.216631786009714E-5</v>
      </c>
      <c r="AW84">
        <v>81</v>
      </c>
      <c r="AX84">
        <f>IF(Z84&gt;0, (R84*SUMPRODUCT(K84:$K$98, X84:$X$98)-K84*$AZ$3)/Z84, 0)</f>
        <v>-6459261874101.4629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0.78794255700000004</v>
      </c>
      <c r="Q85" s="5">
        <f t="shared" si="81"/>
        <v>12.5</v>
      </c>
      <c r="R85">
        <f t="shared" si="61"/>
        <v>50000</v>
      </c>
      <c r="S85">
        <f t="shared" si="62"/>
        <v>-28542369022763.434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-0.36480381200669998</v>
      </c>
      <c r="AC85">
        <f t="shared" si="79"/>
        <v>-0.32571768929314687</v>
      </c>
      <c r="AE85">
        <f t="shared" si="63"/>
        <v>0</v>
      </c>
      <c r="AF85">
        <f t="shared" si="64"/>
        <v>0</v>
      </c>
      <c r="AG85">
        <f t="shared" si="65"/>
        <v>-1.4264657264143736E-13</v>
      </c>
      <c r="AH85">
        <f t="shared" si="66"/>
        <v>-2.2250564695977151E-9</v>
      </c>
      <c r="AI85">
        <f t="shared" si="88"/>
        <v>-2.2251991161703568E-9</v>
      </c>
      <c r="AJ85">
        <f t="shared" si="67"/>
        <v>-3.9086122713553106E-2</v>
      </c>
      <c r="AK85">
        <f t="shared" si="80"/>
        <v>-2.5536266840469002E-2</v>
      </c>
      <c r="AL85">
        <f t="shared" si="89"/>
        <v>-6.4622391779221217E-2</v>
      </c>
      <c r="AN85">
        <f t="shared" si="68"/>
        <v>0</v>
      </c>
      <c r="AO85">
        <f t="shared" si="69"/>
        <v>0</v>
      </c>
      <c r="AP85">
        <f t="shared" si="70"/>
        <v>-2.140924647865692E-17</v>
      </c>
      <c r="AQ85">
        <f t="shared" si="71"/>
        <v>-3.3394971575159801E-13</v>
      </c>
      <c r="AR85">
        <f t="shared" si="72"/>
        <v>-3.3397112499807668E-13</v>
      </c>
      <c r="AS85">
        <f t="shared" si="73"/>
        <v>-5.8662778892901772E-6</v>
      </c>
      <c r="AT85">
        <f t="shared" si="74"/>
        <v>-3.8326348878118095E-6</v>
      </c>
      <c r="AU85">
        <f t="shared" si="75"/>
        <v>-9.698913111073111E-6</v>
      </c>
      <c r="AW85">
        <v>82</v>
      </c>
      <c r="AX85">
        <f>IF(Z85&gt;0, (R85*SUMPRODUCT(K85:$K$98, X85:$X$98)-K85*$AZ$3)/Z85, 0)</f>
        <v>-28542369022763.434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0.80464841200000004</v>
      </c>
      <c r="Q86" s="5">
        <f t="shared" si="81"/>
        <v>12.5</v>
      </c>
      <c r="R86">
        <f t="shared" si="61"/>
        <v>50000</v>
      </c>
      <c r="S86">
        <f t="shared" si="62"/>
        <v>-137491447098172.31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-0.32571768929314687</v>
      </c>
      <c r="AC86">
        <f t="shared" si="79"/>
        <v>-0.2908193654406</v>
      </c>
      <c r="AE86">
        <f t="shared" si="63"/>
        <v>0</v>
      </c>
      <c r="AF86">
        <f t="shared" si="64"/>
        <v>0</v>
      </c>
      <c r="AG86">
        <f t="shared" si="65"/>
        <v>-2.6439768761847758E-14</v>
      </c>
      <c r="AH86">
        <f t="shared" si="66"/>
        <v>-4.5912135261270092E-10</v>
      </c>
      <c r="AI86">
        <f t="shared" si="88"/>
        <v>-4.5914779238146274E-10</v>
      </c>
      <c r="AJ86">
        <f t="shared" si="67"/>
        <v>-3.4898323852546875E-2</v>
      </c>
      <c r="AK86">
        <f t="shared" si="80"/>
        <v>-2.2800238250520282E-2</v>
      </c>
      <c r="AL86">
        <f t="shared" si="89"/>
        <v>-5.769856256221495E-2</v>
      </c>
      <c r="AN86">
        <f t="shared" si="68"/>
        <v>0</v>
      </c>
      <c r="AO86">
        <f t="shared" si="69"/>
        <v>0</v>
      </c>
      <c r="AP86">
        <f t="shared" si="70"/>
        <v>-3.5430694934843451E-18</v>
      </c>
      <c r="AQ86">
        <f t="shared" si="71"/>
        <v>-6.1524700647028156E-14</v>
      </c>
      <c r="AR86">
        <f t="shared" si="72"/>
        <v>-6.1528243716521639E-14</v>
      </c>
      <c r="AS86">
        <f t="shared" si="73"/>
        <v>-4.676560817510521E-6</v>
      </c>
      <c r="AT86">
        <f t="shared" si="74"/>
        <v>-3.0553530674656222E-6</v>
      </c>
      <c r="AU86">
        <f t="shared" si="75"/>
        <v>-7.731913946504387E-6</v>
      </c>
      <c r="AW86">
        <v>83</v>
      </c>
      <c r="AX86">
        <f>IF(Z86&gt;0, (R86*SUMPRODUCT(K86:$K$98, X86:$X$98)-K86*$AZ$3)/Z86, 0)</f>
        <v>-137491447098172.31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0.82135484400000003</v>
      </c>
      <c r="Q87" s="5">
        <f t="shared" si="81"/>
        <v>12.5</v>
      </c>
      <c r="R87">
        <f t="shared" si="61"/>
        <v>50000</v>
      </c>
      <c r="S87">
        <f t="shared" si="62"/>
        <v>-727920229285408.38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-0.2908193654406</v>
      </c>
      <c r="AC87">
        <f t="shared" si="79"/>
        <v>-0.259660147714875</v>
      </c>
      <c r="AE87">
        <f t="shared" si="63"/>
        <v>0</v>
      </c>
      <c r="AF87">
        <f t="shared" si="64"/>
        <v>0</v>
      </c>
      <c r="AG87">
        <f t="shared" si="65"/>
        <v>-4.4589389274457418E-15</v>
      </c>
      <c r="AH87">
        <f t="shared" si="66"/>
        <v>-8.6865728587134152E-11</v>
      </c>
      <c r="AI87">
        <f t="shared" si="88"/>
        <v>-8.6870187526061593E-11</v>
      </c>
      <c r="AJ87">
        <f t="shared" si="67"/>
        <v>-3.1159217725724997E-2</v>
      </c>
      <c r="AK87">
        <f t="shared" si="80"/>
        <v>-2.0357355580842E-2</v>
      </c>
      <c r="AL87">
        <f t="shared" si="89"/>
        <v>-5.1516573393437182E-2</v>
      </c>
      <c r="AN87">
        <f t="shared" si="68"/>
        <v>0</v>
      </c>
      <c r="AO87">
        <f t="shared" si="69"/>
        <v>0</v>
      </c>
      <c r="AP87">
        <f t="shared" si="70"/>
        <v>-5.3350134593527525E-19</v>
      </c>
      <c r="AQ87">
        <f t="shared" si="71"/>
        <v>-1.0393276039649974E-14</v>
      </c>
      <c r="AR87">
        <f t="shared" si="72"/>
        <v>-1.0393809540995909E-14</v>
      </c>
      <c r="AS87">
        <f t="shared" si="73"/>
        <v>-3.7281256517427042E-6</v>
      </c>
      <c r="AT87">
        <f t="shared" si="74"/>
        <v>-2.4357087591427546E-6</v>
      </c>
      <c r="AU87">
        <f t="shared" si="75"/>
        <v>-6.163834421279268E-6</v>
      </c>
      <c r="AW87">
        <v>84</v>
      </c>
      <c r="AX87">
        <f>IF(Z87&gt;0, (R87*SUMPRODUCT(K87:$K$98, X87:$X$98)-K87*$AZ$3)/Z87, 0)</f>
        <v>-727920229285408.38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0.83806127600000002</v>
      </c>
      <c r="Q88" s="5">
        <f t="shared" si="81"/>
        <v>12.5</v>
      </c>
      <c r="R88">
        <f t="shared" si="61"/>
        <v>50000</v>
      </c>
      <c r="S88">
        <f t="shared" si="62"/>
        <v>-4277571635705664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-0.259660147714875</v>
      </c>
      <c r="AC88">
        <f t="shared" si="79"/>
        <v>-0.23183941760257604</v>
      </c>
      <c r="AE88">
        <f t="shared" si="63"/>
        <v>0</v>
      </c>
      <c r="AF88">
        <f t="shared" si="64"/>
        <v>0</v>
      </c>
      <c r="AG88">
        <f t="shared" si="65"/>
        <v>-6.7748549103003473E-16</v>
      </c>
      <c r="AH88">
        <f t="shared" si="66"/>
        <v>-1.4947456188565E-11</v>
      </c>
      <c r="AI88">
        <f t="shared" si="88"/>
        <v>-1.4948133674056029E-11</v>
      </c>
      <c r="AJ88">
        <f t="shared" si="67"/>
        <v>-2.7820730112298964E-2</v>
      </c>
      <c r="AK88">
        <f t="shared" si="80"/>
        <v>-1.817621034004125E-2</v>
      </c>
      <c r="AL88">
        <f t="shared" si="89"/>
        <v>-4.5996940467288347E-2</v>
      </c>
      <c r="AN88">
        <f t="shared" si="68"/>
        <v>0</v>
      </c>
      <c r="AO88">
        <f t="shared" si="69"/>
        <v>0</v>
      </c>
      <c r="AP88">
        <f t="shared" si="70"/>
        <v>-7.2374565851507422E-20</v>
      </c>
      <c r="AQ88">
        <f t="shared" si="71"/>
        <v>-1.596810066865122E-15</v>
      </c>
      <c r="AR88">
        <f t="shared" si="72"/>
        <v>-1.5968824414309734E-15</v>
      </c>
      <c r="AS88">
        <f t="shared" si="73"/>
        <v>-2.9720389443149454E-6</v>
      </c>
      <c r="AT88">
        <f t="shared" si="74"/>
        <v>-1.9417321102863977E-6</v>
      </c>
      <c r="AU88">
        <f t="shared" si="75"/>
        <v>-4.9137710561982255E-6</v>
      </c>
      <c r="AW88">
        <v>85</v>
      </c>
      <c r="AX88">
        <f>IF(Z88&gt;0, (R88*SUMPRODUCT(K88:$K$98, X88:$X$98)-K88*$AZ$3)/Z88, 0)</f>
        <v>-4277571635705664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-0.23183941760257604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-0.23183941760257604</v>
      </c>
      <c r="AK89">
        <f t="shared" si="80"/>
        <v>-1.6228759232180322E-2</v>
      </c>
      <c r="AL89">
        <f t="shared" si="89"/>
        <v>-0.24806817683746629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-2.5848059232681225E-16</v>
      </c>
      <c r="AR89">
        <f t="shared" si="72"/>
        <v>-2.5848059232681225E-16</v>
      </c>
      <c r="AS89">
        <f t="shared" si="73"/>
        <v>-2.2113385002351421E-5</v>
      </c>
      <c r="AT89">
        <f t="shared" si="74"/>
        <v>-1.5479369501645993E-6</v>
      </c>
      <c r="AU89">
        <f t="shared" si="75"/>
        <v>-2.3661321952774498E-5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4147.3177344684382</v>
      </c>
      <c r="AO91" s="6">
        <f t="shared" ref="AO91:AU91" si="93">SUM(AO3:AO89)</f>
        <v>-414.73177344684382</v>
      </c>
      <c r="AP91" s="6">
        <f t="shared" si="93"/>
        <v>-741.06365642769128</v>
      </c>
      <c r="AQ91" s="6">
        <f t="shared" si="93"/>
        <v>-2170.2077218239829</v>
      </c>
      <c r="AR91" s="6">
        <f t="shared" si="93"/>
        <v>821.31458276991998</v>
      </c>
      <c r="AS91" s="6">
        <f t="shared" si="93"/>
        <v>-467.82369858170006</v>
      </c>
      <c r="AT91" s="6">
        <f t="shared" si="93"/>
        <v>236.73608680069597</v>
      </c>
      <c r="AU91" s="6">
        <f t="shared" si="93"/>
        <v>590.22697098891501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10225.559842142644</v>
      </c>
      <c r="K3">
        <v>1</v>
      </c>
      <c r="L3" s="2">
        <v>0</v>
      </c>
      <c r="O3">
        <f>$C$3</f>
        <v>10225.559842142644</v>
      </c>
      <c r="P3">
        <f>O3*C5</f>
        <v>1022.5559842142644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10225.559842142644</v>
      </c>
      <c r="AF3">
        <f t="shared" ref="AF3:AF34" si="3">-$Z3*P3</f>
        <v>-1022.5559842142644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8578.0468872283782</v>
      </c>
      <c r="AJ3">
        <f t="shared" ref="AJ3:AJ34" si="7">AB3-AC3</f>
        <v>0</v>
      </c>
      <c r="AL3">
        <f t="shared" ref="AL3:AL23" si="8">SUM(AI3:AK3)</f>
        <v>8578.0468872283782</v>
      </c>
      <c r="AN3">
        <f t="shared" ref="AN3:AN34" si="9">AE3*$K3</f>
        <v>10225.559842142644</v>
      </c>
      <c r="AO3">
        <f t="shared" ref="AO3:AO34" si="10">AF3*$K3</f>
        <v>-1022.5559842142644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8578.0468872283782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8578.0468872283782</v>
      </c>
      <c r="AW3">
        <v>0</v>
      </c>
      <c r="AX3">
        <f>IF(Z3&gt;0, (R3*SUMPRODUCT(K3:$K$98, X3:$X$98)-K3*$AZ$3)/Z3, 0)</f>
        <v>0</v>
      </c>
      <c r="AZ3">
        <f>C6*ABS(SUMPRODUCT(X4:X79, K4:K79))/1</f>
        <v>5428.1406519753664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270.57104338440035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267.32999217752877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-267.32999217752877</v>
      </c>
      <c r="AK4">
        <f t="shared" ref="AK4:AK35" si="28">G4*SUM(AB4:AB4, AE4:AF4)</f>
        <v>0</v>
      </c>
      <c r="AL4">
        <f t="shared" si="8"/>
        <v>-366.25794217752878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-94.055856626735107</v>
      </c>
      <c r="AR4">
        <f t="shared" si="13"/>
        <v>-94.055856626735107</v>
      </c>
      <c r="AS4">
        <f t="shared" si="14"/>
        <v>-254.16428235171017</v>
      </c>
      <c r="AT4">
        <f t="shared" si="15"/>
        <v>0</v>
      </c>
      <c r="AU4">
        <f t="shared" si="16"/>
        <v>-348.22013897844528</v>
      </c>
      <c r="AW4">
        <v>1</v>
      </c>
      <c r="AX4">
        <f>IF(Z4&gt;0, (R4*SUMPRODUCT(K4:$K$98, X4:$X$98)-K4*$AZ$3)/Z4, 0)</f>
        <v>270.57104338440035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2.0782270000000002E-3</v>
      </c>
      <c r="Q5" s="5">
        <f t="shared" ref="Q5:Q36" si="30">$C$8</f>
        <v>12.5</v>
      </c>
      <c r="R5">
        <f t="shared" si="0"/>
        <v>50000</v>
      </c>
      <c r="S5">
        <f t="shared" si="1"/>
        <v>448.87812670226003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267.32999217752877</v>
      </c>
      <c r="AC5">
        <f t="shared" si="27"/>
        <v>438.14450524538006</v>
      </c>
      <c r="AE5">
        <f t="shared" si="2"/>
        <v>0</v>
      </c>
      <c r="AF5">
        <f t="shared" si="3"/>
        <v>0</v>
      </c>
      <c r="AG5">
        <f t="shared" si="4"/>
        <v>-12.201098671934187</v>
      </c>
      <c r="AH5">
        <f t="shared" si="5"/>
        <v>-102.66664176325536</v>
      </c>
      <c r="AI5">
        <f t="shared" si="6"/>
        <v>-114.86774043518955</v>
      </c>
      <c r="AJ5">
        <f t="shared" si="7"/>
        <v>-170.81451306785129</v>
      </c>
      <c r="AK5">
        <f t="shared" si="28"/>
        <v>1.0960529679278681</v>
      </c>
      <c r="AL5">
        <f t="shared" si="8"/>
        <v>-284.58620053511299</v>
      </c>
      <c r="AN5">
        <f t="shared" si="9"/>
        <v>0</v>
      </c>
      <c r="AO5">
        <f t="shared" si="10"/>
        <v>0</v>
      </c>
      <c r="AP5">
        <f t="shared" si="11"/>
        <v>-11.00484574763354</v>
      </c>
      <c r="AQ5">
        <f t="shared" si="12"/>
        <v>-92.600722804667697</v>
      </c>
      <c r="AR5">
        <f t="shared" si="13"/>
        <v>-103.60556855230124</v>
      </c>
      <c r="AS5">
        <f t="shared" si="14"/>
        <v>-154.06705726369171</v>
      </c>
      <c r="AT5">
        <f t="shared" si="15"/>
        <v>0.98859079560004914</v>
      </c>
      <c r="AU5">
        <f t="shared" si="16"/>
        <v>-256.68403502039291</v>
      </c>
      <c r="AW5">
        <v>2</v>
      </c>
      <c r="AX5">
        <f>IF(Z5&gt;0, (R5*SUMPRODUCT(K5:$K$98, X5:$X$98)-K5*$AZ$3)/Z5, 0)</f>
        <v>448.87812670226003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2.7284060000000001E-3</v>
      </c>
      <c r="Q6" s="5">
        <f t="shared" si="30"/>
        <v>12.5</v>
      </c>
      <c r="R6">
        <f t="shared" si="0"/>
        <v>50000</v>
      </c>
      <c r="S6">
        <f t="shared" si="1"/>
        <v>633.00230702062277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438.14450524538006</v>
      </c>
      <c r="AC6">
        <f t="shared" si="27"/>
        <v>610.00144071797513</v>
      </c>
      <c r="AE6">
        <f t="shared" si="2"/>
        <v>0</v>
      </c>
      <c r="AF6">
        <f t="shared" si="3"/>
        <v>0</v>
      </c>
      <c r="AG6">
        <f t="shared" si="4"/>
        <v>-12.045798134391747</v>
      </c>
      <c r="AH6">
        <f t="shared" si="5"/>
        <v>-133.15820329238906</v>
      </c>
      <c r="AI6">
        <f t="shared" si="6"/>
        <v>-145.20400142678082</v>
      </c>
      <c r="AJ6">
        <f t="shared" si="7"/>
        <v>-171.85693547259507</v>
      </c>
      <c r="AK6">
        <f t="shared" si="28"/>
        <v>3.1108259872421984</v>
      </c>
      <c r="AL6">
        <f t="shared" si="8"/>
        <v>-313.95011091213365</v>
      </c>
      <c r="AN6">
        <f t="shared" si="9"/>
        <v>0</v>
      </c>
      <c r="AO6">
        <f t="shared" si="10"/>
        <v>0</v>
      </c>
      <c r="AP6">
        <f t="shared" si="11"/>
        <v>-10.277903323233646</v>
      </c>
      <c r="AQ6">
        <f t="shared" si="12"/>
        <v>-113.61531422540097</v>
      </c>
      <c r="AR6">
        <f t="shared" si="13"/>
        <v>-123.89321754863462</v>
      </c>
      <c r="AS6">
        <f t="shared" si="14"/>
        <v>-146.63444866899439</v>
      </c>
      <c r="AT6">
        <f t="shared" si="15"/>
        <v>2.6542673549370952</v>
      </c>
      <c r="AU6">
        <f t="shared" si="16"/>
        <v>-267.87339886269189</v>
      </c>
      <c r="AW6">
        <v>3</v>
      </c>
      <c r="AX6">
        <f>IF(Z6&gt;0, (R6*SUMPRODUCT(K6:$K$98, X6:$X$98)-K6*$AZ$3)/Z6, 0)</f>
        <v>633.00230702062277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3.4724349999999998E-3</v>
      </c>
      <c r="Q7" s="5">
        <f t="shared" si="30"/>
        <v>12.5</v>
      </c>
      <c r="R7">
        <f t="shared" si="0"/>
        <v>50000</v>
      </c>
      <c r="S7">
        <f t="shared" si="1"/>
        <v>814.31439076047036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610.00144071797513</v>
      </c>
      <c r="AC7">
        <f t="shared" si="27"/>
        <v>774.15318036595181</v>
      </c>
      <c r="AE7">
        <f t="shared" si="2"/>
        <v>0</v>
      </c>
      <c r="AF7">
        <f t="shared" si="3"/>
        <v>0</v>
      </c>
      <c r="AG7">
        <f t="shared" si="4"/>
        <v>-11.883511902003033</v>
      </c>
      <c r="AH7">
        <f t="shared" si="5"/>
        <v>-167.31300417918641</v>
      </c>
      <c r="AI7">
        <f t="shared" si="6"/>
        <v>-179.19651608118943</v>
      </c>
      <c r="AJ7">
        <f t="shared" si="7"/>
        <v>-164.15173964797668</v>
      </c>
      <c r="AK7">
        <f t="shared" si="28"/>
        <v>8.4180198819080569</v>
      </c>
      <c r="AL7">
        <f t="shared" si="8"/>
        <v>-334.93023584725807</v>
      </c>
      <c r="AN7">
        <f t="shared" si="9"/>
        <v>0</v>
      </c>
      <c r="AO7">
        <f t="shared" si="10"/>
        <v>0</v>
      </c>
      <c r="AP7">
        <f t="shared" si="11"/>
        <v>-9.5313357198487463</v>
      </c>
      <c r="AQ7">
        <f t="shared" si="12"/>
        <v>-134.19571809066673</v>
      </c>
      <c r="AR7">
        <f t="shared" si="13"/>
        <v>-143.72705381051549</v>
      </c>
      <c r="AS7">
        <f t="shared" si="14"/>
        <v>-131.66018198024037</v>
      </c>
      <c r="AT7">
        <f t="shared" si="15"/>
        <v>6.751789727858406</v>
      </c>
      <c r="AU7">
        <f t="shared" si="16"/>
        <v>-268.63544606289747</v>
      </c>
      <c r="AW7">
        <v>4</v>
      </c>
      <c r="AX7">
        <f>IF(Z7&gt;0, (R7*SUMPRODUCT(K7:$K$98, X7:$X$98)-K7*$AZ$3)/Z7, 0)</f>
        <v>814.31439076047036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4.2593279999999997E-3</v>
      </c>
      <c r="Q8" s="5">
        <f t="shared" si="30"/>
        <v>12.5</v>
      </c>
      <c r="R8">
        <f t="shared" si="0"/>
        <v>50000</v>
      </c>
      <c r="S8">
        <f t="shared" si="1"/>
        <v>993.30968321732666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774.15318036595181</v>
      </c>
      <c r="AC8">
        <f t="shared" si="27"/>
        <v>930.85521832363065</v>
      </c>
      <c r="AE8">
        <f t="shared" si="2"/>
        <v>0</v>
      </c>
      <c r="AF8">
        <f t="shared" si="3"/>
        <v>0</v>
      </c>
      <c r="AG8">
        <f t="shared" si="4"/>
        <v>-11.714061008000467</v>
      </c>
      <c r="AH8">
        <f t="shared" si="5"/>
        <v>-202.46309993013907</v>
      </c>
      <c r="AI8">
        <f t="shared" si="6"/>
        <v>-214.17716093813954</v>
      </c>
      <c r="AJ8">
        <f t="shared" si="7"/>
        <v>-156.70203795767884</v>
      </c>
      <c r="AK8">
        <f t="shared" si="28"/>
        <v>16.72170869590456</v>
      </c>
      <c r="AL8">
        <f t="shared" si="8"/>
        <v>-354.15749019991381</v>
      </c>
      <c r="AN8">
        <f t="shared" si="9"/>
        <v>0</v>
      </c>
      <c r="AO8">
        <f t="shared" si="10"/>
        <v>0</v>
      </c>
      <c r="AP8">
        <f t="shared" si="11"/>
        <v>-8.7676607666492217</v>
      </c>
      <c r="AQ8">
        <f t="shared" si="12"/>
        <v>-151.53820496062676</v>
      </c>
      <c r="AR8">
        <f t="shared" si="13"/>
        <v>-160.30586572727597</v>
      </c>
      <c r="AS8">
        <f t="shared" si="14"/>
        <v>-117.28727631836344</v>
      </c>
      <c r="AT8">
        <f t="shared" si="15"/>
        <v>12.515750872757762</v>
      </c>
      <c r="AU8">
        <f t="shared" si="16"/>
        <v>-265.07739117288168</v>
      </c>
      <c r="AW8">
        <v>5</v>
      </c>
      <c r="AX8">
        <f>IF(Z8&gt;0, (R8*SUMPRODUCT(K8:$K$98, X8:$X$98)-K8*$AZ$3)/Z8, 0)</f>
        <v>993.30968321732666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5.1233759999999998E-3</v>
      </c>
      <c r="Q9" s="5">
        <f t="shared" si="30"/>
        <v>12.5</v>
      </c>
      <c r="R9">
        <f t="shared" si="0"/>
        <v>50000</v>
      </c>
      <c r="S9">
        <f t="shared" si="1"/>
        <v>1141.1782140330997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930.85521832363065</v>
      </c>
      <c r="AC9">
        <f t="shared" si="27"/>
        <v>1053.2531585869883</v>
      </c>
      <c r="AE9">
        <f t="shared" si="2"/>
        <v>0</v>
      </c>
      <c r="AF9">
        <f t="shared" si="3"/>
        <v>0</v>
      </c>
      <c r="AG9">
        <f t="shared" si="4"/>
        <v>-11.536904858889537</v>
      </c>
      <c r="AH9">
        <f t="shared" si="5"/>
        <v>-240.06215612370158</v>
      </c>
      <c r="AI9">
        <f t="shared" si="6"/>
        <v>-251.59906098259111</v>
      </c>
      <c r="AJ9">
        <f t="shared" si="7"/>
        <v>-122.39794026335767</v>
      </c>
      <c r="AK9">
        <f t="shared" si="28"/>
        <v>20.758071368616964</v>
      </c>
      <c r="AL9">
        <f t="shared" si="8"/>
        <v>-353.23892987733183</v>
      </c>
      <c r="AN9">
        <f t="shared" si="9"/>
        <v>0</v>
      </c>
      <c r="AO9">
        <f t="shared" si="10"/>
        <v>0</v>
      </c>
      <c r="AP9">
        <f t="shared" si="11"/>
        <v>-8.0528435477335965</v>
      </c>
      <c r="AQ9">
        <f t="shared" si="12"/>
        <v>-167.56513195185011</v>
      </c>
      <c r="AR9">
        <f t="shared" si="13"/>
        <v>-175.61797549958368</v>
      </c>
      <c r="AS9">
        <f t="shared" si="14"/>
        <v>-85.434653016678695</v>
      </c>
      <c r="AT9">
        <f t="shared" si="15"/>
        <v>14.489284875688092</v>
      </c>
      <c r="AU9">
        <f t="shared" si="16"/>
        <v>-246.56334364057429</v>
      </c>
      <c r="AW9">
        <v>6</v>
      </c>
      <c r="AX9">
        <f>IF(Z9&gt;0, (R9*SUMPRODUCT(K9:$K$98, X9:$X$98)-K9*$AZ$3)/Z9, 0)</f>
        <v>1141.1782140330997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6.0505919999999996E-3</v>
      </c>
      <c r="Q10" s="5">
        <f t="shared" si="30"/>
        <v>12.5</v>
      </c>
      <c r="R10">
        <f t="shared" si="0"/>
        <v>50000</v>
      </c>
      <c r="S10">
        <f t="shared" si="1"/>
        <v>1190.157935773914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1053.2531585869883</v>
      </c>
      <c r="AC10">
        <f t="shared" si="27"/>
        <v>1080.8281907665423</v>
      </c>
      <c r="AE10">
        <f t="shared" si="2"/>
        <v>0</v>
      </c>
      <c r="AF10">
        <f t="shared" si="3"/>
        <v>0</v>
      </c>
      <c r="AG10">
        <f t="shared" si="4"/>
        <v>-11.351730706056685</v>
      </c>
      <c r="AH10">
        <f t="shared" si="5"/>
        <v>-279.22041697583262</v>
      </c>
      <c r="AI10">
        <f t="shared" si="6"/>
        <v>-290.57214768188931</v>
      </c>
      <c r="AJ10">
        <f t="shared" si="7"/>
        <v>-27.575032179554</v>
      </c>
      <c r="AK10">
        <f t="shared" si="28"/>
        <v>4.5289885819240494</v>
      </c>
      <c r="AL10">
        <f t="shared" si="8"/>
        <v>-313.61819127951924</v>
      </c>
      <c r="AN10">
        <f t="shared" si="9"/>
        <v>0</v>
      </c>
      <c r="AO10">
        <f t="shared" si="10"/>
        <v>0</v>
      </c>
      <c r="AP10">
        <f t="shared" si="11"/>
        <v>-7.5154990434497702</v>
      </c>
      <c r="AQ10">
        <f t="shared" si="12"/>
        <v>-184.85998576180788</v>
      </c>
      <c r="AR10">
        <f t="shared" si="13"/>
        <v>-192.37548480525766</v>
      </c>
      <c r="AS10">
        <f t="shared" si="14"/>
        <v>-18.256258304115892</v>
      </c>
      <c r="AT10">
        <f t="shared" si="15"/>
        <v>2.9984510940771747</v>
      </c>
      <c r="AU10">
        <f t="shared" si="16"/>
        <v>-207.63329201529635</v>
      </c>
      <c r="AW10">
        <v>7</v>
      </c>
      <c r="AX10">
        <f>IF(Z10&gt;0, (R10*SUMPRODUCT(K10:$K$98, X10:$X$98)-K10*$AZ$3)/Z10, 0)</f>
        <v>1190.157935773914</v>
      </c>
    </row>
    <row r="11" spans="1:52" x14ac:dyDescent="0.25">
      <c r="A11" t="s">
        <v>33</v>
      </c>
      <c r="C11" s="25">
        <f>AU81</f>
        <v>2571.3789665966106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7.1181309999999998E-3</v>
      </c>
      <c r="Q11" s="5">
        <f t="shared" si="30"/>
        <v>12.5</v>
      </c>
      <c r="R11">
        <f t="shared" si="0"/>
        <v>50000</v>
      </c>
      <c r="S11">
        <f t="shared" si="1"/>
        <v>1201.3386138382214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1080.8281907665423</v>
      </c>
      <c r="AC11">
        <f t="shared" si="27"/>
        <v>1072.3062252096811</v>
      </c>
      <c r="AE11">
        <f t="shared" si="2"/>
        <v>0</v>
      </c>
      <c r="AF11">
        <f t="shared" si="3"/>
        <v>0</v>
      </c>
      <c r="AG11">
        <f t="shared" si="4"/>
        <v>-11.157410292753683</v>
      </c>
      <c r="AH11">
        <f t="shared" si="5"/>
        <v>-323.21242496973588</v>
      </c>
      <c r="AI11">
        <f t="shared" si="6"/>
        <v>-334.36983526248957</v>
      </c>
      <c r="AJ11">
        <f t="shared" si="7"/>
        <v>8.5219655568612325</v>
      </c>
      <c r="AK11">
        <f t="shared" si="28"/>
        <v>1.7293251052264678</v>
      </c>
      <c r="AL11">
        <f t="shared" si="8"/>
        <v>-324.11854460040189</v>
      </c>
      <c r="AN11">
        <f t="shared" si="9"/>
        <v>0</v>
      </c>
      <c r="AO11">
        <f t="shared" si="10"/>
        <v>0</v>
      </c>
      <c r="AP11">
        <f t="shared" si="11"/>
        <v>-7.0243892604541864</v>
      </c>
      <c r="AQ11">
        <f t="shared" si="12"/>
        <v>-203.48538121586213</v>
      </c>
      <c r="AR11">
        <f t="shared" si="13"/>
        <v>-210.50977047631633</v>
      </c>
      <c r="AS11">
        <f t="shared" si="14"/>
        <v>5.3651879571422025</v>
      </c>
      <c r="AT11">
        <f t="shared" si="15"/>
        <v>1.088734068054835</v>
      </c>
      <c r="AU11">
        <f t="shared" si="16"/>
        <v>-204.05584845111929</v>
      </c>
      <c r="AW11">
        <v>8</v>
      </c>
      <c r="AX11">
        <f>IF(Z11&gt;0, (R11*SUMPRODUCT(K11:$K$98, X11:$X$98)-K11*$AZ$3)/Z11, 0)</f>
        <v>1201.3386138382214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8.3332130000000008E-3</v>
      </c>
      <c r="Q12" s="5">
        <f t="shared" si="30"/>
        <v>12.5</v>
      </c>
      <c r="R12">
        <f t="shared" si="0"/>
        <v>50000</v>
      </c>
      <c r="S12">
        <f t="shared" si="1"/>
        <v>1250.0975669641311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1072.3062252096811</v>
      </c>
      <c r="AC12">
        <f t="shared" si="27"/>
        <v>1095.3714023098032</v>
      </c>
      <c r="AE12">
        <f t="shared" si="2"/>
        <v>0</v>
      </c>
      <c r="AF12">
        <f t="shared" si="3"/>
        <v>0</v>
      </c>
      <c r="AG12">
        <f t="shared" si="4"/>
        <v>-10.952859113328238</v>
      </c>
      <c r="AH12">
        <f t="shared" si="5"/>
        <v>-371.90830599163525</v>
      </c>
      <c r="AI12">
        <f t="shared" si="6"/>
        <v>-382.8611651049635</v>
      </c>
      <c r="AJ12">
        <f t="shared" si="7"/>
        <v>-23.065177100122128</v>
      </c>
      <c r="AK12">
        <f t="shared" si="28"/>
        <v>22.518430729403303</v>
      </c>
      <c r="AL12">
        <f t="shared" si="8"/>
        <v>-383.40791147568234</v>
      </c>
      <c r="AN12">
        <f t="shared" si="9"/>
        <v>0</v>
      </c>
      <c r="AO12">
        <f t="shared" si="10"/>
        <v>0</v>
      </c>
      <c r="AP12">
        <f t="shared" si="11"/>
        <v>-6.4384777179713986</v>
      </c>
      <c r="AQ12">
        <f t="shared" si="12"/>
        <v>-218.6208474408113</v>
      </c>
      <c r="AR12">
        <f t="shared" si="13"/>
        <v>-225.05932515878271</v>
      </c>
      <c r="AS12">
        <f t="shared" si="14"/>
        <v>-13.558526343088738</v>
      </c>
      <c r="AT12">
        <f t="shared" si="15"/>
        <v>13.237129501512348</v>
      </c>
      <c r="AU12">
        <f t="shared" si="16"/>
        <v>-225.3807220003591</v>
      </c>
      <c r="AW12">
        <v>9</v>
      </c>
      <c r="AX12">
        <f>IF(Z12&gt;0, (R12*SUMPRODUCT(K12:$K$98, X12:$X$98)-K12*$AZ$3)/Z12, 0)</f>
        <v>1250.0975669641311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9.6786909999999997E-3</v>
      </c>
      <c r="Q13" s="5">
        <f t="shared" si="30"/>
        <v>12.5</v>
      </c>
      <c r="R13">
        <f t="shared" si="0"/>
        <v>50000</v>
      </c>
      <c r="S13">
        <f t="shared" si="1"/>
        <v>1418.6821300015224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1095.3714023098032</v>
      </c>
      <c r="AC13">
        <f t="shared" si="27"/>
        <v>1218.6276549434147</v>
      </c>
      <c r="AE13">
        <f t="shared" si="2"/>
        <v>0</v>
      </c>
      <c r="AF13">
        <f t="shared" si="3"/>
        <v>0</v>
      </c>
      <c r="AG13">
        <f t="shared" si="4"/>
        <v>-10.737321183270517</v>
      </c>
      <c r="AH13">
        <f t="shared" si="5"/>
        <v>-424.03735569775199</v>
      </c>
      <c r="AI13">
        <f t="shared" si="6"/>
        <v>-434.77467688102251</v>
      </c>
      <c r="AJ13">
        <f t="shared" si="7"/>
        <v>-123.25625263361144</v>
      </c>
      <c r="AK13">
        <f t="shared" si="28"/>
        <v>76.675998161686238</v>
      </c>
      <c r="AL13">
        <f t="shared" si="8"/>
        <v>-481.35493135294769</v>
      </c>
      <c r="AN13">
        <f t="shared" si="9"/>
        <v>0</v>
      </c>
      <c r="AO13">
        <f t="shared" si="10"/>
        <v>0</v>
      </c>
      <c r="AP13">
        <f t="shared" si="11"/>
        <v>-5.6355150932580829</v>
      </c>
      <c r="AQ13">
        <f t="shared" si="12"/>
        <v>-222.5572726522511</v>
      </c>
      <c r="AR13">
        <f t="shared" si="13"/>
        <v>-228.19278774550918</v>
      </c>
      <c r="AS13">
        <f t="shared" si="14"/>
        <v>-64.691412336384474</v>
      </c>
      <c r="AT13">
        <f t="shared" si="15"/>
        <v>40.24362665094408</v>
      </c>
      <c r="AU13">
        <f t="shared" si="16"/>
        <v>-252.64057343094956</v>
      </c>
      <c r="AW13">
        <v>10</v>
      </c>
      <c r="AX13">
        <f>IF(Z13&gt;0, (R13*SUMPRODUCT(K13:$K$98, X13:$X$98)-K13*$AZ$3)/Z13, 0)</f>
        <v>1418.6821300015224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1.1206003000000001E-2</v>
      </c>
      <c r="Q14" s="5">
        <f t="shared" si="30"/>
        <v>12.5</v>
      </c>
      <c r="R14">
        <f t="shared" si="0"/>
        <v>50000</v>
      </c>
      <c r="S14">
        <f t="shared" si="1"/>
        <v>1547.7689842961122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1218.6276549434147</v>
      </c>
      <c r="AC14">
        <f t="shared" si="27"/>
        <v>1301.3177930718994</v>
      </c>
      <c r="AE14">
        <f t="shared" si="2"/>
        <v>0</v>
      </c>
      <c r="AF14">
        <f t="shared" si="3"/>
        <v>0</v>
      </c>
      <c r="AG14">
        <f t="shared" si="4"/>
        <v>-10.50962551804612</v>
      </c>
      <c r="AH14">
        <f t="shared" si="5"/>
        <v>-481.2898135667719</v>
      </c>
      <c r="AI14">
        <f t="shared" si="6"/>
        <v>-491.799439084818</v>
      </c>
      <c r="AJ14">
        <f t="shared" si="7"/>
        <v>-82.690138128484705</v>
      </c>
      <c r="AK14">
        <f t="shared" si="28"/>
        <v>85.303935846039039</v>
      </c>
      <c r="AL14">
        <f t="shared" si="8"/>
        <v>-489.18564136726366</v>
      </c>
      <c r="AN14">
        <f t="shared" si="9"/>
        <v>0</v>
      </c>
      <c r="AO14">
        <f t="shared" si="10"/>
        <v>0</v>
      </c>
      <c r="AP14">
        <f t="shared" si="11"/>
        <v>-4.9250074493606313</v>
      </c>
      <c r="AQ14">
        <f t="shared" si="12"/>
        <v>-225.54142514855485</v>
      </c>
      <c r="AR14">
        <f t="shared" si="13"/>
        <v>-230.46643259791549</v>
      </c>
      <c r="AS14">
        <f t="shared" si="14"/>
        <v>-38.750148192450524</v>
      </c>
      <c r="AT14">
        <f t="shared" si="15"/>
        <v>39.975022780795527</v>
      </c>
      <c r="AU14">
        <f t="shared" si="16"/>
        <v>-229.24155800957047</v>
      </c>
      <c r="AW14">
        <v>11</v>
      </c>
      <c r="AX14">
        <f>IF(Z14&gt;0, (R14*SUMPRODUCT(K14:$K$98, X14:$X$98)-K14*$AZ$3)/Z14, 0)</f>
        <v>1547.7689842961122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1.2937709E-2</v>
      </c>
      <c r="Q15" s="5">
        <f t="shared" si="30"/>
        <v>12.5</v>
      </c>
      <c r="R15">
        <f t="shared" si="0"/>
        <v>50000</v>
      </c>
      <c r="S15">
        <f t="shared" si="1"/>
        <v>1641.3193017745136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1301.3177930718994</v>
      </c>
      <c r="AC15">
        <f t="shared" si="27"/>
        <v>1348.3186989775713</v>
      </c>
      <c r="AE15">
        <f t="shared" si="2"/>
        <v>0</v>
      </c>
      <c r="AF15">
        <f t="shared" si="3"/>
        <v>0</v>
      </c>
      <c r="AG15">
        <f t="shared" si="4"/>
        <v>-10.268558786214202</v>
      </c>
      <c r="AH15">
        <f t="shared" si="5"/>
        <v>-543.88190660581972</v>
      </c>
      <c r="AI15">
        <f t="shared" si="6"/>
        <v>-554.15046539203388</v>
      </c>
      <c r="AJ15">
        <f t="shared" si="7"/>
        <v>-47.000905905671971</v>
      </c>
      <c r="AK15">
        <f t="shared" si="28"/>
        <v>91.092245515032957</v>
      </c>
      <c r="AL15">
        <f t="shared" si="8"/>
        <v>-510.05912578267288</v>
      </c>
      <c r="AN15">
        <f t="shared" si="9"/>
        <v>0</v>
      </c>
      <c r="AO15">
        <f t="shared" si="10"/>
        <v>0</v>
      </c>
      <c r="AP15">
        <f t="shared" si="11"/>
        <v>-4.2964634479146104</v>
      </c>
      <c r="AQ15">
        <f t="shared" si="12"/>
        <v>-227.56540429521453</v>
      </c>
      <c r="AR15">
        <f t="shared" si="13"/>
        <v>-231.86186774312912</v>
      </c>
      <c r="AS15">
        <f t="shared" si="14"/>
        <v>-19.665629661067914</v>
      </c>
      <c r="AT15">
        <f t="shared" si="15"/>
        <v>38.113868887738441</v>
      </c>
      <c r="AU15">
        <f t="shared" si="16"/>
        <v>-213.41362851645857</v>
      </c>
      <c r="AW15">
        <v>12</v>
      </c>
      <c r="AX15">
        <f>IF(Z15&gt;0, (R15*SUMPRODUCT(K15:$K$98, X15:$X$98)-K15*$AZ$3)/Z15, 0)</f>
        <v>1641.3193017745136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1.4742959999999999E-2</v>
      </c>
      <c r="Q16" s="5">
        <f t="shared" si="30"/>
        <v>12.5</v>
      </c>
      <c r="R16">
        <f t="shared" si="0"/>
        <v>50000</v>
      </c>
      <c r="S16">
        <f t="shared" si="1"/>
        <v>1702.652163684887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1348.3186989775713</v>
      </c>
      <c r="AC16">
        <f t="shared" si="27"/>
        <v>1364.0946616950607</v>
      </c>
      <c r="AE16">
        <f t="shared" si="2"/>
        <v>0</v>
      </c>
      <c r="AF16">
        <f t="shared" si="3"/>
        <v>0</v>
      </c>
      <c r="AG16">
        <f t="shared" si="4"/>
        <v>-10.014484246909255</v>
      </c>
      <c r="AH16">
        <f t="shared" si="5"/>
        <v>-605.55580577121816</v>
      </c>
      <c r="AI16">
        <f t="shared" si="6"/>
        <v>-615.57029001812737</v>
      </c>
      <c r="AJ16">
        <f t="shared" si="7"/>
        <v>-15.775962717489392</v>
      </c>
      <c r="AK16">
        <f t="shared" si="28"/>
        <v>94.382308928430007</v>
      </c>
      <c r="AL16">
        <f t="shared" si="8"/>
        <v>-536.96394380718675</v>
      </c>
      <c r="AN16">
        <f t="shared" si="9"/>
        <v>0</v>
      </c>
      <c r="AO16">
        <f t="shared" si="10"/>
        <v>0</v>
      </c>
      <c r="AP16">
        <f t="shared" si="11"/>
        <v>-3.7412109148941042</v>
      </c>
      <c r="AQ16">
        <f t="shared" si="12"/>
        <v>-226.22353126452566</v>
      </c>
      <c r="AR16">
        <f t="shared" si="13"/>
        <v>-229.96474217941974</v>
      </c>
      <c r="AS16">
        <f t="shared" si="14"/>
        <v>-5.8935839786107138</v>
      </c>
      <c r="AT16">
        <f t="shared" si="15"/>
        <v>35.259341932154641</v>
      </c>
      <c r="AU16">
        <f t="shared" si="16"/>
        <v>-200.59898422587582</v>
      </c>
      <c r="AW16">
        <v>13</v>
      </c>
      <c r="AX16">
        <f>IF(Z16&gt;0, (R16*SUMPRODUCT(K16:$K$98, X16:$X$98)-K16*$AZ$3)/Z16, 0)</f>
        <v>1702.652163684887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1.6674095999999999E-2</v>
      </c>
      <c r="Q17" s="5">
        <f t="shared" si="30"/>
        <v>12.5</v>
      </c>
      <c r="R17">
        <f t="shared" si="0"/>
        <v>50000</v>
      </c>
      <c r="S17">
        <f t="shared" si="1"/>
        <v>1737.8303388736595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1364.0946616950607</v>
      </c>
      <c r="AC17">
        <f t="shared" si="27"/>
        <v>1355.1402081204476</v>
      </c>
      <c r="AE17">
        <f t="shared" si="2"/>
        <v>0</v>
      </c>
      <c r="AF17">
        <f t="shared" si="3"/>
        <v>0</v>
      </c>
      <c r="AG17">
        <f t="shared" si="4"/>
        <v>-9.7473569327167109</v>
      </c>
      <c r="AH17">
        <f t="shared" si="5"/>
        <v>-667.92988689381048</v>
      </c>
      <c r="AI17">
        <f t="shared" si="6"/>
        <v>-677.67724382652716</v>
      </c>
      <c r="AJ17">
        <f t="shared" si="7"/>
        <v>8.954453574613126</v>
      </c>
      <c r="AK17">
        <f t="shared" si="28"/>
        <v>95.48662631865426</v>
      </c>
      <c r="AL17">
        <f t="shared" si="8"/>
        <v>-573.23616393325983</v>
      </c>
      <c r="AN17">
        <f t="shared" si="9"/>
        <v>0</v>
      </c>
      <c r="AO17">
        <f t="shared" si="10"/>
        <v>0</v>
      </c>
      <c r="AP17">
        <f t="shared" si="11"/>
        <v>-3.2512656212446172</v>
      </c>
      <c r="AQ17">
        <f t="shared" si="12"/>
        <v>-222.79039268282898</v>
      </c>
      <c r="AR17">
        <f t="shared" si="13"/>
        <v>-226.04165830407359</v>
      </c>
      <c r="AS17">
        <f t="shared" si="14"/>
        <v>2.9867898821323231</v>
      </c>
      <c r="AT17">
        <f t="shared" si="15"/>
        <v>31.849904295229809</v>
      </c>
      <c r="AU17">
        <f t="shared" si="16"/>
        <v>-191.20496412671147</v>
      </c>
      <c r="AW17">
        <v>14</v>
      </c>
      <c r="AX17">
        <f>IF(Z17&gt;0, (R17*SUMPRODUCT(K17:$K$98, X17:$X$98)-K17*$AZ$3)/Z17, 0)</f>
        <v>1737.8303388736595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1.8802857999999999E-2</v>
      </c>
      <c r="Q18" s="5">
        <f t="shared" si="30"/>
        <v>12.5</v>
      </c>
      <c r="R18">
        <f t="shared" si="0"/>
        <v>50000</v>
      </c>
      <c r="S18">
        <f t="shared" si="1"/>
        <v>1751.3406813199472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1355.1402081204476</v>
      </c>
      <c r="AC18">
        <f t="shared" si="27"/>
        <v>1326.3400633750416</v>
      </c>
      <c r="AE18">
        <f t="shared" si="2"/>
        <v>0</v>
      </c>
      <c r="AF18">
        <f t="shared" si="3"/>
        <v>0</v>
      </c>
      <c r="AG18">
        <f t="shared" si="4"/>
        <v>-9.4666051951083556</v>
      </c>
      <c r="AH18">
        <f t="shared" si="5"/>
        <v>-733.11267312475138</v>
      </c>
      <c r="AI18">
        <f t="shared" si="6"/>
        <v>-742.57927831985978</v>
      </c>
      <c r="AJ18">
        <f t="shared" si="7"/>
        <v>28.800144745405987</v>
      </c>
      <c r="AK18">
        <f t="shared" si="28"/>
        <v>94.859814568431347</v>
      </c>
      <c r="AL18">
        <f t="shared" si="8"/>
        <v>-618.91931900602242</v>
      </c>
      <c r="AN18">
        <f t="shared" si="9"/>
        <v>0</v>
      </c>
      <c r="AO18">
        <f t="shared" si="10"/>
        <v>0</v>
      </c>
      <c r="AP18">
        <f t="shared" si="11"/>
        <v>-2.8193034636032377</v>
      </c>
      <c r="AQ18">
        <f t="shared" si="12"/>
        <v>-218.33244927337253</v>
      </c>
      <c r="AR18">
        <f t="shared" si="13"/>
        <v>-221.15175273697579</v>
      </c>
      <c r="AS18">
        <f t="shared" si="14"/>
        <v>8.5771346918485616</v>
      </c>
      <c r="AT18">
        <f t="shared" si="15"/>
        <v>28.250740181679063</v>
      </c>
      <c r="AU18">
        <f t="shared" si="16"/>
        <v>-184.32387786344816</v>
      </c>
      <c r="AW18">
        <v>15</v>
      </c>
      <c r="AX18">
        <f>IF(Z18&gt;0, (R18*SUMPRODUCT(K18:$K$98, X18:$X$98)-K18*$AZ$3)/Z18, 0)</f>
        <v>1751.3406813199472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2.1348979000000001E-2</v>
      </c>
      <c r="Q19" s="5">
        <f t="shared" si="30"/>
        <v>12.5</v>
      </c>
      <c r="R19">
        <f t="shared" si="0"/>
        <v>50000</v>
      </c>
      <c r="S19">
        <f t="shared" si="1"/>
        <v>1746.5049028236049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1326.3400633750416</v>
      </c>
      <c r="AC19">
        <f t="shared" si="27"/>
        <v>1281.2131926172256</v>
      </c>
      <c r="AE19">
        <f t="shared" si="2"/>
        <v>0</v>
      </c>
      <c r="AF19">
        <f t="shared" si="3"/>
        <v>0</v>
      </c>
      <c r="AG19">
        <f t="shared" si="4"/>
        <v>-9.1698367876456128</v>
      </c>
      <c r="AH19">
        <f t="shared" si="5"/>
        <v>-808.40942204663679</v>
      </c>
      <c r="AI19">
        <f t="shared" si="6"/>
        <v>-817.57925883428243</v>
      </c>
      <c r="AJ19">
        <f t="shared" si="7"/>
        <v>45.12687075781605</v>
      </c>
      <c r="AK19">
        <f t="shared" si="28"/>
        <v>92.843804436252924</v>
      </c>
      <c r="AL19">
        <f t="shared" si="8"/>
        <v>-679.60858364021351</v>
      </c>
      <c r="AN19">
        <f t="shared" si="9"/>
        <v>0</v>
      </c>
      <c r="AO19">
        <f t="shared" si="10"/>
        <v>0</v>
      </c>
      <c r="AP19">
        <f t="shared" si="11"/>
        <v>-2.4383224808286719</v>
      </c>
      <c r="AQ19">
        <f t="shared" si="12"/>
        <v>-214.96160871104567</v>
      </c>
      <c r="AR19">
        <f t="shared" si="13"/>
        <v>-217.39993119187434</v>
      </c>
      <c r="AS19">
        <f t="shared" si="14"/>
        <v>11.999544376458248</v>
      </c>
      <c r="AT19">
        <f t="shared" si="15"/>
        <v>24.687804243972909</v>
      </c>
      <c r="AU19">
        <f t="shared" si="16"/>
        <v>-180.71258257144319</v>
      </c>
      <c r="AW19">
        <v>16</v>
      </c>
      <c r="AX19">
        <f>IF(Z19&gt;0, (R19*SUMPRODUCT(K19:$K$98, X19:$X$98)-K19*$AZ$3)/Z19, 0)</f>
        <v>1746.5049028236049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2.4063398E-2</v>
      </c>
      <c r="Q20" s="5">
        <f t="shared" si="30"/>
        <v>12.5</v>
      </c>
      <c r="R20">
        <f t="shared" si="0"/>
        <v>50000</v>
      </c>
      <c r="S20">
        <f t="shared" si="1"/>
        <v>1722.9777625012268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1281.2131926172256</v>
      </c>
      <c r="AC20">
        <f t="shared" si="27"/>
        <v>1220.899421866498</v>
      </c>
      <c r="AE20">
        <f t="shared" si="2"/>
        <v>0</v>
      </c>
      <c r="AF20">
        <f t="shared" si="3"/>
        <v>0</v>
      </c>
      <c r="AG20">
        <f t="shared" si="4"/>
        <v>-8.8574809875530001</v>
      </c>
      <c r="AH20">
        <f t="shared" si="5"/>
        <v>-882.6297288646316</v>
      </c>
      <c r="AI20">
        <f t="shared" si="6"/>
        <v>-891.48720985218461</v>
      </c>
      <c r="AJ20">
        <f t="shared" si="7"/>
        <v>60.313770750727599</v>
      </c>
      <c r="AK20">
        <f t="shared" si="28"/>
        <v>89.684923483205793</v>
      </c>
      <c r="AL20">
        <f t="shared" si="8"/>
        <v>-741.4885156182512</v>
      </c>
      <c r="AN20">
        <f t="shared" si="9"/>
        <v>0</v>
      </c>
      <c r="AO20">
        <f t="shared" si="10"/>
        <v>0</v>
      </c>
      <c r="AP20">
        <f t="shared" si="11"/>
        <v>-2.1029151175998728</v>
      </c>
      <c r="AQ20">
        <f t="shared" si="12"/>
        <v>-209.5511582447418</v>
      </c>
      <c r="AR20">
        <f t="shared" si="13"/>
        <v>-211.65407336234168</v>
      </c>
      <c r="AS20">
        <f t="shared" si="14"/>
        <v>14.319504663842121</v>
      </c>
      <c r="AT20">
        <f t="shared" si="15"/>
        <v>21.292710837161454</v>
      </c>
      <c r="AU20">
        <f t="shared" si="16"/>
        <v>-176.04185786133809</v>
      </c>
      <c r="AW20">
        <v>17</v>
      </c>
      <c r="AX20">
        <f>IF(Z20&gt;0, (R20*SUMPRODUCT(K20:$K$98, X20:$X$98)-K20*$AZ$3)/Z20, 0)</f>
        <v>1722.9777625012268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2.6767890999999999E-2</v>
      </c>
      <c r="Q21" s="5">
        <f t="shared" si="30"/>
        <v>12.5</v>
      </c>
      <c r="R21">
        <f t="shared" si="0"/>
        <v>50000</v>
      </c>
      <c r="S21">
        <f t="shared" si="1"/>
        <v>1684.0311111716021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1220.899421866498</v>
      </c>
      <c r="AC21">
        <f t="shared" si="27"/>
        <v>1149.4266903720397</v>
      </c>
      <c r="AE21">
        <f t="shared" si="2"/>
        <v>0</v>
      </c>
      <c r="AF21">
        <f t="shared" si="3"/>
        <v>0</v>
      </c>
      <c r="AG21">
        <f t="shared" si="4"/>
        <v>-8.5318100920680795</v>
      </c>
      <c r="AH21">
        <f t="shared" si="5"/>
        <v>-948.38434243756433</v>
      </c>
      <c r="AI21">
        <f t="shared" si="6"/>
        <v>-956.91615252963243</v>
      </c>
      <c r="AJ21">
        <f t="shared" si="7"/>
        <v>71.47273149445823</v>
      </c>
      <c r="AK21">
        <f t="shared" si="28"/>
        <v>85.462959530654871</v>
      </c>
      <c r="AL21">
        <f t="shared" si="8"/>
        <v>-799.98046150451933</v>
      </c>
      <c r="AN21">
        <f t="shared" si="9"/>
        <v>0</v>
      </c>
      <c r="AO21">
        <f t="shared" si="10"/>
        <v>0</v>
      </c>
      <c r="AP21">
        <f t="shared" si="11"/>
        <v>-1.8085672890836684</v>
      </c>
      <c r="AQ21">
        <f t="shared" si="12"/>
        <v>-201.0378666077342</v>
      </c>
      <c r="AR21">
        <f t="shared" si="13"/>
        <v>-202.84643389681787</v>
      </c>
      <c r="AS21">
        <f t="shared" si="14"/>
        <v>15.150740915167781</v>
      </c>
      <c r="AT21">
        <f t="shared" si="15"/>
        <v>18.116379920261167</v>
      </c>
      <c r="AU21">
        <f t="shared" si="16"/>
        <v>-169.57931306138894</v>
      </c>
      <c r="AW21">
        <v>18</v>
      </c>
      <c r="AX21">
        <f>IF(Z21&gt;0, (R21*SUMPRODUCT(K21:$K$98, X21:$X$98)-K21*$AZ$3)/Z21, 0)</f>
        <v>1684.0311111716021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2.9742653000000001E-2</v>
      </c>
      <c r="Q22" s="5">
        <f t="shared" si="30"/>
        <v>12.5</v>
      </c>
      <c r="R22">
        <f t="shared" si="0"/>
        <v>50000</v>
      </c>
      <c r="S22">
        <f t="shared" si="1"/>
        <v>1635.0970594393484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1149.4266903720397</v>
      </c>
      <c r="AC22">
        <f t="shared" si="27"/>
        <v>1071.6731333627727</v>
      </c>
      <c r="AE22">
        <f t="shared" si="2"/>
        <v>0</v>
      </c>
      <c r="AF22">
        <f t="shared" si="3"/>
        <v>0</v>
      </c>
      <c r="AG22">
        <f t="shared" si="4"/>
        <v>-8.1927333241171176</v>
      </c>
      <c r="AH22">
        <f t="shared" si="5"/>
        <v>-1015.0346681211158</v>
      </c>
      <c r="AI22">
        <f t="shared" si="6"/>
        <v>-1023.227401445233</v>
      </c>
      <c r="AJ22">
        <f t="shared" si="7"/>
        <v>77.75355700926707</v>
      </c>
      <c r="AK22">
        <f t="shared" si="28"/>
        <v>80.459868326042795</v>
      </c>
      <c r="AL22">
        <f t="shared" si="8"/>
        <v>-865.01397610992308</v>
      </c>
      <c r="AN22">
        <f t="shared" si="9"/>
        <v>0</v>
      </c>
      <c r="AO22">
        <f t="shared" si="10"/>
        <v>0</v>
      </c>
      <c r="AP22">
        <f t="shared" si="11"/>
        <v>-1.5506160954343438</v>
      </c>
      <c r="AQ22">
        <f t="shared" si="12"/>
        <v>-192.11281895130799</v>
      </c>
      <c r="AR22">
        <f t="shared" si="13"/>
        <v>-193.66343504674234</v>
      </c>
      <c r="AS22">
        <f t="shared" si="14"/>
        <v>14.716201810320003</v>
      </c>
      <c r="AT22">
        <f t="shared" si="15"/>
        <v>15.228417907320912</v>
      </c>
      <c r="AU22">
        <f t="shared" si="16"/>
        <v>-163.7188153291014</v>
      </c>
      <c r="AW22">
        <v>19</v>
      </c>
      <c r="AX22">
        <f>IF(Z22&gt;0, (R22*SUMPRODUCT(K22:$K$98, X22:$X$98)-K22*$AZ$3)/Z22, 0)</f>
        <v>1635.0970594393484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3.2906918E-2</v>
      </c>
      <c r="Q23" s="5">
        <f t="shared" si="30"/>
        <v>12.5</v>
      </c>
      <c r="R23">
        <f t="shared" si="0"/>
        <v>50000</v>
      </c>
      <c r="S23">
        <f t="shared" si="1"/>
        <v>1577.6197079142974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1071.6731333627727</v>
      </c>
      <c r="AC23">
        <f t="shared" si="27"/>
        <v>989.63559083866767</v>
      </c>
      <c r="AE23">
        <f t="shared" si="2"/>
        <v>0</v>
      </c>
      <c r="AF23">
        <f t="shared" si="3"/>
        <v>0</v>
      </c>
      <c r="AG23">
        <f t="shared" si="4"/>
        <v>-7.8412083871833573</v>
      </c>
      <c r="AH23">
        <f t="shared" si="5"/>
        <v>-1078.3904147703577</v>
      </c>
      <c r="AI23">
        <f t="shared" si="6"/>
        <v>-1086.231623157541</v>
      </c>
      <c r="AJ23">
        <f t="shared" si="7"/>
        <v>82.037542524104992</v>
      </c>
      <c r="AK23">
        <f t="shared" si="28"/>
        <v>75.017119335394099</v>
      </c>
      <c r="AL23">
        <f t="shared" si="8"/>
        <v>-929.17696129804187</v>
      </c>
      <c r="AN23">
        <f t="shared" si="9"/>
        <v>0</v>
      </c>
      <c r="AO23">
        <f t="shared" si="10"/>
        <v>0</v>
      </c>
      <c r="AP23">
        <f t="shared" si="11"/>
        <v>-1.3250749444446983</v>
      </c>
      <c r="AQ23">
        <f t="shared" si="12"/>
        <v>-182.23570250692185</v>
      </c>
      <c r="AR23">
        <f t="shared" si="13"/>
        <v>-183.56077745136653</v>
      </c>
      <c r="AS23">
        <f t="shared" si="14"/>
        <v>13.863410680449505</v>
      </c>
      <c r="AT23">
        <f t="shared" si="15"/>
        <v>12.677039089820099</v>
      </c>
      <c r="AU23">
        <f t="shared" si="16"/>
        <v>-157.02032768109694</v>
      </c>
      <c r="AW23">
        <v>20</v>
      </c>
      <c r="AX23">
        <f>IF(Z23&gt;0, (R23*SUMPRODUCT(K23:$K$98, X23:$X$98)-K23*$AZ$3)/Z23, 0)</f>
        <v>1577.6197079142974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3.6429437000000002E-2</v>
      </c>
      <c r="Q24" s="5">
        <f t="shared" si="30"/>
        <v>12.5</v>
      </c>
      <c r="R24">
        <f t="shared" si="0"/>
        <v>50000</v>
      </c>
      <c r="S24">
        <f t="shared" si="1"/>
        <v>1514.0827899862179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989.63559083866767</v>
      </c>
      <c r="AC24">
        <f t="shared" si="27"/>
        <v>905.68138514174905</v>
      </c>
      <c r="AE24">
        <f t="shared" si="2"/>
        <v>0</v>
      </c>
      <c r="AF24">
        <f t="shared" si="3"/>
        <v>0</v>
      </c>
      <c r="AG24">
        <f t="shared" si="4"/>
        <v>-7.4771454963667567</v>
      </c>
      <c r="AH24">
        <f t="shared" si="5"/>
        <v>-1142.6032277790709</v>
      </c>
      <c r="AI24">
        <f t="shared" ref="AI24:AI69" si="39">SUM(AE24:AH24)</f>
        <v>-1150.0803732754378</v>
      </c>
      <c r="AJ24">
        <f t="shared" si="7"/>
        <v>83.954205696918621</v>
      </c>
      <c r="AK24">
        <f t="shared" si="28"/>
        <v>69.27449135870674</v>
      </c>
      <c r="AL24">
        <f t="shared" ref="AL24:AL69" si="40">SUM(AI24:AK24)</f>
        <v>-996.85167621981225</v>
      </c>
      <c r="AN24">
        <f t="shared" si="9"/>
        <v>0</v>
      </c>
      <c r="AO24">
        <f t="shared" si="10"/>
        <v>0</v>
      </c>
      <c r="AP24">
        <f t="shared" si="11"/>
        <v>-1.1281718399922542</v>
      </c>
      <c r="AQ24">
        <f t="shared" si="12"/>
        <v>-172.39905074616658</v>
      </c>
      <c r="AR24">
        <f t="shared" si="13"/>
        <v>-173.52722258615884</v>
      </c>
      <c r="AS24">
        <f t="shared" si="14"/>
        <v>12.667236549322737</v>
      </c>
      <c r="AT24">
        <f t="shared" si="15"/>
        <v>10.452321734096994</v>
      </c>
      <c r="AU24">
        <f t="shared" si="16"/>
        <v>-150.40766430273908</v>
      </c>
      <c r="AW24">
        <v>21</v>
      </c>
      <c r="AX24">
        <f>IF(Z24&gt;0, (R24*SUMPRODUCT(K24:$K$98, X24:$X$98)-K24*$AZ$3)/Z24, 0)</f>
        <v>1514.0827899862179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4.0492944000000003E-2</v>
      </c>
      <c r="Q25" s="5">
        <f t="shared" si="30"/>
        <v>12.5</v>
      </c>
      <c r="R25">
        <f t="shared" si="0"/>
        <v>50000</v>
      </c>
      <c r="S25">
        <f t="shared" si="1"/>
        <v>1445.5627648268969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905.68138514174905</v>
      </c>
      <c r="AC25">
        <f t="shared" si="27"/>
        <v>821.03367083308513</v>
      </c>
      <c r="AE25">
        <f t="shared" si="2"/>
        <v>0</v>
      </c>
      <c r="AF25">
        <f t="shared" si="3"/>
        <v>0</v>
      </c>
      <c r="AG25">
        <f t="shared" si="4"/>
        <v>-7.0996024075388577</v>
      </c>
      <c r="AH25">
        <f t="shared" si="5"/>
        <v>-1211.086535456925</v>
      </c>
      <c r="AI25">
        <f t="shared" si="39"/>
        <v>-1218.1861378644639</v>
      </c>
      <c r="AJ25">
        <f t="shared" si="7"/>
        <v>84.647714308663922</v>
      </c>
      <c r="AK25">
        <f t="shared" si="28"/>
        <v>63.397696959922442</v>
      </c>
      <c r="AL25">
        <f t="shared" si="40"/>
        <v>-1070.1407265958774</v>
      </c>
      <c r="AN25">
        <f t="shared" si="9"/>
        <v>0</v>
      </c>
      <c r="AO25">
        <f t="shared" si="10"/>
        <v>0</v>
      </c>
      <c r="AP25">
        <f t="shared" si="11"/>
        <v>-0.95643493076173969</v>
      </c>
      <c r="AQ25">
        <f t="shared" si="12"/>
        <v>-163.15356835422611</v>
      </c>
      <c r="AR25">
        <f t="shared" si="13"/>
        <v>-164.11000328498784</v>
      </c>
      <c r="AS25">
        <f t="shared" si="14"/>
        <v>11.403459817408569</v>
      </c>
      <c r="AT25">
        <f t="shared" si="15"/>
        <v>8.5407278353967886</v>
      </c>
      <c r="AU25">
        <f t="shared" si="16"/>
        <v>-144.16581563218247</v>
      </c>
      <c r="AW25">
        <v>22</v>
      </c>
      <c r="AX25">
        <f>IF(Z25&gt;0, (R25*SUMPRODUCT(K25:$K$98, X25:$X$98)-K25*$AZ$3)/Z25, 0)</f>
        <v>1445.5627648268969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4.4837097999999999E-2</v>
      </c>
      <c r="Q26" s="5">
        <f t="shared" si="30"/>
        <v>12.5</v>
      </c>
      <c r="R26">
        <f t="shared" si="0"/>
        <v>50000</v>
      </c>
      <c r="S26">
        <f t="shared" si="1"/>
        <v>1371.4580849123154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821.03367083308513</v>
      </c>
      <c r="AC26">
        <f t="shared" si="27"/>
        <v>736.22951001234344</v>
      </c>
      <c r="AE26">
        <f t="shared" si="2"/>
        <v>0</v>
      </c>
      <c r="AF26">
        <f t="shared" si="3"/>
        <v>0</v>
      </c>
      <c r="AG26">
        <f t="shared" si="4"/>
        <v>-6.7102808145556132</v>
      </c>
      <c r="AH26">
        <f t="shared" si="5"/>
        <v>-1273.3022756314226</v>
      </c>
      <c r="AI26">
        <f t="shared" si="39"/>
        <v>-1280.0125564459781</v>
      </c>
      <c r="AJ26">
        <f t="shared" si="7"/>
        <v>84.804160820741686</v>
      </c>
      <c r="AK26">
        <f t="shared" si="28"/>
        <v>57.472356958315963</v>
      </c>
      <c r="AL26">
        <f t="shared" si="40"/>
        <v>-1137.7360386669204</v>
      </c>
      <c r="AN26">
        <f t="shared" si="9"/>
        <v>0</v>
      </c>
      <c r="AO26">
        <f t="shared" si="10"/>
        <v>0</v>
      </c>
      <c r="AP26">
        <f t="shared" si="11"/>
        <v>-0.80713108458297755</v>
      </c>
      <c r="AQ26">
        <f t="shared" si="12"/>
        <v>-153.15630971852616</v>
      </c>
      <c r="AR26">
        <f t="shared" si="13"/>
        <v>-153.96344080310914</v>
      </c>
      <c r="AS26">
        <f t="shared" si="14"/>
        <v>10.200478369239073</v>
      </c>
      <c r="AT26">
        <f t="shared" si="15"/>
        <v>6.9129336144448104</v>
      </c>
      <c r="AU26">
        <f t="shared" si="16"/>
        <v>-136.85002881942523</v>
      </c>
      <c r="AW26">
        <v>23</v>
      </c>
      <c r="AX26">
        <f>IF(Z26&gt;0, (R26*SUMPRODUCT(K26:$K$98, X26:$X$98)-K26*$AZ$3)/Z26, 0)</f>
        <v>1371.4580849123154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4.9451519999999999E-2</v>
      </c>
      <c r="Q27" s="5">
        <f t="shared" si="30"/>
        <v>12.5</v>
      </c>
      <c r="R27">
        <f t="shared" si="0"/>
        <v>50000</v>
      </c>
      <c r="S27">
        <f t="shared" si="1"/>
        <v>1293.3615742931981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736.22951001234344</v>
      </c>
      <c r="AC27">
        <f t="shared" si="27"/>
        <v>653.02802844871428</v>
      </c>
      <c r="AE27">
        <f t="shared" si="2"/>
        <v>0</v>
      </c>
      <c r="AF27">
        <f t="shared" si="3"/>
        <v>0</v>
      </c>
      <c r="AG27">
        <f t="shared" si="4"/>
        <v>-6.3113444205034455</v>
      </c>
      <c r="AH27">
        <f t="shared" si="5"/>
        <v>-1327.3343436264529</v>
      </c>
      <c r="AI27">
        <f t="shared" si="39"/>
        <v>-1333.6456880469564</v>
      </c>
      <c r="AJ27">
        <f t="shared" si="7"/>
        <v>83.201481563629159</v>
      </c>
      <c r="AK27">
        <f t="shared" si="28"/>
        <v>51.536065700864043</v>
      </c>
      <c r="AL27">
        <f t="shared" si="40"/>
        <v>-1198.9081407824631</v>
      </c>
      <c r="AN27">
        <f t="shared" si="9"/>
        <v>0</v>
      </c>
      <c r="AO27">
        <f t="shared" si="10"/>
        <v>0</v>
      </c>
      <c r="AP27">
        <f t="shared" si="11"/>
        <v>-0.67780885246899203</v>
      </c>
      <c r="AQ27">
        <f t="shared" si="12"/>
        <v>-142.54949632813145</v>
      </c>
      <c r="AR27">
        <f t="shared" si="13"/>
        <v>-143.22730518060044</v>
      </c>
      <c r="AS27">
        <f t="shared" si="14"/>
        <v>8.9354497211649502</v>
      </c>
      <c r="AT27">
        <f t="shared" si="15"/>
        <v>5.5347322576768523</v>
      </c>
      <c r="AU27">
        <f t="shared" si="16"/>
        <v>-128.75712320175865</v>
      </c>
      <c r="AW27">
        <v>24</v>
      </c>
      <c r="AX27">
        <f>IF(Z27&gt;0, (R27*SUMPRODUCT(K27:$K$98, X27:$X$98)-K27*$AZ$3)/Z27, 0)</f>
        <v>1293.3615742931981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5.4649795000000001E-2</v>
      </c>
      <c r="Q28" s="5">
        <f t="shared" si="30"/>
        <v>12.5</v>
      </c>
      <c r="R28">
        <f t="shared" si="0"/>
        <v>50000</v>
      </c>
      <c r="S28">
        <f t="shared" si="1"/>
        <v>1213.1700094166511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653.02802844871428</v>
      </c>
      <c r="AC28">
        <f t="shared" si="27"/>
        <v>572.93820011602645</v>
      </c>
      <c r="AE28">
        <f t="shared" si="2"/>
        <v>0</v>
      </c>
      <c r="AF28">
        <f t="shared" si="3"/>
        <v>0</v>
      </c>
      <c r="AG28">
        <f t="shared" si="4"/>
        <v>-5.9033172975435031</v>
      </c>
      <c r="AH28">
        <f t="shared" si="5"/>
        <v>-1379.6547150196284</v>
      </c>
      <c r="AI28">
        <f t="shared" si="39"/>
        <v>-1385.5580323171719</v>
      </c>
      <c r="AJ28">
        <f t="shared" si="7"/>
        <v>80.08982833268783</v>
      </c>
      <c r="AK28">
        <f t="shared" si="28"/>
        <v>45.711961991410007</v>
      </c>
      <c r="AL28">
        <f t="shared" si="40"/>
        <v>-1259.7562419930741</v>
      </c>
      <c r="AN28">
        <f t="shared" si="9"/>
        <v>0</v>
      </c>
      <c r="AO28">
        <f t="shared" si="10"/>
        <v>0</v>
      </c>
      <c r="AP28">
        <f t="shared" si="11"/>
        <v>-0.56606129384614856</v>
      </c>
      <c r="AQ28">
        <f t="shared" si="12"/>
        <v>-132.29326727362735</v>
      </c>
      <c r="AR28">
        <f t="shared" si="13"/>
        <v>-132.85932856747351</v>
      </c>
      <c r="AS28">
        <f t="shared" si="14"/>
        <v>7.6797077922242769</v>
      </c>
      <c r="AT28">
        <f t="shared" si="15"/>
        <v>4.3832596224958085</v>
      </c>
      <c r="AU28">
        <f t="shared" si="16"/>
        <v>-120.79636115275342</v>
      </c>
      <c r="AW28">
        <v>25</v>
      </c>
      <c r="AX28">
        <f>IF(Z28&gt;0, (R28*SUMPRODUCT(K28:$K$98, X28:$X$98)-K28*$AZ$3)/Z28, 0)</f>
        <v>1213.1700094166511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6.0510883000000001E-2</v>
      </c>
      <c r="Q29" s="5">
        <f t="shared" si="30"/>
        <v>12.5</v>
      </c>
      <c r="R29">
        <f t="shared" si="0"/>
        <v>50000</v>
      </c>
      <c r="S29">
        <f t="shared" si="1"/>
        <v>1130.8689508534335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572.93820011602645</v>
      </c>
      <c r="AC29">
        <f t="shared" si="27"/>
        <v>496.4124935526163</v>
      </c>
      <c r="AE29">
        <f t="shared" si="2"/>
        <v>0</v>
      </c>
      <c r="AF29">
        <f t="shared" si="3"/>
        <v>0</v>
      </c>
      <c r="AG29">
        <f t="shared" si="4"/>
        <v>-5.4870691822645368</v>
      </c>
      <c r="AH29">
        <f t="shared" si="5"/>
        <v>-1428.8597692141245</v>
      </c>
      <c r="AI29">
        <f t="shared" si="39"/>
        <v>-1434.3468383963891</v>
      </c>
      <c r="AJ29">
        <f t="shared" si="7"/>
        <v>76.525706563410154</v>
      </c>
      <c r="AK29">
        <f t="shared" si="28"/>
        <v>40.105674008121852</v>
      </c>
      <c r="AL29">
        <f t="shared" si="40"/>
        <v>-1317.7154578248571</v>
      </c>
      <c r="AN29">
        <f t="shared" si="9"/>
        <v>0</v>
      </c>
      <c r="AO29">
        <f t="shared" si="10"/>
        <v>0</v>
      </c>
      <c r="AP29">
        <f t="shared" si="11"/>
        <v>-0.46977483230797684</v>
      </c>
      <c r="AQ29">
        <f t="shared" si="12"/>
        <v>-122.33167400983184</v>
      </c>
      <c r="AR29">
        <f t="shared" si="13"/>
        <v>-122.80144884213982</v>
      </c>
      <c r="AS29">
        <f t="shared" si="14"/>
        <v>6.5517400590234205</v>
      </c>
      <c r="AT29">
        <f t="shared" si="15"/>
        <v>3.4336429259286683</v>
      </c>
      <c r="AU29">
        <f t="shared" si="16"/>
        <v>-112.81606585718774</v>
      </c>
      <c r="AW29">
        <v>26</v>
      </c>
      <c r="AX29">
        <f>IF(Z29&gt;0, (R29*SUMPRODUCT(K29:$K$98, X29:$X$98)-K29*$AZ$3)/Z29, 0)</f>
        <v>1130.8689508534335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6.7218873999999998E-2</v>
      </c>
      <c r="Q30" s="5">
        <f t="shared" si="30"/>
        <v>12.5</v>
      </c>
      <c r="R30">
        <f t="shared" si="0"/>
        <v>50000</v>
      </c>
      <c r="S30">
        <f t="shared" si="1"/>
        <v>1046.422138123077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496.4124935526163</v>
      </c>
      <c r="AC30">
        <f t="shared" si="27"/>
        <v>423.87328446262171</v>
      </c>
      <c r="AE30">
        <f t="shared" si="2"/>
        <v>0</v>
      </c>
      <c r="AF30">
        <f t="shared" si="3"/>
        <v>0</v>
      </c>
      <c r="AG30">
        <f t="shared" si="4"/>
        <v>-5.0633638784499686</v>
      </c>
      <c r="AH30">
        <f t="shared" si="5"/>
        <v>-1475.3384479676918</v>
      </c>
      <c r="AI30">
        <f t="shared" si="39"/>
        <v>-1480.4018118461418</v>
      </c>
      <c r="AJ30">
        <f t="shared" si="7"/>
        <v>72.539209089994586</v>
      </c>
      <c r="AK30">
        <f t="shared" si="28"/>
        <v>34.748874548683148</v>
      </c>
      <c r="AL30">
        <f t="shared" si="40"/>
        <v>-1373.1137282074642</v>
      </c>
      <c r="AN30">
        <f t="shared" si="9"/>
        <v>0</v>
      </c>
      <c r="AO30">
        <f t="shared" si="10"/>
        <v>0</v>
      </c>
      <c r="AP30">
        <f t="shared" si="11"/>
        <v>-0.38705298993180004</v>
      </c>
      <c r="AQ30">
        <f t="shared" si="12"/>
        <v>-112.77762593314651</v>
      </c>
      <c r="AR30">
        <f t="shared" si="13"/>
        <v>-113.16467892307831</v>
      </c>
      <c r="AS30">
        <f t="shared" si="14"/>
        <v>5.5450325987958395</v>
      </c>
      <c r="AT30">
        <f t="shared" si="15"/>
        <v>2.6562688587473473</v>
      </c>
      <c r="AU30">
        <f t="shared" si="16"/>
        <v>-104.96337746553515</v>
      </c>
      <c r="AW30">
        <v>27</v>
      </c>
      <c r="AX30">
        <f>IF(Z30&gt;0, (R30*SUMPRODUCT(K30:$K$98, X30:$X$98)-K30*$AZ$3)/Z30, 0)</f>
        <v>1046.422138123077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7.4959660999999997E-2</v>
      </c>
      <c r="Q31" s="5">
        <f t="shared" si="30"/>
        <v>12.5</v>
      </c>
      <c r="R31">
        <f t="shared" si="0"/>
        <v>50000</v>
      </c>
      <c r="S31">
        <f t="shared" si="1"/>
        <v>959.25759326830087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423.87328446262171</v>
      </c>
      <c r="AC31">
        <f t="shared" si="27"/>
        <v>355.55321649361537</v>
      </c>
      <c r="AE31">
        <f t="shared" si="2"/>
        <v>0</v>
      </c>
      <c r="AF31">
        <f t="shared" si="3"/>
        <v>0</v>
      </c>
      <c r="AG31">
        <f t="shared" si="4"/>
        <v>-4.633182199817214</v>
      </c>
      <c r="AH31">
        <f t="shared" si="5"/>
        <v>-1518.1921593930192</v>
      </c>
      <c r="AI31">
        <f t="shared" si="39"/>
        <v>-1522.8253415928364</v>
      </c>
      <c r="AJ31">
        <f t="shared" si="7"/>
        <v>68.320067969006345</v>
      </c>
      <c r="AK31">
        <f t="shared" si="28"/>
        <v>29.671129912383524</v>
      </c>
      <c r="AL31">
        <f t="shared" si="40"/>
        <v>-1424.8341437114464</v>
      </c>
      <c r="AN31">
        <f t="shared" si="9"/>
        <v>0</v>
      </c>
      <c r="AO31">
        <f t="shared" si="10"/>
        <v>0</v>
      </c>
      <c r="AP31">
        <f t="shared" si="11"/>
        <v>-0.31622240992692668</v>
      </c>
      <c r="AQ31">
        <f t="shared" si="12"/>
        <v>-103.6191461225862</v>
      </c>
      <c r="AR31">
        <f t="shared" si="13"/>
        <v>-103.93536853251312</v>
      </c>
      <c r="AS31">
        <f t="shared" si="14"/>
        <v>4.6629585472341102</v>
      </c>
      <c r="AT31">
        <f t="shared" si="15"/>
        <v>2.0251040864568197</v>
      </c>
      <c r="AU31">
        <f t="shared" si="16"/>
        <v>-97.247305898822191</v>
      </c>
      <c r="AW31">
        <v>28</v>
      </c>
      <c r="AX31">
        <f>IF(Z31&gt;0, (R31*SUMPRODUCT(K31:$K$98, X31:$X$98)-K31*$AZ$3)/Z31, 0)</f>
        <v>959.25759326830087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8.3883494000000003E-2</v>
      </c>
      <c r="Q32" s="5">
        <f t="shared" si="30"/>
        <v>12.5</v>
      </c>
      <c r="R32">
        <f t="shared" si="0"/>
        <v>50000</v>
      </c>
      <c r="S32">
        <f t="shared" si="1"/>
        <v>868.31296575799229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355.55321649361537</v>
      </c>
      <c r="AC32">
        <f t="shared" si="27"/>
        <v>291.62831855329728</v>
      </c>
      <c r="AE32">
        <f t="shared" si="2"/>
        <v>0</v>
      </c>
      <c r="AF32">
        <f t="shared" si="3"/>
        <v>0</v>
      </c>
      <c r="AG32">
        <f t="shared" si="4"/>
        <v>-4.1982028665597673</v>
      </c>
      <c r="AH32">
        <f t="shared" si="5"/>
        <v>-1554.5900450370962</v>
      </c>
      <c r="AI32">
        <f t="shared" si="39"/>
        <v>-1558.7882479036559</v>
      </c>
      <c r="AJ32">
        <f t="shared" si="7"/>
        <v>63.92489794031809</v>
      </c>
      <c r="AK32">
        <f t="shared" si="28"/>
        <v>24.888725154553079</v>
      </c>
      <c r="AL32">
        <f t="shared" si="40"/>
        <v>-1469.9746248087847</v>
      </c>
      <c r="AN32">
        <f t="shared" si="9"/>
        <v>0</v>
      </c>
      <c r="AO32">
        <f t="shared" si="10"/>
        <v>0</v>
      </c>
      <c r="AP32">
        <f t="shared" si="11"/>
        <v>-0.25583423678739864</v>
      </c>
      <c r="AQ32">
        <f t="shared" si="12"/>
        <v>-94.735145092038891</v>
      </c>
      <c r="AR32">
        <f t="shared" si="13"/>
        <v>-94.990979328826285</v>
      </c>
      <c r="AS32">
        <f t="shared" si="14"/>
        <v>3.8955186293022375</v>
      </c>
      <c r="AT32">
        <f t="shared" si="15"/>
        <v>1.5166937394200286</v>
      </c>
      <c r="AU32">
        <f t="shared" si="16"/>
        <v>-89.578766960104019</v>
      </c>
      <c r="AW32">
        <v>29</v>
      </c>
      <c r="AX32">
        <f>IF(Z32&gt;0, (R32*SUMPRODUCT(K32:$K$98, X32:$X$98)-K32*$AZ$3)/Z32, 0)</f>
        <v>868.31296575799229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9.4514217999999997E-2</v>
      </c>
      <c r="Q33" s="5">
        <f t="shared" si="30"/>
        <v>12.5</v>
      </c>
      <c r="R33">
        <f t="shared" si="0"/>
        <v>50000</v>
      </c>
      <c r="S33">
        <f t="shared" si="1"/>
        <v>772.50542670312007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291.62831855329728</v>
      </c>
      <c r="AC33">
        <f t="shared" si="27"/>
        <v>232.33446648114051</v>
      </c>
      <c r="AE33">
        <f t="shared" si="2"/>
        <v>0</v>
      </c>
      <c r="AF33">
        <f t="shared" si="3"/>
        <v>0</v>
      </c>
      <c r="AG33">
        <f t="shared" si="4"/>
        <v>-3.7594309769559144</v>
      </c>
      <c r="AH33">
        <f t="shared" si="5"/>
        <v>-1587.1594437530189</v>
      </c>
      <c r="AI33">
        <f t="shared" si="39"/>
        <v>-1590.9188747299747</v>
      </c>
      <c r="AJ33">
        <f t="shared" si="7"/>
        <v>59.293852072156767</v>
      </c>
      <c r="AK33">
        <f t="shared" si="28"/>
        <v>20.413982298730811</v>
      </c>
      <c r="AL33">
        <f t="shared" si="40"/>
        <v>-1511.2110403590871</v>
      </c>
      <c r="AN33">
        <f t="shared" si="9"/>
        <v>0</v>
      </c>
      <c r="AO33">
        <f t="shared" si="10"/>
        <v>0</v>
      </c>
      <c r="AP33">
        <f t="shared" si="11"/>
        <v>-0.20454992999280069</v>
      </c>
      <c r="AQ33">
        <f t="shared" si="12"/>
        <v>-86.357045812813595</v>
      </c>
      <c r="AR33">
        <f t="shared" si="13"/>
        <v>-86.561595742806404</v>
      </c>
      <c r="AS33">
        <f t="shared" si="14"/>
        <v>3.2261673015696317</v>
      </c>
      <c r="AT33">
        <f t="shared" si="15"/>
        <v>1.1107209244364926</v>
      </c>
      <c r="AU33">
        <f t="shared" si="16"/>
        <v>-82.224707516800265</v>
      </c>
      <c r="AW33">
        <v>30</v>
      </c>
      <c r="AX33">
        <f>IF(Z33&gt;0, (R33*SUMPRODUCT(K33:$K$98, X33:$X$98)-K33*$AZ$3)/Z33, 0)</f>
        <v>772.50542670312007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0.106775126</v>
      </c>
      <c r="Q34" s="5">
        <f t="shared" si="30"/>
        <v>12.5</v>
      </c>
      <c r="R34">
        <f t="shared" si="0"/>
        <v>50000</v>
      </c>
      <c r="S34">
        <f t="shared" si="1"/>
        <v>668.67020752311396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232.33446648114051</v>
      </c>
      <c r="AC34">
        <f t="shared" si="27"/>
        <v>177.62143229322163</v>
      </c>
      <c r="AE34">
        <f t="shared" si="2"/>
        <v>0</v>
      </c>
      <c r="AF34">
        <f t="shared" si="3"/>
        <v>0</v>
      </c>
      <c r="AG34">
        <f t="shared" si="4"/>
        <v>-3.3204229509335845</v>
      </c>
      <c r="AH34">
        <f t="shared" si="5"/>
        <v>-1605.6548650110833</v>
      </c>
      <c r="AI34">
        <f t="shared" si="39"/>
        <v>-1608.9752879620169</v>
      </c>
      <c r="AJ34">
        <f t="shared" si="7"/>
        <v>54.713034187918879</v>
      </c>
      <c r="AK34">
        <f t="shared" si="28"/>
        <v>16.263412653679836</v>
      </c>
      <c r="AL34">
        <f t="shared" si="40"/>
        <v>-1537.9988411204183</v>
      </c>
      <c r="AN34">
        <f t="shared" si="9"/>
        <v>0</v>
      </c>
      <c r="AO34">
        <f t="shared" si="10"/>
        <v>0</v>
      </c>
      <c r="AP34">
        <f t="shared" si="11"/>
        <v>-0.16130677334339305</v>
      </c>
      <c r="AQ34">
        <f t="shared" si="12"/>
        <v>-78.003016243830245</v>
      </c>
      <c r="AR34">
        <f t="shared" si="13"/>
        <v>-78.164323017173643</v>
      </c>
      <c r="AS34">
        <f t="shared" si="14"/>
        <v>2.6579695222858599</v>
      </c>
      <c r="AT34">
        <f t="shared" si="15"/>
        <v>0.79007965475590924</v>
      </c>
      <c r="AU34">
        <f t="shared" si="16"/>
        <v>-74.716273840131876</v>
      </c>
      <c r="AW34">
        <v>31</v>
      </c>
      <c r="AX34">
        <f>IF(Z34&gt;0, (R34*SUMPRODUCT(K34:$K$98, X34:$X$98)-K34*$AZ$3)/Z34, 0)</f>
        <v>668.67020752311396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0.120854822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553.85965583874827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177.62143229322163</v>
      </c>
      <c r="AC35">
        <f t="shared" si="27"/>
        <v>127.87199785733317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-2.885929596724456</v>
      </c>
      <c r="AH35">
        <f t="shared" ref="AH35:AH66" si="46">-X35*R35</f>
        <v>-1605.1564987991724</v>
      </c>
      <c r="AI35">
        <f t="shared" si="39"/>
        <v>-1608.0424283958969</v>
      </c>
      <c r="AJ35">
        <f t="shared" ref="AJ35:AJ66" si="47">AB35-AC35</f>
        <v>49.74943443588846</v>
      </c>
      <c r="AK35">
        <f t="shared" si="28"/>
        <v>12.433500260525514</v>
      </c>
      <c r="AL35">
        <f t="shared" si="40"/>
        <v>-1545.859493699483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-0.12517768234834734</v>
      </c>
      <c r="AQ35">
        <f t="shared" ref="AQ35:AQ66" si="51">AH35*$K35</f>
        <v>-69.623933499321822</v>
      </c>
      <c r="AR35">
        <f t="shared" ref="AR35:AR66" si="52">AI35*$K35</f>
        <v>-69.749111181670173</v>
      </c>
      <c r="AS35">
        <f t="shared" ref="AS35:AS66" si="53">AJ35*$K35</f>
        <v>2.1578900981832132</v>
      </c>
      <c r="AT35">
        <f t="shared" ref="AT35:AT66" si="54">AK35*$K35</f>
        <v>0.53930516803205264</v>
      </c>
      <c r="AU35">
        <f t="shared" ref="AU35:AU66" si="55">AL35*$K35</f>
        <v>-67.051915915454899</v>
      </c>
      <c r="AW35">
        <v>32</v>
      </c>
      <c r="AX35">
        <f>IF(Z35&gt;0, (R35*SUMPRODUCT(K35:$K$98, X35:$X$98)-K35*$AZ$3)/Z35, 0)</f>
        <v>553.85965583874827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0.137118778</v>
      </c>
      <c r="Q36" s="5">
        <f t="shared" si="30"/>
        <v>12.5</v>
      </c>
      <c r="R36">
        <f t="shared" si="41"/>
        <v>50000</v>
      </c>
      <c r="S36">
        <f t="shared" si="42"/>
        <v>423.92539487561766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127.87199785733317</v>
      </c>
      <c r="AC36">
        <f t="shared" si="27"/>
        <v>83.474476686530892</v>
      </c>
      <c r="AE36">
        <f t="shared" si="43"/>
        <v>0</v>
      </c>
      <c r="AF36">
        <f t="shared" si="44"/>
        <v>0</v>
      </c>
      <c r="AG36">
        <f t="shared" si="45"/>
        <v>-2.4613551610603213</v>
      </c>
      <c r="AH36">
        <f t="shared" si="46"/>
        <v>-1582.8605587875609</v>
      </c>
      <c r="AI36">
        <f t="shared" si="39"/>
        <v>-1585.3219139486212</v>
      </c>
      <c r="AJ36">
        <f t="shared" si="47"/>
        <v>44.397521170802278</v>
      </c>
      <c r="AK36">
        <f t="shared" ref="AK36:AK67" si="59">G36*SUM(AB36:AB36, AE36:AF36)</f>
        <v>8.9510398500133235</v>
      </c>
      <c r="AL36">
        <f t="shared" si="40"/>
        <v>-1531.9733529278055</v>
      </c>
      <c r="AN36">
        <f t="shared" si="48"/>
        <v>0</v>
      </c>
      <c r="AO36">
        <f t="shared" si="49"/>
        <v>0</v>
      </c>
      <c r="AP36">
        <f t="shared" si="50"/>
        <v>-9.5322941686059176E-2</v>
      </c>
      <c r="AQ36">
        <f t="shared" si="51"/>
        <v>-61.300752987419834</v>
      </c>
      <c r="AR36">
        <f t="shared" si="52"/>
        <v>-61.396075929105891</v>
      </c>
      <c r="AS36">
        <f t="shared" si="53"/>
        <v>1.719419606127393</v>
      </c>
      <c r="AT36">
        <f t="shared" si="54"/>
        <v>0.346654340320739</v>
      </c>
      <c r="AU36">
        <f t="shared" si="55"/>
        <v>-59.330001982657755</v>
      </c>
      <c r="AW36">
        <v>33</v>
      </c>
      <c r="AX36">
        <f>IF(Z36&gt;0, (R36*SUMPRODUCT(K36:$K$98, X36:$X$98)-K36*$AZ$3)/Z36, 0)</f>
        <v>423.92539487561766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41"/>
        <v>50000</v>
      </c>
      <c r="S37">
        <f t="shared" si="42"/>
        <v>271.94963519072121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83.474476686530892</v>
      </c>
      <c r="AC37">
        <f t="shared" si="27"/>
        <v>44.697306135289097</v>
      </c>
      <c r="AE37">
        <f t="shared" si="43"/>
        <v>0</v>
      </c>
      <c r="AF37">
        <f t="shared" si="44"/>
        <v>0</v>
      </c>
      <c r="AG37">
        <f t="shared" si="45"/>
        <v>-2.0544845603461828</v>
      </c>
      <c r="AH37">
        <f t="shared" si="46"/>
        <v>-1529.0281964141404</v>
      </c>
      <c r="AI37">
        <f t="shared" si="39"/>
        <v>-1531.0826809744867</v>
      </c>
      <c r="AJ37">
        <f t="shared" si="47"/>
        <v>38.777170551241795</v>
      </c>
      <c r="AK37">
        <f t="shared" si="59"/>
        <v>5.843213368057163</v>
      </c>
      <c r="AL37">
        <f t="shared" si="40"/>
        <v>-1486.4622970551877</v>
      </c>
      <c r="AN37">
        <f t="shared" si="48"/>
        <v>0</v>
      </c>
      <c r="AO37">
        <f t="shared" si="49"/>
        <v>0</v>
      </c>
      <c r="AP37">
        <f t="shared" si="50"/>
        <v>-7.1040827368718001E-2</v>
      </c>
      <c r="AQ37">
        <f t="shared" si="51"/>
        <v>-52.871377200837195</v>
      </c>
      <c r="AR37">
        <f t="shared" si="52"/>
        <v>-52.942418028205914</v>
      </c>
      <c r="AS37">
        <f t="shared" si="53"/>
        <v>1.3408532398578472</v>
      </c>
      <c r="AT37">
        <f t="shared" si="54"/>
        <v>0.20204907847484055</v>
      </c>
      <c r="AU37">
        <f t="shared" si="55"/>
        <v>-51.399515709873228</v>
      </c>
      <c r="AW37">
        <v>34</v>
      </c>
      <c r="AX37">
        <f>IF(Z37&gt;0, (R37*SUMPRODUCT(K37:$K$98, X37:$X$98)-K37*$AZ$3)/Z37, 0)</f>
        <v>271.94963519072121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41"/>
        <v>50000</v>
      </c>
      <c r="S38">
        <f t="shared" si="42"/>
        <v>89.167757333707243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44.697306135289097</v>
      </c>
      <c r="AC38">
        <f t="shared" si="27"/>
        <v>11.936270395325209</v>
      </c>
      <c r="AE38">
        <f t="shared" si="43"/>
        <v>0</v>
      </c>
      <c r="AF38">
        <f t="shared" si="44"/>
        <v>0</v>
      </c>
      <c r="AG38">
        <f t="shared" si="45"/>
        <v>-1.6732884666278713</v>
      </c>
      <c r="AH38">
        <f t="shared" si="46"/>
        <v>-1442.6049924593995</v>
      </c>
      <c r="AI38">
        <f t="shared" si="39"/>
        <v>-1444.2782809260273</v>
      </c>
      <c r="AJ38">
        <f t="shared" si="47"/>
        <v>32.761035739963887</v>
      </c>
      <c r="AK38">
        <f t="shared" si="59"/>
        <v>3.1288114294702369</v>
      </c>
      <c r="AL38">
        <f t="shared" si="40"/>
        <v>-1408.388433756593</v>
      </c>
      <c r="AN38">
        <f t="shared" si="48"/>
        <v>0</v>
      </c>
      <c r="AO38">
        <f t="shared" si="49"/>
        <v>0</v>
      </c>
      <c r="AP38">
        <f t="shared" si="50"/>
        <v>-5.1660418953621105E-2</v>
      </c>
      <c r="AQ38">
        <f t="shared" si="51"/>
        <v>-44.538392382054234</v>
      </c>
      <c r="AR38">
        <f t="shared" si="52"/>
        <v>-44.59005280100785</v>
      </c>
      <c r="AS38">
        <f t="shared" si="53"/>
        <v>1.011450724388145</v>
      </c>
      <c r="AT38">
        <f t="shared" si="54"/>
        <v>9.6597635432849327E-2</v>
      </c>
      <c r="AU38">
        <f t="shared" si="55"/>
        <v>-43.482004441186852</v>
      </c>
      <c r="AW38">
        <v>35</v>
      </c>
      <c r="AX38">
        <f>IF(Z38&gt;0, (R38*SUMPRODUCT(K38:$K$98, X38:$X$98)-K38*$AZ$3)/Z38, 0)</f>
        <v>89.167757333707243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41"/>
        <v>50000</v>
      </c>
      <c r="S39">
        <f t="shared" si="42"/>
        <v>-138.08480150923813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11.936270395325209</v>
      </c>
      <c r="AC39">
        <f t="shared" si="27"/>
        <v>-14.646459968092159</v>
      </c>
      <c r="AE39">
        <f t="shared" si="43"/>
        <v>0</v>
      </c>
      <c r="AF39">
        <f t="shared" si="44"/>
        <v>0</v>
      </c>
      <c r="AG39">
        <f t="shared" si="45"/>
        <v>-1.3258573543222536</v>
      </c>
      <c r="AH39">
        <f t="shared" si="46"/>
        <v>-1322.792910557356</v>
      </c>
      <c r="AI39">
        <f t="shared" si="39"/>
        <v>-1324.1187679116783</v>
      </c>
      <c r="AJ39">
        <f t="shared" si="47"/>
        <v>26.582730363417369</v>
      </c>
      <c r="AK39">
        <f t="shared" si="59"/>
        <v>0.83553892767276472</v>
      </c>
      <c r="AL39">
        <f t="shared" si="40"/>
        <v>-1296.7004986205882</v>
      </c>
      <c r="AN39">
        <f t="shared" si="48"/>
        <v>0</v>
      </c>
      <c r="AO39">
        <f t="shared" si="49"/>
        <v>0</v>
      </c>
      <c r="AP39">
        <f t="shared" si="50"/>
        <v>-3.6548190969822682E-2</v>
      </c>
      <c r="AQ39">
        <f t="shared" si="51"/>
        <v>-36.46371742101244</v>
      </c>
      <c r="AR39">
        <f t="shared" si="52"/>
        <v>-36.500265611982265</v>
      </c>
      <c r="AS39">
        <f t="shared" si="53"/>
        <v>0.7327716685767568</v>
      </c>
      <c r="AT39">
        <f t="shared" si="54"/>
        <v>2.3032218505070683E-2</v>
      </c>
      <c r="AU39">
        <f t="shared" si="55"/>
        <v>-35.744461724900439</v>
      </c>
      <c r="AW39">
        <v>36</v>
      </c>
      <c r="AX39">
        <f>IF(Z39&gt;0, (R39*SUMPRODUCT(K39:$K$98, X39:$X$98)-K39*$AZ$3)/Z39, 0)</f>
        <v>-138.08480150923813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41"/>
        <v>50000</v>
      </c>
      <c r="S40">
        <f t="shared" si="42"/>
        <v>-430.56994144445935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-14.646459968092159</v>
      </c>
      <c r="AC40">
        <f t="shared" si="27"/>
        <v>-35.078336301035975</v>
      </c>
      <c r="AE40">
        <f t="shared" si="43"/>
        <v>0</v>
      </c>
      <c r="AF40">
        <f t="shared" si="44"/>
        <v>0</v>
      </c>
      <c r="AG40">
        <f t="shared" si="45"/>
        <v>-1.0183692858167401</v>
      </c>
      <c r="AH40">
        <f t="shared" si="46"/>
        <v>-1176.9179798491641</v>
      </c>
      <c r="AI40">
        <f t="shared" si="39"/>
        <v>-1177.9363491349809</v>
      </c>
      <c r="AJ40">
        <f t="shared" si="47"/>
        <v>20.431876332943816</v>
      </c>
      <c r="AK40">
        <f t="shared" si="59"/>
        <v>-1.0252521977664513</v>
      </c>
      <c r="AL40">
        <f t="shared" si="40"/>
        <v>-1158.5297249998034</v>
      </c>
      <c r="AN40">
        <f t="shared" si="48"/>
        <v>0</v>
      </c>
      <c r="AO40">
        <f t="shared" si="49"/>
        <v>0</v>
      </c>
      <c r="AP40">
        <f t="shared" si="50"/>
        <v>-2.506434462852172E-2</v>
      </c>
      <c r="AQ40">
        <f t="shared" si="51"/>
        <v>-28.966582414929039</v>
      </c>
      <c r="AR40">
        <f t="shared" si="52"/>
        <v>-28.991646759557561</v>
      </c>
      <c r="AS40">
        <f t="shared" si="53"/>
        <v>0.50287415081015807</v>
      </c>
      <c r="AT40">
        <f t="shared" si="54"/>
        <v>-2.5233748477948473E-2</v>
      </c>
      <c r="AU40">
        <f t="shared" si="55"/>
        <v>-28.514006357225352</v>
      </c>
      <c r="AW40">
        <v>37</v>
      </c>
      <c r="AX40">
        <f>IF(Z40&gt;0, (R40*SUMPRODUCT(K40:$K$98, X40:$X$98)-K40*$AZ$3)/Z40, 0)</f>
        <v>-430.56994144445935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41"/>
        <v>50000</v>
      </c>
      <c r="S41">
        <f t="shared" si="42"/>
        <v>-824.03949620784363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-35.078336301035975</v>
      </c>
      <c r="AC41">
        <f t="shared" si="27"/>
        <v>-49.730774887332274</v>
      </c>
      <c r="AE41">
        <f t="shared" si="43"/>
        <v>0</v>
      </c>
      <c r="AF41">
        <f t="shared" si="44"/>
        <v>0</v>
      </c>
      <c r="AG41">
        <f t="shared" si="45"/>
        <v>-0.75437486789451336</v>
      </c>
      <c r="AH41">
        <f t="shared" si="46"/>
        <v>-1015.242900256237</v>
      </c>
      <c r="AI41">
        <f t="shared" si="39"/>
        <v>-1015.9972751241315</v>
      </c>
      <c r="AJ41">
        <f t="shared" si="47"/>
        <v>14.652438586296299</v>
      </c>
      <c r="AK41">
        <f t="shared" si="59"/>
        <v>-2.4554835410725184</v>
      </c>
      <c r="AL41">
        <f t="shared" si="40"/>
        <v>-1003.8003200789078</v>
      </c>
      <c r="AN41">
        <f t="shared" si="48"/>
        <v>0</v>
      </c>
      <c r="AO41">
        <f t="shared" si="49"/>
        <v>0</v>
      </c>
      <c r="AP41">
        <f t="shared" si="50"/>
        <v>-1.6577546303106937E-2</v>
      </c>
      <c r="AQ41">
        <f t="shared" si="51"/>
        <v>-22.310176152702603</v>
      </c>
      <c r="AR41">
        <f t="shared" si="52"/>
        <v>-22.326753699005707</v>
      </c>
      <c r="AS41">
        <f t="shared" si="53"/>
        <v>0.32199041810035928</v>
      </c>
      <c r="AT41">
        <f t="shared" si="54"/>
        <v>-5.395976699523173E-2</v>
      </c>
      <c r="AU41">
        <f t="shared" si="55"/>
        <v>-22.058723047900582</v>
      </c>
      <c r="AW41">
        <v>38</v>
      </c>
      <c r="AX41">
        <f>IF(Z41&gt;0, (R41*SUMPRODUCT(K41:$K$98, X41:$X$98)-K41*$AZ$3)/Z41, 0)</f>
        <v>-824.03949620784363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41"/>
        <v>50000</v>
      </c>
      <c r="S42">
        <f t="shared" si="42"/>
        <v>-1382.889435914517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-49.730774887332274</v>
      </c>
      <c r="AC42">
        <f t="shared" si="27"/>
        <v>-59.260465478755719</v>
      </c>
      <c r="AE42">
        <f t="shared" si="43"/>
        <v>0</v>
      </c>
      <c r="AF42">
        <f t="shared" si="44"/>
        <v>0</v>
      </c>
      <c r="AG42">
        <f t="shared" si="45"/>
        <v>-0.535658020986022</v>
      </c>
      <c r="AH42">
        <f t="shared" si="46"/>
        <v>-844.69239291818519</v>
      </c>
      <c r="AI42">
        <f t="shared" si="39"/>
        <v>-845.22805093917123</v>
      </c>
      <c r="AJ42">
        <f t="shared" si="47"/>
        <v>9.5296905914234458</v>
      </c>
      <c r="AK42">
        <f t="shared" si="59"/>
        <v>-3.4811542421132593</v>
      </c>
      <c r="AL42">
        <f t="shared" si="40"/>
        <v>-839.17951458986101</v>
      </c>
      <c r="AN42">
        <f t="shared" si="48"/>
        <v>0</v>
      </c>
      <c r="AO42">
        <f t="shared" si="49"/>
        <v>0</v>
      </c>
      <c r="AP42">
        <f t="shared" si="50"/>
        <v>-1.0509997870240498E-2</v>
      </c>
      <c r="AQ42">
        <f t="shared" si="51"/>
        <v>-16.573475805023257</v>
      </c>
      <c r="AR42">
        <f t="shared" si="52"/>
        <v>-16.583985802893498</v>
      </c>
      <c r="AS42">
        <f t="shared" si="53"/>
        <v>0.18697942324385528</v>
      </c>
      <c r="AT42">
        <f t="shared" si="54"/>
        <v>-6.8302764519872217E-2</v>
      </c>
      <c r="AU42">
        <f t="shared" si="55"/>
        <v>-16.465309144169513</v>
      </c>
      <c r="AW42">
        <v>39</v>
      </c>
      <c r="AX42">
        <f>IF(Z42&gt;0, (R42*SUMPRODUCT(K42:$K$98, X42:$X$98)-K42*$AZ$3)/Z42, 0)</f>
        <v>-1382.889435914517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41"/>
        <v>50000</v>
      </c>
      <c r="S43">
        <f t="shared" si="42"/>
        <v>-2225.7183675451702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-59.260465478755719</v>
      </c>
      <c r="AC43">
        <f t="shared" si="27"/>
        <v>-64.422793461208272</v>
      </c>
      <c r="AE43">
        <f t="shared" si="43"/>
        <v>0</v>
      </c>
      <c r="AF43">
        <f t="shared" si="44"/>
        <v>0</v>
      </c>
      <c r="AG43">
        <f t="shared" si="45"/>
        <v>-0.36180899165301084</v>
      </c>
      <c r="AH43">
        <f t="shared" si="46"/>
        <v>-673.9697964926039</v>
      </c>
      <c r="AI43">
        <f t="shared" si="39"/>
        <v>-674.3316054842569</v>
      </c>
      <c r="AJ43">
        <f t="shared" si="47"/>
        <v>5.1623279824525525</v>
      </c>
      <c r="AK43">
        <f t="shared" si="59"/>
        <v>-4.1482325835129004</v>
      </c>
      <c r="AL43">
        <f t="shared" si="40"/>
        <v>-673.31751008531728</v>
      </c>
      <c r="AN43">
        <f t="shared" si="48"/>
        <v>0</v>
      </c>
      <c r="AO43">
        <f t="shared" si="49"/>
        <v>0</v>
      </c>
      <c r="AP43">
        <f t="shared" si="50"/>
        <v>-6.338351920722133E-3</v>
      </c>
      <c r="AQ43">
        <f t="shared" si="51"/>
        <v>-11.806941929747511</v>
      </c>
      <c r="AR43">
        <f t="shared" si="52"/>
        <v>-11.813280281668233</v>
      </c>
      <c r="AS43">
        <f t="shared" si="53"/>
        <v>9.0436258461912833E-2</v>
      </c>
      <c r="AT43">
        <f t="shared" si="54"/>
        <v>-7.2670825131198283E-2</v>
      </c>
      <c r="AU43">
        <f t="shared" si="55"/>
        <v>-11.79551484833752</v>
      </c>
      <c r="AW43">
        <v>40</v>
      </c>
      <c r="AX43">
        <f>IF(Z43&gt;0, (R43*SUMPRODUCT(K43:$K$98, X43:$X$98)-K43*$AZ$3)/Z43, 0)</f>
        <v>-2225.7183675451702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41"/>
        <v>50000</v>
      </c>
      <c r="S44">
        <f t="shared" si="42"/>
        <v>-3575.9561892210768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-64.422793461208272</v>
      </c>
      <c r="AC44">
        <f t="shared" si="27"/>
        <v>-66.041210549374796</v>
      </c>
      <c r="AE44">
        <f t="shared" si="43"/>
        <v>0</v>
      </c>
      <c r="AF44">
        <f t="shared" si="44"/>
        <v>0</v>
      </c>
      <c r="AG44">
        <f t="shared" si="45"/>
        <v>-0.23085157876249054</v>
      </c>
      <c r="AH44">
        <f t="shared" si="46"/>
        <v>-509.35729189596083</v>
      </c>
      <c r="AI44">
        <f t="shared" si="39"/>
        <v>-509.58814347472332</v>
      </c>
      <c r="AJ44">
        <f t="shared" si="47"/>
        <v>1.6184170881665239</v>
      </c>
      <c r="AK44">
        <f t="shared" si="59"/>
        <v>-4.509595542284579</v>
      </c>
      <c r="AL44">
        <f t="shared" si="40"/>
        <v>-512.47932192884139</v>
      </c>
      <c r="AN44">
        <f t="shared" si="48"/>
        <v>0</v>
      </c>
      <c r="AO44">
        <f t="shared" si="49"/>
        <v>0</v>
      </c>
      <c r="AP44">
        <f t="shared" si="50"/>
        <v>-3.6108697184733169E-3</v>
      </c>
      <c r="AQ44">
        <f t="shared" si="51"/>
        <v>-7.9671225600885593</v>
      </c>
      <c r="AR44">
        <f t="shared" si="52"/>
        <v>-7.9707334298070327</v>
      </c>
      <c r="AS44">
        <f t="shared" si="53"/>
        <v>2.5314504179902948E-2</v>
      </c>
      <c r="AT44">
        <f t="shared" si="54"/>
        <v>-7.0536931449582299E-2</v>
      </c>
      <c r="AU44">
        <f t="shared" si="55"/>
        <v>-8.0159558570767118</v>
      </c>
      <c r="AW44">
        <v>41</v>
      </c>
      <c r="AX44">
        <f>IF(Z44&gt;0, (R44*SUMPRODUCT(K44:$K$98, X44:$X$98)-K44*$AZ$3)/Z44, 0)</f>
        <v>-3575.9561892210768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41"/>
        <v>50000</v>
      </c>
      <c r="S45">
        <f t="shared" si="42"/>
        <v>-5868.0454913175117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-66.041210549374796</v>
      </c>
      <c r="AC45">
        <f t="shared" si="27"/>
        <v>-64.911435929480334</v>
      </c>
      <c r="AE45">
        <f t="shared" si="43"/>
        <v>0</v>
      </c>
      <c r="AF45">
        <f t="shared" si="44"/>
        <v>0</v>
      </c>
      <c r="AG45">
        <f t="shared" si="45"/>
        <v>-0.13827311842061532</v>
      </c>
      <c r="AH45">
        <f t="shared" si="46"/>
        <v>-361.07977821700126</v>
      </c>
      <c r="AI45">
        <f t="shared" si="39"/>
        <v>-361.21805133542188</v>
      </c>
      <c r="AJ45">
        <f t="shared" si="47"/>
        <v>-1.1297746198944623</v>
      </c>
      <c r="AK45">
        <f t="shared" si="59"/>
        <v>-4.6228847384562357</v>
      </c>
      <c r="AL45">
        <f t="shared" si="40"/>
        <v>-366.97071069377262</v>
      </c>
      <c r="AN45">
        <f t="shared" si="48"/>
        <v>0</v>
      </c>
      <c r="AO45">
        <f t="shared" si="49"/>
        <v>0</v>
      </c>
      <c r="AP45">
        <f t="shared" si="50"/>
        <v>-1.9310730593206659E-3</v>
      </c>
      <c r="AQ45">
        <f t="shared" si="51"/>
        <v>-5.0427114101765644</v>
      </c>
      <c r="AR45">
        <f t="shared" si="52"/>
        <v>-5.0446424832358847</v>
      </c>
      <c r="AS45">
        <f t="shared" si="53"/>
        <v>-1.5778029428293941E-2</v>
      </c>
      <c r="AT45">
        <f t="shared" si="54"/>
        <v>-6.4561559591228126E-2</v>
      </c>
      <c r="AU45">
        <f t="shared" si="55"/>
        <v>-5.124982072255408</v>
      </c>
      <c r="AW45">
        <v>42</v>
      </c>
      <c r="AX45">
        <f>IF(Z45&gt;0, (R45*SUMPRODUCT(K45:$K$98, X45:$X$98)-K45*$AZ$3)/Z45, 0)</f>
        <v>-5868.0454913175117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41"/>
        <v>50000</v>
      </c>
      <c r="S46">
        <f t="shared" si="42"/>
        <v>-9442.483253072749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-64.911435929480334</v>
      </c>
      <c r="AC46">
        <f t="shared" si="27"/>
        <v>-61.831917714672059</v>
      </c>
      <c r="AE46">
        <f t="shared" si="43"/>
        <v>0</v>
      </c>
      <c r="AF46">
        <f t="shared" si="44"/>
        <v>0</v>
      </c>
      <c r="AG46">
        <f t="shared" si="45"/>
        <v>-8.185335898603642E-2</v>
      </c>
      <c r="AH46">
        <f t="shared" si="46"/>
        <v>-220.14811300149103</v>
      </c>
      <c r="AI46">
        <f t="shared" si="39"/>
        <v>-220.22996636047705</v>
      </c>
      <c r="AJ46">
        <f t="shared" si="47"/>
        <v>-3.0795182148082745</v>
      </c>
      <c r="AK46">
        <f t="shared" si="59"/>
        <v>-4.5438005150636238</v>
      </c>
      <c r="AL46">
        <f t="shared" si="40"/>
        <v>-227.85328509034895</v>
      </c>
      <c r="AN46">
        <f t="shared" si="48"/>
        <v>0</v>
      </c>
      <c r="AO46">
        <f t="shared" si="49"/>
        <v>0</v>
      </c>
      <c r="AP46">
        <f t="shared" si="50"/>
        <v>-1.0206560893906392E-3</v>
      </c>
      <c r="AQ46">
        <f t="shared" si="51"/>
        <v>-2.7450982450355124</v>
      </c>
      <c r="AR46">
        <f t="shared" si="52"/>
        <v>-2.7461189011249028</v>
      </c>
      <c r="AS46">
        <f t="shared" si="53"/>
        <v>-3.8399511727669602E-2</v>
      </c>
      <c r="AT46">
        <f t="shared" si="54"/>
        <v>-5.6658122795756743E-2</v>
      </c>
      <c r="AU46">
        <f t="shared" si="55"/>
        <v>-2.8411765356483292</v>
      </c>
      <c r="AW46">
        <v>43</v>
      </c>
      <c r="AX46">
        <f>IF(Z46&gt;0, (R46*SUMPRODUCT(K46:$K$98, X46:$X$98)-K46*$AZ$3)/Z46, 0)</f>
        <v>-9442.483253072749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41"/>
        <v>50000</v>
      </c>
      <c r="S47">
        <f t="shared" si="42"/>
        <v>-14979.692654124941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-61.831917714672059</v>
      </c>
      <c r="AC47">
        <f t="shared" si="27"/>
        <v>-57.325025223113954</v>
      </c>
      <c r="AE47">
        <f t="shared" si="43"/>
        <v>0</v>
      </c>
      <c r="AF47">
        <f t="shared" si="44"/>
        <v>0</v>
      </c>
      <c r="AG47">
        <f t="shared" si="45"/>
        <v>-4.7835615311613573E-2</v>
      </c>
      <c r="AH47">
        <f t="shared" si="46"/>
        <v>-132.79684033824992</v>
      </c>
      <c r="AI47">
        <f t="shared" si="39"/>
        <v>-132.84467595356153</v>
      </c>
      <c r="AJ47">
        <f t="shared" si="47"/>
        <v>-4.506892491558105</v>
      </c>
      <c r="AK47">
        <f t="shared" si="59"/>
        <v>-4.3282342400270446</v>
      </c>
      <c r="AL47">
        <f t="shared" si="40"/>
        <v>-141.67980268514671</v>
      </c>
      <c r="AN47">
        <f t="shared" si="48"/>
        <v>0</v>
      </c>
      <c r="AO47">
        <f t="shared" si="49"/>
        <v>0</v>
      </c>
      <c r="AP47">
        <f t="shared" si="50"/>
        <v>-5.325694704699579E-4</v>
      </c>
      <c r="AQ47">
        <f t="shared" si="51"/>
        <v>-1.4784704341799275</v>
      </c>
      <c r="AR47">
        <f t="shared" si="52"/>
        <v>-1.4790030036503974</v>
      </c>
      <c r="AS47">
        <f t="shared" si="53"/>
        <v>-5.0176700603899171E-2</v>
      </c>
      <c r="AT47">
        <f t="shared" si="54"/>
        <v>-4.8187640156089166E-2</v>
      </c>
      <c r="AU47">
        <f t="shared" si="55"/>
        <v>-1.5773673444103862</v>
      </c>
      <c r="AW47">
        <v>44</v>
      </c>
      <c r="AX47">
        <f>IF(Z47&gt;0, (R47*SUMPRODUCT(K47:$K$98, X47:$X$98)-K47*$AZ$3)/Z47, 0)</f>
        <v>-14979.692654124941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41"/>
        <v>50000</v>
      </c>
      <c r="S48">
        <f t="shared" si="42"/>
        <v>-23736.64223001233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-57.325025223113954</v>
      </c>
      <c r="AC48">
        <f t="shared" si="27"/>
        <v>-52.328503928192447</v>
      </c>
      <c r="AE48">
        <f t="shared" si="43"/>
        <v>0</v>
      </c>
      <c r="AF48">
        <f t="shared" si="44"/>
        <v>0</v>
      </c>
      <c r="AG48">
        <f t="shared" si="45"/>
        <v>-2.7556816704064457E-2</v>
      </c>
      <c r="AH48">
        <f t="shared" si="46"/>
        <v>-79.201769817731929</v>
      </c>
      <c r="AI48">
        <f t="shared" si="39"/>
        <v>-79.229326634435992</v>
      </c>
      <c r="AJ48">
        <f t="shared" si="47"/>
        <v>-4.9965212949215072</v>
      </c>
      <c r="AK48">
        <f t="shared" si="59"/>
        <v>-4.0127517656179768</v>
      </c>
      <c r="AL48">
        <f t="shared" si="40"/>
        <v>-88.238599694975477</v>
      </c>
      <c r="AN48">
        <f t="shared" si="48"/>
        <v>0</v>
      </c>
      <c r="AO48">
        <f t="shared" si="49"/>
        <v>0</v>
      </c>
      <c r="AP48">
        <f t="shared" si="50"/>
        <v>-2.739276848789966E-4</v>
      </c>
      <c r="AQ48">
        <f t="shared" si="51"/>
        <v>-0.78730274535993627</v>
      </c>
      <c r="AR48">
        <f t="shared" si="52"/>
        <v>-0.78757667304481527</v>
      </c>
      <c r="AS48">
        <f t="shared" si="53"/>
        <v>-4.9667765528395816E-2</v>
      </c>
      <c r="AT48">
        <f t="shared" si="54"/>
        <v>-3.9888634923050191E-2</v>
      </c>
      <c r="AU48">
        <f t="shared" si="55"/>
        <v>-0.87713307349626124</v>
      </c>
      <c r="AW48">
        <v>45</v>
      </c>
      <c r="AX48">
        <f>IF(Z48&gt;0, (R48*SUMPRODUCT(K48:$K$98, X48:$X$98)-K48*$AZ$3)/Z48, 0)</f>
        <v>-23736.64223001233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41"/>
        <v>50000</v>
      </c>
      <c r="S49">
        <f t="shared" si="42"/>
        <v>-37877.843853906103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-52.328503928192447</v>
      </c>
      <c r="AC49">
        <f t="shared" si="27"/>
        <v>-47.334564058283242</v>
      </c>
      <c r="AE49">
        <f t="shared" si="43"/>
        <v>0</v>
      </c>
      <c r="AF49">
        <f t="shared" si="44"/>
        <v>0</v>
      </c>
      <c r="AG49">
        <f t="shared" si="45"/>
        <v>-1.5620795444710196E-2</v>
      </c>
      <c r="AH49">
        <f t="shared" si="46"/>
        <v>-46.641812369254474</v>
      </c>
      <c r="AI49">
        <f t="shared" si="39"/>
        <v>-46.657433164699185</v>
      </c>
      <c r="AJ49">
        <f t="shared" si="47"/>
        <v>-4.9939398699092052</v>
      </c>
      <c r="AK49">
        <f t="shared" si="59"/>
        <v>-3.6629952749734715</v>
      </c>
      <c r="AL49">
        <f t="shared" si="40"/>
        <v>-55.314368309581859</v>
      </c>
      <c r="AN49">
        <f t="shared" si="48"/>
        <v>0</v>
      </c>
      <c r="AO49">
        <f t="shared" si="49"/>
        <v>0</v>
      </c>
      <c r="AP49">
        <f t="shared" si="50"/>
        <v>-1.3864110214316898E-4</v>
      </c>
      <c r="AQ49">
        <f t="shared" si="51"/>
        <v>-0.41396562010663351</v>
      </c>
      <c r="AR49">
        <f t="shared" si="52"/>
        <v>-0.41410426120877669</v>
      </c>
      <c r="AS49">
        <f t="shared" si="53"/>
        <v>-4.4323307993600784E-2</v>
      </c>
      <c r="AT49">
        <f t="shared" si="54"/>
        <v>-3.2510617264341506E-2</v>
      </c>
      <c r="AU49">
        <f t="shared" si="55"/>
        <v>-0.49093818646671894</v>
      </c>
      <c r="AW49">
        <v>46</v>
      </c>
      <c r="AX49">
        <f>IF(Z49&gt;0, (R49*SUMPRODUCT(K49:$K$98, X49:$X$98)-K49*$AZ$3)/Z49, 0)</f>
        <v>-37877.843853906103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41"/>
        <v>50000</v>
      </c>
      <c r="S50">
        <f t="shared" si="42"/>
        <v>-61104.933452923367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-47.334564058283242</v>
      </c>
      <c r="AC50">
        <f t="shared" si="27"/>
        <v>-42.58670591475672</v>
      </c>
      <c r="AE50">
        <f t="shared" si="43"/>
        <v>0</v>
      </c>
      <c r="AF50">
        <f t="shared" si="44"/>
        <v>0</v>
      </c>
      <c r="AG50">
        <f t="shared" si="45"/>
        <v>-8.7117977854370976E-3</v>
      </c>
      <c r="AH50">
        <f t="shared" si="46"/>
        <v>-27.011158819303979</v>
      </c>
      <c r="AI50">
        <f t="shared" si="39"/>
        <v>-27.019870617089417</v>
      </c>
      <c r="AJ50">
        <f t="shared" si="47"/>
        <v>-4.7478581435265212</v>
      </c>
      <c r="AK50">
        <f t="shared" si="59"/>
        <v>-3.3134194840798274</v>
      </c>
      <c r="AL50">
        <f t="shared" si="40"/>
        <v>-35.081148244695768</v>
      </c>
      <c r="AN50">
        <f t="shared" si="48"/>
        <v>0</v>
      </c>
      <c r="AO50">
        <f t="shared" si="49"/>
        <v>0</v>
      </c>
      <c r="AP50">
        <f t="shared" si="50"/>
        <v>-6.903647693873351E-5</v>
      </c>
      <c r="AQ50">
        <f t="shared" si="51"/>
        <v>-0.21404941767984192</v>
      </c>
      <c r="AR50">
        <f t="shared" si="52"/>
        <v>-0.21411845415678066</v>
      </c>
      <c r="AS50">
        <f t="shared" si="53"/>
        <v>-3.7624312146210044E-2</v>
      </c>
      <c r="AT50">
        <f t="shared" si="54"/>
        <v>-2.6257130093562009E-2</v>
      </c>
      <c r="AU50">
        <f t="shared" si="55"/>
        <v>-0.27799989639655276</v>
      </c>
      <c r="AW50">
        <v>47</v>
      </c>
      <c r="AX50">
        <f>IF(Z50&gt;0, (R50*SUMPRODUCT(K50:$K$98, X50:$X$98)-K50*$AZ$3)/Z50, 0)</f>
        <v>-61104.933452923367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41"/>
        <v>50000</v>
      </c>
      <c r="S51">
        <f t="shared" si="42"/>
        <v>-100031.35470889146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-42.58670591475672</v>
      </c>
      <c r="AC51">
        <f t="shared" si="27"/>
        <v>-38.191984114906951</v>
      </c>
      <c r="AE51">
        <f t="shared" si="43"/>
        <v>0</v>
      </c>
      <c r="AF51">
        <f t="shared" si="44"/>
        <v>0</v>
      </c>
      <c r="AG51">
        <f t="shared" si="45"/>
        <v>-4.7725016103765949E-3</v>
      </c>
      <c r="AH51">
        <f t="shared" si="46"/>
        <v>-15.408712788824529</v>
      </c>
      <c r="AI51">
        <f t="shared" si="39"/>
        <v>-15.413485290434906</v>
      </c>
      <c r="AJ51">
        <f t="shared" si="47"/>
        <v>-4.3947217998497692</v>
      </c>
      <c r="AK51">
        <f t="shared" si="59"/>
        <v>-2.9810694140329708</v>
      </c>
      <c r="AL51">
        <f t="shared" si="40"/>
        <v>-22.789276504317645</v>
      </c>
      <c r="AN51">
        <f t="shared" si="48"/>
        <v>0</v>
      </c>
      <c r="AO51">
        <f t="shared" si="49"/>
        <v>0</v>
      </c>
      <c r="AP51">
        <f t="shared" si="50"/>
        <v>-3.3767498958587457E-5</v>
      </c>
      <c r="AQ51">
        <f t="shared" si="51"/>
        <v>-0.10902326191331507</v>
      </c>
      <c r="AR51">
        <f t="shared" si="52"/>
        <v>-0.10905702941227366</v>
      </c>
      <c r="AS51">
        <f t="shared" si="53"/>
        <v>-3.1094544520855305E-2</v>
      </c>
      <c r="AT51">
        <f t="shared" si="54"/>
        <v>-2.1092346645827948E-2</v>
      </c>
      <c r="AU51">
        <f t="shared" si="55"/>
        <v>-0.1612439205789569</v>
      </c>
      <c r="AW51">
        <v>48</v>
      </c>
      <c r="AX51">
        <f>IF(Z51&gt;0, (R51*SUMPRODUCT(K51:$K$98, X51:$X$98)-K51*$AZ$3)/Z51, 0)</f>
        <v>-100031.35470889146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41"/>
        <v>50000</v>
      </c>
      <c r="S52">
        <f t="shared" si="42"/>
        <v>-166595.7153133291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-38.191984114906951</v>
      </c>
      <c r="AC52">
        <f t="shared" si="27"/>
        <v>-34.186033075454546</v>
      </c>
      <c r="AE52">
        <f t="shared" si="43"/>
        <v>0</v>
      </c>
      <c r="AF52">
        <f t="shared" si="44"/>
        <v>0</v>
      </c>
      <c r="AG52">
        <f t="shared" si="45"/>
        <v>-2.5650444409058108E-3</v>
      </c>
      <c r="AH52">
        <f t="shared" si="46"/>
        <v>-8.6389286134680709</v>
      </c>
      <c r="AI52">
        <f t="shared" si="39"/>
        <v>-8.6414936579089776</v>
      </c>
      <c r="AJ52">
        <f t="shared" si="47"/>
        <v>-4.0059510394524054</v>
      </c>
      <c r="AK52">
        <f t="shared" si="59"/>
        <v>-2.6734388880434867</v>
      </c>
      <c r="AL52">
        <f t="shared" si="40"/>
        <v>-15.32088358540487</v>
      </c>
      <c r="AN52">
        <f t="shared" si="48"/>
        <v>0</v>
      </c>
      <c r="AO52">
        <f t="shared" si="49"/>
        <v>0</v>
      </c>
      <c r="AP52">
        <f t="shared" si="50"/>
        <v>-1.6204277905528108E-5</v>
      </c>
      <c r="AQ52">
        <f t="shared" si="51"/>
        <v>-5.4575116838607482E-2</v>
      </c>
      <c r="AR52">
        <f t="shared" si="52"/>
        <v>-5.4591321116513013E-2</v>
      </c>
      <c r="AS52">
        <f t="shared" si="53"/>
        <v>-2.5306986063876002E-2</v>
      </c>
      <c r="AT52">
        <f t="shared" si="54"/>
        <v>-1.6889043329792922E-2</v>
      </c>
      <c r="AU52">
        <f t="shared" si="55"/>
        <v>-9.6787350510181933E-2</v>
      </c>
      <c r="AW52">
        <v>49</v>
      </c>
      <c r="AX52">
        <f>IF(Z52&gt;0, (R52*SUMPRODUCT(K52:$K$98, X52:$X$98)-K52*$AZ$3)/Z52, 0)</f>
        <v>-166595.7153133291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41"/>
        <v>50000</v>
      </c>
      <c r="S53">
        <f t="shared" si="42"/>
        <v>-282778.73770595546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-34.186033075454546</v>
      </c>
      <c r="AC53">
        <f t="shared" si="27"/>
        <v>-30.566523994645191</v>
      </c>
      <c r="AE53">
        <f t="shared" si="43"/>
        <v>0</v>
      </c>
      <c r="AF53">
        <f t="shared" si="44"/>
        <v>0</v>
      </c>
      <c r="AG53">
        <f t="shared" si="45"/>
        <v>-1.3511678884795379E-3</v>
      </c>
      <c r="AH53">
        <f t="shared" si="46"/>
        <v>-4.7529044320688589</v>
      </c>
      <c r="AI53">
        <f t="shared" si="39"/>
        <v>-4.7542555999573386</v>
      </c>
      <c r="AJ53">
        <f t="shared" si="47"/>
        <v>-3.6195090808093546</v>
      </c>
      <c r="AK53">
        <f t="shared" si="59"/>
        <v>-2.3930223152818186</v>
      </c>
      <c r="AL53">
        <f t="shared" si="40"/>
        <v>-10.766786996048513</v>
      </c>
      <c r="AN53">
        <f t="shared" si="48"/>
        <v>0</v>
      </c>
      <c r="AO53">
        <f t="shared" si="49"/>
        <v>0</v>
      </c>
      <c r="AP53">
        <f t="shared" si="50"/>
        <v>-7.6212477803448551E-6</v>
      </c>
      <c r="AQ53">
        <f t="shared" si="51"/>
        <v>-2.6808705758880665E-2</v>
      </c>
      <c r="AR53">
        <f t="shared" si="52"/>
        <v>-2.6816327006661013E-2</v>
      </c>
      <c r="AS53">
        <f t="shared" si="53"/>
        <v>-2.0415801606340569E-2</v>
      </c>
      <c r="AT53">
        <f t="shared" si="54"/>
        <v>-1.3497816344037147E-2</v>
      </c>
      <c r="AU53">
        <f t="shared" si="55"/>
        <v>-6.0729944957038727E-2</v>
      </c>
      <c r="AW53">
        <v>50</v>
      </c>
      <c r="AX53">
        <f>IF(Z53&gt;0, (R53*SUMPRODUCT(K53:$K$98, X53:$X$98)-K53*$AZ$3)/Z53, 0)</f>
        <v>-282778.73770595546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41"/>
        <v>50000</v>
      </c>
      <c r="S54">
        <f t="shared" si="42"/>
        <v>-490371.80342330545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-30.566523994645191</v>
      </c>
      <c r="AC54">
        <f t="shared" si="27"/>
        <v>-27.312900381075536</v>
      </c>
      <c r="AE54">
        <f t="shared" si="43"/>
        <v>0</v>
      </c>
      <c r="AF54">
        <f t="shared" si="44"/>
        <v>0</v>
      </c>
      <c r="AG54">
        <f t="shared" si="45"/>
        <v>-6.962293761183624E-4</v>
      </c>
      <c r="AH54">
        <f t="shared" si="46"/>
        <v>-2.5657073339055203</v>
      </c>
      <c r="AI54">
        <f t="shared" si="39"/>
        <v>-2.5664035632816389</v>
      </c>
      <c r="AJ54">
        <f t="shared" si="47"/>
        <v>-3.2536236135696548</v>
      </c>
      <c r="AK54">
        <f t="shared" si="59"/>
        <v>-2.1396566796251637</v>
      </c>
      <c r="AL54">
        <f t="shared" si="40"/>
        <v>-7.9596838564764578</v>
      </c>
      <c r="AN54">
        <f t="shared" si="48"/>
        <v>0</v>
      </c>
      <c r="AO54">
        <f t="shared" si="49"/>
        <v>0</v>
      </c>
      <c r="AP54">
        <f t="shared" si="50"/>
        <v>-3.5063162715663182E-6</v>
      </c>
      <c r="AQ54">
        <f t="shared" si="51"/>
        <v>-1.2921289565668322E-2</v>
      </c>
      <c r="AR54">
        <f t="shared" si="52"/>
        <v>-1.292479588193989E-2</v>
      </c>
      <c r="AS54">
        <f t="shared" si="53"/>
        <v>-1.638573982818017E-2</v>
      </c>
      <c r="AT54">
        <f t="shared" si="54"/>
        <v>-1.0775634135351165E-2</v>
      </c>
      <c r="AU54">
        <f t="shared" si="55"/>
        <v>-4.0086169845471226E-2</v>
      </c>
      <c r="AW54">
        <v>51</v>
      </c>
      <c r="AX54">
        <f>IF(Z54&gt;0, (R54*SUMPRODUCT(K54:$K$98, X54:$X$98)-K54*$AZ$3)/Z54, 0)</f>
        <v>-490371.80342330545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41"/>
        <v>50000</v>
      </c>
      <c r="S55">
        <f t="shared" si="42"/>
        <v>-869995.60086091491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-27.312900381075536</v>
      </c>
      <c r="AC55">
        <f t="shared" si="27"/>
        <v>-24.396864242669295</v>
      </c>
      <c r="AE55">
        <f t="shared" si="43"/>
        <v>0</v>
      </c>
      <c r="AF55">
        <f t="shared" si="44"/>
        <v>0</v>
      </c>
      <c r="AG55">
        <f t="shared" si="45"/>
        <v>-3.5053143111481074E-4</v>
      </c>
      <c r="AH55">
        <f t="shared" si="46"/>
        <v>-1.3549426049694719</v>
      </c>
      <c r="AI55">
        <f t="shared" si="39"/>
        <v>-1.3552931364005867</v>
      </c>
      <c r="AJ55">
        <f t="shared" si="47"/>
        <v>-2.9160361384062412</v>
      </c>
      <c r="AK55">
        <f t="shared" si="59"/>
        <v>-1.9119030266752877</v>
      </c>
      <c r="AL55">
        <f t="shared" si="40"/>
        <v>-6.1832323014821151</v>
      </c>
      <c r="AN55">
        <f t="shared" si="48"/>
        <v>0</v>
      </c>
      <c r="AO55">
        <f t="shared" si="49"/>
        <v>0</v>
      </c>
      <c r="AP55">
        <f t="shared" si="50"/>
        <v>-1.5761868024546649E-6</v>
      </c>
      <c r="AQ55">
        <f t="shared" si="51"/>
        <v>-6.0925853217908207E-3</v>
      </c>
      <c r="AR55">
        <f t="shared" si="52"/>
        <v>-6.094161508593275E-3</v>
      </c>
      <c r="AS55">
        <f t="shared" si="53"/>
        <v>-1.3112141362671033E-2</v>
      </c>
      <c r="AT55">
        <f t="shared" si="54"/>
        <v>-8.5969931673022786E-3</v>
      </c>
      <c r="AU55">
        <f t="shared" si="55"/>
        <v>-2.7803296038566586E-2</v>
      </c>
      <c r="AW55">
        <v>52</v>
      </c>
      <c r="AX55">
        <f>IF(Z55&gt;0, (R55*SUMPRODUCT(K55:$K$98, X55:$X$98)-K55*$AZ$3)/Z55, 0)</f>
        <v>-869995.60086091491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41"/>
        <v>50000</v>
      </c>
      <c r="S56">
        <f t="shared" si="42"/>
        <v>-1582511.9120362026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-24.396864242669295</v>
      </c>
      <c r="AC56">
        <f t="shared" si="27"/>
        <v>-21.787816267301885</v>
      </c>
      <c r="AE56">
        <f t="shared" si="43"/>
        <v>0</v>
      </c>
      <c r="AF56">
        <f t="shared" si="44"/>
        <v>0</v>
      </c>
      <c r="AG56">
        <f t="shared" si="45"/>
        <v>-1.7209835911493799E-4</v>
      </c>
      <c r="AH56">
        <f t="shared" si="46"/>
        <v>-0.6997110307548986</v>
      </c>
      <c r="AI56">
        <f t="shared" si="39"/>
        <v>-0.69988312911401351</v>
      </c>
      <c r="AJ56">
        <f t="shared" si="47"/>
        <v>-2.6090479753674103</v>
      </c>
      <c r="AK56">
        <f t="shared" si="59"/>
        <v>-1.7077804969868509</v>
      </c>
      <c r="AL56">
        <f t="shared" si="40"/>
        <v>-5.0167116014682751</v>
      </c>
      <c r="AN56">
        <f t="shared" si="48"/>
        <v>0</v>
      </c>
      <c r="AO56">
        <f t="shared" si="49"/>
        <v>0</v>
      </c>
      <c r="AP56">
        <f t="shared" si="50"/>
        <v>-6.9093855552199678E-7</v>
      </c>
      <c r="AQ56">
        <f t="shared" si="51"/>
        <v>-2.8091919723052922E-3</v>
      </c>
      <c r="AR56">
        <f t="shared" si="52"/>
        <v>-2.8098829108608139E-3</v>
      </c>
      <c r="AS56">
        <f t="shared" si="53"/>
        <v>-1.0474776451436118E-2</v>
      </c>
      <c r="AT56">
        <f t="shared" si="54"/>
        <v>-6.8563779213529526E-3</v>
      </c>
      <c r="AU56">
        <f t="shared" si="55"/>
        <v>-2.0141037283649885E-2</v>
      </c>
      <c r="AW56">
        <v>53</v>
      </c>
      <c r="AX56">
        <f>IF(Z56&gt;0, (R56*SUMPRODUCT(K56:$K$98, X56:$X$98)-K56*$AZ$3)/Z56, 0)</f>
        <v>-1582511.9120362026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41"/>
        <v>50000</v>
      </c>
      <c r="S57">
        <f t="shared" si="42"/>
        <v>-2958030.582236426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-21.787816267301885</v>
      </c>
      <c r="AC57">
        <f t="shared" si="27"/>
        <v>-19.4556785300874</v>
      </c>
      <c r="AE57">
        <f t="shared" si="43"/>
        <v>0</v>
      </c>
      <c r="AF57">
        <f t="shared" si="44"/>
        <v>0</v>
      </c>
      <c r="AG57">
        <f t="shared" si="45"/>
        <v>-8.221550618392309E-5</v>
      </c>
      <c r="AH57">
        <f t="shared" si="46"/>
        <v>-0.35264747735946211</v>
      </c>
      <c r="AI57">
        <f t="shared" si="39"/>
        <v>-0.35272969286564604</v>
      </c>
      <c r="AJ57">
        <f t="shared" si="47"/>
        <v>-2.3321377372144845</v>
      </c>
      <c r="AK57">
        <f t="shared" si="59"/>
        <v>-1.5251471387111322</v>
      </c>
      <c r="AL57">
        <f t="shared" si="40"/>
        <v>-4.2100145687912622</v>
      </c>
      <c r="AN57">
        <f t="shared" si="48"/>
        <v>0</v>
      </c>
      <c r="AO57">
        <f t="shared" si="49"/>
        <v>0</v>
      </c>
      <c r="AP57">
        <f t="shared" si="50"/>
        <v>-2.9471240093024736E-7</v>
      </c>
      <c r="AQ57">
        <f t="shared" si="51"/>
        <v>-1.2641117175889276E-3</v>
      </c>
      <c r="AR57">
        <f t="shared" si="52"/>
        <v>-1.264406429989858E-3</v>
      </c>
      <c r="AS57">
        <f t="shared" si="53"/>
        <v>-8.35985744948093E-3</v>
      </c>
      <c r="AT57">
        <f t="shared" si="54"/>
        <v>-5.4670924729932355E-3</v>
      </c>
      <c r="AU57">
        <f t="shared" si="55"/>
        <v>-1.5091356352464023E-2</v>
      </c>
      <c r="AW57">
        <v>54</v>
      </c>
      <c r="AX57">
        <f>IF(Z57&gt;0, (R57*SUMPRODUCT(K57:$K$98, X57:$X$98)-K57*$AZ$3)/Z57, 0)</f>
        <v>-2958030.582236426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41"/>
        <v>50000</v>
      </c>
      <c r="S58">
        <f t="shared" si="42"/>
        <v>-5689424.5519629326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-19.4556785300874</v>
      </c>
      <c r="AC58">
        <f t="shared" si="27"/>
        <v>-17.372168597888212</v>
      </c>
      <c r="AE58">
        <f t="shared" si="43"/>
        <v>0</v>
      </c>
      <c r="AF58">
        <f t="shared" si="44"/>
        <v>0</v>
      </c>
      <c r="AG58">
        <f t="shared" si="45"/>
        <v>-3.8167675041702077E-5</v>
      </c>
      <c r="AH58">
        <f t="shared" si="46"/>
        <v>-0.17290270432152713</v>
      </c>
      <c r="AI58">
        <f t="shared" si="39"/>
        <v>-0.17294087199656882</v>
      </c>
      <c r="AJ58">
        <f t="shared" si="47"/>
        <v>-2.0835099321991883</v>
      </c>
      <c r="AK58">
        <f t="shared" si="59"/>
        <v>-1.3618974971061182</v>
      </c>
      <c r="AL58">
        <f t="shared" si="40"/>
        <v>-3.6183483013018751</v>
      </c>
      <c r="AN58">
        <f t="shared" si="48"/>
        <v>0</v>
      </c>
      <c r="AO58">
        <f t="shared" si="49"/>
        <v>0</v>
      </c>
      <c r="AP58">
        <f t="shared" si="50"/>
        <v>-1.221581251992702E-7</v>
      </c>
      <c r="AQ58">
        <f t="shared" si="51"/>
        <v>-5.5338634534915076E-4</v>
      </c>
      <c r="AR58">
        <f t="shared" si="52"/>
        <v>-5.5350850347435007E-4</v>
      </c>
      <c r="AS58">
        <f t="shared" si="53"/>
        <v>-6.6684089841318583E-3</v>
      </c>
      <c r="AT58">
        <f t="shared" si="54"/>
        <v>-4.358841474579973E-3</v>
      </c>
      <c r="AU58">
        <f t="shared" si="55"/>
        <v>-1.1580758962186181E-2</v>
      </c>
      <c r="AW58">
        <v>55</v>
      </c>
      <c r="AX58">
        <f>IF(Z58&gt;0, (R58*SUMPRODUCT(K58:$K$98, X58:$X$98)-K58*$AZ$3)/Z58, 0)</f>
        <v>-5689424.5519629326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41"/>
        <v>50000</v>
      </c>
      <c r="S59">
        <f t="shared" si="42"/>
        <v>-11285175.07647307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-17.372168597888212</v>
      </c>
      <c r="AC59">
        <f t="shared" si="27"/>
        <v>-15.511316587879294</v>
      </c>
      <c r="AE59">
        <f t="shared" si="43"/>
        <v>0</v>
      </c>
      <c r="AF59">
        <f t="shared" si="44"/>
        <v>0</v>
      </c>
      <c r="AG59">
        <f t="shared" si="45"/>
        <v>-1.7181076592485406E-5</v>
      </c>
      <c r="AH59">
        <f t="shared" si="46"/>
        <v>-8.2419686795198593E-2</v>
      </c>
      <c r="AI59">
        <f t="shared" si="39"/>
        <v>-8.2436867871791081E-2</v>
      </c>
      <c r="AJ59">
        <f t="shared" si="47"/>
        <v>-1.8608520100089176</v>
      </c>
      <c r="AK59">
        <f t="shared" si="59"/>
        <v>-1.2160518018521749</v>
      </c>
      <c r="AL59">
        <f t="shared" si="40"/>
        <v>-3.1593406797328836</v>
      </c>
      <c r="AN59">
        <f t="shared" si="48"/>
        <v>0</v>
      </c>
      <c r="AO59">
        <f t="shared" si="49"/>
        <v>0</v>
      </c>
      <c r="AP59">
        <f t="shared" si="50"/>
        <v>-4.9097457636176631E-8</v>
      </c>
      <c r="AQ59">
        <f t="shared" si="51"/>
        <v>-2.3552639783842733E-4</v>
      </c>
      <c r="AR59">
        <f t="shared" si="52"/>
        <v>-2.3557549529606352E-4</v>
      </c>
      <c r="AS59">
        <f t="shared" si="53"/>
        <v>-5.3176587763171376E-3</v>
      </c>
      <c r="AT59">
        <f t="shared" si="54"/>
        <v>-3.4750471836524485E-3</v>
      </c>
      <c r="AU59">
        <f t="shared" si="55"/>
        <v>-9.0282814552656489E-3</v>
      </c>
      <c r="AW59">
        <v>56</v>
      </c>
      <c r="AX59">
        <f>IF(Z59&gt;0, (R59*SUMPRODUCT(K59:$K$98, X59:$X$98)-K59*$AZ$3)/Z59, 0)</f>
        <v>-11285175.07647307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41"/>
        <v>50000</v>
      </c>
      <c r="S60">
        <f t="shared" si="42"/>
        <v>-23112638.492238216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-15.511316587879294</v>
      </c>
      <c r="AC60">
        <f t="shared" si="27"/>
        <v>-13.849583010389399</v>
      </c>
      <c r="AE60">
        <f t="shared" si="43"/>
        <v>0</v>
      </c>
      <c r="AF60">
        <f t="shared" si="44"/>
        <v>0</v>
      </c>
      <c r="AG60">
        <f t="shared" si="45"/>
        <v>-7.4902650204997281E-6</v>
      </c>
      <c r="AH60">
        <f t="shared" si="46"/>
        <v>-3.8076003224243302E-2</v>
      </c>
      <c r="AI60">
        <f t="shared" si="39"/>
        <v>-3.8083493489263799E-2</v>
      </c>
      <c r="AJ60">
        <f t="shared" si="47"/>
        <v>-1.6617335774898958</v>
      </c>
      <c r="AK60">
        <f t="shared" si="59"/>
        <v>-1.0857921611515506</v>
      </c>
      <c r="AL60">
        <f t="shared" si="40"/>
        <v>-2.7856092321307102</v>
      </c>
      <c r="AN60">
        <f t="shared" si="48"/>
        <v>0</v>
      </c>
      <c r="AO60">
        <f t="shared" si="49"/>
        <v>0</v>
      </c>
      <c r="AP60">
        <f t="shared" si="50"/>
        <v>-1.911119270566338E-8</v>
      </c>
      <c r="AQ60">
        <f t="shared" si="51"/>
        <v>-9.7149811533828135E-5</v>
      </c>
      <c r="AR60">
        <f t="shared" si="52"/>
        <v>-9.71689227265338E-5</v>
      </c>
      <c r="AS60">
        <f t="shared" si="53"/>
        <v>-4.239864749506825E-3</v>
      </c>
      <c r="AT60">
        <f t="shared" si="54"/>
        <v>-2.7703670261698646E-3</v>
      </c>
      <c r="AU60">
        <f t="shared" si="55"/>
        <v>-7.1074006984032231E-3</v>
      </c>
      <c r="AW60">
        <v>57</v>
      </c>
      <c r="AX60">
        <f>IF(Z60&gt;0, (R60*SUMPRODUCT(K60:$K$98, X60:$X$98)-K60*$AZ$3)/Z60, 0)</f>
        <v>-23112638.492238216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41"/>
        <v>50000</v>
      </c>
      <c r="S61">
        <f t="shared" si="42"/>
        <v>-48900851.736880489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-13.849583010389399</v>
      </c>
      <c r="AC61">
        <f t="shared" si="27"/>
        <v>-12.365779174586883</v>
      </c>
      <c r="AE61">
        <f t="shared" si="43"/>
        <v>0</v>
      </c>
      <c r="AF61">
        <f t="shared" si="44"/>
        <v>0</v>
      </c>
      <c r="AG61">
        <f t="shared" si="45"/>
        <v>-3.1609314396820486E-6</v>
      </c>
      <c r="AH61">
        <f t="shared" si="46"/>
        <v>-1.701772372245073E-2</v>
      </c>
      <c r="AI61">
        <f t="shared" si="39"/>
        <v>-1.7020884653890411E-2</v>
      </c>
      <c r="AJ61">
        <f t="shared" si="47"/>
        <v>-1.4838038358025152</v>
      </c>
      <c r="AK61">
        <f t="shared" si="59"/>
        <v>-0.96947081072725805</v>
      </c>
      <c r="AL61">
        <f t="shared" si="40"/>
        <v>-2.4702955311836634</v>
      </c>
      <c r="AN61">
        <f t="shared" si="48"/>
        <v>0</v>
      </c>
      <c r="AO61">
        <f t="shared" si="49"/>
        <v>0</v>
      </c>
      <c r="AP61">
        <f t="shared" si="50"/>
        <v>-7.2009146095230189E-9</v>
      </c>
      <c r="AQ61">
        <f t="shared" si="51"/>
        <v>-3.8768058628360595E-5</v>
      </c>
      <c r="AR61">
        <f t="shared" si="52"/>
        <v>-3.8775259542970111E-5</v>
      </c>
      <c r="AS61">
        <f t="shared" si="53"/>
        <v>-3.3802519677463747E-3</v>
      </c>
      <c r="AT61">
        <f t="shared" si="54"/>
        <v>-2.2085504408074887E-3</v>
      </c>
      <c r="AU61">
        <f t="shared" si="55"/>
        <v>-5.627577668096833E-3</v>
      </c>
      <c r="AW61">
        <v>58</v>
      </c>
      <c r="AX61">
        <f>IF(Z61&gt;0, (R61*SUMPRODUCT(K61:$K$98, X61:$X$98)-K61*$AZ$3)/Z61, 0)</f>
        <v>-48900851.736880489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41"/>
        <v>50000</v>
      </c>
      <c r="S62">
        <f t="shared" si="42"/>
        <v>-107088088.81977087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-12.365779174586883</v>
      </c>
      <c r="AC62">
        <f t="shared" si="27"/>
        <v>-11.040906348347253</v>
      </c>
      <c r="AE62">
        <f t="shared" si="43"/>
        <v>0</v>
      </c>
      <c r="AF62">
        <f t="shared" si="44"/>
        <v>0</v>
      </c>
      <c r="AG62">
        <f t="shared" si="45"/>
        <v>-1.2887645197087565E-6</v>
      </c>
      <c r="AH62">
        <f t="shared" si="46"/>
        <v>-7.3622304223058864E-3</v>
      </c>
      <c r="AI62">
        <f t="shared" si="39"/>
        <v>-7.3635191868255956E-3</v>
      </c>
      <c r="AJ62">
        <f t="shared" si="47"/>
        <v>-1.3248728262396305</v>
      </c>
      <c r="AK62">
        <f t="shared" si="59"/>
        <v>-0.86560454222108196</v>
      </c>
      <c r="AL62">
        <f t="shared" si="40"/>
        <v>-2.1978408876475379</v>
      </c>
      <c r="AN62">
        <f t="shared" si="48"/>
        <v>0</v>
      </c>
      <c r="AO62">
        <f t="shared" si="49"/>
        <v>0</v>
      </c>
      <c r="AP62">
        <f t="shared" si="50"/>
        <v>-2.6213688442606612E-9</v>
      </c>
      <c r="AQ62">
        <f t="shared" si="51"/>
        <v>-1.4974901278056602E-5</v>
      </c>
      <c r="AR62">
        <f t="shared" si="52"/>
        <v>-1.4977522646900863E-5</v>
      </c>
      <c r="AS62">
        <f t="shared" si="53"/>
        <v>-2.6948137508448658E-3</v>
      </c>
      <c r="AT62">
        <f t="shared" si="54"/>
        <v>-1.7606542884511093E-3</v>
      </c>
      <c r="AU62">
        <f t="shared" si="55"/>
        <v>-4.4704455619428759E-3</v>
      </c>
      <c r="AW62">
        <v>59</v>
      </c>
      <c r="AX62">
        <f>IF(Z62&gt;0, (R62*SUMPRODUCT(K62:$K$98, X62:$X$98)-K62*$AZ$3)/Z62, 0)</f>
        <v>-107088088.81977087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41"/>
        <v>50000</v>
      </c>
      <c r="S63">
        <f t="shared" si="42"/>
        <v>-243183736.67170286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-11.040906348347253</v>
      </c>
      <c r="AC63">
        <f t="shared" si="27"/>
        <v>-9.8579645426250853</v>
      </c>
      <c r="AE63">
        <f t="shared" si="43"/>
        <v>0</v>
      </c>
      <c r="AF63">
        <f t="shared" si="44"/>
        <v>0</v>
      </c>
      <c r="AG63">
        <f t="shared" si="45"/>
        <v>-5.0671380606823333E-7</v>
      </c>
      <c r="AH63">
        <f t="shared" si="46"/>
        <v>-3.0766522737737429E-3</v>
      </c>
      <c r="AI63">
        <f t="shared" si="39"/>
        <v>-3.0771589875798109E-3</v>
      </c>
      <c r="AJ63">
        <f t="shared" si="47"/>
        <v>-1.1829418057221677</v>
      </c>
      <c r="AK63">
        <f t="shared" si="59"/>
        <v>-0.77286344438430776</v>
      </c>
      <c r="AL63">
        <f t="shared" si="40"/>
        <v>-1.9588824090940551</v>
      </c>
      <c r="AN63">
        <f t="shared" si="48"/>
        <v>0</v>
      </c>
      <c r="AO63">
        <f t="shared" si="49"/>
        <v>0</v>
      </c>
      <c r="AP63">
        <f t="shared" si="50"/>
        <v>-9.2023612251369052E-10</v>
      </c>
      <c r="AQ63">
        <f t="shared" si="51"/>
        <v>-5.5874667807240036E-6</v>
      </c>
      <c r="AR63">
        <f t="shared" si="52"/>
        <v>-5.5883870168465172E-6</v>
      </c>
      <c r="AS63">
        <f t="shared" si="53"/>
        <v>-2.1483246902306106E-3</v>
      </c>
      <c r="AT63">
        <f t="shared" si="54"/>
        <v>-1.4035868981178289E-3</v>
      </c>
      <c r="AU63">
        <f t="shared" si="55"/>
        <v>-3.5574999753652855E-3</v>
      </c>
      <c r="AW63">
        <v>60</v>
      </c>
      <c r="AX63">
        <f>IF(Z63&gt;0, (R63*SUMPRODUCT(K63:$K$98, X63:$X$98)-K63*$AZ$3)/Z63, 0)</f>
        <v>-243183736.67170286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41"/>
        <v>50000</v>
      </c>
      <c r="S64">
        <f t="shared" si="42"/>
        <v>-573680805.771047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-9.8579645426250853</v>
      </c>
      <c r="AC64">
        <f t="shared" si="27"/>
        <v>-8.801758718820933</v>
      </c>
      <c r="AE64">
        <f t="shared" si="43"/>
        <v>0</v>
      </c>
      <c r="AF64">
        <f t="shared" si="44"/>
        <v>0</v>
      </c>
      <c r="AG64">
        <f t="shared" si="45"/>
        <v>-1.9178257818367877E-7</v>
      </c>
      <c r="AH64">
        <f t="shared" si="46"/>
        <v>-1.2394563592954889E-3</v>
      </c>
      <c r="AI64">
        <f t="shared" si="39"/>
        <v>-1.2396481418736726E-3</v>
      </c>
      <c r="AJ64">
        <f t="shared" si="47"/>
        <v>-1.0562058238041523</v>
      </c>
      <c r="AK64">
        <f t="shared" si="59"/>
        <v>-0.69005751798375603</v>
      </c>
      <c r="AL64">
        <f t="shared" si="40"/>
        <v>-1.747502989929782</v>
      </c>
      <c r="AN64">
        <f t="shared" si="48"/>
        <v>0</v>
      </c>
      <c r="AO64">
        <f t="shared" si="49"/>
        <v>0</v>
      </c>
      <c r="AP64">
        <f t="shared" si="50"/>
        <v>-3.1097657029030464E-10</v>
      </c>
      <c r="AQ64">
        <f t="shared" si="51"/>
        <v>-2.0097857234407585E-6</v>
      </c>
      <c r="AR64">
        <f t="shared" si="52"/>
        <v>-2.010096700011049E-6</v>
      </c>
      <c r="AS64">
        <f t="shared" si="53"/>
        <v>-1.712643910192326E-3</v>
      </c>
      <c r="AT64">
        <f t="shared" si="54"/>
        <v>-1.1189322944657912E-3</v>
      </c>
      <c r="AU64">
        <f t="shared" si="55"/>
        <v>-2.833586301358128E-3</v>
      </c>
      <c r="AW64">
        <v>61</v>
      </c>
      <c r="AX64">
        <f>IF(Z64&gt;0, (R64*SUMPRODUCT(K64:$K$98, X64:$X$98)-K64*$AZ$3)/Z64, 0)</f>
        <v>-573680805.771047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41"/>
        <v>50000</v>
      </c>
      <c r="S65">
        <f t="shared" si="42"/>
        <v>-1408249447.6274965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-8.801758718820933</v>
      </c>
      <c r="AC65">
        <f t="shared" si="27"/>
        <v>-7.8587148256861807</v>
      </c>
      <c r="AE65">
        <f t="shared" si="43"/>
        <v>0</v>
      </c>
      <c r="AF65">
        <f t="shared" si="44"/>
        <v>0</v>
      </c>
      <c r="AG65">
        <f t="shared" si="45"/>
        <v>-6.9756061673998002E-8</v>
      </c>
      <c r="AH65">
        <f t="shared" si="46"/>
        <v>-4.8043476291137596E-4</v>
      </c>
      <c r="AI65">
        <f t="shared" si="39"/>
        <v>-4.8050451897304995E-4</v>
      </c>
      <c r="AJ65">
        <f t="shared" si="47"/>
        <v>-0.94304389313475223</v>
      </c>
      <c r="AK65">
        <f t="shared" si="59"/>
        <v>-0.61612311031746536</v>
      </c>
      <c r="AL65">
        <f t="shared" si="40"/>
        <v>-1.5596475079711907</v>
      </c>
      <c r="AN65">
        <f t="shared" si="48"/>
        <v>0</v>
      </c>
      <c r="AO65">
        <f t="shared" si="49"/>
        <v>0</v>
      </c>
      <c r="AP65">
        <f t="shared" si="50"/>
        <v>-1.0099094758102929E-10</v>
      </c>
      <c r="AQ65">
        <f t="shared" si="51"/>
        <v>-6.955605117737455E-7</v>
      </c>
      <c r="AR65">
        <f t="shared" si="52"/>
        <v>-6.9566150272132655E-7</v>
      </c>
      <c r="AS65">
        <f t="shared" si="53"/>
        <v>-1.3653135525809428E-3</v>
      </c>
      <c r="AT65">
        <f t="shared" si="54"/>
        <v>-8.9200644710029297E-4</v>
      </c>
      <c r="AU65">
        <f t="shared" si="55"/>
        <v>-2.2580156611839569E-3</v>
      </c>
      <c r="AW65">
        <v>62</v>
      </c>
      <c r="AX65">
        <f>IF(Z65&gt;0, (R65*SUMPRODUCT(K65:$K$98, X65:$X$98)-K65*$AZ$3)/Z65, 0)</f>
        <v>-1408249447.6274965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41"/>
        <v>50000</v>
      </c>
      <c r="S66">
        <f t="shared" si="42"/>
        <v>-3603923642.8256836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-7.8587148256861807</v>
      </c>
      <c r="AC66">
        <f t="shared" si="27"/>
        <v>-7.0167102507819816</v>
      </c>
      <c r="AE66">
        <f t="shared" si="43"/>
        <v>0</v>
      </c>
      <c r="AF66">
        <f t="shared" si="44"/>
        <v>0</v>
      </c>
      <c r="AG66">
        <f t="shared" si="45"/>
        <v>-2.4337052287269316E-8</v>
      </c>
      <c r="AH66">
        <f t="shared" si="46"/>
        <v>-1.788857950799548E-4</v>
      </c>
      <c r="AI66">
        <f t="shared" si="39"/>
        <v>-1.7891013213224206E-4</v>
      </c>
      <c r="AJ66">
        <f t="shared" si="47"/>
        <v>-0.84200457490419911</v>
      </c>
      <c r="AK66">
        <f t="shared" si="59"/>
        <v>-0.55011003779803269</v>
      </c>
      <c r="AL66">
        <f t="shared" si="40"/>
        <v>-1.392293522834364</v>
      </c>
      <c r="AN66">
        <f t="shared" si="48"/>
        <v>0</v>
      </c>
      <c r="AO66">
        <f t="shared" si="49"/>
        <v>0</v>
      </c>
      <c r="AP66">
        <f t="shared" si="50"/>
        <v>-3.1459400814038002E-11</v>
      </c>
      <c r="AQ66">
        <f t="shared" si="51"/>
        <v>-2.3123753283391584E-7</v>
      </c>
      <c r="AR66">
        <f t="shared" si="52"/>
        <v>-2.3126899223472985E-7</v>
      </c>
      <c r="AS66">
        <f t="shared" si="53"/>
        <v>-1.0884210255414221E-3</v>
      </c>
      <c r="AT66">
        <f t="shared" si="54"/>
        <v>-7.1110223073180977E-4</v>
      </c>
      <c r="AU66">
        <f t="shared" si="55"/>
        <v>-1.7997545252654665E-3</v>
      </c>
      <c r="AW66">
        <v>63</v>
      </c>
      <c r="AX66">
        <f>IF(Z66&gt;0, (R66*SUMPRODUCT(K66:$K$98, X66:$X$98)-K66*$AZ$3)/Z66, 0)</f>
        <v>-3603923642.8256836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-9635662490.3949413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-7.0167102507819816</v>
      </c>
      <c r="AC67">
        <f t="shared" si="27"/>
        <v>-6.2649200619617371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-8.1272565173992442E-9</v>
      </c>
      <c r="AH67">
        <f t="shared" ref="AH67:AH79" si="66">-X67*R67</f>
        <v>-6.3865700987989524E-5</v>
      </c>
      <c r="AI67">
        <f t="shared" si="39"/>
        <v>-6.3873828244506917E-5</v>
      </c>
      <c r="AJ67">
        <f t="shared" ref="AJ67:AJ79" si="67">AB67-AC67</f>
        <v>-0.75179018882024451</v>
      </c>
      <c r="AK67">
        <f t="shared" si="59"/>
        <v>-0.49116971755473876</v>
      </c>
      <c r="AL67">
        <f t="shared" si="40"/>
        <v>-1.2430237802032278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-9.3801204729121203E-12</v>
      </c>
      <c r="AQ67">
        <f t="shared" ref="AQ67:AQ79" si="71">AH67*$K67</f>
        <v>-7.3710970986557287E-8</v>
      </c>
      <c r="AR67">
        <f t="shared" ref="AR67:AR79" si="72">AI67*$K67</f>
        <v>-7.37203511070302E-8</v>
      </c>
      <c r="AS67">
        <f t="shared" ref="AS67:AS79" si="73">AJ67*$K67</f>
        <v>-8.6768302764779427E-4</v>
      </c>
      <c r="AT67">
        <f t="shared" ref="AT67:AT79" si="74">AK67*$K67</f>
        <v>-5.6688639191420547E-4</v>
      </c>
      <c r="AU67">
        <f t="shared" ref="AU67:AU79" si="75">AL67*$K67</f>
        <v>-1.4346431399131067E-3</v>
      </c>
      <c r="AW67">
        <v>64</v>
      </c>
      <c r="AX67">
        <f>IF(Z67&gt;0, (R67*SUMPRODUCT(K67:$K$98, X67:$X$98)-K67*$AZ$3)/Z67, 0)</f>
        <v>-9635662490.3949413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1"/>
        <v>50000</v>
      </c>
      <c r="S68">
        <f t="shared" si="62"/>
        <v>-26970947470.276592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-6.2649200619617371</v>
      </c>
      <c r="AC68">
        <f t="shared" ref="AC68:AC79" si="79">S68*Z68</f>
        <v>-5.593678689192549</v>
      </c>
      <c r="AE68">
        <f t="shared" si="63"/>
        <v>0</v>
      </c>
      <c r="AF68">
        <f t="shared" si="64"/>
        <v>0</v>
      </c>
      <c r="AG68">
        <f t="shared" si="65"/>
        <v>-2.5924555928917022E-9</v>
      </c>
      <c r="AH68">
        <f t="shared" si="66"/>
        <v>-2.1814113437334194E-5</v>
      </c>
      <c r="AI68">
        <f t="shared" si="39"/>
        <v>-2.1816705892927084E-5</v>
      </c>
      <c r="AJ68">
        <f t="shared" si="67"/>
        <v>-0.67124137276918816</v>
      </c>
      <c r="AK68">
        <f t="shared" ref="AK68:AK79" si="80">G68*SUM(AB68:AB68, AE68:AF68)</f>
        <v>-0.43854440433732161</v>
      </c>
      <c r="AL68">
        <f t="shared" si="40"/>
        <v>-1.1098075938124028</v>
      </c>
      <c r="AN68">
        <f t="shared" si="68"/>
        <v>0</v>
      </c>
      <c r="AO68">
        <f t="shared" si="69"/>
        <v>0</v>
      </c>
      <c r="AP68">
        <f t="shared" si="70"/>
        <v>-2.6715158309241281E-12</v>
      </c>
      <c r="AQ68">
        <f t="shared" si="71"/>
        <v>-2.2479362634099904E-8</v>
      </c>
      <c r="AR68">
        <f t="shared" si="72"/>
        <v>-2.2482034149930827E-8</v>
      </c>
      <c r="AS68">
        <f t="shared" si="73"/>
        <v>-6.9171173409528133E-4</v>
      </c>
      <c r="AT68">
        <f t="shared" si="74"/>
        <v>-4.5191837498112481E-4</v>
      </c>
      <c r="AU68">
        <f t="shared" si="75"/>
        <v>-1.1436525911105561E-3</v>
      </c>
      <c r="AW68">
        <v>65</v>
      </c>
      <c r="AX68">
        <f>IF(Z68&gt;0, (R68*SUMPRODUCT(K68:$K$98, X68:$X$98)-K68*$AZ$3)/Z68, 0)</f>
        <v>-26970947470.276592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0.68591378599999997</v>
      </c>
      <c r="Q69" s="5">
        <f t="shared" ref="Q69:Q79" si="81">$C$8</f>
        <v>12.5</v>
      </c>
      <c r="R69">
        <f t="shared" si="61"/>
        <v>50000</v>
      </c>
      <c r="S69">
        <f t="shared" si="62"/>
        <v>-79192025425.358887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-5.593678689192549</v>
      </c>
      <c r="AC69">
        <f t="shared" si="79"/>
        <v>-4.9943559916003419</v>
      </c>
      <c r="AE69">
        <f t="shared" si="63"/>
        <v>0</v>
      </c>
      <c r="AF69">
        <f t="shared" si="64"/>
        <v>0</v>
      </c>
      <c r="AG69">
        <f t="shared" si="65"/>
        <v>-7.8833000620556304E-10</v>
      </c>
      <c r="AH69">
        <f t="shared" si="66"/>
        <v>-7.1128041230288886E-6</v>
      </c>
      <c r="AI69">
        <f t="shared" si="39"/>
        <v>-7.1135924530350939E-6</v>
      </c>
      <c r="AJ69">
        <f t="shared" si="67"/>
        <v>-0.59932269759220702</v>
      </c>
      <c r="AK69">
        <f t="shared" si="80"/>
        <v>-0.39155750824347846</v>
      </c>
      <c r="AL69">
        <f t="shared" si="40"/>
        <v>-0.99088731942813857</v>
      </c>
      <c r="AN69">
        <f t="shared" si="68"/>
        <v>0</v>
      </c>
      <c r="AO69">
        <f t="shared" si="69"/>
        <v>0</v>
      </c>
      <c r="AP69">
        <f t="shared" si="70"/>
        <v>-7.2533137023819837E-13</v>
      </c>
      <c r="AQ69">
        <f t="shared" si="71"/>
        <v>-6.5443912069575158E-9</v>
      </c>
      <c r="AR69">
        <f t="shared" si="72"/>
        <v>-6.5451165383277536E-9</v>
      </c>
      <c r="AS69">
        <f t="shared" si="73"/>
        <v>-5.5142839932196565E-4</v>
      </c>
      <c r="AT69">
        <f t="shared" si="74"/>
        <v>-3.6026656570933494E-4</v>
      </c>
      <c r="AU69">
        <f t="shared" si="75"/>
        <v>-9.1170151014783902E-4</v>
      </c>
      <c r="AW69">
        <v>66</v>
      </c>
      <c r="AX69">
        <f>IF(Z69&gt;0, (R69*SUMPRODUCT(K69:$K$98, X69:$X$98)-K69*$AZ$3)/Z69, 0)</f>
        <v>-79192025425.358887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0.70320868400000003</v>
      </c>
      <c r="Q70" s="5">
        <f t="shared" si="81"/>
        <v>12.5</v>
      </c>
      <c r="R70">
        <f t="shared" si="61"/>
        <v>50000</v>
      </c>
      <c r="S70">
        <f t="shared" si="62"/>
        <v>-246545699615.40494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-4.9943559916003419</v>
      </c>
      <c r="AC70">
        <f t="shared" si="79"/>
        <v>-4.4592464266522605</v>
      </c>
      <c r="AE70">
        <f t="shared" si="63"/>
        <v>0</v>
      </c>
      <c r="AF70">
        <f t="shared" si="64"/>
        <v>0</v>
      </c>
      <c r="AG70">
        <f t="shared" si="65"/>
        <v>-2.2608619992198156E-10</v>
      </c>
      <c r="AH70">
        <f t="shared" si="66"/>
        <v>-2.2174420248861033E-6</v>
      </c>
      <c r="AI70">
        <f t="shared" ref="AI70:AI79" si="88">SUM(AE70:AH70)</f>
        <v>-2.2176681110860251E-6</v>
      </c>
      <c r="AJ70">
        <f t="shared" si="67"/>
        <v>-0.53510956494808148</v>
      </c>
      <c r="AK70">
        <f t="shared" si="80"/>
        <v>-0.34960491941202398</v>
      </c>
      <c r="AL70">
        <f t="shared" ref="AL70:AL79" si="89">SUM(AI70:AK70)</f>
        <v>-0.88471670202821651</v>
      </c>
      <c r="AN70">
        <f t="shared" si="68"/>
        <v>0</v>
      </c>
      <c r="AO70">
        <f t="shared" si="69"/>
        <v>0</v>
      </c>
      <c r="AP70">
        <f t="shared" si="70"/>
        <v>-1.8573101625597868E-13</v>
      </c>
      <c r="AQ70">
        <f t="shared" si="71"/>
        <v>-1.8216404226040007E-9</v>
      </c>
      <c r="AR70">
        <f t="shared" si="72"/>
        <v>-1.8218261536202566E-9</v>
      </c>
      <c r="AS70">
        <f t="shared" si="73"/>
        <v>-4.3959535495929577E-4</v>
      </c>
      <c r="AT70">
        <f t="shared" si="74"/>
        <v>-2.8720230156856902E-4</v>
      </c>
      <c r="AU70">
        <f t="shared" si="75"/>
        <v>-7.2679947835401838E-4</v>
      </c>
      <c r="AW70">
        <v>67</v>
      </c>
      <c r="AX70">
        <f>IF(Z70&gt;0, (R70*SUMPRODUCT(K70:$K$98, X70:$X$98)-K70*$AZ$3)/Z70, 0)</f>
        <v>-246545699615.40494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0.72040963400000002</v>
      </c>
      <c r="Q71" s="5">
        <f t="shared" si="81"/>
        <v>12.5</v>
      </c>
      <c r="R71">
        <f t="shared" si="61"/>
        <v>50000</v>
      </c>
      <c r="S71">
        <f t="shared" si="62"/>
        <v>-816535443364.16919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-4.4592464266522605</v>
      </c>
      <c r="AC71">
        <f t="shared" si="79"/>
        <v>-3.9814700253556214</v>
      </c>
      <c r="AE71">
        <f t="shared" si="63"/>
        <v>0</v>
      </c>
      <c r="AF71">
        <f t="shared" si="64"/>
        <v>0</v>
      </c>
      <c r="AG71">
        <f t="shared" si="65"/>
        <v>-6.0950661384516181E-11</v>
      </c>
      <c r="AH71">
        <f t="shared" si="66"/>
        <v>-6.514987061529823E-7</v>
      </c>
      <c r="AI71">
        <f t="shared" si="88"/>
        <v>-6.5155965681436682E-7</v>
      </c>
      <c r="AJ71">
        <f t="shared" si="67"/>
        <v>-0.47777640129663901</v>
      </c>
      <c r="AK71">
        <f t="shared" si="80"/>
        <v>-0.31214724986565828</v>
      </c>
      <c r="AL71">
        <f t="shared" si="89"/>
        <v>-0.78992430272195413</v>
      </c>
      <c r="AN71">
        <f t="shared" si="68"/>
        <v>0</v>
      </c>
      <c r="AO71">
        <f t="shared" si="69"/>
        <v>0</v>
      </c>
      <c r="AP71">
        <f t="shared" si="70"/>
        <v>-4.4706511294643962E-14</v>
      </c>
      <c r="AQ71">
        <f t="shared" si="71"/>
        <v>-4.7786576229792021E-10</v>
      </c>
      <c r="AR71">
        <f t="shared" si="72"/>
        <v>-4.7791046880921486E-10</v>
      </c>
      <c r="AS71">
        <f t="shared" si="73"/>
        <v>-3.5044272852318434E-4</v>
      </c>
      <c r="AT71">
        <f t="shared" si="74"/>
        <v>-2.2895591671555208E-4</v>
      </c>
      <c r="AU71">
        <f t="shared" si="75"/>
        <v>-5.7939912314920522E-4</v>
      </c>
      <c r="AW71">
        <v>68</v>
      </c>
      <c r="AX71">
        <f>IF(Z71&gt;0, (R71*SUMPRODUCT(K71:$K$98, X71:$X$98)-K71*$AZ$3)/Z71, 0)</f>
        <v>-816535443364.16919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0.73749531199999996</v>
      </c>
      <c r="Q72" s="5">
        <f t="shared" si="81"/>
        <v>12.5</v>
      </c>
      <c r="R72">
        <f t="shared" si="61"/>
        <v>50000</v>
      </c>
      <c r="S72">
        <f t="shared" si="62"/>
        <v>-2887271158656.1943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-3.9814700253556214</v>
      </c>
      <c r="AC72">
        <f t="shared" si="79"/>
        <v>-3.5548839516207376</v>
      </c>
      <c r="AE72">
        <f t="shared" si="63"/>
        <v>0</v>
      </c>
      <c r="AF72">
        <f t="shared" si="64"/>
        <v>0</v>
      </c>
      <c r="AG72">
        <f t="shared" si="65"/>
        <v>-1.5390327736290911E-11</v>
      </c>
      <c r="AH72">
        <f t="shared" si="66"/>
        <v>-1.7980330813752045E-7</v>
      </c>
      <c r="AI72">
        <f t="shared" si="88"/>
        <v>-1.7981869846525674E-7</v>
      </c>
      <c r="AJ72">
        <f t="shared" si="67"/>
        <v>-0.42658607373488389</v>
      </c>
      <c r="AK72">
        <f t="shared" si="80"/>
        <v>-0.27870290177489354</v>
      </c>
      <c r="AL72">
        <f t="shared" si="89"/>
        <v>-0.70528915532847591</v>
      </c>
      <c r="AN72">
        <f t="shared" si="68"/>
        <v>0</v>
      </c>
      <c r="AO72">
        <f t="shared" si="69"/>
        <v>0</v>
      </c>
      <c r="AP72">
        <f t="shared" si="70"/>
        <v>-1.0079110433948707E-14</v>
      </c>
      <c r="AQ72">
        <f t="shared" si="71"/>
        <v>-1.177530089131249E-10</v>
      </c>
      <c r="AR72">
        <f t="shared" si="72"/>
        <v>-1.1776308802355884E-10</v>
      </c>
      <c r="AS72">
        <f t="shared" si="73"/>
        <v>-2.7937079836317324E-4</v>
      </c>
      <c r="AT72">
        <f t="shared" si="74"/>
        <v>-1.8252225510618673E-4</v>
      </c>
      <c r="AU72">
        <f t="shared" si="75"/>
        <v>-4.6189317123244804E-4</v>
      </c>
      <c r="AW72">
        <v>69</v>
      </c>
      <c r="AX72">
        <f>IF(Z72&gt;0, (R72*SUMPRODUCT(K72:$K$98, X72:$X$98)-K72*$AZ$3)/Z72, 0)</f>
        <v>-2887271158656.1943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0.75444439200000002</v>
      </c>
      <c r="Q73" s="5">
        <f t="shared" si="81"/>
        <v>12.5</v>
      </c>
      <c r="R73">
        <f t="shared" si="61"/>
        <v>50000</v>
      </c>
      <c r="S73">
        <f t="shared" si="62"/>
        <v>-10944000439395.182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-3.5548839516207376</v>
      </c>
      <c r="AC73">
        <f t="shared" si="79"/>
        <v>-3.17400352833425</v>
      </c>
      <c r="AE73">
        <f t="shared" si="63"/>
        <v>0</v>
      </c>
      <c r="AF73">
        <f t="shared" si="64"/>
        <v>0</v>
      </c>
      <c r="AG73">
        <f t="shared" si="65"/>
        <v>-3.6252780072412681E-12</v>
      </c>
      <c r="AH73">
        <f t="shared" si="66"/>
        <v>-4.6444585806746935E-8</v>
      </c>
      <c r="AI73">
        <f t="shared" si="88"/>
        <v>-4.6448211084754174E-8</v>
      </c>
      <c r="AJ73">
        <f t="shared" si="67"/>
        <v>-0.38088042328648752</v>
      </c>
      <c r="AK73">
        <f t="shared" si="80"/>
        <v>-0.24884187661345164</v>
      </c>
      <c r="AL73">
        <f t="shared" si="89"/>
        <v>-0.62972234634815027</v>
      </c>
      <c r="AN73">
        <f t="shared" si="68"/>
        <v>0</v>
      </c>
      <c r="AO73">
        <f t="shared" si="69"/>
        <v>0</v>
      </c>
      <c r="AP73">
        <f t="shared" si="70"/>
        <v>-2.1198133806856525E-15</v>
      </c>
      <c r="AQ73">
        <f t="shared" si="71"/>
        <v>-2.7157601225861745E-11</v>
      </c>
      <c r="AR73">
        <f t="shared" si="72"/>
        <v>-2.7159721039242431E-11</v>
      </c>
      <c r="AS73">
        <f t="shared" si="73"/>
        <v>-2.2271269020229321E-4</v>
      </c>
      <c r="AT73">
        <f t="shared" si="74"/>
        <v>-1.4550562430425408E-4</v>
      </c>
      <c r="AU73">
        <f t="shared" si="75"/>
        <v>-3.6821834166626832E-4</v>
      </c>
      <c r="AW73">
        <v>70</v>
      </c>
      <c r="AX73">
        <f>IF(Z73&gt;0, (R73*SUMPRODUCT(K73:$K$98, X73:$X$98)-K73*$AZ$3)/Z73, 0)</f>
        <v>-10944000439395.182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0.77123612500000005</v>
      </c>
      <c r="Q74" s="5">
        <f t="shared" si="81"/>
        <v>12.5</v>
      </c>
      <c r="R74">
        <f t="shared" si="61"/>
        <v>50000</v>
      </c>
      <c r="S74">
        <f t="shared" si="62"/>
        <v>-44666556413057.813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-3.17400352833425</v>
      </c>
      <c r="AC74">
        <f t="shared" si="79"/>
        <v>-2.8339317217504791</v>
      </c>
      <c r="AE74">
        <f t="shared" si="63"/>
        <v>0</v>
      </c>
      <c r="AF74">
        <f t="shared" si="64"/>
        <v>0</v>
      </c>
      <c r="AG74">
        <f t="shared" si="65"/>
        <v>-7.9307986481637755E-13</v>
      </c>
      <c r="AH74">
        <f t="shared" si="66"/>
        <v>-1.1183781449409911E-8</v>
      </c>
      <c r="AI74">
        <f t="shared" si="88"/>
        <v>-1.1184574529274726E-8</v>
      </c>
      <c r="AJ74">
        <f t="shared" si="67"/>
        <v>-0.3400718065837709</v>
      </c>
      <c r="AK74">
        <f t="shared" si="80"/>
        <v>-0.22218024698339753</v>
      </c>
      <c r="AL74">
        <f t="shared" si="89"/>
        <v>-0.56225206475174294</v>
      </c>
      <c r="AN74">
        <f t="shared" si="68"/>
        <v>0</v>
      </c>
      <c r="AO74">
        <f t="shared" si="69"/>
        <v>0</v>
      </c>
      <c r="AP74">
        <f t="shared" si="70"/>
        <v>-4.1405231199611009E-16</v>
      </c>
      <c r="AQ74">
        <f t="shared" si="71"/>
        <v>-5.8388452051541163E-12</v>
      </c>
      <c r="AR74">
        <f t="shared" si="72"/>
        <v>-5.8392592574661119E-12</v>
      </c>
      <c r="AS74">
        <f t="shared" si="73"/>
        <v>-1.7754519312289637E-4</v>
      </c>
      <c r="AT74">
        <f t="shared" si="74"/>
        <v>-1.1599619284829783E-4</v>
      </c>
      <c r="AU74">
        <f t="shared" si="75"/>
        <v>-2.9354139181045347E-4</v>
      </c>
      <c r="AW74">
        <v>71</v>
      </c>
      <c r="AX74">
        <f>IF(Z74&gt;0, (R74*SUMPRODUCT(K74:$K$98, X74:$X$98)-K74*$AZ$3)/Z74, 0)</f>
        <v>-44666556413057.813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0.78794255700000004</v>
      </c>
      <c r="Q75" s="5">
        <f t="shared" si="81"/>
        <v>12.5</v>
      </c>
      <c r="R75">
        <f t="shared" si="61"/>
        <v>50000</v>
      </c>
      <c r="S75">
        <f t="shared" si="62"/>
        <v>-197373842547883.53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-2.8339317217504791</v>
      </c>
      <c r="AC75">
        <f t="shared" si="79"/>
        <v>-2.530296180139417</v>
      </c>
      <c r="AE75">
        <f t="shared" si="63"/>
        <v>0</v>
      </c>
      <c r="AF75">
        <f t="shared" si="64"/>
        <v>0</v>
      </c>
      <c r="AG75">
        <f t="shared" si="65"/>
        <v>-1.602476895795829E-13</v>
      </c>
      <c r="AH75">
        <f t="shared" si="66"/>
        <v>-2.4996055063545235E-9</v>
      </c>
      <c r="AI75">
        <f t="shared" si="88"/>
        <v>-2.4997657540441032E-9</v>
      </c>
      <c r="AJ75">
        <f t="shared" si="67"/>
        <v>-0.3036355416110621</v>
      </c>
      <c r="AK75">
        <f t="shared" si="80"/>
        <v>-0.19837522052253356</v>
      </c>
      <c r="AL75">
        <f t="shared" si="89"/>
        <v>-0.50201076463336136</v>
      </c>
      <c r="AN75">
        <f t="shared" si="68"/>
        <v>0</v>
      </c>
      <c r="AO75">
        <f t="shared" si="69"/>
        <v>0</v>
      </c>
      <c r="AP75">
        <f t="shared" si="70"/>
        <v>-7.4698528062653764E-17</v>
      </c>
      <c r="AQ75">
        <f t="shared" si="71"/>
        <v>-1.1651765623070598E-12</v>
      </c>
      <c r="AR75">
        <f t="shared" si="72"/>
        <v>-1.1652512608351225E-12</v>
      </c>
      <c r="AS75">
        <f t="shared" si="73"/>
        <v>-1.4153794095476802E-4</v>
      </c>
      <c r="AT75">
        <f t="shared" si="74"/>
        <v>-9.2471454758656326E-5</v>
      </c>
      <c r="AU75">
        <f t="shared" si="75"/>
        <v>-2.3400939687867557E-4</v>
      </c>
      <c r="AW75">
        <v>72</v>
      </c>
      <c r="AX75">
        <f>IF(Z75&gt;0, (R75*SUMPRODUCT(K75:$K$98, X75:$X$98)-K75*$AZ$3)/Z75, 0)</f>
        <v>-197373842547883.53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0.80464841200000004</v>
      </c>
      <c r="Q76" s="5">
        <f t="shared" si="81"/>
        <v>12.5</v>
      </c>
      <c r="R76">
        <f t="shared" si="61"/>
        <v>50000</v>
      </c>
      <c r="S76">
        <f t="shared" si="62"/>
        <v>-950769545778684.5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-2.530296180139417</v>
      </c>
      <c r="AC76">
        <f t="shared" si="79"/>
        <v>-2.2591930179826347</v>
      </c>
      <c r="AE76">
        <f t="shared" si="63"/>
        <v>0</v>
      </c>
      <c r="AF76">
        <f t="shared" si="64"/>
        <v>0</v>
      </c>
      <c r="AG76">
        <f t="shared" si="65"/>
        <v>-2.9702163736906738E-14</v>
      </c>
      <c r="AH76">
        <f t="shared" si="66"/>
        <v>-5.1577219578752136E-10</v>
      </c>
      <c r="AI76">
        <f t="shared" si="88"/>
        <v>-5.1580189795125829E-10</v>
      </c>
      <c r="AJ76">
        <f t="shared" si="67"/>
        <v>-0.27110316215678232</v>
      </c>
      <c r="AK76">
        <f t="shared" si="80"/>
        <v>-0.17712073260975922</v>
      </c>
      <c r="AL76">
        <f t="shared" si="89"/>
        <v>-0.44822389528234341</v>
      </c>
      <c r="AN76">
        <f t="shared" si="68"/>
        <v>0</v>
      </c>
      <c r="AO76">
        <f t="shared" si="69"/>
        <v>0</v>
      </c>
      <c r="AP76">
        <f t="shared" si="70"/>
        <v>-1.2362045355067354E-17</v>
      </c>
      <c r="AQ76">
        <f t="shared" si="71"/>
        <v>-2.1466447137268498E-13</v>
      </c>
      <c r="AR76">
        <f t="shared" si="72"/>
        <v>-2.1467683341804005E-13</v>
      </c>
      <c r="AS76">
        <f t="shared" si="73"/>
        <v>-1.1283317997200379E-4</v>
      </c>
      <c r="AT76">
        <f t="shared" si="74"/>
        <v>-7.371767758198443E-5</v>
      </c>
      <c r="AU76">
        <f t="shared" si="75"/>
        <v>-1.8655085776866505E-4</v>
      </c>
      <c r="AW76">
        <v>73</v>
      </c>
      <c r="AX76">
        <f>IF(Z76&gt;0, (R76*SUMPRODUCT(K76:$K$98, X76:$X$98)-K76*$AZ$3)/Z76, 0)</f>
        <v>-950769545778684.5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0.82135484400000003</v>
      </c>
      <c r="Q77" s="5">
        <f t="shared" si="81"/>
        <v>12.5</v>
      </c>
      <c r="R77">
        <f t="shared" si="61"/>
        <v>50000</v>
      </c>
      <c r="S77">
        <f t="shared" si="62"/>
        <v>-5033654095345725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-2.2591930179826347</v>
      </c>
      <c r="AC77">
        <f t="shared" si="79"/>
        <v>-2.0171366231989682</v>
      </c>
      <c r="AE77">
        <f t="shared" si="63"/>
        <v>0</v>
      </c>
      <c r="AF77">
        <f t="shared" si="64"/>
        <v>0</v>
      </c>
      <c r="AG77">
        <f t="shared" si="65"/>
        <v>-5.0091260369481797E-15</v>
      </c>
      <c r="AH77">
        <f t="shared" si="66"/>
        <v>-9.7584064250357968E-11</v>
      </c>
      <c r="AI77">
        <f t="shared" si="88"/>
        <v>-9.7589073376394912E-11</v>
      </c>
      <c r="AJ77">
        <f t="shared" si="67"/>
        <v>-0.24205639478366647</v>
      </c>
      <c r="AK77">
        <f t="shared" si="80"/>
        <v>-0.15814351125878445</v>
      </c>
      <c r="AL77">
        <f t="shared" si="89"/>
        <v>-0.40019990614003997</v>
      </c>
      <c r="AN77">
        <f t="shared" si="68"/>
        <v>0</v>
      </c>
      <c r="AO77">
        <f t="shared" si="69"/>
        <v>0</v>
      </c>
      <c r="AP77">
        <f t="shared" si="70"/>
        <v>-1.8614277387360796E-18</v>
      </c>
      <c r="AQ77">
        <f t="shared" si="71"/>
        <v>-3.6262949407615254E-14</v>
      </c>
      <c r="AR77">
        <f t="shared" si="72"/>
        <v>-3.6264810835353988E-14</v>
      </c>
      <c r="AS77">
        <f t="shared" si="73"/>
        <v>-8.9949920258600445E-5</v>
      </c>
      <c r="AT77">
        <f t="shared" si="74"/>
        <v>-5.8767281235664424E-5</v>
      </c>
      <c r="AU77">
        <f t="shared" si="75"/>
        <v>-1.4871720153052968E-4</v>
      </c>
      <c r="AW77">
        <v>74</v>
      </c>
      <c r="AX77">
        <f>IF(Z77&gt;0, (R77*SUMPRODUCT(K77:$K$98, X77:$X$98)-K77*$AZ$3)/Z77, 0)</f>
        <v>-5033654095345725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0.83806127600000002</v>
      </c>
      <c r="Q78" s="5">
        <f t="shared" si="81"/>
        <v>12.5</v>
      </c>
      <c r="R78">
        <f t="shared" si="61"/>
        <v>50000</v>
      </c>
      <c r="S78">
        <f t="shared" si="62"/>
        <v>-2.9579911528687184E+16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-2.0171366231989682</v>
      </c>
      <c r="AC78">
        <f t="shared" si="79"/>
        <v>-1.8010148421419674</v>
      </c>
      <c r="AE78">
        <f t="shared" si="63"/>
        <v>0</v>
      </c>
      <c r="AF78">
        <f t="shared" si="64"/>
        <v>0</v>
      </c>
      <c r="AG78">
        <f t="shared" si="65"/>
        <v>-7.6108021840908291E-16</v>
      </c>
      <c r="AH78">
        <f t="shared" si="66"/>
        <v>-1.6791818232678459E-11</v>
      </c>
      <c r="AI78">
        <f t="shared" si="88"/>
        <v>-1.6792579312896867E-11</v>
      </c>
      <c r="AJ78">
        <f t="shared" si="67"/>
        <v>-0.21612178105700086</v>
      </c>
      <c r="AK78">
        <f t="shared" si="80"/>
        <v>-0.1411995636239278</v>
      </c>
      <c r="AL78">
        <f t="shared" si="89"/>
        <v>-0.35732134469772125</v>
      </c>
      <c r="AN78">
        <f t="shared" si="68"/>
        <v>0</v>
      </c>
      <c r="AO78">
        <f t="shared" si="69"/>
        <v>0</v>
      </c>
      <c r="AP78">
        <f t="shared" si="70"/>
        <v>-2.5252049593014743E-19</v>
      </c>
      <c r="AQ78">
        <f t="shared" si="71"/>
        <v>-5.5713946639534048E-15</v>
      </c>
      <c r="AR78">
        <f t="shared" si="72"/>
        <v>-5.5716471844493343E-15</v>
      </c>
      <c r="AS78">
        <f t="shared" si="73"/>
        <v>-7.1707525716410464E-5</v>
      </c>
      <c r="AT78">
        <f t="shared" si="74"/>
        <v>-4.684891680139499E-5</v>
      </c>
      <c r="AU78">
        <f t="shared" si="75"/>
        <v>-1.1855644252337711E-4</v>
      </c>
      <c r="AW78">
        <v>75</v>
      </c>
      <c r="AX78">
        <f>IF(Z78&gt;0, (R78*SUMPRODUCT(K78:$K$98, X78:$X$98)-K78*$AZ$3)/Z78, 0)</f>
        <v>-2.9579911528687184E+16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-1.8010148421419674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-1.8010148421419674</v>
      </c>
      <c r="AK79">
        <f t="shared" si="80"/>
        <v>-0.12607103894993774</v>
      </c>
      <c r="AL79">
        <f t="shared" si="89"/>
        <v>-1.9270858810949494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-9.0185891403624077E-16</v>
      </c>
      <c r="AR79">
        <f t="shared" si="72"/>
        <v>-9.0185891403624077E-16</v>
      </c>
      <c r="AS79">
        <f t="shared" si="73"/>
        <v>-5.3353813777099802E-4</v>
      </c>
      <c r="AT79">
        <f t="shared" si="74"/>
        <v>-3.7347669643969873E-5</v>
      </c>
      <c r="AU79">
        <f t="shared" si="75"/>
        <v>-5.7088580741586977E-4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10225.559842142644</v>
      </c>
      <c r="AO81" s="6">
        <f t="shared" ref="AO81:AU81" si="90">SUM(AO3:AO79)</f>
        <v>-1022.5559842142644</v>
      </c>
      <c r="AP81" s="6">
        <f t="shared" si="90"/>
        <v>-733.84041785697787</v>
      </c>
      <c r="AQ81" s="6">
        <f t="shared" si="90"/>
        <v>-5428.1406519753637</v>
      </c>
      <c r="AR81" s="6">
        <f t="shared" si="90"/>
        <v>3041.0227880960324</v>
      </c>
      <c r="AS81" s="6">
        <f t="shared" si="90"/>
        <v>-877.9635096712849</v>
      </c>
      <c r="AT81" s="6">
        <f t="shared" si="90"/>
        <v>408.31968817186413</v>
      </c>
      <c r="AU81" s="6">
        <f t="shared" si="90"/>
        <v>2571.3789665966106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20723.094249036847</v>
      </c>
      <c r="K3">
        <v>1</v>
      </c>
      <c r="L3" s="2">
        <v>0</v>
      </c>
      <c r="O3">
        <f>$C$3</f>
        <v>20723.094249036847</v>
      </c>
      <c r="P3" s="2">
        <f>O3*C5</f>
        <v>2072.3094249036849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20723.094249036847</v>
      </c>
      <c r="AF3">
        <f t="shared" ref="AF3:AF34" si="3">-$Z3*P3</f>
        <v>-2072.3094249036849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18025.827853433162</v>
      </c>
      <c r="AJ3">
        <f t="shared" ref="AJ3:AJ34" si="7">AB3-AC3</f>
        <v>0</v>
      </c>
      <c r="AL3">
        <f t="shared" ref="AL3:AL23" si="8">SUM(AI3:AK3)</f>
        <v>18025.827853433162</v>
      </c>
      <c r="AN3">
        <f t="shared" ref="AN3:AN34" si="9">AE3*$K3</f>
        <v>20723.094249036847</v>
      </c>
      <c r="AO3">
        <f t="shared" ref="AO3:AO34" si="10">AF3*$K3</f>
        <v>-2072.3094249036849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18025.827853433162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18025.827853433162</v>
      </c>
      <c r="AW3">
        <v>0</v>
      </c>
      <c r="AX3">
        <f>IF(Z3&gt;0, (R3*SUMPRODUCT(K3:$K$98, X3:$X$98)-K3*$AZ$3)/Z3, 0)</f>
        <v>0</v>
      </c>
      <c r="AZ3">
        <f>C6*ABS(SUMPRODUCT(X4:X69, K4:K69))/1</f>
        <v>12589.585237763462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633.45638598520418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620.02330796363276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-620.02330796363276</v>
      </c>
      <c r="AK4">
        <f t="shared" ref="AK4:AK35" si="27">G4*SUM(AB4:AB4, AE4:AF4)</f>
        <v>0</v>
      </c>
      <c r="AL4">
        <f t="shared" si="8"/>
        <v>-1180.3234579636328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-532.7059802243773</v>
      </c>
      <c r="AR4">
        <f t="shared" si="13"/>
        <v>-532.7059802243773</v>
      </c>
      <c r="AS4">
        <f t="shared" si="14"/>
        <v>-589.48783795743748</v>
      </c>
      <c r="AT4">
        <f t="shared" si="15"/>
        <v>0</v>
      </c>
      <c r="AU4">
        <f t="shared" si="16"/>
        <v>-1122.1938181818148</v>
      </c>
      <c r="AW4">
        <v>1</v>
      </c>
      <c r="AX4">
        <f>IF(Z4&gt;0, (R4*SUMPRODUCT(K4:$K$98, X4:$X$98)-K4*$AZ$3)/Z4, 0)</f>
        <v>633.45638598520418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</v>
      </c>
      <c r="S5">
        <f t="shared" si="1"/>
        <v>733.6658551675564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620.02330796363276</v>
      </c>
      <c r="AC5">
        <f>S5*Z5</f>
        <v>701.6359885894235</v>
      </c>
      <c r="AE5">
        <f t="shared" si="2"/>
        <v>0</v>
      </c>
      <c r="AF5">
        <f t="shared" si="3"/>
        <v>0</v>
      </c>
      <c r="AG5">
        <f t="shared" si="4"/>
        <v>-11.954283814073339</v>
      </c>
      <c r="AH5">
        <f t="shared" si="5"/>
        <v>-633.16759520664368</v>
      </c>
      <c r="AI5">
        <f t="shared" si="6"/>
        <v>-645.12187902071707</v>
      </c>
      <c r="AJ5">
        <f t="shared" si="7"/>
        <v>-81.612680625790745</v>
      </c>
      <c r="AK5">
        <f t="shared" si="27"/>
        <v>2.5420955626508945</v>
      </c>
      <c r="AL5">
        <f t="shared" si="8"/>
        <v>-724.19246408385698</v>
      </c>
      <c r="AN5">
        <f t="shared" si="9"/>
        <v>0</v>
      </c>
      <c r="AO5">
        <f t="shared" si="10"/>
        <v>0</v>
      </c>
      <c r="AP5">
        <f t="shared" si="11"/>
        <v>-10.782229775743186</v>
      </c>
      <c r="AQ5">
        <f t="shared" si="12"/>
        <v>-571.08887527295076</v>
      </c>
      <c r="AR5">
        <f t="shared" si="13"/>
        <v>-581.87110504869395</v>
      </c>
      <c r="AS5">
        <f t="shared" si="14"/>
        <v>-73.610990738371768</v>
      </c>
      <c r="AT5">
        <f t="shared" si="15"/>
        <v>2.2928565938957344</v>
      </c>
      <c r="AU5">
        <f t="shared" si="16"/>
        <v>-653.18923919317001</v>
      </c>
      <c r="AW5">
        <v>2</v>
      </c>
      <c r="AX5">
        <f>IF(Z5&gt;0, (R5*SUMPRODUCT(K5:$K$98, X5:$X$98)-K5*$AZ$3)/Z5, 0)</f>
        <v>733.6658551675564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</v>
      </c>
      <c r="S6">
        <f t="shared" si="1"/>
        <v>797.60325118017829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701.6359885894235</v>
      </c>
      <c r="AC6">
        <f t="shared" ref="AC6:AC67" si="30">S6*Z6</f>
        <v>743.90856507791796</v>
      </c>
      <c r="AE6">
        <f t="shared" si="2"/>
        <v>0</v>
      </c>
      <c r="AF6">
        <f t="shared" si="3"/>
        <v>0</v>
      </c>
      <c r="AG6">
        <f t="shared" si="4"/>
        <v>-11.658499447833075</v>
      </c>
      <c r="AH6">
        <f t="shared" si="5"/>
        <v>-704.96611239812262</v>
      </c>
      <c r="AI6">
        <f t="shared" si="6"/>
        <v>-716.62461184595566</v>
      </c>
      <c r="AJ6">
        <f t="shared" si="7"/>
        <v>-42.272576488494451</v>
      </c>
      <c r="AK6">
        <f t="shared" si="27"/>
        <v>4.9816155189849072</v>
      </c>
      <c r="AL6">
        <f t="shared" si="8"/>
        <v>-753.91557281546523</v>
      </c>
      <c r="AN6">
        <f t="shared" si="9"/>
        <v>0</v>
      </c>
      <c r="AO6">
        <f t="shared" si="10"/>
        <v>0</v>
      </c>
      <c r="AP6">
        <f t="shared" si="11"/>
        <v>-9.9474463113150744</v>
      </c>
      <c r="AQ6">
        <f t="shared" si="12"/>
        <v>-601.50215606694076</v>
      </c>
      <c r="AR6">
        <f t="shared" si="13"/>
        <v>-611.4496023782558</v>
      </c>
      <c r="AS6">
        <f t="shared" si="14"/>
        <v>-36.068465495224274</v>
      </c>
      <c r="AT6">
        <f t="shared" si="15"/>
        <v>4.2504915096879676</v>
      </c>
      <c r="AU6">
        <f t="shared" si="16"/>
        <v>-643.26757636379216</v>
      </c>
      <c r="AW6">
        <v>3</v>
      </c>
      <c r="AX6">
        <f>IF(Z6&gt;0, (R6*SUMPRODUCT(K6:$K$98, X6:$X$98)-K6*$AZ$3)/Z6, 0)</f>
        <v>797.60325118017829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</v>
      </c>
      <c r="S7">
        <f t="shared" si="1"/>
        <v>866.52922561821924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743.90856507791796</v>
      </c>
      <c r="AC7">
        <f t="shared" si="30"/>
        <v>786.63658379628396</v>
      </c>
      <c r="AE7">
        <f t="shared" si="2"/>
        <v>0</v>
      </c>
      <c r="AF7">
        <f t="shared" si="3"/>
        <v>0</v>
      </c>
      <c r="AG7">
        <f t="shared" si="4"/>
        <v>-11.347519514345629</v>
      </c>
      <c r="AH7">
        <f t="shared" si="5"/>
        <v>-777.57975603646275</v>
      </c>
      <c r="AI7">
        <f t="shared" si="6"/>
        <v>-788.92727555080842</v>
      </c>
      <c r="AJ7">
        <f t="shared" si="7"/>
        <v>-42.728018718366002</v>
      </c>
      <c r="AK7">
        <f t="shared" si="27"/>
        <v>10.265938198075268</v>
      </c>
      <c r="AL7">
        <f t="shared" si="8"/>
        <v>-821.3893560710992</v>
      </c>
      <c r="AN7">
        <f t="shared" si="9"/>
        <v>0</v>
      </c>
      <c r="AO7">
        <f t="shared" si="10"/>
        <v>0</v>
      </c>
      <c r="AP7">
        <f t="shared" si="11"/>
        <v>-9.1014355832414076</v>
      </c>
      <c r="AQ7">
        <f t="shared" si="12"/>
        <v>-623.66863978083632</v>
      </c>
      <c r="AR7">
        <f t="shared" si="13"/>
        <v>-632.7700753640778</v>
      </c>
      <c r="AS7">
        <f t="shared" si="14"/>
        <v>-34.270600678245842</v>
      </c>
      <c r="AT7">
        <f t="shared" si="15"/>
        <v>8.2339382711083609</v>
      </c>
      <c r="AU7">
        <f t="shared" si="16"/>
        <v>-658.80673777121535</v>
      </c>
      <c r="AW7">
        <v>4</v>
      </c>
      <c r="AX7">
        <f>IF(Z7&gt;0, (R7*SUMPRODUCT(K7:$K$98, X7:$X$98)-K7*$AZ$3)/Z7, 0)</f>
        <v>866.52922561821924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</v>
      </c>
      <c r="S8">
        <f t="shared" si="1"/>
        <v>950.09167688821833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786.63658379628396</v>
      </c>
      <c r="AC8">
        <f t="shared" si="30"/>
        <v>837.65239492627916</v>
      </c>
      <c r="AE8">
        <f t="shared" si="2"/>
        <v>0</v>
      </c>
      <c r="AF8">
        <f t="shared" si="3"/>
        <v>0</v>
      </c>
      <c r="AG8">
        <f t="shared" si="4"/>
        <v>-11.020678521121702</v>
      </c>
      <c r="AH8">
        <f t="shared" si="5"/>
        <v>-853.46319232187921</v>
      </c>
      <c r="AI8">
        <f t="shared" si="6"/>
        <v>-864.48387084300089</v>
      </c>
      <c r="AJ8">
        <f t="shared" si="7"/>
        <v>-51.0158111299952</v>
      </c>
      <c r="AK8">
        <f t="shared" si="27"/>
        <v>16.991350209999734</v>
      </c>
      <c r="AL8">
        <f t="shared" si="8"/>
        <v>-898.50833176299636</v>
      </c>
      <c r="AN8">
        <f t="shared" si="9"/>
        <v>0</v>
      </c>
      <c r="AO8">
        <f t="shared" si="10"/>
        <v>0</v>
      </c>
      <c r="AP8">
        <f t="shared" si="11"/>
        <v>-8.2486825555628567</v>
      </c>
      <c r="AQ8">
        <f t="shared" si="12"/>
        <v>-638.794329480535</v>
      </c>
      <c r="AR8">
        <f t="shared" si="13"/>
        <v>-647.04301203609793</v>
      </c>
      <c r="AS8">
        <f t="shared" si="14"/>
        <v>-38.183967576893785</v>
      </c>
      <c r="AT8">
        <f t="shared" si="15"/>
        <v>12.717570320563054</v>
      </c>
      <c r="AU8">
        <f t="shared" si="16"/>
        <v>-672.50940929242859</v>
      </c>
      <c r="AW8">
        <v>5</v>
      </c>
      <c r="AX8">
        <f>IF(Z8&gt;0, (R8*SUMPRODUCT(K8:$K$98, X8:$X$98)-K8*$AZ$3)/Z8, 0)</f>
        <v>950.09167688821833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</v>
      </c>
      <c r="S9">
        <f t="shared" si="1"/>
        <v>976.80114693035455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837.65239492627916</v>
      </c>
      <c r="AC9">
        <f t="shared" si="30"/>
        <v>834.20314419691385</v>
      </c>
      <c r="AE9">
        <f t="shared" si="2"/>
        <v>0</v>
      </c>
      <c r="AF9">
        <f t="shared" si="3"/>
        <v>0</v>
      </c>
      <c r="AG9">
        <f t="shared" si="4"/>
        <v>-10.675191501597308</v>
      </c>
      <c r="AH9">
        <f t="shared" si="5"/>
        <v>-941.12093725271325</v>
      </c>
      <c r="AI9">
        <f t="shared" si="6"/>
        <v>-951.79612875431053</v>
      </c>
      <c r="AJ9">
        <f t="shared" si="7"/>
        <v>3.4492507293653034</v>
      </c>
      <c r="AK9">
        <f t="shared" si="27"/>
        <v>18.679648406856025</v>
      </c>
      <c r="AL9">
        <f t="shared" si="8"/>
        <v>-929.66722961808921</v>
      </c>
      <c r="AN9">
        <f t="shared" si="9"/>
        <v>0</v>
      </c>
      <c r="AO9">
        <f t="shared" si="10"/>
        <v>0</v>
      </c>
      <c r="AP9">
        <f t="shared" si="11"/>
        <v>-7.4513613534932857</v>
      </c>
      <c r="AQ9">
        <f t="shared" si="12"/>
        <v>-656.90926291663823</v>
      </c>
      <c r="AR9">
        <f t="shared" si="13"/>
        <v>-664.36062427013144</v>
      </c>
      <c r="AS9">
        <f t="shared" si="14"/>
        <v>2.4076021099439266</v>
      </c>
      <c r="AT9">
        <f t="shared" si="15"/>
        <v>13.038530523303761</v>
      </c>
      <c r="AU9">
        <f t="shared" si="16"/>
        <v>-648.91449163688378</v>
      </c>
      <c r="AW9">
        <v>6</v>
      </c>
      <c r="AX9">
        <f>IF(Z9&gt;0, (R9*SUMPRODUCT(K9:$K$98, X9:$X$98)-K9*$AZ$3)/Z9, 0)</f>
        <v>976.80114693035455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</v>
      </c>
      <c r="S10">
        <f t="shared" si="1"/>
        <v>763.56792656296534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834.20314419691385</v>
      </c>
      <c r="AC10">
        <f t="shared" si="30"/>
        <v>629.88600944287646</v>
      </c>
      <c r="AE10">
        <f t="shared" si="2"/>
        <v>0</v>
      </c>
      <c r="AF10">
        <f t="shared" si="3"/>
        <v>0</v>
      </c>
      <c r="AG10">
        <f t="shared" si="4"/>
        <v>-10.311558204752181</v>
      </c>
      <c r="AH10">
        <f t="shared" si="5"/>
        <v>-1027.5255273166144</v>
      </c>
      <c r="AI10">
        <f t="shared" si="6"/>
        <v>-1037.8370855213666</v>
      </c>
      <c r="AJ10">
        <f t="shared" si="7"/>
        <v>204.3171347540374</v>
      </c>
      <c r="AK10">
        <f t="shared" si="27"/>
        <v>3.5870735200467294</v>
      </c>
      <c r="AL10">
        <f t="shared" si="8"/>
        <v>-829.93287724728248</v>
      </c>
      <c r="AN10">
        <f t="shared" si="9"/>
        <v>0</v>
      </c>
      <c r="AO10">
        <f t="shared" si="10"/>
        <v>0</v>
      </c>
      <c r="AP10">
        <f t="shared" si="11"/>
        <v>-6.8268449834652616</v>
      </c>
      <c r="AQ10">
        <f t="shared" si="12"/>
        <v>-680.28103534450383</v>
      </c>
      <c r="AR10">
        <f t="shared" si="13"/>
        <v>-687.10788032796904</v>
      </c>
      <c r="AS10">
        <f t="shared" si="14"/>
        <v>135.26970208913428</v>
      </c>
      <c r="AT10">
        <f t="shared" si="15"/>
        <v>2.3748491139163019</v>
      </c>
      <c r="AU10">
        <f t="shared" si="16"/>
        <v>-549.46332912491846</v>
      </c>
      <c r="AW10">
        <v>7</v>
      </c>
      <c r="AX10">
        <f>IF(Z10&gt;0, (R10*SUMPRODUCT(K10:$K$98, X10:$X$98)-K10*$AZ$3)/Z10, 0)</f>
        <v>763.56792656296534</v>
      </c>
    </row>
    <row r="11" spans="1:52" x14ac:dyDescent="0.25">
      <c r="A11" t="s">
        <v>33</v>
      </c>
      <c r="C11" s="25">
        <f>AU71</f>
        <v>5130.8303792682291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</v>
      </c>
      <c r="S11">
        <f t="shared" si="1"/>
        <v>451.28579614917084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629.88600944287646</v>
      </c>
      <c r="AC11">
        <f t="shared" si="30"/>
        <v>358.58894823705941</v>
      </c>
      <c r="AE11">
        <f t="shared" si="2"/>
        <v>0</v>
      </c>
      <c r="AF11">
        <f t="shared" si="3"/>
        <v>0</v>
      </c>
      <c r="AG11">
        <f t="shared" si="4"/>
        <v>-9.9324239566396972</v>
      </c>
      <c r="AH11">
        <f t="shared" si="5"/>
        <v>-1104.0746642598483</v>
      </c>
      <c r="AI11">
        <f t="shared" si="6"/>
        <v>-1114.007088216488</v>
      </c>
      <c r="AJ11">
        <f t="shared" si="7"/>
        <v>271.29706120581704</v>
      </c>
      <c r="AK11">
        <f t="shared" si="27"/>
        <v>1.0078176151086025</v>
      </c>
      <c r="AL11">
        <f t="shared" si="8"/>
        <v>-841.70220939556236</v>
      </c>
      <c r="AN11">
        <f t="shared" si="9"/>
        <v>0</v>
      </c>
      <c r="AO11">
        <f t="shared" si="10"/>
        <v>0</v>
      </c>
      <c r="AP11">
        <f t="shared" si="11"/>
        <v>-6.2531725858114431</v>
      </c>
      <c r="AQ11">
        <f t="shared" si="12"/>
        <v>-695.0941133179723</v>
      </c>
      <c r="AR11">
        <f t="shared" si="13"/>
        <v>-701.34728590378381</v>
      </c>
      <c r="AS11">
        <f t="shared" si="14"/>
        <v>170.80093974536376</v>
      </c>
      <c r="AT11">
        <f t="shared" si="15"/>
        <v>0.63449340360488116</v>
      </c>
      <c r="AU11">
        <f t="shared" si="16"/>
        <v>-529.91185275481519</v>
      </c>
      <c r="AW11">
        <v>8</v>
      </c>
      <c r="AX11">
        <f>IF(Z11&gt;0, (R11*SUMPRODUCT(K11:$K$98, X11:$X$98)-K11*$AZ$3)/Z11, 0)</f>
        <v>451.28579614917084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</v>
      </c>
      <c r="S12">
        <f t="shared" si="1"/>
        <v>247.61996632879089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358.58894823705941</v>
      </c>
      <c r="AC12">
        <f t="shared" si="30"/>
        <v>188.93766100798712</v>
      </c>
      <c r="AE12">
        <f t="shared" si="2"/>
        <v>0</v>
      </c>
      <c r="AF12">
        <f t="shared" si="3"/>
        <v>0</v>
      </c>
      <c r="AG12">
        <f t="shared" si="4"/>
        <v>-9.5376830778820789</v>
      </c>
      <c r="AH12">
        <f t="shared" si="5"/>
        <v>-1181.6665567648863</v>
      </c>
      <c r="AI12">
        <f t="shared" si="6"/>
        <v>-1191.2042398427684</v>
      </c>
      <c r="AJ12">
        <f t="shared" si="7"/>
        <v>169.6512872290723</v>
      </c>
      <c r="AK12">
        <f t="shared" si="27"/>
        <v>7.5303679129782477</v>
      </c>
      <c r="AL12">
        <f t="shared" si="8"/>
        <v>-1014.0225847007179</v>
      </c>
      <c r="AN12">
        <f t="shared" si="9"/>
        <v>0</v>
      </c>
      <c r="AO12">
        <f t="shared" si="10"/>
        <v>0</v>
      </c>
      <c r="AP12">
        <f t="shared" si="11"/>
        <v>-5.6065872246353194</v>
      </c>
      <c r="AQ12">
        <f t="shared" si="12"/>
        <v>-694.6253683245659</v>
      </c>
      <c r="AR12">
        <f t="shared" si="13"/>
        <v>-700.23195554920119</v>
      </c>
      <c r="AS12">
        <f t="shared" si="14"/>
        <v>99.727022994421816</v>
      </c>
      <c r="AT12">
        <f t="shared" si="15"/>
        <v>4.4266164217193511</v>
      </c>
      <c r="AU12">
        <f t="shared" si="16"/>
        <v>-596.07831613306007</v>
      </c>
      <c r="AW12">
        <v>9</v>
      </c>
      <c r="AX12">
        <f>IF(Z12&gt;0, (R12*SUMPRODUCT(K12:$K$98, X12:$X$98)-K12*$AZ$3)/Z12, 0)</f>
        <v>247.61996632879089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</v>
      </c>
      <c r="S13">
        <f t="shared" si="1"/>
        <v>393.3225889244664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188.93766100798712</v>
      </c>
      <c r="AC13">
        <f t="shared" si="30"/>
        <v>287.23406243528188</v>
      </c>
      <c r="AE13">
        <f t="shared" si="2"/>
        <v>0</v>
      </c>
      <c r="AF13">
        <f t="shared" si="3"/>
        <v>0</v>
      </c>
      <c r="AG13">
        <f t="shared" si="4"/>
        <v>-9.1284504921494047</v>
      </c>
      <c r="AH13">
        <f t="shared" si="5"/>
        <v>-1255.4230198154125</v>
      </c>
      <c r="AI13">
        <f t="shared" si="6"/>
        <v>-1264.5514703075619</v>
      </c>
      <c r="AJ13">
        <f t="shared" si="7"/>
        <v>-98.296401427294768</v>
      </c>
      <c r="AK13">
        <f t="shared" si="27"/>
        <v>13.2256362705591</v>
      </c>
      <c r="AL13">
        <f t="shared" si="8"/>
        <v>-1349.6222354642975</v>
      </c>
      <c r="AN13">
        <f t="shared" si="9"/>
        <v>0</v>
      </c>
      <c r="AO13">
        <f t="shared" si="10"/>
        <v>0</v>
      </c>
      <c r="AP13">
        <f t="shared" si="11"/>
        <v>-4.7910945056500385</v>
      </c>
      <c r="AQ13">
        <f t="shared" si="12"/>
        <v>-658.91252164614991</v>
      </c>
      <c r="AR13">
        <f t="shared" si="13"/>
        <v>-663.70361615179991</v>
      </c>
      <c r="AS13">
        <f t="shared" si="14"/>
        <v>-51.591159880694306</v>
      </c>
      <c r="AT13">
        <f t="shared" si="15"/>
        <v>6.9415146989181347</v>
      </c>
      <c r="AU13">
        <f t="shared" si="16"/>
        <v>-708.35326133357614</v>
      </c>
      <c r="AW13">
        <v>10</v>
      </c>
      <c r="AX13">
        <f>IF(Z13&gt;0, (R13*SUMPRODUCT(K13:$K$98, X13:$X$98)-K13*$AZ$3)/Z13, 0)</f>
        <v>393.3225889244664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</v>
      </c>
      <c r="S14">
        <f t="shared" si="1"/>
        <v>482.91502375160292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287.23406243528188</v>
      </c>
      <c r="AC14">
        <f t="shared" si="30"/>
        <v>336.28740663900953</v>
      </c>
      <c r="AE14">
        <f t="shared" si="2"/>
        <v>0</v>
      </c>
      <c r="AF14">
        <f t="shared" si="3"/>
        <v>0</v>
      </c>
      <c r="AG14">
        <f t="shared" si="4"/>
        <v>-8.7046216751165346</v>
      </c>
      <c r="AH14">
        <f t="shared" si="5"/>
        <v>-1330.177248445503</v>
      </c>
      <c r="AI14">
        <f t="shared" si="6"/>
        <v>-1338.8818701206196</v>
      </c>
      <c r="AJ14">
        <f t="shared" si="7"/>
        <v>-49.053344203727647</v>
      </c>
      <c r="AK14">
        <f t="shared" si="27"/>
        <v>20.106384370469733</v>
      </c>
      <c r="AL14">
        <f t="shared" si="8"/>
        <v>-1367.8288299538776</v>
      </c>
      <c r="AN14">
        <f t="shared" si="9"/>
        <v>0</v>
      </c>
      <c r="AO14">
        <f t="shared" si="10"/>
        <v>0</v>
      </c>
      <c r="AP14">
        <f t="shared" si="11"/>
        <v>-4.0791488260168869</v>
      </c>
      <c r="AQ14">
        <f t="shared" si="12"/>
        <v>-623.34598376651513</v>
      </c>
      <c r="AR14">
        <f t="shared" si="13"/>
        <v>-627.42513259253201</v>
      </c>
      <c r="AS14">
        <f t="shared" si="14"/>
        <v>-22.987316265891486</v>
      </c>
      <c r="AT14">
        <f t="shared" si="15"/>
        <v>9.422228473720299</v>
      </c>
      <c r="AU14">
        <f t="shared" si="16"/>
        <v>-640.99022038470321</v>
      </c>
      <c r="AW14">
        <v>11</v>
      </c>
      <c r="AX14">
        <f>IF(Z14&gt;0, (R14*SUMPRODUCT(K14:$K$98, X14:$X$98)-K14*$AZ$3)/Z14, 0)</f>
        <v>482.91502375160292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</v>
      </c>
      <c r="S15">
        <f t="shared" si="1"/>
        <v>521.85366118703405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336.28740663900953</v>
      </c>
      <c r="AC15">
        <f t="shared" si="30"/>
        <v>345.05380309559951</v>
      </c>
      <c r="AE15">
        <f t="shared" si="2"/>
        <v>0</v>
      </c>
      <c r="AF15">
        <f t="shared" si="3"/>
        <v>0</v>
      </c>
      <c r="AG15">
        <f t="shared" si="4"/>
        <v>-8.265099700333689</v>
      </c>
      <c r="AH15">
        <f t="shared" si="5"/>
        <v>-1409.9030321267203</v>
      </c>
      <c r="AI15">
        <f t="shared" si="6"/>
        <v>-1418.1681318270539</v>
      </c>
      <c r="AJ15">
        <f t="shared" si="7"/>
        <v>-8.7663964565899732</v>
      </c>
      <c r="AK15">
        <f t="shared" si="27"/>
        <v>23.540118464730668</v>
      </c>
      <c r="AL15">
        <f t="shared" si="8"/>
        <v>-1403.3944098189131</v>
      </c>
      <c r="AN15">
        <f t="shared" si="9"/>
        <v>0</v>
      </c>
      <c r="AO15">
        <f t="shared" si="10"/>
        <v>0</v>
      </c>
      <c r="AP15">
        <f t="shared" si="11"/>
        <v>-3.4581969578367411</v>
      </c>
      <c r="AQ15">
        <f t="shared" si="12"/>
        <v>-589.91694635559838</v>
      </c>
      <c r="AR15">
        <f t="shared" si="13"/>
        <v>-593.37514331343516</v>
      </c>
      <c r="AS15">
        <f t="shared" si="14"/>
        <v>-3.6679443269324725</v>
      </c>
      <c r="AT15">
        <f t="shared" si="15"/>
        <v>9.8494112610113405</v>
      </c>
      <c r="AU15">
        <f t="shared" si="16"/>
        <v>-587.19367637935625</v>
      </c>
      <c r="AW15">
        <v>12</v>
      </c>
      <c r="AX15">
        <f>IF(Z15&gt;0, (R15*SUMPRODUCT(K15:$K$98, X15:$X$98)-K15*$AZ$3)/Z15, 0)</f>
        <v>521.85366118703405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</v>
      </c>
      <c r="S16">
        <f t="shared" si="1"/>
        <v>511.27817305709021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345.05380309559951</v>
      </c>
      <c r="AC16">
        <f t="shared" si="30"/>
        <v>319.52291051063003</v>
      </c>
      <c r="AE16">
        <f t="shared" si="2"/>
        <v>0</v>
      </c>
      <c r="AF16">
        <f t="shared" si="3"/>
        <v>0</v>
      </c>
      <c r="AG16">
        <f t="shared" si="4"/>
        <v>-7.8118656180867205</v>
      </c>
      <c r="AH16">
        <f t="shared" si="5"/>
        <v>-1482.332340974529</v>
      </c>
      <c r="AI16">
        <f t="shared" si="6"/>
        <v>-1490.1442065926158</v>
      </c>
      <c r="AJ16">
        <f t="shared" si="7"/>
        <v>25.530892584969479</v>
      </c>
      <c r="AK16">
        <f t="shared" si="27"/>
        <v>24.153766216691967</v>
      </c>
      <c r="AL16">
        <f t="shared" si="8"/>
        <v>-1440.4595477909543</v>
      </c>
      <c r="AN16">
        <f t="shared" si="9"/>
        <v>0</v>
      </c>
      <c r="AO16">
        <f t="shared" si="10"/>
        <v>0</v>
      </c>
      <c r="AP16">
        <f t="shared" si="11"/>
        <v>-2.918356671746916</v>
      </c>
      <c r="AQ16">
        <f t="shared" si="12"/>
        <v>-553.76969964938507</v>
      </c>
      <c r="AR16">
        <f t="shared" si="13"/>
        <v>-556.68805632113208</v>
      </c>
      <c r="AS16">
        <f t="shared" si="14"/>
        <v>9.5378305712903551</v>
      </c>
      <c r="AT16">
        <f t="shared" si="15"/>
        <v>9.023363717764834</v>
      </c>
      <c r="AU16">
        <f t="shared" si="16"/>
        <v>-538.12686203207682</v>
      </c>
      <c r="AW16">
        <v>13</v>
      </c>
      <c r="AX16">
        <f>IF(Z16&gt;0, (R16*SUMPRODUCT(K16:$K$98, X16:$X$98)-K16*$AZ$3)/Z16, 0)</f>
        <v>511.27817305709021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</v>
      </c>
      <c r="S17">
        <f t="shared" si="1"/>
        <v>458.78120726457428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319.52291051063003</v>
      </c>
      <c r="AC17">
        <f t="shared" si="30"/>
        <v>269.66933029930533</v>
      </c>
      <c r="AE17">
        <f t="shared" si="2"/>
        <v>0</v>
      </c>
      <c r="AF17">
        <f t="shared" si="3"/>
        <v>0</v>
      </c>
      <c r="AG17">
        <f t="shared" si="4"/>
        <v>-7.3474383330557256</v>
      </c>
      <c r="AH17">
        <f t="shared" si="5"/>
        <v>-1545.2345154005111</v>
      </c>
      <c r="AI17">
        <f t="shared" si="6"/>
        <v>-1552.5819537335669</v>
      </c>
      <c r="AJ17">
        <f t="shared" si="7"/>
        <v>49.853580211324697</v>
      </c>
      <c r="AK17">
        <f t="shared" si="27"/>
        <v>22.366603735744103</v>
      </c>
      <c r="AL17">
        <f t="shared" si="8"/>
        <v>-1480.3617697864981</v>
      </c>
      <c r="AN17">
        <f t="shared" si="9"/>
        <v>0</v>
      </c>
      <c r="AO17">
        <f t="shared" si="10"/>
        <v>0</v>
      </c>
      <c r="AP17">
        <f t="shared" si="11"/>
        <v>-2.4507642247405541</v>
      </c>
      <c r="AQ17">
        <f t="shared" si="12"/>
        <v>-515.41847614295011</v>
      </c>
      <c r="AR17">
        <f t="shared" si="13"/>
        <v>-517.86924036769074</v>
      </c>
      <c r="AS17">
        <f t="shared" si="14"/>
        <v>16.628839238768411</v>
      </c>
      <c r="AT17">
        <f t="shared" si="15"/>
        <v>7.4604603372986684</v>
      </c>
      <c r="AU17">
        <f t="shared" si="16"/>
        <v>-493.77994079162363</v>
      </c>
      <c r="AW17">
        <v>14</v>
      </c>
      <c r="AX17">
        <f>IF(Z17&gt;0, (R17*SUMPRODUCT(K17:$K$98, X17:$X$98)-K17*$AZ$3)/Z17, 0)</f>
        <v>458.78120726457428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</v>
      </c>
      <c r="S18">
        <f t="shared" si="1"/>
        <v>371.36795440381997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269.66933029930533</v>
      </c>
      <c r="AC18">
        <f t="shared" si="30"/>
        <v>204.17596079748228</v>
      </c>
      <c r="AE18">
        <f t="shared" si="2"/>
        <v>0</v>
      </c>
      <c r="AF18">
        <f t="shared" si="3"/>
        <v>0</v>
      </c>
      <c r="AG18">
        <f t="shared" si="4"/>
        <v>-6.8724279510485307</v>
      </c>
      <c r="AH18">
        <f t="shared" si="5"/>
        <v>-1606.1439947065485</v>
      </c>
      <c r="AI18">
        <f t="shared" si="6"/>
        <v>-1613.0164226575971</v>
      </c>
      <c r="AJ18">
        <f t="shared" si="7"/>
        <v>65.493369501823054</v>
      </c>
      <c r="AK18">
        <f t="shared" si="27"/>
        <v>18.876853120951374</v>
      </c>
      <c r="AL18">
        <f t="shared" si="8"/>
        <v>-1528.6462000348226</v>
      </c>
      <c r="AN18">
        <f t="shared" si="9"/>
        <v>0</v>
      </c>
      <c r="AO18">
        <f t="shared" si="10"/>
        <v>0</v>
      </c>
      <c r="AP18">
        <f t="shared" si="11"/>
        <v>-2.0467168035872709</v>
      </c>
      <c r="AQ18">
        <f t="shared" si="12"/>
        <v>-478.33486598359008</v>
      </c>
      <c r="AR18">
        <f t="shared" si="13"/>
        <v>-480.38158278717736</v>
      </c>
      <c r="AS18">
        <f t="shared" si="14"/>
        <v>19.504952374579609</v>
      </c>
      <c r="AT18">
        <f t="shared" si="15"/>
        <v>5.6218228487364996</v>
      </c>
      <c r="AU18">
        <f t="shared" si="16"/>
        <v>-455.25480756386122</v>
      </c>
      <c r="AW18">
        <v>15</v>
      </c>
      <c r="AX18">
        <f>IF(Z18&gt;0, (R18*SUMPRODUCT(K18:$K$98, X18:$X$98)-K18*$AZ$3)/Z18, 0)</f>
        <v>371.36795440381997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</v>
      </c>
      <c r="S19">
        <f t="shared" si="1"/>
        <v>249.61450288235704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204.17596079748228</v>
      </c>
      <c r="AC19">
        <f t="shared" si="30"/>
        <v>127.55994002918305</v>
      </c>
      <c r="AE19">
        <f t="shared" si="2"/>
        <v>0</v>
      </c>
      <c r="AF19">
        <f t="shared" si="3"/>
        <v>0</v>
      </c>
      <c r="AG19">
        <f t="shared" si="4"/>
        <v>-6.3878469878662187</v>
      </c>
      <c r="AH19">
        <f t="shared" si="5"/>
        <v>-1663.4267346873094</v>
      </c>
      <c r="AI19">
        <f t="shared" si="6"/>
        <v>-1669.8145816751755</v>
      </c>
      <c r="AJ19">
        <f t="shared" si="7"/>
        <v>76.616020768299222</v>
      </c>
      <c r="AK19">
        <f t="shared" si="27"/>
        <v>14.292317255823761</v>
      </c>
      <c r="AL19">
        <f t="shared" si="8"/>
        <v>-1578.9062436510526</v>
      </c>
      <c r="AN19">
        <f t="shared" si="9"/>
        <v>0</v>
      </c>
      <c r="AO19">
        <f t="shared" si="10"/>
        <v>0</v>
      </c>
      <c r="AP19">
        <f t="shared" si="11"/>
        <v>-1.6985723165316025</v>
      </c>
      <c r="AQ19">
        <f t="shared" si="12"/>
        <v>-442.31657512858322</v>
      </c>
      <c r="AR19">
        <f t="shared" si="13"/>
        <v>-444.01514744511479</v>
      </c>
      <c r="AS19">
        <f t="shared" si="14"/>
        <v>20.372725290233401</v>
      </c>
      <c r="AT19">
        <f t="shared" si="15"/>
        <v>3.8004251629606483</v>
      </c>
      <c r="AU19">
        <f t="shared" si="16"/>
        <v>-419.84199699192078</v>
      </c>
      <c r="AW19">
        <v>16</v>
      </c>
      <c r="AX19">
        <f>IF(Z19&gt;0, (R19*SUMPRODUCT(K19:$K$98, X19:$X$98)-K19*$AZ$3)/Z19, 0)</f>
        <v>249.61450288235704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</v>
      </c>
      <c r="S20">
        <f t="shared" si="1"/>
        <v>93.138253121820767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127.55994002918305</v>
      </c>
      <c r="AC20">
        <f t="shared" si="30"/>
        <v>43.920905271394076</v>
      </c>
      <c r="AE20">
        <f t="shared" si="2"/>
        <v>0</v>
      </c>
      <c r="AF20">
        <f t="shared" si="3"/>
        <v>0</v>
      </c>
      <c r="AG20">
        <f t="shared" si="4"/>
        <v>-5.8945846361788981</v>
      </c>
      <c r="AH20">
        <f t="shared" si="5"/>
        <v>-1717.5355272346358</v>
      </c>
      <c r="AI20">
        <f t="shared" si="6"/>
        <v>-1723.4301118708147</v>
      </c>
      <c r="AJ20">
        <f t="shared" si="7"/>
        <v>83.639034757788977</v>
      </c>
      <c r="AK20">
        <f t="shared" si="27"/>
        <v>8.9291958020428144</v>
      </c>
      <c r="AL20">
        <f t="shared" si="8"/>
        <v>-1630.8618813109829</v>
      </c>
      <c r="AN20">
        <f t="shared" si="9"/>
        <v>0</v>
      </c>
      <c r="AO20">
        <f t="shared" si="10"/>
        <v>0</v>
      </c>
      <c r="AP20">
        <f t="shared" si="11"/>
        <v>-1.399473638251304</v>
      </c>
      <c r="AQ20">
        <f t="shared" si="12"/>
        <v>-407.77185187437823</v>
      </c>
      <c r="AR20">
        <f t="shared" si="13"/>
        <v>-409.17132551262955</v>
      </c>
      <c r="AS20">
        <f t="shared" si="14"/>
        <v>19.857315060656596</v>
      </c>
      <c r="AT20">
        <f t="shared" si="15"/>
        <v>2.1199414220038482</v>
      </c>
      <c r="AU20">
        <f t="shared" si="16"/>
        <v>-387.19406902996911</v>
      </c>
      <c r="AW20">
        <v>17</v>
      </c>
      <c r="AX20">
        <f>IF(Z20&gt;0, (R20*SUMPRODUCT(K20:$K$98, X20:$X$98)-K20*$AZ$3)/Z20, 0)</f>
        <v>93.138253121820767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</v>
      </c>
      <c r="S21">
        <f t="shared" si="1"/>
        <v>-101.04954383049834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43.920905271394076</v>
      </c>
      <c r="AC21">
        <f t="shared" si="30"/>
        <v>-43.603142700487751</v>
      </c>
      <c r="AE21">
        <f t="shared" si="2"/>
        <v>0</v>
      </c>
      <c r="AF21">
        <f t="shared" si="3"/>
        <v>0</v>
      </c>
      <c r="AG21">
        <f t="shared" si="4"/>
        <v>-5.3937827237533309</v>
      </c>
      <c r="AH21">
        <f t="shared" si="5"/>
        <v>-1767.4242642551139</v>
      </c>
      <c r="AI21">
        <f t="shared" si="6"/>
        <v>-1772.8180469788672</v>
      </c>
      <c r="AJ21">
        <f t="shared" si="7"/>
        <v>87.524047971881828</v>
      </c>
      <c r="AK21">
        <f t="shared" si="27"/>
        <v>3.0744633689975855</v>
      </c>
      <c r="AL21">
        <f t="shared" si="8"/>
        <v>-1682.2195356379877</v>
      </c>
      <c r="AN21">
        <f t="shared" si="9"/>
        <v>0</v>
      </c>
      <c r="AO21">
        <f t="shared" si="10"/>
        <v>0</v>
      </c>
      <c r="AP21">
        <f t="shared" si="11"/>
        <v>-1.143370386041997</v>
      </c>
      <c r="AQ21">
        <f t="shared" si="12"/>
        <v>-374.65739107769417</v>
      </c>
      <c r="AR21">
        <f t="shared" si="13"/>
        <v>-375.80076146373614</v>
      </c>
      <c r="AS21">
        <f t="shared" si="14"/>
        <v>18.553288043447949</v>
      </c>
      <c r="AT21">
        <f t="shared" si="15"/>
        <v>0.65172264978382688</v>
      </c>
      <c r="AU21">
        <f t="shared" si="16"/>
        <v>-356.59575077050437</v>
      </c>
      <c r="AW21">
        <v>18</v>
      </c>
      <c r="AX21">
        <f>IF(Z21&gt;0, (R21*SUMPRODUCT(K21:$K$98, X21:$X$98)-K21*$AZ$3)/Z21, 0)</f>
        <v>-101.04954383049834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</v>
      </c>
      <c r="S22">
        <f t="shared" si="1"/>
        <v>-338.43432833896816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-43.603142700487751</v>
      </c>
      <c r="AC22">
        <f t="shared" si="30"/>
        <v>-132.32499457952463</v>
      </c>
      <c r="AE22">
        <f t="shared" si="2"/>
        <v>0</v>
      </c>
      <c r="AF22">
        <f t="shared" si="3"/>
        <v>0</v>
      </c>
      <c r="AG22">
        <f t="shared" si="4"/>
        <v>-4.8873955557705315</v>
      </c>
      <c r="AH22">
        <f t="shared" si="5"/>
        <v>-1809.7973629810647</v>
      </c>
      <c r="AI22">
        <f t="shared" si="6"/>
        <v>-1814.6847585368353</v>
      </c>
      <c r="AJ22">
        <f t="shared" si="7"/>
        <v>88.721851879036876</v>
      </c>
      <c r="AK22">
        <f t="shared" si="27"/>
        <v>-3.052219989034143</v>
      </c>
      <c r="AL22">
        <f t="shared" si="8"/>
        <v>-1729.0151266468326</v>
      </c>
      <c r="AN22">
        <f t="shared" si="9"/>
        <v>0</v>
      </c>
      <c r="AO22">
        <f t="shared" si="10"/>
        <v>0</v>
      </c>
      <c r="AP22">
        <f t="shared" si="11"/>
        <v>-0.92502391005736206</v>
      </c>
      <c r="AQ22">
        <f t="shared" si="12"/>
        <v>-342.53536756189834</v>
      </c>
      <c r="AR22">
        <f t="shared" si="13"/>
        <v>-343.46039147195569</v>
      </c>
      <c r="AS22">
        <f t="shared" si="14"/>
        <v>16.792140803045342</v>
      </c>
      <c r="AT22">
        <f t="shared" si="15"/>
        <v>-0.57768527969422301</v>
      </c>
      <c r="AU22">
        <f t="shared" si="16"/>
        <v>-327.2459359486046</v>
      </c>
      <c r="AW22">
        <v>19</v>
      </c>
      <c r="AX22">
        <f>IF(Z22&gt;0, (R22*SUMPRODUCT(K22:$K$98, X22:$X$98)-K22*$AZ$3)/Z22, 0)</f>
        <v>-338.43432833896816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</v>
      </c>
      <c r="S23">
        <f t="shared" si="1"/>
        <v>-627.0881310315043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-132.32499457952463</v>
      </c>
      <c r="AC23">
        <f t="shared" si="30"/>
        <v>-219.56077357119261</v>
      </c>
      <c r="AE23">
        <f t="shared" si="2"/>
        <v>0</v>
      </c>
      <c r="AF23">
        <f t="shared" si="3"/>
        <v>0</v>
      </c>
      <c r="AG23">
        <f t="shared" si="4"/>
        <v>-4.3765932312024987</v>
      </c>
      <c r="AH23">
        <f t="shared" si="5"/>
        <v>-1847.7134760413087</v>
      </c>
      <c r="AI23">
        <f t="shared" si="6"/>
        <v>-1852.0900692725113</v>
      </c>
      <c r="AJ23">
        <f t="shared" si="7"/>
        <v>87.235778991667985</v>
      </c>
      <c r="AK23">
        <f t="shared" si="27"/>
        <v>-9.2627496205667246</v>
      </c>
      <c r="AL23">
        <f t="shared" si="8"/>
        <v>-1774.11703990141</v>
      </c>
      <c r="AN23">
        <f t="shared" si="9"/>
        <v>0</v>
      </c>
      <c r="AO23">
        <f t="shared" si="10"/>
        <v>0</v>
      </c>
      <c r="AP23">
        <f t="shared" si="11"/>
        <v>-0.73959442809501286</v>
      </c>
      <c r="AQ23">
        <f t="shared" si="12"/>
        <v>-312.24254103704965</v>
      </c>
      <c r="AR23">
        <f t="shared" si="13"/>
        <v>-312.98213546514472</v>
      </c>
      <c r="AS23">
        <f t="shared" si="14"/>
        <v>14.741853460994035</v>
      </c>
      <c r="AT23">
        <f t="shared" si="15"/>
        <v>-1.5652992284887473</v>
      </c>
      <c r="AU23">
        <f t="shared" si="16"/>
        <v>-299.80558123263938</v>
      </c>
      <c r="AW23">
        <v>20</v>
      </c>
      <c r="AX23">
        <f>IF(Z23&gt;0, (R23*SUMPRODUCT(K23:$K$98, X23:$X$98)-K23*$AZ$3)/Z23, 0)</f>
        <v>-627.0881310315043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</v>
      </c>
      <c r="S24">
        <f t="shared" si="1"/>
        <v>-982.5895591228599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-219.56077357119261</v>
      </c>
      <c r="AC24">
        <f t="shared" si="30"/>
        <v>-303.85725338482303</v>
      </c>
      <c r="AE24">
        <f t="shared" si="2"/>
        <v>0</v>
      </c>
      <c r="AF24">
        <f t="shared" si="3"/>
        <v>0</v>
      </c>
      <c r="AG24">
        <f t="shared" si="4"/>
        <v>-3.8655160051780797</v>
      </c>
      <c r="AH24">
        <f t="shared" si="5"/>
        <v>-1869.2451748495757</v>
      </c>
      <c r="AI24">
        <f t="shared" ref="AI24:AI69" si="39">SUM(AE24:AH24)</f>
        <v>-1873.1106908547538</v>
      </c>
      <c r="AJ24">
        <f t="shared" si="7"/>
        <v>84.296479813630413</v>
      </c>
      <c r="AK24">
        <f t="shared" si="27"/>
        <v>-15.369254149983485</v>
      </c>
      <c r="AL24">
        <f t="shared" ref="AL24:AL69" si="40">SUM(AI24:AK24)</f>
        <v>-1804.183465191107</v>
      </c>
      <c r="AN24">
        <f t="shared" si="9"/>
        <v>0</v>
      </c>
      <c r="AO24">
        <f t="shared" si="10"/>
        <v>0</v>
      </c>
      <c r="AP24">
        <f t="shared" si="11"/>
        <v>-0.58323946032617835</v>
      </c>
      <c r="AQ24">
        <f t="shared" si="12"/>
        <v>-282.03674374551053</v>
      </c>
      <c r="AR24">
        <f t="shared" si="13"/>
        <v>-282.61998320583666</v>
      </c>
      <c r="AS24">
        <f t="shared" si="14"/>
        <v>12.718879789409492</v>
      </c>
      <c r="AT24">
        <f t="shared" si="15"/>
        <v>-2.3189544381770801</v>
      </c>
      <c r="AU24">
        <f t="shared" si="16"/>
        <v>-272.22005785460431</v>
      </c>
      <c r="AW24">
        <v>21</v>
      </c>
      <c r="AX24">
        <f>IF(Z24&gt;0, (R24*SUMPRODUCT(K24:$K$98, X24:$X$98)-K24*$AZ$3)/Z24, 0)</f>
        <v>-982.5895591228599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</v>
      </c>
      <c r="S25">
        <f t="shared" si="1"/>
        <v>-1422.6394587791572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-303.85725338482303</v>
      </c>
      <c r="AC25">
        <f t="shared" si="30"/>
        <v>-382.37072818085176</v>
      </c>
      <c r="AE25">
        <f t="shared" si="2"/>
        <v>0</v>
      </c>
      <c r="AF25">
        <f t="shared" si="3"/>
        <v>0</v>
      </c>
      <c r="AG25">
        <f t="shared" si="4"/>
        <v>-3.3596945963823508</v>
      </c>
      <c r="AH25">
        <f t="shared" si="5"/>
        <v>-1868.6649949757914</v>
      </c>
      <c r="AI25">
        <f t="shared" si="39"/>
        <v>-1872.0246895721737</v>
      </c>
      <c r="AJ25">
        <f t="shared" si="7"/>
        <v>78.513474796028731</v>
      </c>
      <c r="AK25">
        <f t="shared" si="27"/>
        <v>-21.270007736937615</v>
      </c>
      <c r="AL25">
        <f t="shared" si="40"/>
        <v>-1814.7812225130826</v>
      </c>
      <c r="AN25">
        <f t="shared" si="9"/>
        <v>0</v>
      </c>
      <c r="AO25">
        <f t="shared" si="10"/>
        <v>0</v>
      </c>
      <c r="AP25">
        <f t="shared" si="11"/>
        <v>-0.45260693264448237</v>
      </c>
      <c r="AQ25">
        <f t="shared" si="12"/>
        <v>-251.74036128962982</v>
      </c>
      <c r="AR25">
        <f t="shared" si="13"/>
        <v>-252.19296822227429</v>
      </c>
      <c r="AS25">
        <f t="shared" si="14"/>
        <v>10.577075379695103</v>
      </c>
      <c r="AT25">
        <f t="shared" si="15"/>
        <v>-2.8654250209247722</v>
      </c>
      <c r="AU25">
        <f t="shared" si="16"/>
        <v>-244.48131786350396</v>
      </c>
      <c r="AW25">
        <v>22</v>
      </c>
      <c r="AX25">
        <f>IF(Z25&gt;0, (R25*SUMPRODUCT(K25:$K$98, X25:$X$98)-K25*$AZ$3)/Z25, 0)</f>
        <v>-1422.6394587791572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</v>
      </c>
      <c r="S26">
        <f t="shared" si="1"/>
        <v>-1973.5057020583874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-382.37072818085176</v>
      </c>
      <c r="AC26">
        <f t="shared" si="30"/>
        <v>-452.39388505130137</v>
      </c>
      <c r="AE26">
        <f t="shared" si="2"/>
        <v>0</v>
      </c>
      <c r="AF26">
        <f t="shared" si="3"/>
        <v>0</v>
      </c>
      <c r="AG26">
        <f t="shared" si="4"/>
        <v>-2.8654204329093762</v>
      </c>
      <c r="AH26">
        <f t="shared" si="5"/>
        <v>-1842.7088700366048</v>
      </c>
      <c r="AI26">
        <f t="shared" si="39"/>
        <v>-1845.5742904695142</v>
      </c>
      <c r="AJ26">
        <f t="shared" si="7"/>
        <v>70.023156870449611</v>
      </c>
      <c r="AK26">
        <f t="shared" si="27"/>
        <v>-26.765950972659624</v>
      </c>
      <c r="AL26">
        <f t="shared" si="40"/>
        <v>-1802.3170845717241</v>
      </c>
      <c r="AN26">
        <f t="shared" si="9"/>
        <v>0</v>
      </c>
      <c r="AO26">
        <f t="shared" si="10"/>
        <v>0</v>
      </c>
      <c r="AP26">
        <f t="shared" si="11"/>
        <v>-0.34466067303526587</v>
      </c>
      <c r="AQ26">
        <f t="shared" si="12"/>
        <v>-221.64610542335618</v>
      </c>
      <c r="AR26">
        <f t="shared" si="13"/>
        <v>-221.99076609639144</v>
      </c>
      <c r="AS26">
        <f t="shared" si="14"/>
        <v>8.4225784453273818</v>
      </c>
      <c r="AT26">
        <f t="shared" si="15"/>
        <v>-3.2194824084852045</v>
      </c>
      <c r="AU26">
        <f t="shared" si="16"/>
        <v>-216.78767005954924</v>
      </c>
      <c r="AW26">
        <v>23</v>
      </c>
      <c r="AX26">
        <f>IF(Z26&gt;0, (R26*SUMPRODUCT(K26:$K$98, X26:$X$98)-K26*$AZ$3)/Z26, 0)</f>
        <v>-1973.5057020583874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</v>
      </c>
      <c r="S27">
        <f t="shared" si="1"/>
        <v>-2674.7732317443852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-452.39388505130137</v>
      </c>
      <c r="AC27">
        <f t="shared" si="30"/>
        <v>-511.79248652896092</v>
      </c>
      <c r="AE27">
        <f t="shared" si="2"/>
        <v>0</v>
      </c>
      <c r="AF27">
        <f t="shared" si="3"/>
        <v>0</v>
      </c>
      <c r="AG27">
        <f t="shared" si="4"/>
        <v>-2.3917564321667251</v>
      </c>
      <c r="AH27">
        <f t="shared" si="5"/>
        <v>-1780.0391856542294</v>
      </c>
      <c r="AI27">
        <f t="shared" si="39"/>
        <v>-1782.430942086396</v>
      </c>
      <c r="AJ27">
        <f t="shared" si="7"/>
        <v>59.398601477659554</v>
      </c>
      <c r="AK27">
        <f t="shared" si="27"/>
        <v>-31.6675719535911</v>
      </c>
      <c r="AL27">
        <f t="shared" si="40"/>
        <v>-1754.6999125623274</v>
      </c>
      <c r="AN27">
        <f t="shared" si="9"/>
        <v>0</v>
      </c>
      <c r="AO27">
        <f t="shared" si="10"/>
        <v>0</v>
      </c>
      <c r="AP27">
        <f t="shared" si="11"/>
        <v>-0.256863446939399</v>
      </c>
      <c r="AQ27">
        <f t="shared" si="12"/>
        <v>-191.16787761709412</v>
      </c>
      <c r="AR27">
        <f t="shared" si="13"/>
        <v>-191.4247410640335</v>
      </c>
      <c r="AS27">
        <f t="shared" si="14"/>
        <v>6.3791318019408383</v>
      </c>
      <c r="AT27">
        <f t="shared" si="15"/>
        <v>-3.4009490175518939</v>
      </c>
      <c r="AU27">
        <f t="shared" si="16"/>
        <v>-188.44655827964453</v>
      </c>
      <c r="AW27">
        <v>24</v>
      </c>
      <c r="AX27">
        <f>IF(Z27&gt;0, (R27*SUMPRODUCT(K27:$K$98, X27:$X$98)-K27*$AZ$3)/Z27, 0)</f>
        <v>-2674.7732317443852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</v>
      </c>
      <c r="S28">
        <f t="shared" si="1"/>
        <v>-3581.2483743117227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-511.79248652896092</v>
      </c>
      <c r="AC28">
        <f t="shared" si="30"/>
        <v>-558.09652133739712</v>
      </c>
      <c r="AE28">
        <f t="shared" si="2"/>
        <v>0</v>
      </c>
      <c r="AF28">
        <f t="shared" si="3"/>
        <v>0</v>
      </c>
      <c r="AG28">
        <f t="shared" si="4"/>
        <v>-1.9479817615437565</v>
      </c>
      <c r="AH28">
        <f t="shared" si="5"/>
        <v>-1679.4284252052055</v>
      </c>
      <c r="AI28">
        <f t="shared" si="39"/>
        <v>-1681.3764069667493</v>
      </c>
      <c r="AJ28">
        <f t="shared" si="7"/>
        <v>46.304034808436199</v>
      </c>
      <c r="AK28">
        <f t="shared" si="27"/>
        <v>-35.825474057027265</v>
      </c>
      <c r="AL28">
        <f t="shared" si="40"/>
        <v>-1670.8978462153405</v>
      </c>
      <c r="AN28">
        <f t="shared" si="9"/>
        <v>0</v>
      </c>
      <c r="AO28">
        <f t="shared" si="10"/>
        <v>0</v>
      </c>
      <c r="AP28">
        <f t="shared" si="11"/>
        <v>-0.18678939666465261</v>
      </c>
      <c r="AQ28">
        <f t="shared" si="12"/>
        <v>-161.03817216283599</v>
      </c>
      <c r="AR28">
        <f t="shared" si="13"/>
        <v>-161.22496155950066</v>
      </c>
      <c r="AS28">
        <f t="shared" si="14"/>
        <v>4.440032702437902</v>
      </c>
      <c r="AT28">
        <f t="shared" si="15"/>
        <v>-3.435257360435493</v>
      </c>
      <c r="AU28">
        <f t="shared" si="16"/>
        <v>-160.22018621749825</v>
      </c>
      <c r="AW28">
        <v>25</v>
      </c>
      <c r="AX28">
        <f>IF(Z28&gt;0, (R28*SUMPRODUCT(K28:$K$98, X28:$X$98)-K28*$AZ$3)/Z28, 0)</f>
        <v>-3581.2483743117227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</v>
      </c>
      <c r="S29">
        <f t="shared" si="1"/>
        <v>-4776.3704478254103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-558.09652133739712</v>
      </c>
      <c r="AC29">
        <f t="shared" si="30"/>
        <v>-589.791976706789</v>
      </c>
      <c r="AE29">
        <f t="shared" si="2"/>
        <v>0</v>
      </c>
      <c r="AF29">
        <f t="shared" si="3"/>
        <v>0</v>
      </c>
      <c r="AG29">
        <f t="shared" si="4"/>
        <v>-1.5435150580063099</v>
      </c>
      <c r="AH29">
        <f t="shared" si="5"/>
        <v>-1539.9475436880364</v>
      </c>
      <c r="AI29">
        <f t="shared" si="39"/>
        <v>-1541.4910587460427</v>
      </c>
      <c r="AJ29">
        <f t="shared" si="7"/>
        <v>31.69545536939188</v>
      </c>
      <c r="AK29">
        <f t="shared" si="27"/>
        <v>-39.066756493617802</v>
      </c>
      <c r="AL29">
        <f t="shared" si="40"/>
        <v>-1548.8623598702686</v>
      </c>
      <c r="AN29">
        <f t="shared" si="9"/>
        <v>0</v>
      </c>
      <c r="AO29">
        <f t="shared" si="10"/>
        <v>0</v>
      </c>
      <c r="AP29">
        <f t="shared" si="11"/>
        <v>-0.13214787411163964</v>
      </c>
      <c r="AQ29">
        <f t="shared" si="12"/>
        <v>-131.84244176060599</v>
      </c>
      <c r="AR29">
        <f t="shared" si="13"/>
        <v>-131.97458963471763</v>
      </c>
      <c r="AS29">
        <f t="shared" si="14"/>
        <v>2.7136029702720061</v>
      </c>
      <c r="AT29">
        <f t="shared" si="15"/>
        <v>-3.3446961157197732</v>
      </c>
      <c r="AU29">
        <f t="shared" si="16"/>
        <v>-132.60568278016541</v>
      </c>
      <c r="AW29">
        <v>26</v>
      </c>
      <c r="AX29">
        <f>IF(Z29&gt;0, (R29*SUMPRODUCT(K29:$K$98, X29:$X$98)-K29*$AZ$3)/Z29, 0)</f>
        <v>-4776.3704478254103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</v>
      </c>
      <c r="S30">
        <f t="shared" si="1"/>
        <v>-6391.0270215654082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-589.791976706789</v>
      </c>
      <c r="AC30">
        <f t="shared" si="30"/>
        <v>-606.14984990181972</v>
      </c>
      <c r="AE30">
        <f t="shared" si="2"/>
        <v>0</v>
      </c>
      <c r="AF30">
        <f t="shared" si="3"/>
        <v>0</v>
      </c>
      <c r="AG30">
        <f t="shared" si="4"/>
        <v>-1.1855485977771503</v>
      </c>
      <c r="AH30">
        <f t="shared" si="5"/>
        <v>-1370.1252385963867</v>
      </c>
      <c r="AI30">
        <f t="shared" si="39"/>
        <v>-1371.3107871941638</v>
      </c>
      <c r="AJ30">
        <f t="shared" si="7"/>
        <v>16.35787319503072</v>
      </c>
      <c r="AK30">
        <f t="shared" si="27"/>
        <v>-41.285438369475237</v>
      </c>
      <c r="AL30">
        <f t="shared" si="40"/>
        <v>-1396.2383523686085</v>
      </c>
      <c r="AN30">
        <f t="shared" si="9"/>
        <v>0</v>
      </c>
      <c r="AO30">
        <f t="shared" si="10"/>
        <v>0</v>
      </c>
      <c r="AP30">
        <f t="shared" si="11"/>
        <v>-9.0625548646045842E-2</v>
      </c>
      <c r="AQ30">
        <f t="shared" si="12"/>
        <v>-104.73493173911389</v>
      </c>
      <c r="AR30">
        <f t="shared" si="13"/>
        <v>-104.82555728775993</v>
      </c>
      <c r="AS30">
        <f t="shared" si="14"/>
        <v>1.2504263728721166</v>
      </c>
      <c r="AT30">
        <f t="shared" si="15"/>
        <v>-3.1559360032489407</v>
      </c>
      <c r="AU30">
        <f t="shared" si="16"/>
        <v>-106.73106691813676</v>
      </c>
      <c r="AW30">
        <v>27</v>
      </c>
      <c r="AX30">
        <f>IF(Z30&gt;0, (R30*SUMPRODUCT(K30:$K$98, X30:$X$98)-K30*$AZ$3)/Z30, 0)</f>
        <v>-6391.0270215654082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</v>
      </c>
      <c r="S31">
        <f t="shared" si="1"/>
        <v>-8650.6857465860794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-606.14984990181972</v>
      </c>
      <c r="AC31">
        <f t="shared" si="30"/>
        <v>-607.77355970738427</v>
      </c>
      <c r="AE31">
        <f t="shared" si="2"/>
        <v>0</v>
      </c>
      <c r="AF31">
        <f t="shared" si="3"/>
        <v>0</v>
      </c>
      <c r="AG31">
        <f t="shared" si="4"/>
        <v>-0.87821586853278799</v>
      </c>
      <c r="AH31">
        <f t="shared" si="5"/>
        <v>-1181.9089730663629</v>
      </c>
      <c r="AI31">
        <f t="shared" si="39"/>
        <v>-1182.7871889348958</v>
      </c>
      <c r="AJ31">
        <f t="shared" si="7"/>
        <v>1.6237098055645447</v>
      </c>
      <c r="AK31">
        <f t="shared" si="27"/>
        <v>-42.430489493127382</v>
      </c>
      <c r="AL31">
        <f t="shared" si="40"/>
        <v>-1223.5939686224588</v>
      </c>
      <c r="AN31">
        <f t="shared" si="9"/>
        <v>0</v>
      </c>
      <c r="AO31">
        <f t="shared" si="10"/>
        <v>0</v>
      </c>
      <c r="AP31">
        <f t="shared" si="11"/>
        <v>-5.9939697254829165E-2</v>
      </c>
      <c r="AQ31">
        <f t="shared" si="12"/>
        <v>-80.667257979202546</v>
      </c>
      <c r="AR31">
        <f t="shared" si="13"/>
        <v>-80.727197676457379</v>
      </c>
      <c r="AS31">
        <f t="shared" si="14"/>
        <v>0.11082090140073886</v>
      </c>
      <c r="AT31">
        <f t="shared" si="15"/>
        <v>-2.8959516512053467</v>
      </c>
      <c r="AU31">
        <f t="shared" si="16"/>
        <v>-83.512328426261988</v>
      </c>
      <c r="AW31">
        <v>28</v>
      </c>
      <c r="AX31">
        <f>IF(Z31&gt;0, (R31*SUMPRODUCT(K31:$K$98, X31:$X$98)-K31*$AZ$3)/Z31, 0)</f>
        <v>-8650.6857465860794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</v>
      </c>
      <c r="S32">
        <f t="shared" si="1"/>
        <v>-11954.444026442041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-607.77355970738427</v>
      </c>
      <c r="AC32">
        <f t="shared" si="30"/>
        <v>-596.37722667448929</v>
      </c>
      <c r="AE32">
        <f t="shared" si="2"/>
        <v>0</v>
      </c>
      <c r="AF32">
        <f t="shared" si="3"/>
        <v>0</v>
      </c>
      <c r="AG32">
        <f t="shared" si="4"/>
        <v>-0.62359364575567278</v>
      </c>
      <c r="AH32">
        <f t="shared" si="5"/>
        <v>-983.36025636714919</v>
      </c>
      <c r="AI32">
        <f t="shared" si="39"/>
        <v>-983.9838500129049</v>
      </c>
      <c r="AJ32">
        <f t="shared" si="7"/>
        <v>-11.396333032894972</v>
      </c>
      <c r="AK32">
        <f t="shared" si="27"/>
        <v>-42.5441491795169</v>
      </c>
      <c r="AL32">
        <f t="shared" si="40"/>
        <v>-1037.9243322253167</v>
      </c>
      <c r="AN32">
        <f t="shared" si="9"/>
        <v>0</v>
      </c>
      <c r="AO32">
        <f t="shared" si="10"/>
        <v>0</v>
      </c>
      <c r="AP32">
        <f t="shared" si="11"/>
        <v>-3.8001166093744966E-2</v>
      </c>
      <c r="AQ32">
        <f t="shared" si="12"/>
        <v>-59.924979490308942</v>
      </c>
      <c r="AR32">
        <f t="shared" si="13"/>
        <v>-59.962980656402685</v>
      </c>
      <c r="AS32">
        <f t="shared" si="14"/>
        <v>-0.69448100921213496</v>
      </c>
      <c r="AT32">
        <f t="shared" si="15"/>
        <v>-2.5925974234851772</v>
      </c>
      <c r="AU32">
        <f t="shared" si="16"/>
        <v>-63.250059089099992</v>
      </c>
      <c r="AW32">
        <v>29</v>
      </c>
      <c r="AX32">
        <f>IF(Z32&gt;0, (R32*SUMPRODUCT(K32:$K$98, X32:$X$98)-K32*$AZ$3)/Z32, 0)</f>
        <v>-11954.444026442041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</v>
      </c>
      <c r="S33">
        <f t="shared" si="1"/>
        <v>-17037.508306181309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-596.37722667448929</v>
      </c>
      <c r="AC33">
        <f t="shared" si="30"/>
        <v>-574.10257133256812</v>
      </c>
      <c r="AE33">
        <f t="shared" si="2"/>
        <v>0</v>
      </c>
      <c r="AF33">
        <f t="shared" si="3"/>
        <v>0</v>
      </c>
      <c r="AG33">
        <f t="shared" si="4"/>
        <v>-0.42120490935012511</v>
      </c>
      <c r="AH33">
        <f t="shared" si="5"/>
        <v>-784.61119979196383</v>
      </c>
      <c r="AI33">
        <f t="shared" si="39"/>
        <v>-785.03240470131391</v>
      </c>
      <c r="AJ33">
        <f t="shared" si="7"/>
        <v>-22.274655341921175</v>
      </c>
      <c r="AK33">
        <f t="shared" si="27"/>
        <v>-41.746405867214257</v>
      </c>
      <c r="AL33">
        <f t="shared" si="40"/>
        <v>-849.05346591044929</v>
      </c>
      <c r="AN33">
        <f t="shared" si="9"/>
        <v>0</v>
      </c>
      <c r="AO33">
        <f t="shared" si="10"/>
        <v>0</v>
      </c>
      <c r="AP33">
        <f t="shared" si="11"/>
        <v>-2.2917679629792121E-2</v>
      </c>
      <c r="AQ33">
        <f t="shared" si="12"/>
        <v>-42.690547312286931</v>
      </c>
      <c r="AR33">
        <f t="shared" si="13"/>
        <v>-42.713464991916723</v>
      </c>
      <c r="AS33">
        <f t="shared" si="14"/>
        <v>-1.2119597935784021</v>
      </c>
      <c r="AT33">
        <f t="shared" si="15"/>
        <v>-2.2714140650360068</v>
      </c>
      <c r="AU33">
        <f t="shared" si="16"/>
        <v>-46.19683885053113</v>
      </c>
      <c r="AW33">
        <v>30</v>
      </c>
      <c r="AX33">
        <f>IF(Z33&gt;0, (R33*SUMPRODUCT(K33:$K$98, X33:$X$98)-K33*$AZ$3)/Z33, 0)</f>
        <v>-17037.508306181309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</v>
      </c>
      <c r="S34">
        <f t="shared" si="1"/>
        <v>-25274.536439916468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-574.10257133256812</v>
      </c>
      <c r="AC34">
        <f t="shared" si="30"/>
        <v>-543.40058754464985</v>
      </c>
      <c r="AE34">
        <f t="shared" si="2"/>
        <v>0</v>
      </c>
      <c r="AF34">
        <f t="shared" si="3"/>
        <v>0</v>
      </c>
      <c r="AG34">
        <f t="shared" si="4"/>
        <v>-0.26874903761164975</v>
      </c>
      <c r="AH34">
        <f t="shared" si="5"/>
        <v>-592.9752905798963</v>
      </c>
      <c r="AI34">
        <f t="shared" si="39"/>
        <v>-593.24403961750795</v>
      </c>
      <c r="AJ34">
        <f t="shared" si="7"/>
        <v>-30.701983787918266</v>
      </c>
      <c r="AK34">
        <f t="shared" si="27"/>
        <v>-40.18717999327977</v>
      </c>
      <c r="AL34">
        <f t="shared" si="40"/>
        <v>-664.13320339870597</v>
      </c>
      <c r="AN34">
        <f t="shared" si="9"/>
        <v>0</v>
      </c>
      <c r="AO34">
        <f t="shared" si="10"/>
        <v>0</v>
      </c>
      <c r="AP34">
        <f t="shared" si="11"/>
        <v>-1.305587894580979E-2</v>
      </c>
      <c r="AQ34">
        <f t="shared" si="12"/>
        <v>-28.806851479240116</v>
      </c>
      <c r="AR34">
        <f t="shared" si="13"/>
        <v>-28.819907358185926</v>
      </c>
      <c r="AS34">
        <f t="shared" si="14"/>
        <v>-1.4915081642469104</v>
      </c>
      <c r="AT34">
        <f t="shared" si="15"/>
        <v>-1.952300785254927</v>
      </c>
      <c r="AU34">
        <f t="shared" si="16"/>
        <v>-32.263716307687766</v>
      </c>
      <c r="AW34">
        <v>31</v>
      </c>
      <c r="AX34">
        <f>IF(Z34&gt;0, (R34*SUMPRODUCT(K34:$K$98, X34:$X$98)-K34*$AZ$3)/Z34, 0)</f>
        <v>-25274.536439916468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-39345.092586949948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-543.40058754464985</v>
      </c>
      <c r="AC35">
        <f t="shared" si="30"/>
        <v>-506.67839339870659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-0.16097255085846543</v>
      </c>
      <c r="AH35">
        <f t="shared" ref="AH35:AH69" si="46">-X35*R35</f>
        <v>-420.35598550827132</v>
      </c>
      <c r="AI35">
        <f t="shared" si="39"/>
        <v>-420.51695805912976</v>
      </c>
      <c r="AJ35">
        <f t="shared" ref="AJ35:AJ69" si="47">AB35-AC35</f>
        <v>-36.722194145943263</v>
      </c>
      <c r="AK35">
        <f t="shared" si="27"/>
        <v>-38.038041128125492</v>
      </c>
      <c r="AL35">
        <f t="shared" si="40"/>
        <v>-495.27719333319851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-6.9822115068346475E-3</v>
      </c>
      <c r="AQ35">
        <f t="shared" ref="AQ35:AQ69" si="51">AH35*$K35</f>
        <v>-18.233011673917449</v>
      </c>
      <c r="AR35">
        <f t="shared" ref="AR35:AR69" si="52">AI35*$K35</f>
        <v>-18.239993885424283</v>
      </c>
      <c r="AS35">
        <f t="shared" ref="AS35:AS69" si="53">AJ35*$K35</f>
        <v>-1.592831356368712</v>
      </c>
      <c r="AT35">
        <f t="shared" ref="AT35:AT69" si="54">AK35*$K35</f>
        <v>-1.6499064408550386</v>
      </c>
      <c r="AU35">
        <f t="shared" ref="AU35:AU69" si="55">AL35*$K35</f>
        <v>-21.482731682648033</v>
      </c>
      <c r="AW35">
        <v>32</v>
      </c>
      <c r="AX35">
        <f>IF(Z35&gt;0, (R35*SUMPRODUCT(K35:$K$98, X35:$X$98)-K35*$AZ$3)/Z35, 0)</f>
        <v>-39345.092586949948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41"/>
        <v>50000</v>
      </c>
      <c r="S36">
        <f t="shared" si="42"/>
        <v>-61181.635089777432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-506.67839339870659</v>
      </c>
      <c r="AC36">
        <f t="shared" si="30"/>
        <v>-466.40332862156737</v>
      </c>
      <c r="AE36">
        <f t="shared" si="43"/>
        <v>0</v>
      </c>
      <c r="AF36">
        <f t="shared" si="44"/>
        <v>0</v>
      </c>
      <c r="AG36">
        <f t="shared" si="45"/>
        <v>-9.5290712633204988E-2</v>
      </c>
      <c r="AH36">
        <f t="shared" si="46"/>
        <v>-256.28845086670322</v>
      </c>
      <c r="AI36">
        <f t="shared" si="39"/>
        <v>-256.3837415793364</v>
      </c>
      <c r="AJ36">
        <f t="shared" si="47"/>
        <v>-40.275064777139221</v>
      </c>
      <c r="AK36">
        <f t="shared" ref="AK36:AK69" si="59">G36*SUM(AB36:AB36, AE36:AF36)</f>
        <v>-35.467487537909463</v>
      </c>
      <c r="AL36">
        <f t="shared" si="40"/>
        <v>-332.12629389438507</v>
      </c>
      <c r="AN36">
        <f t="shared" si="48"/>
        <v>0</v>
      </c>
      <c r="AO36">
        <f t="shared" si="49"/>
        <v>0</v>
      </c>
      <c r="AP36">
        <f t="shared" si="50"/>
        <v>-3.6904024202850149E-3</v>
      </c>
      <c r="AQ36">
        <f t="shared" si="51"/>
        <v>-9.9254952894538722</v>
      </c>
      <c r="AR36">
        <f t="shared" si="52"/>
        <v>-9.9291856918741566</v>
      </c>
      <c r="AS36">
        <f t="shared" si="53"/>
        <v>-1.5597658200207261</v>
      </c>
      <c r="AT36">
        <f t="shared" si="54"/>
        <v>-1.3735787909903825</v>
      </c>
      <c r="AU36">
        <f t="shared" si="55"/>
        <v>-12.862530302885263</v>
      </c>
      <c r="AW36">
        <v>33</v>
      </c>
      <c r="AX36">
        <f>IF(Z36&gt;0, (R36*SUMPRODUCT(K36:$K$98, X36:$X$98)-K36*$AZ$3)/Z36, 0)</f>
        <v>-61181.635089777432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41"/>
        <v>50000</v>
      </c>
      <c r="S37">
        <f t="shared" si="42"/>
        <v>-95192.354472537278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-466.40332862156737</v>
      </c>
      <c r="AC37">
        <f t="shared" si="30"/>
        <v>-424.08946993686362</v>
      </c>
      <c r="AE37">
        <f t="shared" si="43"/>
        <v>0</v>
      </c>
      <c r="AF37">
        <f t="shared" si="44"/>
        <v>0</v>
      </c>
      <c r="AG37">
        <f t="shared" si="45"/>
        <v>-5.5688488887415351E-2</v>
      </c>
      <c r="AH37">
        <f t="shared" si="46"/>
        <v>-154.59726647783029</v>
      </c>
      <c r="AI37">
        <f t="shared" si="39"/>
        <v>-154.65295496671772</v>
      </c>
      <c r="AJ37">
        <f t="shared" si="47"/>
        <v>-42.313858684703746</v>
      </c>
      <c r="AK37">
        <f t="shared" si="59"/>
        <v>-32.648233003509716</v>
      </c>
      <c r="AL37">
        <f t="shared" si="40"/>
        <v>-229.61504665493118</v>
      </c>
      <c r="AN37">
        <f t="shared" si="48"/>
        <v>0</v>
      </c>
      <c r="AO37">
        <f t="shared" si="49"/>
        <v>0</v>
      </c>
      <c r="AP37">
        <f t="shared" si="50"/>
        <v>-1.92561988628867E-3</v>
      </c>
      <c r="AQ37">
        <f t="shared" si="51"/>
        <v>-5.3457290122816188</v>
      </c>
      <c r="AR37">
        <f t="shared" si="52"/>
        <v>-5.3476546321679077</v>
      </c>
      <c r="AS37">
        <f t="shared" si="53"/>
        <v>-1.4631463229968746</v>
      </c>
      <c r="AT37">
        <f t="shared" si="54"/>
        <v>-1.1289242710615461</v>
      </c>
      <c r="AU37">
        <f t="shared" si="55"/>
        <v>-7.9397252262263285</v>
      </c>
      <c r="AW37">
        <v>34</v>
      </c>
      <c r="AX37">
        <f>IF(Z37&gt;0, (R37*SUMPRODUCT(K37:$K$98, X37:$X$98)-K37*$AZ$3)/Z37, 0)</f>
        <v>-95192.354472537278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41"/>
        <v>50000</v>
      </c>
      <c r="S38">
        <f t="shared" si="42"/>
        <v>-149152.58747014048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-424.08946993686362</v>
      </c>
      <c r="AC38">
        <f t="shared" si="30"/>
        <v>-382.79291861507596</v>
      </c>
      <c r="AE38">
        <f t="shared" si="43"/>
        <v>0</v>
      </c>
      <c r="AF38">
        <f t="shared" si="44"/>
        <v>0</v>
      </c>
      <c r="AG38">
        <f t="shared" si="45"/>
        <v>-3.2080646831865137E-2</v>
      </c>
      <c r="AH38">
        <f t="shared" si="46"/>
        <v>-92.203828666704268</v>
      </c>
      <c r="AI38">
        <f t="shared" si="39"/>
        <v>-92.235909313536141</v>
      </c>
      <c r="AJ38">
        <f t="shared" si="47"/>
        <v>-41.296551321787661</v>
      </c>
      <c r="AK38">
        <f t="shared" si="59"/>
        <v>-29.686262895580455</v>
      </c>
      <c r="AL38">
        <f t="shared" si="40"/>
        <v>-163.21872353090424</v>
      </c>
      <c r="AN38">
        <f t="shared" si="48"/>
        <v>0</v>
      </c>
      <c r="AO38">
        <f t="shared" si="49"/>
        <v>0</v>
      </c>
      <c r="AP38">
        <f t="shared" si="50"/>
        <v>-9.904446774662934E-4</v>
      </c>
      <c r="AQ38">
        <f t="shared" si="51"/>
        <v>-2.8466630309411958</v>
      </c>
      <c r="AR38">
        <f t="shared" si="52"/>
        <v>-2.8476534756186624</v>
      </c>
      <c r="AS38">
        <f t="shared" si="53"/>
        <v>-1.2749727170011744</v>
      </c>
      <c r="AT38">
        <f t="shared" si="54"/>
        <v>-0.91652145397479001</v>
      </c>
      <c r="AU38">
        <f t="shared" si="55"/>
        <v>-5.0391476465946266</v>
      </c>
      <c r="AW38">
        <v>35</v>
      </c>
      <c r="AX38">
        <f>IF(Z38&gt;0, (R38*SUMPRODUCT(K38:$K$98, X38:$X$98)-K38*$AZ$3)/Z38, 0)</f>
        <v>-149152.58747014048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41"/>
        <v>50000</v>
      </c>
      <c r="S39">
        <f t="shared" si="42"/>
        <v>-236452.84062108572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-382.79291861507596</v>
      </c>
      <c r="AC39">
        <f t="shared" si="30"/>
        <v>-343.99468849059809</v>
      </c>
      <c r="AE39">
        <f t="shared" si="43"/>
        <v>0</v>
      </c>
      <c r="AF39">
        <f t="shared" si="44"/>
        <v>0</v>
      </c>
      <c r="AG39">
        <f t="shared" si="45"/>
        <v>-1.8185163666623462E-2</v>
      </c>
      <c r="AH39">
        <f t="shared" si="46"/>
        <v>-54.298706787692097</v>
      </c>
      <c r="AI39">
        <f t="shared" si="39"/>
        <v>-54.31689195135872</v>
      </c>
      <c r="AJ39">
        <f t="shared" si="47"/>
        <v>-38.798230124477868</v>
      </c>
      <c r="AK39">
        <f t="shared" si="59"/>
        <v>-26.795504303055321</v>
      </c>
      <c r="AL39">
        <f t="shared" si="40"/>
        <v>-119.91062637889191</v>
      </c>
      <c r="AN39">
        <f t="shared" si="48"/>
        <v>0</v>
      </c>
      <c r="AO39">
        <f t="shared" si="49"/>
        <v>0</v>
      </c>
      <c r="AP39">
        <f t="shared" si="50"/>
        <v>-5.0128683326192396E-4</v>
      </c>
      <c r="AQ39">
        <f t="shared" si="51"/>
        <v>-1.4967820622795556</v>
      </c>
      <c r="AR39">
        <f t="shared" si="52"/>
        <v>-1.4972833491128175</v>
      </c>
      <c r="AS39">
        <f t="shared" si="53"/>
        <v>-1.069500515464874</v>
      </c>
      <c r="AT39">
        <f t="shared" si="54"/>
        <v>-0.73863693195063196</v>
      </c>
      <c r="AU39">
        <f t="shared" si="55"/>
        <v>-3.3054207965283235</v>
      </c>
      <c r="AW39">
        <v>36</v>
      </c>
      <c r="AX39">
        <f>IF(Z39&gt;0, (R39*SUMPRODUCT(K39:$K$98, X39:$X$98)-K39*$AZ$3)/Z39, 0)</f>
        <v>-236452.84062108572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41"/>
        <v>50000</v>
      </c>
      <c r="S40">
        <f t="shared" si="42"/>
        <v>-379991.33981447911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-343.99468849059809</v>
      </c>
      <c r="AC40">
        <f t="shared" si="30"/>
        <v>-308.30853023553931</v>
      </c>
      <c r="AE40">
        <f t="shared" si="43"/>
        <v>0</v>
      </c>
      <c r="AF40">
        <f t="shared" si="44"/>
        <v>0</v>
      </c>
      <c r="AG40">
        <f t="shared" si="45"/>
        <v>-1.0141959103135841E-2</v>
      </c>
      <c r="AH40">
        <f t="shared" si="46"/>
        <v>-31.44541170728554</v>
      </c>
      <c r="AI40">
        <f t="shared" si="39"/>
        <v>-31.455553666388678</v>
      </c>
      <c r="AJ40">
        <f t="shared" si="47"/>
        <v>-35.686158255058785</v>
      </c>
      <c r="AK40">
        <f t="shared" si="59"/>
        <v>-24.079628194341868</v>
      </c>
      <c r="AL40">
        <f t="shared" si="40"/>
        <v>-91.221340115789332</v>
      </c>
      <c r="AN40">
        <f t="shared" si="48"/>
        <v>0</v>
      </c>
      <c r="AO40">
        <f t="shared" si="49"/>
        <v>0</v>
      </c>
      <c r="AP40">
        <f t="shared" si="50"/>
        <v>-2.4961628528053859E-4</v>
      </c>
      <c r="AQ40">
        <f t="shared" si="51"/>
        <v>-0.77394187648250501</v>
      </c>
      <c r="AR40">
        <f t="shared" si="52"/>
        <v>-0.77419149276778554</v>
      </c>
      <c r="AS40">
        <f t="shared" si="53"/>
        <v>-0.87831612896239564</v>
      </c>
      <c r="AT40">
        <f t="shared" si="54"/>
        <v>-0.59265347845365235</v>
      </c>
      <c r="AU40">
        <f t="shared" si="55"/>
        <v>-2.2451611001838336</v>
      </c>
      <c r="AW40">
        <v>37</v>
      </c>
      <c r="AX40">
        <f>IF(Z40&gt;0, (R40*SUMPRODUCT(K40:$K$98, X40:$X$98)-K40*$AZ$3)/Z40, 0)</f>
        <v>-379991.33981447911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41"/>
        <v>50000</v>
      </c>
      <c r="S41">
        <f t="shared" si="42"/>
        <v>-620691.01548882655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-308.30853023553931</v>
      </c>
      <c r="AC41">
        <f t="shared" si="30"/>
        <v>-275.88341825725541</v>
      </c>
      <c r="AE41">
        <f t="shared" si="43"/>
        <v>0</v>
      </c>
      <c r="AF41">
        <f t="shared" si="44"/>
        <v>0</v>
      </c>
      <c r="AG41">
        <f t="shared" si="45"/>
        <v>-5.5559733299825279E-3</v>
      </c>
      <c r="AH41">
        <f t="shared" si="46"/>
        <v>-17.93826472848782</v>
      </c>
      <c r="AI41">
        <f t="shared" si="39"/>
        <v>-17.943820701817803</v>
      </c>
      <c r="AJ41">
        <f t="shared" si="47"/>
        <v>-32.425111978283894</v>
      </c>
      <c r="AK41">
        <f t="shared" si="59"/>
        <v>-21.581597116487753</v>
      </c>
      <c r="AL41">
        <f t="shared" si="40"/>
        <v>-71.95052979658945</v>
      </c>
      <c r="AN41">
        <f t="shared" si="48"/>
        <v>0</v>
      </c>
      <c r="AO41">
        <f t="shared" si="49"/>
        <v>0</v>
      </c>
      <c r="AP41">
        <f t="shared" si="50"/>
        <v>-1.2209368187686211E-4</v>
      </c>
      <c r="AQ41">
        <f t="shared" si="51"/>
        <v>-0.39419713830588449</v>
      </c>
      <c r="AR41">
        <f t="shared" si="52"/>
        <v>-0.39431923198776136</v>
      </c>
      <c r="AS41">
        <f t="shared" si="53"/>
        <v>-0.71254865197682193</v>
      </c>
      <c r="AT41">
        <f t="shared" si="54"/>
        <v>-0.47426013341632556</v>
      </c>
      <c r="AU41">
        <f t="shared" si="55"/>
        <v>-1.581128017380909</v>
      </c>
      <c r="AW41">
        <v>38</v>
      </c>
      <c r="AX41">
        <f>IF(Z41&gt;0, (R41*SUMPRODUCT(K41:$K$98, X41:$X$98)-K41*$AZ$3)/Z41, 0)</f>
        <v>-620691.01548882655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41"/>
        <v>50000</v>
      </c>
      <c r="S42">
        <f t="shared" si="42"/>
        <v>-1032420.9759018311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-275.88341825725541</v>
      </c>
      <c r="AC42">
        <f t="shared" si="30"/>
        <v>-246.63560302523408</v>
      </c>
      <c r="AE42">
        <f t="shared" si="43"/>
        <v>0</v>
      </c>
      <c r="AF42">
        <f t="shared" si="44"/>
        <v>0</v>
      </c>
      <c r="AG42">
        <f t="shared" si="45"/>
        <v>-2.986131732864532E-3</v>
      </c>
      <c r="AH42">
        <f t="shared" si="46"/>
        <v>-10.057127455272683</v>
      </c>
      <c r="AI42">
        <f t="shared" si="39"/>
        <v>-10.060113587005548</v>
      </c>
      <c r="AJ42">
        <f t="shared" si="47"/>
        <v>-29.247815232021338</v>
      </c>
      <c r="AK42">
        <f t="shared" si="59"/>
        <v>-19.311839278007881</v>
      </c>
      <c r="AL42">
        <f t="shared" si="40"/>
        <v>-58.619768097034765</v>
      </c>
      <c r="AN42">
        <f t="shared" si="48"/>
        <v>0</v>
      </c>
      <c r="AO42">
        <f t="shared" si="49"/>
        <v>0</v>
      </c>
      <c r="AP42">
        <f t="shared" si="50"/>
        <v>-5.8590064785910801E-5</v>
      </c>
      <c r="AQ42">
        <f t="shared" si="51"/>
        <v>-0.19732811606383355</v>
      </c>
      <c r="AR42">
        <f t="shared" si="52"/>
        <v>-0.19738670612861944</v>
      </c>
      <c r="AS42">
        <f t="shared" si="53"/>
        <v>-0.57386329291194038</v>
      </c>
      <c r="AT42">
        <f t="shared" si="54"/>
        <v>-0.37891225694459646</v>
      </c>
      <c r="AU42">
        <f t="shared" si="55"/>
        <v>-1.1501622559851563</v>
      </c>
      <c r="AW42">
        <v>39</v>
      </c>
      <c r="AX42">
        <f>IF(Z42&gt;0, (R42*SUMPRODUCT(K42:$K$98, X42:$X$98)-K42*$AZ$3)/Z42, 0)</f>
        <v>-1032420.9759018311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41"/>
        <v>50000</v>
      </c>
      <c r="S43">
        <f t="shared" si="42"/>
        <v>-1751188.4736647068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-246.63560302523408</v>
      </c>
      <c r="AC43">
        <f t="shared" si="30"/>
        <v>-220.36684866779154</v>
      </c>
      <c r="AE43">
        <f t="shared" si="43"/>
        <v>0</v>
      </c>
      <c r="AF43">
        <f t="shared" si="44"/>
        <v>0</v>
      </c>
      <c r="AG43">
        <f t="shared" si="45"/>
        <v>-1.5729806641445517E-3</v>
      </c>
      <c r="AH43">
        <f t="shared" si="46"/>
        <v>-5.5331590055653379</v>
      </c>
      <c r="AI43">
        <f t="shared" si="39"/>
        <v>-5.5347319862294828</v>
      </c>
      <c r="AJ43">
        <f t="shared" si="47"/>
        <v>-26.268754357442532</v>
      </c>
      <c r="AK43">
        <f t="shared" si="59"/>
        <v>-17.264492211766388</v>
      </c>
      <c r="AL43">
        <f t="shared" si="40"/>
        <v>-49.067978555438401</v>
      </c>
      <c r="AN43">
        <f t="shared" si="48"/>
        <v>0</v>
      </c>
      <c r="AO43">
        <f t="shared" si="49"/>
        <v>0</v>
      </c>
      <c r="AP43">
        <f t="shared" si="50"/>
        <v>-2.7556266549066648E-5</v>
      </c>
      <c r="AQ43">
        <f t="shared" si="51"/>
        <v>-9.6932662868203706E-2</v>
      </c>
      <c r="AR43">
        <f t="shared" si="52"/>
        <v>-9.6960219134752779E-2</v>
      </c>
      <c r="AS43">
        <f t="shared" si="53"/>
        <v>-0.46018925310776815</v>
      </c>
      <c r="AT43">
        <f t="shared" si="54"/>
        <v>-0.30244805932210772</v>
      </c>
      <c r="AU43">
        <f t="shared" si="55"/>
        <v>-0.85959753156462859</v>
      </c>
      <c r="AW43">
        <v>40</v>
      </c>
      <c r="AX43">
        <f>IF(Z43&gt;0, (R43*SUMPRODUCT(K43:$K$98, X43:$X$98)-K43*$AZ$3)/Z43, 0)</f>
        <v>-1751188.4736647068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41"/>
        <v>50000</v>
      </c>
      <c r="S44">
        <f t="shared" si="42"/>
        <v>-3035584.2153998809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-220.36684866779154</v>
      </c>
      <c r="AC44">
        <f t="shared" si="30"/>
        <v>-196.83335055074332</v>
      </c>
      <c r="AE44">
        <f t="shared" si="43"/>
        <v>0</v>
      </c>
      <c r="AF44">
        <f t="shared" si="44"/>
        <v>0</v>
      </c>
      <c r="AG44">
        <f t="shared" si="45"/>
        <v>-8.1052499528832145E-4</v>
      </c>
      <c r="AH44">
        <f t="shared" si="46"/>
        <v>-2.9869034488591395</v>
      </c>
      <c r="AI44">
        <f t="shared" si="39"/>
        <v>-2.9877139738544276</v>
      </c>
      <c r="AJ44">
        <f t="shared" si="47"/>
        <v>-23.533498117048225</v>
      </c>
      <c r="AK44">
        <f t="shared" si="59"/>
        <v>-15.425679406745409</v>
      </c>
      <c r="AL44">
        <f t="shared" si="40"/>
        <v>-41.94689149764806</v>
      </c>
      <c r="AN44">
        <f t="shared" si="48"/>
        <v>0</v>
      </c>
      <c r="AO44">
        <f t="shared" si="49"/>
        <v>0</v>
      </c>
      <c r="AP44">
        <f t="shared" si="50"/>
        <v>-1.267784338855848E-5</v>
      </c>
      <c r="AQ44">
        <f t="shared" si="51"/>
        <v>-4.671971174425172E-2</v>
      </c>
      <c r="AR44">
        <f t="shared" si="52"/>
        <v>-4.6732389587640276E-2</v>
      </c>
      <c r="AS44">
        <f t="shared" si="53"/>
        <v>-0.36809969494739919</v>
      </c>
      <c r="AT44">
        <f t="shared" si="54"/>
        <v>-0.24128108178978919</v>
      </c>
      <c r="AU44">
        <f t="shared" si="55"/>
        <v>-0.65611316632482863</v>
      </c>
      <c r="AW44">
        <v>41</v>
      </c>
      <c r="AX44">
        <f>IF(Z44&gt;0, (R44*SUMPRODUCT(K44:$K$98, X44:$X$98)-K44*$AZ$3)/Z44, 0)</f>
        <v>-3035584.2153998809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41"/>
        <v>50000</v>
      </c>
      <c r="S45">
        <f t="shared" si="42"/>
        <v>-5384458.9912237059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-196.83335055074332</v>
      </c>
      <c r="AC45">
        <f t="shared" si="30"/>
        <v>-175.78147135184793</v>
      </c>
      <c r="AE45">
        <f t="shared" si="43"/>
        <v>0</v>
      </c>
      <c r="AF45">
        <f t="shared" si="44"/>
        <v>0</v>
      </c>
      <c r="AG45">
        <f t="shared" si="45"/>
        <v>-4.0807598228150569E-4</v>
      </c>
      <c r="AH45">
        <f t="shared" si="46"/>
        <v>-1.5773750522157304</v>
      </c>
      <c r="AI45">
        <f t="shared" si="39"/>
        <v>-1.5777831281980119</v>
      </c>
      <c r="AJ45">
        <f t="shared" si="47"/>
        <v>-21.051879198895392</v>
      </c>
      <c r="AK45">
        <f t="shared" si="59"/>
        <v>-13.778334538552034</v>
      </c>
      <c r="AL45">
        <f t="shared" si="40"/>
        <v>-36.407996865645437</v>
      </c>
      <c r="AN45">
        <f t="shared" si="48"/>
        <v>0</v>
      </c>
      <c r="AO45">
        <f t="shared" si="49"/>
        <v>0</v>
      </c>
      <c r="AP45">
        <f t="shared" si="50"/>
        <v>-5.6990436358173969E-6</v>
      </c>
      <c r="AQ45">
        <f t="shared" si="51"/>
        <v>-2.202905743770504E-2</v>
      </c>
      <c r="AR45">
        <f t="shared" si="52"/>
        <v>-2.2034756481340855E-2</v>
      </c>
      <c r="AS45">
        <f t="shared" si="53"/>
        <v>-0.29400303712973214</v>
      </c>
      <c r="AT45">
        <f t="shared" si="54"/>
        <v>-0.19242330637809932</v>
      </c>
      <c r="AU45">
        <f t="shared" si="55"/>
        <v>-0.50846109998917233</v>
      </c>
      <c r="AW45">
        <v>42</v>
      </c>
      <c r="AX45">
        <f>IF(Z45&gt;0, (R45*SUMPRODUCT(K45:$K$98, X45:$X$98)-K45*$AZ$3)/Z45, 0)</f>
        <v>-5384458.9912237059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41"/>
        <v>50000</v>
      </c>
      <c r="S46">
        <f t="shared" si="42"/>
        <v>-9793170.7671279833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-175.78147135184793</v>
      </c>
      <c r="AC46">
        <f t="shared" si="30"/>
        <v>-156.96546566764306</v>
      </c>
      <c r="AE46">
        <f t="shared" si="43"/>
        <v>0</v>
      </c>
      <c r="AF46">
        <f t="shared" si="44"/>
        <v>0</v>
      </c>
      <c r="AG46">
        <f t="shared" si="45"/>
        <v>-2.0035066961473488E-4</v>
      </c>
      <c r="AH46">
        <f t="shared" si="46"/>
        <v>-0.81457821137582309</v>
      </c>
      <c r="AI46">
        <f t="shared" si="39"/>
        <v>-0.81477856204543786</v>
      </c>
      <c r="AJ46">
        <f t="shared" si="47"/>
        <v>-18.816005684204868</v>
      </c>
      <c r="AK46">
        <f t="shared" si="59"/>
        <v>-12.304702994629356</v>
      </c>
      <c r="AL46">
        <f t="shared" si="40"/>
        <v>-31.93548724087966</v>
      </c>
      <c r="AN46">
        <f t="shared" si="48"/>
        <v>0</v>
      </c>
      <c r="AO46">
        <f t="shared" si="49"/>
        <v>0</v>
      </c>
      <c r="AP46">
        <f t="shared" si="50"/>
        <v>-2.4982375004385049E-6</v>
      </c>
      <c r="AQ46">
        <f t="shared" si="51"/>
        <v>-1.0157239996314635E-2</v>
      </c>
      <c r="AR46">
        <f t="shared" si="52"/>
        <v>-1.0159738233815073E-2</v>
      </c>
      <c r="AS46">
        <f t="shared" si="53"/>
        <v>-0.23462287946996471</v>
      </c>
      <c r="AT46">
        <f t="shared" si="54"/>
        <v>-0.15343133373126611</v>
      </c>
      <c r="AU46">
        <f t="shared" si="55"/>
        <v>-0.3982139514350459</v>
      </c>
      <c r="AW46">
        <v>43</v>
      </c>
      <c r="AX46">
        <f>IF(Z46&gt;0, (R46*SUMPRODUCT(K46:$K$98, X46:$X$98)-K46*$AZ$3)/Z46, 0)</f>
        <v>-9793170.7671279833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41"/>
        <v>50000</v>
      </c>
      <c r="S47">
        <f t="shared" si="42"/>
        <v>-18304326.158707894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-156.96546566764306</v>
      </c>
      <c r="AC47">
        <f t="shared" si="30"/>
        <v>-140.15594903117281</v>
      </c>
      <c r="AE47">
        <f t="shared" si="43"/>
        <v>0</v>
      </c>
      <c r="AF47">
        <f t="shared" si="44"/>
        <v>0</v>
      </c>
      <c r="AG47">
        <f t="shared" si="45"/>
        <v>-9.5712311269989433E-5</v>
      </c>
      <c r="AH47">
        <f t="shared" si="46"/>
        <v>-0.41053940659439236</v>
      </c>
      <c r="AI47">
        <f t="shared" si="39"/>
        <v>-0.41063511890566234</v>
      </c>
      <c r="AJ47">
        <f t="shared" si="47"/>
        <v>-16.809516636470249</v>
      </c>
      <c r="AK47">
        <f t="shared" si="59"/>
        <v>-10.987582596735015</v>
      </c>
      <c r="AL47">
        <f t="shared" si="40"/>
        <v>-28.207734352110926</v>
      </c>
      <c r="AN47">
        <f t="shared" si="48"/>
        <v>0</v>
      </c>
      <c r="AO47">
        <f t="shared" si="49"/>
        <v>0</v>
      </c>
      <c r="AP47">
        <f t="shared" si="50"/>
        <v>-1.0655963051475305E-6</v>
      </c>
      <c r="AQ47">
        <f t="shared" si="51"/>
        <v>-4.570668798817447E-3</v>
      </c>
      <c r="AR47">
        <f t="shared" si="52"/>
        <v>-4.5717343951225944E-3</v>
      </c>
      <c r="AS47">
        <f t="shared" si="53"/>
        <v>-0.18714581835362065</v>
      </c>
      <c r="AT47">
        <f t="shared" si="54"/>
        <v>-0.12232833229318622</v>
      </c>
      <c r="AU47">
        <f t="shared" si="55"/>
        <v>-0.31404588504192948</v>
      </c>
      <c r="AW47">
        <v>44</v>
      </c>
      <c r="AX47">
        <f>IF(Z47&gt;0, (R47*SUMPRODUCT(K47:$K$98, X47:$X$98)-K47*$AZ$3)/Z47, 0)</f>
        <v>-18304326.158707894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41"/>
        <v>50000</v>
      </c>
      <c r="S48">
        <f t="shared" si="42"/>
        <v>-35205185.714062169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-140.15594903117281</v>
      </c>
      <c r="AC48">
        <f t="shared" si="30"/>
        <v>-125.14295373884079</v>
      </c>
      <c r="AE48">
        <f t="shared" si="43"/>
        <v>0</v>
      </c>
      <c r="AF48">
        <f t="shared" si="44"/>
        <v>0</v>
      </c>
      <c r="AG48">
        <f t="shared" si="45"/>
        <v>-4.4433423372360722E-5</v>
      </c>
      <c r="AH48">
        <f t="shared" si="46"/>
        <v>-0.20128705913971526</v>
      </c>
      <c r="AI48">
        <f t="shared" si="39"/>
        <v>-0.20133149256308761</v>
      </c>
      <c r="AJ48">
        <f t="shared" si="47"/>
        <v>-15.012995292332022</v>
      </c>
      <c r="AK48">
        <f t="shared" si="59"/>
        <v>-9.810916432182097</v>
      </c>
      <c r="AL48">
        <f t="shared" si="40"/>
        <v>-25.025243217077204</v>
      </c>
      <c r="AN48">
        <f t="shared" si="48"/>
        <v>0</v>
      </c>
      <c r="AO48">
        <f t="shared" si="49"/>
        <v>0</v>
      </c>
      <c r="AP48">
        <f t="shared" si="50"/>
        <v>-4.4168907194000545E-7</v>
      </c>
      <c r="AQ48">
        <f t="shared" si="51"/>
        <v>-2.0008877911544608E-3</v>
      </c>
      <c r="AR48">
        <f t="shared" si="52"/>
        <v>-2.0013294802264004E-3</v>
      </c>
      <c r="AS48">
        <f t="shared" si="53"/>
        <v>-0.14923621576802887</v>
      </c>
      <c r="AT48">
        <f t="shared" si="54"/>
        <v>-9.7525111614672116E-2</v>
      </c>
      <c r="AU48">
        <f t="shared" si="55"/>
        <v>-0.24876265686292737</v>
      </c>
      <c r="AW48">
        <v>45</v>
      </c>
      <c r="AX48">
        <f>IF(Z48&gt;0, (R48*SUMPRODUCT(K48:$K$98, X48:$X$98)-K48*$AZ$3)/Z48, 0)</f>
        <v>-35205185.714062169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41"/>
        <v>50000</v>
      </c>
      <c r="S49">
        <f t="shared" si="42"/>
        <v>-69829719.582667828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-125.14295373884079</v>
      </c>
      <c r="AC49">
        <f t="shared" si="30"/>
        <v>-111.73641358990794</v>
      </c>
      <c r="AE49">
        <f t="shared" si="43"/>
        <v>0</v>
      </c>
      <c r="AF49">
        <f t="shared" si="44"/>
        <v>0</v>
      </c>
      <c r="AG49">
        <f t="shared" si="45"/>
        <v>-2.000158640506012E-5</v>
      </c>
      <c r="AH49">
        <f t="shared" si="46"/>
        <v>-9.595001093430798E-2</v>
      </c>
      <c r="AI49">
        <f t="shared" si="39"/>
        <v>-9.5970012520713036E-2</v>
      </c>
      <c r="AJ49">
        <f t="shared" si="47"/>
        <v>-13.406540148932848</v>
      </c>
      <c r="AK49">
        <f t="shared" si="59"/>
        <v>-8.7600067617188557</v>
      </c>
      <c r="AL49">
        <f t="shared" si="40"/>
        <v>-22.262516923172416</v>
      </c>
      <c r="AN49">
        <f t="shared" si="48"/>
        <v>0</v>
      </c>
      <c r="AO49">
        <f t="shared" si="49"/>
        <v>0</v>
      </c>
      <c r="AP49">
        <f t="shared" si="50"/>
        <v>-1.7752245675481394E-7</v>
      </c>
      <c r="AQ49">
        <f t="shared" si="51"/>
        <v>-8.5159653448290643E-4</v>
      </c>
      <c r="AR49">
        <f t="shared" si="52"/>
        <v>-8.5177405693966123E-4</v>
      </c>
      <c r="AS49">
        <f t="shared" si="53"/>
        <v>-0.11898865898049524</v>
      </c>
      <c r="AT49">
        <f t="shared" si="54"/>
        <v>-7.7748729027598301E-2</v>
      </c>
      <c r="AU49">
        <f t="shared" si="55"/>
        <v>-0.19758916206503319</v>
      </c>
      <c r="AW49">
        <v>46</v>
      </c>
      <c r="AX49">
        <f>IF(Z49&gt;0, (R49*SUMPRODUCT(K49:$K$98, X49:$X$98)-K49*$AZ$3)/Z49, 0)</f>
        <v>-69829719.582667828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41"/>
        <v>50000</v>
      </c>
      <c r="S50">
        <f t="shared" si="42"/>
        <v>-143013984.2929014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-111.73641358990794</v>
      </c>
      <c r="AC50">
        <f t="shared" si="30"/>
        <v>-99.765353546510269</v>
      </c>
      <c r="AE50">
        <f t="shared" si="43"/>
        <v>0</v>
      </c>
      <c r="AF50">
        <f t="shared" si="44"/>
        <v>0</v>
      </c>
      <c r="AG50">
        <f t="shared" si="45"/>
        <v>-8.7198949494149406E-6</v>
      </c>
      <c r="AH50">
        <f t="shared" si="46"/>
        <v>-4.4326702366378319E-2</v>
      </c>
      <c r="AI50">
        <f t="shared" si="39"/>
        <v>-4.4335422261327737E-2</v>
      </c>
      <c r="AJ50">
        <f t="shared" si="47"/>
        <v>-11.971060043397671</v>
      </c>
      <c r="AK50">
        <f t="shared" si="59"/>
        <v>-7.8215489512935568</v>
      </c>
      <c r="AL50">
        <f t="shared" si="40"/>
        <v>-19.836944416952555</v>
      </c>
      <c r="AN50">
        <f t="shared" si="48"/>
        <v>0</v>
      </c>
      <c r="AO50">
        <f t="shared" si="49"/>
        <v>0</v>
      </c>
      <c r="AP50">
        <f t="shared" si="50"/>
        <v>-6.9100642761677639E-8</v>
      </c>
      <c r="AQ50">
        <f t="shared" si="51"/>
        <v>-3.5126611533638154E-4</v>
      </c>
      <c r="AR50">
        <f t="shared" si="52"/>
        <v>-3.5133521597914324E-4</v>
      </c>
      <c r="AS50">
        <f t="shared" si="53"/>
        <v>-9.4864439117230082E-2</v>
      </c>
      <c r="AT50">
        <f t="shared" si="54"/>
        <v>-6.1981716874074666E-2</v>
      </c>
      <c r="AU50">
        <f t="shared" si="55"/>
        <v>-0.15719749120728388</v>
      </c>
      <c r="AW50">
        <v>47</v>
      </c>
      <c r="AX50">
        <f>IF(Z50&gt;0, (R50*SUMPRODUCT(K50:$K$98, X50:$X$98)-K50*$AZ$3)/Z50, 0)</f>
        <v>-143013984.2929014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41"/>
        <v>50000</v>
      </c>
      <c r="S51">
        <f t="shared" si="42"/>
        <v>-302582636.4994778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-99.765353546510269</v>
      </c>
      <c r="AC51">
        <f t="shared" si="30"/>
        <v>-89.076497991257654</v>
      </c>
      <c r="AE51">
        <f t="shared" si="43"/>
        <v>0</v>
      </c>
      <c r="AF51">
        <f t="shared" si="44"/>
        <v>0</v>
      </c>
      <c r="AG51">
        <f t="shared" si="45"/>
        <v>-3.6798417707377013E-6</v>
      </c>
      <c r="AH51">
        <f t="shared" si="46"/>
        <v>-1.9811416916732355E-2</v>
      </c>
      <c r="AI51">
        <f t="shared" si="39"/>
        <v>-1.9815096758503094E-2</v>
      </c>
      <c r="AJ51">
        <f t="shared" si="47"/>
        <v>-10.688855555252616</v>
      </c>
      <c r="AK51">
        <f t="shared" si="59"/>
        <v>-6.9835747482557196</v>
      </c>
      <c r="AL51">
        <f t="shared" si="40"/>
        <v>-17.692245400266838</v>
      </c>
      <c r="AN51">
        <f t="shared" si="48"/>
        <v>0</v>
      </c>
      <c r="AO51">
        <f t="shared" si="49"/>
        <v>0</v>
      </c>
      <c r="AP51">
        <f t="shared" si="50"/>
        <v>-2.6036461232612711E-8</v>
      </c>
      <c r="AQ51">
        <f t="shared" si="51"/>
        <v>-1.4017428483405222E-4</v>
      </c>
      <c r="AR51">
        <f t="shared" si="52"/>
        <v>-1.4020032129528483E-4</v>
      </c>
      <c r="AS51">
        <f t="shared" si="53"/>
        <v>-7.5628244534422115E-2</v>
      </c>
      <c r="AT51">
        <f t="shared" si="54"/>
        <v>-4.9411791192739779E-2</v>
      </c>
      <c r="AU51">
        <f t="shared" si="55"/>
        <v>-0.12518023604845718</v>
      </c>
      <c r="AW51">
        <v>48</v>
      </c>
      <c r="AX51">
        <f>IF(Z51&gt;0, (R51*SUMPRODUCT(K51:$K$98, X51:$X$98)-K51*$AZ$3)/Z51, 0)</f>
        <v>-302582636.4994778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41"/>
        <v>50000</v>
      </c>
      <c r="S52">
        <f t="shared" si="42"/>
        <v>-662625459.52540338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-89.076497991257654</v>
      </c>
      <c r="AC52">
        <f t="shared" si="30"/>
        <v>-79.532703503606797</v>
      </c>
      <c r="AE52">
        <f t="shared" si="43"/>
        <v>0</v>
      </c>
      <c r="AF52">
        <f t="shared" si="44"/>
        <v>0</v>
      </c>
      <c r="AG52">
        <f t="shared" si="45"/>
        <v>-1.500332924888123E-6</v>
      </c>
      <c r="AH52">
        <f t="shared" si="46"/>
        <v>-8.5708417125688052E-3</v>
      </c>
      <c r="AI52">
        <f t="shared" si="39"/>
        <v>-8.572342045493694E-3</v>
      </c>
      <c r="AJ52">
        <f t="shared" si="47"/>
        <v>-9.5437944876508567</v>
      </c>
      <c r="AK52">
        <f t="shared" si="59"/>
        <v>-6.2353548593880364</v>
      </c>
      <c r="AL52">
        <f t="shared" si="40"/>
        <v>-15.787721689084385</v>
      </c>
      <c r="AN52">
        <f t="shared" si="48"/>
        <v>0</v>
      </c>
      <c r="AO52">
        <f t="shared" si="49"/>
        <v>0</v>
      </c>
      <c r="AP52">
        <f t="shared" si="50"/>
        <v>-9.4781249314789975E-9</v>
      </c>
      <c r="AQ52">
        <f t="shared" si="51"/>
        <v>-5.4144988203678943E-5</v>
      </c>
      <c r="AR52">
        <f t="shared" si="52"/>
        <v>-5.4154466328610421E-5</v>
      </c>
      <c r="AS52">
        <f t="shared" si="53"/>
        <v>-6.0291469295763567E-2</v>
      </c>
      <c r="AT52">
        <f t="shared" si="54"/>
        <v>-3.939090542440199E-2</v>
      </c>
      <c r="AU52">
        <f t="shared" si="55"/>
        <v>-9.9736529186494158E-2</v>
      </c>
      <c r="AW52">
        <v>49</v>
      </c>
      <c r="AX52">
        <f>IF(Z52&gt;0, (R52*SUMPRODUCT(K52:$K$98, X52:$X$98)-K52*$AZ$3)/Z52, 0)</f>
        <v>-662625459.52540338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41"/>
        <v>50000</v>
      </c>
      <c r="S53">
        <f t="shared" si="42"/>
        <v>-1504739095.7389283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-79.532703503606797</v>
      </c>
      <c r="AC53">
        <f t="shared" si="30"/>
        <v>-71.011387414723856</v>
      </c>
      <c r="AE53">
        <f t="shared" si="43"/>
        <v>0</v>
      </c>
      <c r="AF53">
        <f t="shared" si="44"/>
        <v>0</v>
      </c>
      <c r="AG53">
        <f t="shared" si="45"/>
        <v>-5.8989784022867831E-7</v>
      </c>
      <c r="AH53">
        <f t="shared" si="46"/>
        <v>-3.5817270216422538E-3</v>
      </c>
      <c r="AI53">
        <f t="shared" si="39"/>
        <v>-3.5823169194824827E-3</v>
      </c>
      <c r="AJ53">
        <f t="shared" si="47"/>
        <v>-8.5213160888829407</v>
      </c>
      <c r="AK53">
        <f t="shared" si="59"/>
        <v>-5.5672892452524767</v>
      </c>
      <c r="AL53">
        <f t="shared" si="40"/>
        <v>-14.0921876510549</v>
      </c>
      <c r="AN53">
        <f t="shared" si="48"/>
        <v>0</v>
      </c>
      <c r="AO53">
        <f t="shared" si="49"/>
        <v>0</v>
      </c>
      <c r="AP53">
        <f t="shared" si="50"/>
        <v>-3.3273123523769433E-9</v>
      </c>
      <c r="AQ53">
        <f t="shared" si="51"/>
        <v>-2.0202692312507253E-5</v>
      </c>
      <c r="AR53">
        <f t="shared" si="52"/>
        <v>-2.0206019624859632E-5</v>
      </c>
      <c r="AS53">
        <f t="shared" si="53"/>
        <v>-4.8064390725786194E-2</v>
      </c>
      <c r="AT53">
        <f t="shared" si="54"/>
        <v>-3.1402234440802271E-2</v>
      </c>
      <c r="AU53">
        <f t="shared" si="55"/>
        <v>-7.9486831186213316E-2</v>
      </c>
      <c r="AW53">
        <v>50</v>
      </c>
      <c r="AX53">
        <f>IF(Z53&gt;0, (R53*SUMPRODUCT(K53:$K$98, X53:$X$98)-K53*$AZ$3)/Z53, 0)</f>
        <v>-1504739095.7389283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41"/>
        <v>50000</v>
      </c>
      <c r="S54">
        <f t="shared" si="42"/>
        <v>-3549742762.2513418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-71.011387414723856</v>
      </c>
      <c r="AC54">
        <f t="shared" si="30"/>
        <v>-63.403041337174074</v>
      </c>
      <c r="AE54">
        <f t="shared" si="43"/>
        <v>0</v>
      </c>
      <c r="AF54">
        <f t="shared" si="44"/>
        <v>0</v>
      </c>
      <c r="AG54">
        <f t="shared" si="45"/>
        <v>-2.2326632372989956E-7</v>
      </c>
      <c r="AH54">
        <f t="shared" si="46"/>
        <v>-1.4429301523859678E-3</v>
      </c>
      <c r="AI54">
        <f t="shared" si="39"/>
        <v>-1.4431534187096977E-3</v>
      </c>
      <c r="AJ54">
        <f t="shared" si="47"/>
        <v>-7.6083460775497826</v>
      </c>
      <c r="AK54">
        <f t="shared" si="59"/>
        <v>-4.9707971190306708</v>
      </c>
      <c r="AL54">
        <f t="shared" si="40"/>
        <v>-12.580586349999162</v>
      </c>
      <c r="AN54">
        <f t="shared" si="48"/>
        <v>0</v>
      </c>
      <c r="AO54">
        <f t="shared" si="49"/>
        <v>0</v>
      </c>
      <c r="AP54">
        <f t="shared" si="50"/>
        <v>-1.1244029204160627E-9</v>
      </c>
      <c r="AQ54">
        <f t="shared" si="51"/>
        <v>-7.2668141356685129E-6</v>
      </c>
      <c r="AR54">
        <f t="shared" si="52"/>
        <v>-7.2679385385889295E-6</v>
      </c>
      <c r="AS54">
        <f t="shared" si="53"/>
        <v>-3.8316779737379694E-2</v>
      </c>
      <c r="AT54">
        <f t="shared" si="54"/>
        <v>-2.5033684901783246E-2</v>
      </c>
      <c r="AU54">
        <f t="shared" si="55"/>
        <v>-6.3357732577701525E-2</v>
      </c>
      <c r="AW54">
        <v>51</v>
      </c>
      <c r="AX54">
        <f>IF(Z54&gt;0, (R54*SUMPRODUCT(K54:$K$98, X54:$X$98)-K54*$AZ$3)/Z54, 0)</f>
        <v>-3549742762.2513418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41"/>
        <v>50000</v>
      </c>
      <c r="S55">
        <f t="shared" si="42"/>
        <v>-8713770271.5426445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-63.403041337174074</v>
      </c>
      <c r="AC55">
        <f t="shared" si="30"/>
        <v>-56.609864425200627</v>
      </c>
      <c r="AE55">
        <f t="shared" si="43"/>
        <v>0</v>
      </c>
      <c r="AF55">
        <f t="shared" si="44"/>
        <v>0</v>
      </c>
      <c r="AG55">
        <f t="shared" si="45"/>
        <v>-8.1207477735092227E-8</v>
      </c>
      <c r="AH55">
        <f t="shared" si="46"/>
        <v>-5.5930473103003333E-4</v>
      </c>
      <c r="AI55">
        <f t="shared" si="39"/>
        <v>-5.5938593850776838E-4</v>
      </c>
      <c r="AJ55">
        <f t="shared" si="47"/>
        <v>-6.7931769119734469</v>
      </c>
      <c r="AK55">
        <f t="shared" si="59"/>
        <v>-4.4382128936021852</v>
      </c>
      <c r="AL55">
        <f t="shared" si="40"/>
        <v>-11.23194919151414</v>
      </c>
      <c r="AN55">
        <f t="shared" si="48"/>
        <v>0</v>
      </c>
      <c r="AO55">
        <f t="shared" si="49"/>
        <v>0</v>
      </c>
      <c r="AP55">
        <f t="shared" si="50"/>
        <v>-3.6515457190131327E-10</v>
      </c>
      <c r="AQ55">
        <f t="shared" si="51"/>
        <v>-2.5149491810086824E-6</v>
      </c>
      <c r="AR55">
        <f t="shared" si="52"/>
        <v>-2.5153143355805834E-6</v>
      </c>
      <c r="AS55">
        <f t="shared" si="53"/>
        <v>-3.0545950647961374E-2</v>
      </c>
      <c r="AT55">
        <f t="shared" si="54"/>
        <v>-1.9956705643005945E-2</v>
      </c>
      <c r="AU55">
        <f t="shared" si="55"/>
        <v>-5.05051716053029E-2</v>
      </c>
      <c r="AW55">
        <v>52</v>
      </c>
      <c r="AX55">
        <f>IF(Z55&gt;0, (R55*SUMPRODUCT(K55:$K$98, X55:$X$98)-K55*$AZ$3)/Z55, 0)</f>
        <v>-8713770271.5426445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41"/>
        <v>50000</v>
      </c>
      <c r="S56">
        <f t="shared" si="42"/>
        <v>-22299857066.283756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-56.609864425200627</v>
      </c>
      <c r="AC56">
        <f t="shared" si="30"/>
        <v>-50.544523923375181</v>
      </c>
      <c r="AE56">
        <f t="shared" si="43"/>
        <v>0</v>
      </c>
      <c r="AF56">
        <f t="shared" si="44"/>
        <v>0</v>
      </c>
      <c r="AG56">
        <f t="shared" si="45"/>
        <v>-2.8332313842381031E-8</v>
      </c>
      <c r="AH56">
        <f t="shared" si="46"/>
        <v>-2.0825235646144106E-4</v>
      </c>
      <c r="AI56">
        <f t="shared" si="39"/>
        <v>-2.0828068877528345E-4</v>
      </c>
      <c r="AJ56">
        <f t="shared" si="47"/>
        <v>-6.065340501825446</v>
      </c>
      <c r="AK56">
        <f t="shared" si="59"/>
        <v>-3.9626905097640441</v>
      </c>
      <c r="AL56">
        <f t="shared" si="40"/>
        <v>-10.028239292278265</v>
      </c>
      <c r="AN56">
        <f t="shared" si="48"/>
        <v>0</v>
      </c>
      <c r="AO56">
        <f t="shared" si="49"/>
        <v>0</v>
      </c>
      <c r="AP56">
        <f t="shared" si="50"/>
        <v>-1.1374825478595429E-10</v>
      </c>
      <c r="AQ56">
        <f t="shared" si="51"/>
        <v>-8.3608921722154039E-7</v>
      </c>
      <c r="AR56">
        <f t="shared" si="52"/>
        <v>-8.3620296547632643E-7</v>
      </c>
      <c r="AS56">
        <f t="shared" si="53"/>
        <v>-2.4351060792401132E-2</v>
      </c>
      <c r="AT56">
        <f t="shared" si="54"/>
        <v>-1.5909365265757723E-2</v>
      </c>
      <c r="AU56">
        <f t="shared" si="55"/>
        <v>-4.026126226112433E-2</v>
      </c>
      <c r="AW56">
        <v>53</v>
      </c>
      <c r="AX56">
        <f>IF(Z56&gt;0, (R56*SUMPRODUCT(K56:$K$98, X56:$X$98)-K56*$AZ$3)/Z56, 0)</f>
        <v>-22299857066.283756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41"/>
        <v>50000</v>
      </c>
      <c r="S57">
        <f t="shared" si="42"/>
        <v>-59622210189.76519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-50.544523923375181</v>
      </c>
      <c r="AC57">
        <f t="shared" si="30"/>
        <v>-45.129039923058478</v>
      </c>
      <c r="AE57">
        <f t="shared" si="43"/>
        <v>0</v>
      </c>
      <c r="AF57">
        <f t="shared" si="44"/>
        <v>0</v>
      </c>
      <c r="AG57">
        <f t="shared" si="45"/>
        <v>-9.4614573536065791E-9</v>
      </c>
      <c r="AH57">
        <f t="shared" si="46"/>
        <v>-7.4350133401402573E-5</v>
      </c>
      <c r="AI57">
        <f t="shared" si="39"/>
        <v>-7.4359594858756177E-5</v>
      </c>
      <c r="AJ57">
        <f t="shared" si="47"/>
        <v>-5.4154840003167024</v>
      </c>
      <c r="AK57">
        <f t="shared" si="59"/>
        <v>-3.5381166746362629</v>
      </c>
      <c r="AL57">
        <f t="shared" si="40"/>
        <v>-8.9536750345478247</v>
      </c>
      <c r="AN57">
        <f t="shared" si="48"/>
        <v>0</v>
      </c>
      <c r="AO57">
        <f t="shared" si="49"/>
        <v>0</v>
      </c>
      <c r="AP57">
        <f t="shared" si="50"/>
        <v>-3.3915850457000544E-11</v>
      </c>
      <c r="AQ57">
        <f t="shared" si="51"/>
        <v>-2.6651792759376473E-7</v>
      </c>
      <c r="AR57">
        <f t="shared" si="52"/>
        <v>-2.6655184344422169E-7</v>
      </c>
      <c r="AS57">
        <f t="shared" si="53"/>
        <v>-1.9412521627760398E-2</v>
      </c>
      <c r="AT57">
        <f t="shared" si="54"/>
        <v>-1.2682849116330039E-2</v>
      </c>
      <c r="AU57">
        <f t="shared" si="55"/>
        <v>-3.2095637295933885E-2</v>
      </c>
      <c r="AW57">
        <v>54</v>
      </c>
      <c r="AX57">
        <f>IF(Z57&gt;0, (R57*SUMPRODUCT(K57:$K$98, X57:$X$98)-K57*$AZ$3)/Z57, 0)</f>
        <v>-59622210189.76519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41"/>
        <v>50000</v>
      </c>
      <c r="S58">
        <f t="shared" si="42"/>
        <v>-166887070998.23392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-45.129039923058478</v>
      </c>
      <c r="AC58">
        <f t="shared" si="30"/>
        <v>-40.293785871356839</v>
      </c>
      <c r="AE58">
        <f t="shared" si="43"/>
        <v>0</v>
      </c>
      <c r="AF58">
        <f t="shared" si="44"/>
        <v>0</v>
      </c>
      <c r="AG58">
        <f t="shared" si="45"/>
        <v>-3.0180428021131161E-9</v>
      </c>
      <c r="AH58">
        <f t="shared" si="46"/>
        <v>-2.539519991182959E-5</v>
      </c>
      <c r="AI58">
        <f t="shared" si="39"/>
        <v>-2.5398217954631702E-5</v>
      </c>
      <c r="AJ58">
        <f t="shared" si="47"/>
        <v>-4.8352540517016394</v>
      </c>
      <c r="AK58">
        <f t="shared" si="59"/>
        <v>-3.1590327946140939</v>
      </c>
      <c r="AL58">
        <f t="shared" si="40"/>
        <v>-7.9943122445336883</v>
      </c>
      <c r="AN58">
        <f t="shared" si="48"/>
        <v>0</v>
      </c>
      <c r="AO58">
        <f t="shared" si="49"/>
        <v>0</v>
      </c>
      <c r="AP58">
        <f t="shared" si="50"/>
        <v>-9.6594421869938773E-12</v>
      </c>
      <c r="AQ58">
        <f t="shared" si="51"/>
        <v>-8.127898822499071E-8</v>
      </c>
      <c r="AR58">
        <f t="shared" si="52"/>
        <v>-8.1288647667177701E-8</v>
      </c>
      <c r="AS58">
        <f t="shared" si="53"/>
        <v>-1.5475544925717509E-2</v>
      </c>
      <c r="AT58">
        <f t="shared" si="54"/>
        <v>-1.0110689823559652E-2</v>
      </c>
      <c r="AU58">
        <f t="shared" si="55"/>
        <v>-2.5586316037924831E-2</v>
      </c>
      <c r="AW58">
        <v>55</v>
      </c>
      <c r="AX58">
        <f>IF(Z58&gt;0, (R58*SUMPRODUCT(K58:$K$98, X58:$X$98)-K58*$AZ$3)/Z58, 0)</f>
        <v>-166887070998.23392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41"/>
        <v>50000</v>
      </c>
      <c r="S59">
        <f t="shared" si="42"/>
        <v>-490013380473.12946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-40.293785871356839</v>
      </c>
      <c r="AC59">
        <f t="shared" si="30"/>
        <v>-35.976594597082638</v>
      </c>
      <c r="AE59">
        <f t="shared" si="43"/>
        <v>0</v>
      </c>
      <c r="AF59">
        <f t="shared" si="44"/>
        <v>0</v>
      </c>
      <c r="AG59">
        <f t="shared" si="45"/>
        <v>-9.1774520938452884E-10</v>
      </c>
      <c r="AH59">
        <f t="shared" si="46"/>
        <v>-8.2804686588298248E-6</v>
      </c>
      <c r="AI59">
        <f t="shared" si="39"/>
        <v>-8.2813864040392086E-6</v>
      </c>
      <c r="AJ59">
        <f t="shared" si="47"/>
        <v>-4.3171912742742009</v>
      </c>
      <c r="AK59">
        <f t="shared" si="59"/>
        <v>-2.8205650109949789</v>
      </c>
      <c r="AL59">
        <f t="shared" si="40"/>
        <v>-7.1377645666555836</v>
      </c>
      <c r="AN59">
        <f t="shared" si="48"/>
        <v>0</v>
      </c>
      <c r="AO59">
        <f t="shared" si="49"/>
        <v>0</v>
      </c>
      <c r="AP59">
        <f t="shared" si="50"/>
        <v>-2.6225921464239715E-12</v>
      </c>
      <c r="AQ59">
        <f t="shared" si="51"/>
        <v>-2.3662659146889604E-8</v>
      </c>
      <c r="AR59">
        <f t="shared" si="52"/>
        <v>-2.3665281739036026E-8</v>
      </c>
      <c r="AS59">
        <f t="shared" si="53"/>
        <v>-1.2337010114293804E-2</v>
      </c>
      <c r="AT59">
        <f t="shared" si="54"/>
        <v>-8.0601800703209159E-3</v>
      </c>
      <c r="AU59">
        <f t="shared" si="55"/>
        <v>-2.0397213849896456E-2</v>
      </c>
      <c r="AW59">
        <v>56</v>
      </c>
      <c r="AX59">
        <f>IF(Z59&gt;0, (R59*SUMPRODUCT(K59:$K$98, X59:$X$98)-K59*$AZ$3)/Z59, 0)</f>
        <v>-490013380473.12946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41"/>
        <v>50000</v>
      </c>
      <c r="S60">
        <f t="shared" si="42"/>
        <v>-1525541125958.7583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-35.976594597082638</v>
      </c>
      <c r="AC60">
        <f t="shared" si="30"/>
        <v>-32.121959481858518</v>
      </c>
      <c r="AE60">
        <f t="shared" si="43"/>
        <v>0</v>
      </c>
      <c r="AF60">
        <f t="shared" si="44"/>
        <v>0</v>
      </c>
      <c r="AG60">
        <f t="shared" si="45"/>
        <v>-2.6320135635208458E-10</v>
      </c>
      <c r="AH60">
        <f t="shared" si="46"/>
        <v>-2.5814656037543959E-6</v>
      </c>
      <c r="AI60">
        <f t="shared" si="39"/>
        <v>-2.5817288051107478E-6</v>
      </c>
      <c r="AJ60">
        <f t="shared" si="47"/>
        <v>-3.8546351152241201</v>
      </c>
      <c r="AK60">
        <f t="shared" si="59"/>
        <v>-2.5183616217957847</v>
      </c>
      <c r="AL60">
        <f t="shared" si="40"/>
        <v>-6.3729993187487093</v>
      </c>
      <c r="AN60">
        <f t="shared" si="48"/>
        <v>0</v>
      </c>
      <c r="AO60">
        <f t="shared" si="49"/>
        <v>0</v>
      </c>
      <c r="AP60">
        <f t="shared" si="50"/>
        <v>-6.7155058303946019E-13</v>
      </c>
      <c r="AQ60">
        <f t="shared" si="51"/>
        <v>-6.5865341855554869E-9</v>
      </c>
      <c r="AR60">
        <f t="shared" si="52"/>
        <v>-6.5872057361385258E-9</v>
      </c>
      <c r="AS60">
        <f t="shared" si="53"/>
        <v>-9.8349890551870361E-3</v>
      </c>
      <c r="AT60">
        <f t="shared" si="54"/>
        <v>-6.4255262163574536E-3</v>
      </c>
      <c r="AU60">
        <f t="shared" si="55"/>
        <v>-1.6260521858750224E-2</v>
      </c>
      <c r="AW60">
        <v>57</v>
      </c>
      <c r="AX60">
        <f>IF(Z60&gt;0, (R60*SUMPRODUCT(K60:$K$98, X60:$X$98)-K60*$AZ$3)/Z60, 0)</f>
        <v>-1525541125958.7583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41"/>
        <v>50000</v>
      </c>
      <c r="S61">
        <f t="shared" si="42"/>
        <v>-5052444237945.459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-32.121959481858518</v>
      </c>
      <c r="AC61">
        <f t="shared" si="30"/>
        <v>-28.680320971581867</v>
      </c>
      <c r="AE61">
        <f t="shared" si="43"/>
        <v>0</v>
      </c>
      <c r="AF61">
        <f t="shared" si="44"/>
        <v>0</v>
      </c>
      <c r="AG61">
        <f t="shared" si="45"/>
        <v>-7.0956549990654919E-11</v>
      </c>
      <c r="AH61">
        <f t="shared" si="46"/>
        <v>-7.584511711916352E-7</v>
      </c>
      <c r="AI61">
        <f t="shared" si="39"/>
        <v>-7.5852212774162587E-7</v>
      </c>
      <c r="AJ61">
        <f t="shared" si="47"/>
        <v>-3.4416385102766505</v>
      </c>
      <c r="AK61">
        <f t="shared" si="59"/>
        <v>-2.2485371637300964</v>
      </c>
      <c r="AL61">
        <f t="shared" si="40"/>
        <v>-5.6901764325288742</v>
      </c>
      <c r="AN61">
        <f t="shared" si="48"/>
        <v>0</v>
      </c>
      <c r="AO61">
        <f t="shared" si="49"/>
        <v>0</v>
      </c>
      <c r="AP61">
        <f t="shared" si="50"/>
        <v>-1.616460423831442E-13</v>
      </c>
      <c r="AQ61">
        <f t="shared" si="51"/>
        <v>-1.7278268204998002E-9</v>
      </c>
      <c r="AR61">
        <f t="shared" si="52"/>
        <v>-1.7279884665421834E-9</v>
      </c>
      <c r="AS61">
        <f t="shared" si="53"/>
        <v>-7.8403930937018477E-3</v>
      </c>
      <c r="AT61">
        <f t="shared" si="54"/>
        <v>-5.122390162941394E-3</v>
      </c>
      <c r="AU61">
        <f t="shared" si="55"/>
        <v>-1.2962784984631708E-2</v>
      </c>
      <c r="AW61">
        <v>58</v>
      </c>
      <c r="AX61">
        <f>IF(Z61&gt;0, (R61*SUMPRODUCT(K61:$K$98, X61:$X$98)-K61*$AZ$3)/Z61, 0)</f>
        <v>-5052444237945.459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41"/>
        <v>50000</v>
      </c>
      <c r="S62">
        <f t="shared" si="42"/>
        <v>-17865454153462.684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-28.680320971581867</v>
      </c>
      <c r="AC62">
        <f t="shared" si="30"/>
        <v>-25.607429440396132</v>
      </c>
      <c r="AE62">
        <f t="shared" si="43"/>
        <v>0</v>
      </c>
      <c r="AF62">
        <f t="shared" si="44"/>
        <v>0</v>
      </c>
      <c r="AG62">
        <f t="shared" si="45"/>
        <v>-1.7916861516946729E-11</v>
      </c>
      <c r="AH62">
        <f t="shared" si="46"/>
        <v>-2.0932049189520657E-7</v>
      </c>
      <c r="AI62">
        <f t="shared" si="39"/>
        <v>-2.0933840875672353E-7</v>
      </c>
      <c r="AJ62">
        <f t="shared" si="47"/>
        <v>-3.0728915311857357</v>
      </c>
      <c r="AK62">
        <f t="shared" si="59"/>
        <v>-2.0076224680107311</v>
      </c>
      <c r="AL62">
        <f t="shared" si="40"/>
        <v>-5.0805142085348756</v>
      </c>
      <c r="AN62">
        <f t="shared" si="48"/>
        <v>0</v>
      </c>
      <c r="AO62">
        <f t="shared" si="49"/>
        <v>0</v>
      </c>
      <c r="AP62">
        <f t="shared" si="50"/>
        <v>-3.6443199552134481E-14</v>
      </c>
      <c r="AQ62">
        <f t="shared" si="51"/>
        <v>-4.25761423074722E-10</v>
      </c>
      <c r="AR62">
        <f t="shared" si="52"/>
        <v>-4.2579786627427413E-10</v>
      </c>
      <c r="AS62">
        <f t="shared" si="53"/>
        <v>-6.2503133803397132E-3</v>
      </c>
      <c r="AT62">
        <f t="shared" si="54"/>
        <v>-4.0835380771270229E-3</v>
      </c>
      <c r="AU62">
        <f t="shared" si="55"/>
        <v>-1.0333851883264602E-2</v>
      </c>
      <c r="AW62">
        <v>59</v>
      </c>
      <c r="AX62">
        <f>IF(Z62&gt;0, (R62*SUMPRODUCT(K62:$K$98, X62:$X$98)-K62*$AZ$3)/Z62, 0)</f>
        <v>-17865454153462.684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41"/>
        <v>50000</v>
      </c>
      <c r="S63">
        <f t="shared" si="42"/>
        <v>-67717760943997.07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-25.607429440396132</v>
      </c>
      <c r="AC63">
        <f t="shared" si="30"/>
        <v>-22.863776286434785</v>
      </c>
      <c r="AE63">
        <f t="shared" si="43"/>
        <v>0</v>
      </c>
      <c r="AF63">
        <f t="shared" si="44"/>
        <v>0</v>
      </c>
      <c r="AG63">
        <f t="shared" si="45"/>
        <v>-4.2204172080761871E-12</v>
      </c>
      <c r="AH63">
        <f t="shared" si="46"/>
        <v>-5.4069102774804289E-8</v>
      </c>
      <c r="AI63">
        <f t="shared" si="39"/>
        <v>-5.4073323192012368E-8</v>
      </c>
      <c r="AJ63">
        <f t="shared" si="47"/>
        <v>-2.7436531539613469</v>
      </c>
      <c r="AK63">
        <f t="shared" si="59"/>
        <v>-1.7925200608277294</v>
      </c>
      <c r="AL63">
        <f t="shared" si="40"/>
        <v>-4.5361732688623997</v>
      </c>
      <c r="AN63">
        <f t="shared" si="48"/>
        <v>0</v>
      </c>
      <c r="AO63">
        <f t="shared" si="49"/>
        <v>0</v>
      </c>
      <c r="AP63">
        <f t="shared" si="50"/>
        <v>-7.6646428821146072E-15</v>
      </c>
      <c r="AQ63">
        <f t="shared" si="51"/>
        <v>-9.8194169745159873E-11</v>
      </c>
      <c r="AR63">
        <f t="shared" si="52"/>
        <v>-9.8201834388041999E-11</v>
      </c>
      <c r="AS63">
        <f t="shared" si="53"/>
        <v>-4.9827115616105011E-3</v>
      </c>
      <c r="AT63">
        <f t="shared" si="54"/>
        <v>-3.2553715540207515E-3</v>
      </c>
      <c r="AU63">
        <f t="shared" si="55"/>
        <v>-8.2380832138330869E-3</v>
      </c>
      <c r="AW63">
        <v>60</v>
      </c>
      <c r="AX63">
        <f>IF(Z63&gt;0, (R63*SUMPRODUCT(K63:$K$98, X63:$X$98)-K63*$AZ$3)/Z63, 0)</f>
        <v>-67717760943997.07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41"/>
        <v>50000</v>
      </c>
      <c r="S64">
        <f t="shared" si="42"/>
        <v>-276381493779041.78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-22.863776286434785</v>
      </c>
      <c r="AC64">
        <f t="shared" si="30"/>
        <v>-20.414085970115917</v>
      </c>
      <c r="AE64">
        <f t="shared" si="43"/>
        <v>0</v>
      </c>
      <c r="AF64">
        <f t="shared" si="44"/>
        <v>0</v>
      </c>
      <c r="AG64">
        <f t="shared" si="45"/>
        <v>-9.2327482255542817E-13</v>
      </c>
      <c r="AH64">
        <f t="shared" si="46"/>
        <v>-1.3019752853759991E-8</v>
      </c>
      <c r="AI64">
        <f t="shared" si="39"/>
        <v>-1.3020676128582547E-8</v>
      </c>
      <c r="AJ64">
        <f t="shared" si="47"/>
        <v>-2.4496903163188684</v>
      </c>
      <c r="AK64">
        <f t="shared" si="59"/>
        <v>-1.600464340050435</v>
      </c>
      <c r="AL64">
        <f t="shared" si="40"/>
        <v>-4.050154669389979</v>
      </c>
      <c r="AN64">
        <f t="shared" si="48"/>
        <v>0</v>
      </c>
      <c r="AO64">
        <f t="shared" si="49"/>
        <v>0</v>
      </c>
      <c r="AP64">
        <f t="shared" si="50"/>
        <v>-1.4970955155201428E-15</v>
      </c>
      <c r="AQ64">
        <f t="shared" si="51"/>
        <v>-2.1111605271110363E-11</v>
      </c>
      <c r="AR64">
        <f t="shared" si="52"/>
        <v>-2.1113102366625886E-11</v>
      </c>
      <c r="AS64">
        <f t="shared" si="53"/>
        <v>-3.9721871509757608E-3</v>
      </c>
      <c r="AT64">
        <f t="shared" si="54"/>
        <v>-2.5951622720607288E-3</v>
      </c>
      <c r="AU64">
        <f t="shared" si="55"/>
        <v>-6.5673494441495913E-3</v>
      </c>
      <c r="AW64">
        <v>61</v>
      </c>
      <c r="AX64">
        <f>IF(Z64&gt;0, (R64*SUMPRODUCT(K64:$K$98, X64:$X$98)-K64*$AZ$3)/Z64, 0)</f>
        <v>-276381493779041.78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41"/>
        <v>50000</v>
      </c>
      <c r="S65">
        <f t="shared" si="42"/>
        <v>-1221282360157314.8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-20.414085970115917</v>
      </c>
      <c r="AC65">
        <f t="shared" si="30"/>
        <v>-18.226862473336077</v>
      </c>
      <c r="AE65">
        <f t="shared" si="43"/>
        <v>0</v>
      </c>
      <c r="AF65">
        <f t="shared" si="44"/>
        <v>0</v>
      </c>
      <c r="AG65">
        <f t="shared" si="45"/>
        <v>-1.8655454983182856E-13</v>
      </c>
      <c r="AH65">
        <f t="shared" si="46"/>
        <v>-2.9099500979921811E-9</v>
      </c>
      <c r="AI65">
        <f t="shared" si="39"/>
        <v>-2.9101366525420131E-9</v>
      </c>
      <c r="AJ65">
        <f t="shared" si="47"/>
        <v>-2.1872234967798398</v>
      </c>
      <c r="AK65">
        <f t="shared" si="59"/>
        <v>-1.4289860179081142</v>
      </c>
      <c r="AL65">
        <f t="shared" si="40"/>
        <v>-3.6162095175980906</v>
      </c>
      <c r="AN65">
        <f t="shared" si="48"/>
        <v>0</v>
      </c>
      <c r="AO65">
        <f t="shared" si="49"/>
        <v>0</v>
      </c>
      <c r="AP65">
        <f t="shared" si="50"/>
        <v>-2.7008865338639898E-16</v>
      </c>
      <c r="AQ65">
        <f t="shared" si="51"/>
        <v>-4.2129473877577652E-12</v>
      </c>
      <c r="AR65">
        <f t="shared" si="52"/>
        <v>-4.2132174764111518E-12</v>
      </c>
      <c r="AS65">
        <f t="shared" si="53"/>
        <v>-3.1666032773410777E-3</v>
      </c>
      <c r="AT65">
        <f t="shared" si="54"/>
        <v>-2.0688474745468081E-3</v>
      </c>
      <c r="AU65">
        <f t="shared" si="55"/>
        <v>-5.2354507561011027E-3</v>
      </c>
      <c r="AW65">
        <v>62</v>
      </c>
      <c r="AX65">
        <f>IF(Z65&gt;0, (R65*SUMPRODUCT(K65:$K$98, X65:$X$98)-K65*$AZ$3)/Z65, 0)</f>
        <v>-1221282360157314.8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41"/>
        <v>50000</v>
      </c>
      <c r="S66">
        <f t="shared" si="42"/>
        <v>-5883039311819296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-18.226862473336077</v>
      </c>
      <c r="AC66">
        <f t="shared" si="30"/>
        <v>-16.273984351196589</v>
      </c>
      <c r="AE66">
        <f t="shared" si="43"/>
        <v>0</v>
      </c>
      <c r="AF66">
        <f t="shared" si="44"/>
        <v>0</v>
      </c>
      <c r="AG66">
        <f t="shared" si="45"/>
        <v>-3.4578182059954554E-14</v>
      </c>
      <c r="AH66">
        <f t="shared" si="46"/>
        <v>-6.0044328909422288E-10</v>
      </c>
      <c r="AI66">
        <f t="shared" si="39"/>
        <v>-6.0047786727628284E-10</v>
      </c>
      <c r="AJ66">
        <f t="shared" si="47"/>
        <v>-1.952878122139488</v>
      </c>
      <c r="AK66">
        <f t="shared" si="59"/>
        <v>-1.2758803731335255</v>
      </c>
      <c r="AL66">
        <f t="shared" si="40"/>
        <v>-3.2287584958734916</v>
      </c>
      <c r="AN66">
        <f t="shared" si="48"/>
        <v>0</v>
      </c>
      <c r="AO66">
        <f t="shared" si="49"/>
        <v>0</v>
      </c>
      <c r="AP66">
        <f t="shared" si="50"/>
        <v>-4.4697643576741626E-17</v>
      </c>
      <c r="AQ66">
        <f t="shared" si="51"/>
        <v>-7.7616573588065842E-13</v>
      </c>
      <c r="AR66">
        <f t="shared" si="52"/>
        <v>-7.7621043352423518E-13</v>
      </c>
      <c r="AS66">
        <f t="shared" si="53"/>
        <v>-2.5243967453482154E-3</v>
      </c>
      <c r="AT66">
        <f t="shared" si="54"/>
        <v>-1.6492725402972614E-3</v>
      </c>
      <c r="AU66">
        <f t="shared" si="55"/>
        <v>-4.1736692864216872E-3</v>
      </c>
      <c r="AW66">
        <v>63</v>
      </c>
      <c r="AX66">
        <f>IF(Z66&gt;0, (R66*SUMPRODUCT(K66:$K$98, X66:$X$98)-K66*$AZ$3)/Z66, 0)</f>
        <v>-5883039311819296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41"/>
        <v>50000</v>
      </c>
      <c r="S67">
        <f t="shared" si="42"/>
        <v>-3.1146543404231972E+16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-16.273984351196589</v>
      </c>
      <c r="AC67">
        <f t="shared" si="30"/>
        <v>-14.530343170711914</v>
      </c>
      <c r="AE67">
        <f t="shared" si="43"/>
        <v>0</v>
      </c>
      <c r="AF67">
        <f t="shared" si="44"/>
        <v>0</v>
      </c>
      <c r="AG67">
        <f t="shared" si="45"/>
        <v>-5.8314429076974375E-15</v>
      </c>
      <c r="AH67">
        <f t="shared" si="46"/>
        <v>-1.1360382932663028E-10</v>
      </c>
      <c r="AI67">
        <f t="shared" si="39"/>
        <v>-1.1360966076953797E-10</v>
      </c>
      <c r="AJ67">
        <f t="shared" si="47"/>
        <v>-1.7436411804846745</v>
      </c>
      <c r="AK67">
        <f t="shared" si="59"/>
        <v>-1.1391789045837613</v>
      </c>
      <c r="AL67">
        <f t="shared" si="40"/>
        <v>-2.8828200851820451</v>
      </c>
      <c r="AN67">
        <f t="shared" si="48"/>
        <v>0</v>
      </c>
      <c r="AO67">
        <f t="shared" si="49"/>
        <v>0</v>
      </c>
      <c r="AP67">
        <f t="shared" si="50"/>
        <v>-6.7303938159214185E-18</v>
      </c>
      <c r="AQ67">
        <f t="shared" si="51"/>
        <v>-1.3111652166836503E-13</v>
      </c>
      <c r="AR67">
        <f t="shared" si="52"/>
        <v>-1.3112325206218097E-13</v>
      </c>
      <c r="AS67">
        <f t="shared" si="53"/>
        <v>-2.0124336299047691E-3</v>
      </c>
      <c r="AT67">
        <f t="shared" si="54"/>
        <v>-1.314789971538291E-3</v>
      </c>
      <c r="AU67">
        <f t="shared" si="55"/>
        <v>-3.3272236015741831E-3</v>
      </c>
      <c r="AW67">
        <v>64</v>
      </c>
      <c r="AX67">
        <f>IF(Z67&gt;0, (R67*SUMPRODUCT(K67:$K$98, X67:$X$98)-K67*$AZ$3)/Z67, 0)</f>
        <v>-3.1146543404231972E+16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41"/>
        <v>50000</v>
      </c>
      <c r="S68">
        <f t="shared" si="42"/>
        <v>-1.830304547889897E+17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-14.530343170711914</v>
      </c>
      <c r="AC68">
        <f t="shared" ref="AC68:AC69" si="62">S68*Z68</f>
        <v>-12.97352068813575</v>
      </c>
      <c r="AE68">
        <f t="shared" si="43"/>
        <v>0</v>
      </c>
      <c r="AF68">
        <f t="shared" si="44"/>
        <v>0</v>
      </c>
      <c r="AG68">
        <f t="shared" si="45"/>
        <v>-8.8602199447439843E-16</v>
      </c>
      <c r="AH68">
        <f t="shared" si="46"/>
        <v>-1.9548425936584259E-11</v>
      </c>
      <c r="AI68">
        <f t="shared" si="39"/>
        <v>-1.9549311958578734E-11</v>
      </c>
      <c r="AJ68">
        <f t="shared" si="47"/>
        <v>-1.5568224825761643</v>
      </c>
      <c r="AK68">
        <f t="shared" si="59"/>
        <v>-1.0171240219498341</v>
      </c>
      <c r="AL68">
        <f t="shared" si="40"/>
        <v>-2.5739465045455479</v>
      </c>
      <c r="AN68">
        <f t="shared" si="48"/>
        <v>0</v>
      </c>
      <c r="AO68">
        <f t="shared" si="49"/>
        <v>0</v>
      </c>
      <c r="AP68">
        <f t="shared" si="50"/>
        <v>-9.1304236465052779E-19</v>
      </c>
      <c r="AQ68">
        <f t="shared" si="51"/>
        <v>-2.0144580104834331E-14</v>
      </c>
      <c r="AR68">
        <f t="shared" si="52"/>
        <v>-2.0145493147198979E-14</v>
      </c>
      <c r="AS68">
        <f t="shared" si="53"/>
        <v>-1.6042997687384368E-3</v>
      </c>
      <c r="AT68">
        <f t="shared" si="54"/>
        <v>-1.0481425155758545E-3</v>
      </c>
      <c r="AU68">
        <f t="shared" si="55"/>
        <v>-2.6524422843344372E-3</v>
      </c>
      <c r="AW68">
        <v>65</v>
      </c>
      <c r="AX68">
        <f>IF(Z68&gt;0, (R68*SUMPRODUCT(K68:$K$98, X68:$X$98)-K68*$AZ$3)/Z68, 0)</f>
        <v>-1.830304547889897E+17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-12.97352068813575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-12.97352068813575</v>
      </c>
      <c r="AK69">
        <f t="shared" si="59"/>
        <v>-0.90814644816950263</v>
      </c>
      <c r="AL69">
        <f t="shared" si="40"/>
        <v>-13.881667136308796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-3.2608655880375993E-15</v>
      </c>
      <c r="AR69">
        <f t="shared" si="52"/>
        <v>-3.2608655880375993E-15</v>
      </c>
      <c r="AS69">
        <f t="shared" si="53"/>
        <v>-1.1936754231685762E-2</v>
      </c>
      <c r="AT69">
        <f t="shared" si="54"/>
        <v>-8.3557279621800345E-4</v>
      </c>
      <c r="AU69">
        <f t="shared" si="55"/>
        <v>-1.2772327027907026E-2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20723.094249036847</v>
      </c>
      <c r="AO71" s="6">
        <f t="shared" si="63"/>
        <v>-2072.3094249036849</v>
      </c>
      <c r="AP71" s="6">
        <f t="shared" si="63"/>
        <v>-717.02046198726237</v>
      </c>
      <c r="AQ71" s="6">
        <f t="shared" si="63"/>
        <v>-12589.585237763453</v>
      </c>
      <c r="AR71" s="6">
        <f t="shared" si="63"/>
        <v>5344.1791243824464</v>
      </c>
      <c r="AS71" s="6">
        <f t="shared" si="63"/>
        <v>-273.87011459836788</v>
      </c>
      <c r="AT71" s="6">
        <f t="shared" si="63"/>
        <v>60.521369484152792</v>
      </c>
      <c r="AU71" s="6">
        <f t="shared" si="63"/>
        <v>5130.8303792682291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3882.8176674443594</v>
      </c>
      <c r="K3">
        <v>1</v>
      </c>
      <c r="L3" s="2">
        <v>0</v>
      </c>
      <c r="O3">
        <f>$C$3</f>
        <v>3882.8176674443594</v>
      </c>
      <c r="P3">
        <f>O3*C5</f>
        <v>388.28176674443597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3882.8176674443594</v>
      </c>
      <c r="AF3">
        <f t="shared" ref="AF3:AF34" si="4">-$Z3*P3</f>
        <v>-388.28176674443597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2869.5789299999233</v>
      </c>
      <c r="AJ3">
        <f t="shared" ref="AJ3:AJ34" si="8">AB3-AC3</f>
        <v>0</v>
      </c>
      <c r="AL3">
        <f t="shared" ref="AL3:AL34" si="9">SUM(AI3:AK3)</f>
        <v>2869.5789299999233</v>
      </c>
      <c r="AN3">
        <f t="shared" ref="AN3:AN34" si="10">AE3*$K3</f>
        <v>3882.8176674443594</v>
      </c>
      <c r="AO3">
        <f t="shared" ref="AO3:AO34" si="11">AF3*$K3</f>
        <v>-388.28176674443597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2869.5789299999233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2869.5789299999233</v>
      </c>
      <c r="AW3">
        <v>0</v>
      </c>
      <c r="AX3">
        <f>IF(Z3&gt;0, (R3*SUMPRODUCT(K3:$K$98, X3:$X$98)-K3*$AZ$3)/Z3, 0)</f>
        <v>0</v>
      </c>
      <c r="AZ3">
        <f>C6*SUMPRODUCT(X4:X98, K4:K98)/1</f>
        <v>2283.692144173865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113.73778500845405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112.46934119433945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-112.46934119433945</v>
      </c>
      <c r="AK4">
        <f>G4*SUM(AB4, AE4:AF4)</f>
        <v>0</v>
      </c>
      <c r="AL4">
        <f t="shared" si="9"/>
        <v>-227.70454119433944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-109.55999239399124</v>
      </c>
      <c r="AR4">
        <f t="shared" si="14"/>
        <v>-109.55999239399124</v>
      </c>
      <c r="AS4">
        <f t="shared" si="15"/>
        <v>-106.9303491104197</v>
      </c>
      <c r="AT4">
        <f t="shared" si="16"/>
        <v>0</v>
      </c>
      <c r="AU4">
        <f t="shared" si="17"/>
        <v>-216.49034150441094</v>
      </c>
      <c r="AW4">
        <v>1</v>
      </c>
      <c r="AX4">
        <f>IF(Z4&gt;0, (R4*SUMPRODUCT(K4:$K$98, X4:$X$98)-K4*$AZ$3)/Z4, 0)</f>
        <v>113.73778500845405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</v>
      </c>
      <c r="S5">
        <f t="shared" si="1"/>
        <v>116.9385148762583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112.46934119433945</v>
      </c>
      <c r="AC5">
        <f t="shared" si="2"/>
        <v>114.34389356952852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-114.7082059785312</v>
      </c>
      <c r="AI5">
        <f t="shared" si="7"/>
        <v>-126.93085709678388</v>
      </c>
      <c r="AJ5">
        <f t="shared" si="8"/>
        <v>-1.8745523751890687</v>
      </c>
      <c r="AK5">
        <f>G5*SUM(AB5, AE5:AF5)</f>
        <v>0.4611242988967918</v>
      </c>
      <c r="AL5">
        <f t="shared" si="9"/>
        <v>-128.34428517307614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-103.46167560182489</v>
      </c>
      <c r="AR5">
        <f t="shared" si="14"/>
        <v>-114.48596069288124</v>
      </c>
      <c r="AS5">
        <f t="shared" si="15"/>
        <v>-1.6907624706181912</v>
      </c>
      <c r="AT5">
        <f t="shared" si="16"/>
        <v>0.41591351043802371</v>
      </c>
      <c r="AU5">
        <f t="shared" si="17"/>
        <v>-115.76080965306139</v>
      </c>
      <c r="AW5">
        <v>2</v>
      </c>
      <c r="AX5">
        <f>IF(Z5&gt;0, (R5*SUMPRODUCT(K5:$K$98, X5:$X$98)-K5*$AZ$3)/Z5, 0)</f>
        <v>116.9385148762583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</v>
      </c>
      <c r="S6">
        <f t="shared" si="1"/>
        <v>126.32571997552276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114.34389356952852</v>
      </c>
      <c r="AC6">
        <f t="shared" si="2"/>
        <v>122.1431294650165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-114.3540482690737</v>
      </c>
      <c r="AI6">
        <f t="shared" si="7"/>
        <v>-126.44017862011023</v>
      </c>
      <c r="AJ6">
        <f t="shared" si="8"/>
        <v>-7.7992358954879819</v>
      </c>
      <c r="AK6">
        <f>G6*SUM(AB6, AE6:AF6)</f>
        <v>0.81184164434365258</v>
      </c>
      <c r="AL6">
        <f t="shared" si="9"/>
        <v>-133.42757287125457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-97.570940473782159</v>
      </c>
      <c r="AR6">
        <f t="shared" si="14"/>
        <v>-107.88325667849216</v>
      </c>
      <c r="AS6">
        <f t="shared" si="15"/>
        <v>-6.6545854109954119</v>
      </c>
      <c r="AT6">
        <f t="shared" si="16"/>
        <v>0.69269216047346849</v>
      </c>
      <c r="AU6">
        <f t="shared" si="17"/>
        <v>-113.84514992901411</v>
      </c>
      <c r="AW6">
        <v>3</v>
      </c>
      <c r="AX6">
        <f>IF(Z6&gt;0, (R6*SUMPRODUCT(K6:$K$98, X6:$X$98)-K6*$AZ$3)/Z6, 0)</f>
        <v>126.32571997552276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100000</v>
      </c>
      <c r="S7">
        <f t="shared" si="1"/>
        <v>147.92943177991907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122.1431294650165</v>
      </c>
      <c r="AC7">
        <f t="shared" si="2"/>
        <v>141.43254311822443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-114.03612066757069</v>
      </c>
      <c r="AI7">
        <f t="shared" si="7"/>
        <v>-125.9871352000134</v>
      </c>
      <c r="AJ7">
        <f t="shared" si="8"/>
        <v>-19.28941365320793</v>
      </c>
      <c r="AK7">
        <f>G7*SUM(AB7, AE7:AF7)</f>
        <v>1.6855751866172277</v>
      </c>
      <c r="AL7">
        <f t="shared" si="9"/>
        <v>-143.5909736666041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-91.464253937305557</v>
      </c>
      <c r="AR7">
        <f t="shared" si="14"/>
        <v>-101.04973107915136</v>
      </c>
      <c r="AS7">
        <f t="shared" si="15"/>
        <v>-15.47134204803289</v>
      </c>
      <c r="AT7">
        <f t="shared" si="16"/>
        <v>1.351938982110795</v>
      </c>
      <c r="AU7">
        <f t="shared" si="17"/>
        <v>-115.16913414507346</v>
      </c>
      <c r="AW7">
        <v>4</v>
      </c>
      <c r="AX7">
        <f>IF(Z7&gt;0, (R7*SUMPRODUCT(K7:$K$98, X7:$X$98)-K7*$AZ$3)/Z7, 0)</f>
        <v>147.92943177991907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</v>
      </c>
      <c r="S8">
        <f t="shared" si="1"/>
        <v>182.31059042391021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141.43254311822443</v>
      </c>
      <c r="AC8">
        <f t="shared" si="2"/>
        <v>172.35290719991917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-113.9686032979078</v>
      </c>
      <c r="AI8">
        <f t="shared" si="7"/>
        <v>-125.78586160961385</v>
      </c>
      <c r="AJ8">
        <f t="shared" si="8"/>
        <v>-30.920364081694743</v>
      </c>
      <c r="AK8">
        <f>G8*SUM(AB8, AE8:AF8)</f>
        <v>3.054942931353648</v>
      </c>
      <c r="AL8">
        <f t="shared" si="9"/>
        <v>-153.65128275995494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-85.302445589314914</v>
      </c>
      <c r="AR8">
        <f t="shared" si="14"/>
        <v>-94.147346772443555</v>
      </c>
      <c r="AS8">
        <f t="shared" si="15"/>
        <v>-23.143063952324429</v>
      </c>
      <c r="AT8">
        <f t="shared" si="16"/>
        <v>2.286542921817492</v>
      </c>
      <c r="AU8">
        <f t="shared" si="17"/>
        <v>-115.0038678029505</v>
      </c>
      <c r="AW8">
        <v>5</v>
      </c>
      <c r="AX8">
        <f>IF(Z8&gt;0, (R8*SUMPRODUCT(K8:$K$98, X8:$X$98)-K8*$AZ$3)/Z8, 0)</f>
        <v>182.31059042391021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</v>
      </c>
      <c r="S9">
        <f t="shared" si="1"/>
        <v>216.41332486018268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172.35290719991917</v>
      </c>
      <c r="AC9">
        <f t="shared" si="2"/>
        <v>202.29910068660683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-114.56898109845557</v>
      </c>
      <c r="AI9">
        <f t="shared" si="7"/>
        <v>-126.25374570440725</v>
      </c>
      <c r="AJ9">
        <f t="shared" si="8"/>
        <v>-29.946193486687662</v>
      </c>
      <c r="AK9">
        <f t="shared" ref="AK9:AK40" si="30">G9*SUM(AB9:AB9, AE9:AF9)</f>
        <v>3.8434698305581976</v>
      </c>
      <c r="AL9">
        <f t="shared" si="9"/>
        <v>-152.35646936053672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-79.969982546767227</v>
      </c>
      <c r="AR9">
        <f t="shared" si="14"/>
        <v>-88.126033273953425</v>
      </c>
      <c r="AS9">
        <f t="shared" si="15"/>
        <v>-20.902660977795932</v>
      </c>
      <c r="AT9">
        <f t="shared" si="16"/>
        <v>2.6827699113831853</v>
      </c>
      <c r="AU9">
        <f t="shared" si="17"/>
        <v>-106.34592434036618</v>
      </c>
      <c r="AW9">
        <v>6</v>
      </c>
      <c r="AX9">
        <f>IF(Z9&gt;0, (R9*SUMPRODUCT(K9:$K$98, X9:$X$98)-K9*$AZ$3)/Z9, 0)</f>
        <v>216.41332486018268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</v>
      </c>
      <c r="S10">
        <f t="shared" si="1"/>
        <v>221.17489784076801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202.29910068660683</v>
      </c>
      <c r="AC10">
        <f t="shared" si="2"/>
        <v>204.42722288911796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-115.47660251971284</v>
      </c>
      <c r="AI10">
        <f t="shared" si="7"/>
        <v>-127.03008490429004</v>
      </c>
      <c r="AJ10">
        <f t="shared" si="8"/>
        <v>-2.1281222025111219</v>
      </c>
      <c r="AK10">
        <f t="shared" si="30"/>
        <v>0.86988613295240935</v>
      </c>
      <c r="AL10">
        <f t="shared" si="9"/>
        <v>-128.28832097384876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-76.452156790037719</v>
      </c>
      <c r="AR10">
        <f t="shared" si="14"/>
        <v>-84.101227055902612</v>
      </c>
      <c r="AS10">
        <f t="shared" si="15"/>
        <v>-1.408939375982823</v>
      </c>
      <c r="AT10">
        <f t="shared" si="16"/>
        <v>0.57591468379583022</v>
      </c>
      <c r="AU10">
        <f t="shared" si="17"/>
        <v>-84.934251748089608</v>
      </c>
      <c r="AW10">
        <v>7</v>
      </c>
      <c r="AX10">
        <f>IF(Z10&gt;0, (R10*SUMPRODUCT(K10:$K$98, X10:$X$98)-K10*$AZ$3)/Z10, 0)</f>
        <v>221.17489784076801</v>
      </c>
    </row>
    <row r="11" spans="1:52" x14ac:dyDescent="0.25">
      <c r="A11" t="s">
        <v>33</v>
      </c>
      <c r="C11" s="25">
        <f>AU100</f>
        <v>304.6053352204255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</v>
      </c>
      <c r="S11">
        <f t="shared" si="1"/>
        <v>221.21554005887842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204.42722288911796</v>
      </c>
      <c r="AC11">
        <f t="shared" si="2"/>
        <v>202.16285475092013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-116.30511762331651</v>
      </c>
      <c r="AI11">
        <f t="shared" si="7"/>
        <v>-127.72852704434501</v>
      </c>
      <c r="AJ11">
        <f t="shared" si="8"/>
        <v>2.264368138197824</v>
      </c>
      <c r="AK11">
        <f t="shared" si="30"/>
        <v>0.32708355662258876</v>
      </c>
      <c r="AL11">
        <f t="shared" si="9"/>
        <v>-125.13707534952461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-73.222405355091951</v>
      </c>
      <c r="AR11">
        <f t="shared" si="14"/>
        <v>-80.414260126889516</v>
      </c>
      <c r="AS11">
        <f t="shared" si="15"/>
        <v>1.4255819956716707</v>
      </c>
      <c r="AT11">
        <f t="shared" si="16"/>
        <v>0.20592253597620686</v>
      </c>
      <c r="AU11">
        <f t="shared" si="17"/>
        <v>-78.782755595241639</v>
      </c>
      <c r="AW11">
        <v>8</v>
      </c>
      <c r="AX11">
        <f>IF(Z11&gt;0, (R11*SUMPRODUCT(K11:$K$98, X11:$X$98)-K11*$AZ$3)/Z11, 0)</f>
        <v>221.21554005887842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</v>
      </c>
      <c r="S12">
        <f t="shared" si="1"/>
        <v>248.18939162351415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202.16285475092013</v>
      </c>
      <c r="AC12">
        <f t="shared" si="2"/>
        <v>224.25333155118187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-117.67464235334815</v>
      </c>
      <c r="AI12">
        <f t="shared" si="7"/>
        <v>-128.96910834987222</v>
      </c>
      <c r="AJ12">
        <f t="shared" si="8"/>
        <v>-22.09047680026174</v>
      </c>
      <c r="AK12">
        <f t="shared" si="30"/>
        <v>4.2454199497693228</v>
      </c>
      <c r="AL12">
        <f t="shared" si="9"/>
        <v>-146.81416520036464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-69.173314010798066</v>
      </c>
      <c r="AR12">
        <f t="shared" si="14"/>
        <v>-75.812600328880606</v>
      </c>
      <c r="AS12">
        <f t="shared" si="15"/>
        <v>-12.985563055839425</v>
      </c>
      <c r="AT12">
        <f t="shared" si="16"/>
        <v>2.4956079017540711</v>
      </c>
      <c r="AU12">
        <f t="shared" si="17"/>
        <v>-86.302555482965971</v>
      </c>
      <c r="AW12">
        <v>9</v>
      </c>
      <c r="AX12">
        <f>IF(Z12&gt;0, (R12*SUMPRODUCT(K12:$K$98, X12:$X$98)-K12*$AZ$3)/Z12, 0)</f>
        <v>248.18939162351415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</v>
      </c>
      <c r="S13">
        <f t="shared" si="1"/>
        <v>334.60425565985628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224.25333155118187</v>
      </c>
      <c r="AC13">
        <f t="shared" si="2"/>
        <v>298.9123346762301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-119.07656108834544</v>
      </c>
      <c r="AI13">
        <f t="shared" si="7"/>
        <v>-130.24319785476823</v>
      </c>
      <c r="AJ13">
        <f t="shared" si="8"/>
        <v>-74.65900312504823</v>
      </c>
      <c r="AK13">
        <f t="shared" si="30"/>
        <v>15.697733208582733</v>
      </c>
      <c r="AL13">
        <f t="shared" si="9"/>
        <v>-189.20446777123374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-62.497688744953713</v>
      </c>
      <c r="AR13">
        <f t="shared" si="14"/>
        <v>-68.35853140430855</v>
      </c>
      <c r="AS13">
        <f t="shared" si="15"/>
        <v>-39.185000781606171</v>
      </c>
      <c r="AT13">
        <f t="shared" si="16"/>
        <v>8.2390021604961277</v>
      </c>
      <c r="AU13">
        <f t="shared" si="17"/>
        <v>-99.3045300254186</v>
      </c>
      <c r="AW13">
        <v>10</v>
      </c>
      <c r="AX13">
        <f>IF(Z13&gt;0, (R13*SUMPRODUCT(K13:$K$98, X13:$X$98)-K13*$AZ$3)/Z13, 0)</f>
        <v>334.60425565985628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</v>
      </c>
      <c r="S14">
        <f t="shared" si="1"/>
        <v>413.09001556062185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298.9123346762301</v>
      </c>
      <c r="AC14">
        <f t="shared" si="2"/>
        <v>364.83635765971076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-120.91162824207274</v>
      </c>
      <c r="AI14">
        <f t="shared" si="7"/>
        <v>-131.95148468730102</v>
      </c>
      <c r="AJ14">
        <f t="shared" si="8"/>
        <v>-65.924022983480654</v>
      </c>
      <c r="AK14">
        <f t="shared" si="30"/>
        <v>20.923863427336109</v>
      </c>
      <c r="AL14">
        <f t="shared" si="9"/>
        <v>-176.95164424344557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-56.661454662110664</v>
      </c>
      <c r="AR14">
        <f t="shared" si="14"/>
        <v>-61.834938259529046</v>
      </c>
      <c r="AS14">
        <f t="shared" si="15"/>
        <v>-30.893232468460528</v>
      </c>
      <c r="AT14">
        <f t="shared" si="16"/>
        <v>9.8053144778647852</v>
      </c>
      <c r="AU14">
        <f t="shared" si="17"/>
        <v>-82.922856250124795</v>
      </c>
      <c r="AW14">
        <v>11</v>
      </c>
      <c r="AX14">
        <f>IF(Z14&gt;0, (R14*SUMPRODUCT(K14:$K$98, X14:$X$98)-K14*$AZ$3)/Z14, 0)</f>
        <v>413.09001556062185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</v>
      </c>
      <c r="S15">
        <f t="shared" si="1"/>
        <v>484.28417396744362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364.83635765971076</v>
      </c>
      <c r="AC15">
        <f t="shared" si="2"/>
        <v>422.83714561227396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-123.88034882434408</v>
      </c>
      <c r="AI15">
        <f t="shared" si="7"/>
        <v>-134.79432166151705</v>
      </c>
      <c r="AJ15">
        <f t="shared" si="8"/>
        <v>-58.000787952563201</v>
      </c>
      <c r="AK15">
        <f t="shared" si="30"/>
        <v>25.538545036179755</v>
      </c>
      <c r="AL15">
        <f t="shared" si="9"/>
        <v>-167.25656457790049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-51.832725674537841</v>
      </c>
      <c r="AR15">
        <f t="shared" si="14"/>
        <v>-56.399236549403703</v>
      </c>
      <c r="AS15">
        <f t="shared" si="15"/>
        <v>-24.268085772950805</v>
      </c>
      <c r="AT15">
        <f t="shared" si="16"/>
        <v>10.685572098800911</v>
      </c>
      <c r="AU15">
        <f t="shared" si="17"/>
        <v>-69.981750223553604</v>
      </c>
      <c r="AW15">
        <v>12</v>
      </c>
      <c r="AX15">
        <f>IF(Z15&gt;0, (R15*SUMPRODUCT(K15:$K$98, X15:$X$98)-K15*$AZ$3)/Z15, 0)</f>
        <v>484.28417396744362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</v>
      </c>
      <c r="S16">
        <f t="shared" si="1"/>
        <v>548.45838209407145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422.83714561227396</v>
      </c>
      <c r="AC16">
        <f t="shared" si="2"/>
        <v>473.38142227226598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-127.38989912648485</v>
      </c>
      <c r="AI16">
        <f t="shared" si="7"/>
        <v>-138.17880849789526</v>
      </c>
      <c r="AJ16">
        <f t="shared" si="8"/>
        <v>-50.544276659992022</v>
      </c>
      <c r="AK16">
        <f t="shared" si="30"/>
        <v>29.59860019285918</v>
      </c>
      <c r="AL16">
        <f t="shared" si="9"/>
        <v>-159.1244849650281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-47.590317115567238</v>
      </c>
      <c r="AR16">
        <f t="shared" si="14"/>
        <v>-51.620837759961006</v>
      </c>
      <c r="AS16">
        <f t="shared" si="15"/>
        <v>-18.88233031912252</v>
      </c>
      <c r="AT16">
        <f t="shared" si="16"/>
        <v>11.057444734738811</v>
      </c>
      <c r="AU16">
        <f t="shared" si="17"/>
        <v>-59.445723344344714</v>
      </c>
      <c r="AW16">
        <v>13</v>
      </c>
      <c r="AX16">
        <f>IF(Z16&gt;0, (R16*SUMPRODUCT(K16:$K$98, X16:$X$98)-K16*$AZ$3)/Z16, 0)</f>
        <v>548.45838209407145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</v>
      </c>
      <c r="S17">
        <f t="shared" si="1"/>
        <v>606.20700372519855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473.38142227226598</v>
      </c>
      <c r="AC17">
        <f t="shared" si="2"/>
        <v>517.19914295538661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-130.91254000141907</v>
      </c>
      <c r="AI17">
        <f t="shared" si="7"/>
        <v>-141.57719621161522</v>
      </c>
      <c r="AJ17">
        <f t="shared" si="8"/>
        <v>-43.817720683120626</v>
      </c>
      <c r="AK17">
        <f t="shared" si="30"/>
        <v>33.13669955905862</v>
      </c>
      <c r="AL17">
        <f t="shared" si="9"/>
        <v>-152.25821733567722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-43.666343977597187</v>
      </c>
      <c r="AR17">
        <f t="shared" si="14"/>
        <v>-47.22357803991234</v>
      </c>
      <c r="AS17">
        <f t="shared" si="15"/>
        <v>-14.615556795725448</v>
      </c>
      <c r="AT17">
        <f t="shared" si="16"/>
        <v>11.052864158104807</v>
      </c>
      <c r="AU17">
        <f t="shared" si="17"/>
        <v>-50.786270677532983</v>
      </c>
      <c r="AW17">
        <v>14</v>
      </c>
      <c r="AX17">
        <f>IF(Z17&gt;0, (R17*SUMPRODUCT(K17:$K$98, X17:$X$98)-K17*$AZ$3)/Z17, 0)</f>
        <v>606.20700372519855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</v>
      </c>
      <c r="S18">
        <f t="shared" si="1"/>
        <v>658.30731063499104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517.19914295538661</v>
      </c>
      <c r="AC18">
        <f t="shared" si="2"/>
        <v>555.14711844090311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-134.59922324963327</v>
      </c>
      <c r="AI18">
        <f t="shared" si="7"/>
        <v>-145.14040799482123</v>
      </c>
      <c r="AJ18">
        <f t="shared" si="8"/>
        <v>-37.947975485516508</v>
      </c>
      <c r="AK18">
        <f t="shared" si="30"/>
        <v>36.203940006877069</v>
      </c>
      <c r="AL18">
        <f t="shared" si="9"/>
        <v>-146.88444347346066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-40.085759201416977</v>
      </c>
      <c r="AR18">
        <f t="shared" si="14"/>
        <v>-43.225089304456084</v>
      </c>
      <c r="AS18">
        <f t="shared" si="15"/>
        <v>-11.301502124365594</v>
      </c>
      <c r="AT18">
        <f t="shared" si="16"/>
        <v>10.78210101232642</v>
      </c>
      <c r="AU18">
        <f t="shared" si="17"/>
        <v>-43.744490416495253</v>
      </c>
      <c r="AW18">
        <v>15</v>
      </c>
      <c r="AX18">
        <f>IF(Z18&gt;0, (R18*SUMPRODUCT(K18:$K$98, X18:$X$98)-K18*$AZ$3)/Z18, 0)</f>
        <v>658.30731063499104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</v>
      </c>
      <c r="S19">
        <f t="shared" si="1"/>
        <v>705.40040868460198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555.14711844090311</v>
      </c>
      <c r="AC19">
        <f t="shared" si="2"/>
        <v>587.93128733155208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-139.01183166242745</v>
      </c>
      <c r="AI19">
        <f t="shared" si="7"/>
        <v>-149.43022808120574</v>
      </c>
      <c r="AJ19">
        <f t="shared" si="8"/>
        <v>-32.784168890648971</v>
      </c>
      <c r="AK19">
        <f t="shared" si="30"/>
        <v>38.86029829086322</v>
      </c>
      <c r="AL19">
        <f t="shared" si="9"/>
        <v>-143.35409868099148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-36.964199264739129</v>
      </c>
      <c r="AR19">
        <f t="shared" si="14"/>
        <v>-39.734522313053105</v>
      </c>
      <c r="AS19">
        <f t="shared" si="15"/>
        <v>-8.7175353141566454</v>
      </c>
      <c r="AT19">
        <f t="shared" si="16"/>
        <v>10.333219786635722</v>
      </c>
      <c r="AU19">
        <f t="shared" si="17"/>
        <v>-38.118837840574024</v>
      </c>
      <c r="AW19">
        <v>16</v>
      </c>
      <c r="AX19">
        <f>IF(Z19&gt;0, (R19*SUMPRODUCT(K19:$K$98, X19:$X$98)-K19*$AZ$3)/Z19, 0)</f>
        <v>705.40040868460198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</v>
      </c>
      <c r="S20">
        <f t="shared" si="1"/>
        <v>747.87622497858922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587.93128733155208</v>
      </c>
      <c r="AC20">
        <f t="shared" si="2"/>
        <v>616.02952386330037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-143.18118884366896</v>
      </c>
      <c r="AI20">
        <f t="shared" si="7"/>
        <v>-153.47750364965401</v>
      </c>
      <c r="AJ20">
        <f t="shared" si="8"/>
        <v>-28.098236531748285</v>
      </c>
      <c r="AK20">
        <f t="shared" si="30"/>
        <v>41.155190113208647</v>
      </c>
      <c r="AL20">
        <f t="shared" si="9"/>
        <v>-140.42055006819365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-33.993624936750344</v>
      </c>
      <c r="AR20">
        <f t="shared" si="14"/>
        <v>-36.438143428125066</v>
      </c>
      <c r="AS20">
        <f t="shared" si="15"/>
        <v>-6.6709944354997042</v>
      </c>
      <c r="AT20">
        <f t="shared" si="16"/>
        <v>9.7709350523452567</v>
      </c>
      <c r="AU20">
        <f t="shared" si="17"/>
        <v>-33.338202811279515</v>
      </c>
      <c r="AW20">
        <v>17</v>
      </c>
      <c r="AX20">
        <f>IF(Z20&gt;0, (R20*SUMPRODUCT(K20:$K$98, X20:$X$98)-K20*$AZ$3)/Z20, 0)</f>
        <v>747.87622497858922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</v>
      </c>
      <c r="S21">
        <f t="shared" si="1"/>
        <v>786.40983120847727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616.02952386330037</v>
      </c>
      <c r="AC21">
        <f t="shared" si="2"/>
        <v>640.127359459128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-148.11578330483289</v>
      </c>
      <c r="AI21">
        <f t="shared" si="7"/>
        <v>-158.29062048984497</v>
      </c>
      <c r="AJ21">
        <f t="shared" si="8"/>
        <v>-24.097835595827632</v>
      </c>
      <c r="AK21">
        <f t="shared" si="30"/>
        <v>43.122066670431032</v>
      </c>
      <c r="AL21">
        <f t="shared" si="9"/>
        <v>-139.26638941524158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-31.397482807448799</v>
      </c>
      <c r="AR21">
        <f t="shared" si="14"/>
        <v>-33.554337860009454</v>
      </c>
      <c r="AS21">
        <f t="shared" si="15"/>
        <v>-5.1082427674812036</v>
      </c>
      <c r="AT21">
        <f t="shared" si="16"/>
        <v>9.1409863060984247</v>
      </c>
      <c r="AU21">
        <f t="shared" si="17"/>
        <v>-29.521594321392229</v>
      </c>
      <c r="AW21">
        <v>18</v>
      </c>
      <c r="AX21">
        <f>IF(Z21&gt;0, (R21*SUMPRODUCT(K21:$K$98, X21:$X$98)-K21*$AZ$3)/Z21, 0)</f>
        <v>786.40983120847727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</v>
      </c>
      <c r="S22">
        <f t="shared" si="1"/>
        <v>821.31831764492244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640.127359459128</v>
      </c>
      <c r="AC22">
        <f t="shared" si="2"/>
        <v>660.59725212719513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-153.37980985783878</v>
      </c>
      <c r="AI22">
        <f t="shared" si="7"/>
        <v>-163.43372619476852</v>
      </c>
      <c r="AJ22">
        <f t="shared" si="8"/>
        <v>-20.469892668067132</v>
      </c>
      <c r="AK22">
        <f t="shared" si="30"/>
        <v>44.808915162138966</v>
      </c>
      <c r="AL22">
        <f t="shared" si="9"/>
        <v>-139.0947037006967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-29.029774615037148</v>
      </c>
      <c r="AR22">
        <f t="shared" si="14"/>
        <v>-30.932651698598708</v>
      </c>
      <c r="AS22">
        <f t="shared" si="15"/>
        <v>-3.8742802660843219</v>
      </c>
      <c r="AT22">
        <f t="shared" si="16"/>
        <v>8.4808600891268835</v>
      </c>
      <c r="AU22">
        <f t="shared" si="17"/>
        <v>-26.326071875556146</v>
      </c>
      <c r="AW22">
        <v>19</v>
      </c>
      <c r="AX22">
        <f>IF(Z22&gt;0, (R22*SUMPRODUCT(K22:$K$98, X22:$X$98)-K22*$AZ$3)/Z22, 0)</f>
        <v>821.31831764492244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</v>
      </c>
      <c r="S23">
        <f t="shared" si="1"/>
        <v>853.02091931930772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660.59725212719513</v>
      </c>
      <c r="AC23">
        <f t="shared" si="2"/>
        <v>677.87763418672625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-159.13813322943503</v>
      </c>
      <c r="AI23">
        <f t="shared" si="7"/>
        <v>-169.07161813634178</v>
      </c>
      <c r="AJ23">
        <f t="shared" si="8"/>
        <v>-17.280382059531121</v>
      </c>
      <c r="AK23">
        <f t="shared" si="30"/>
        <v>46.241807648903666</v>
      </c>
      <c r="AL23">
        <f t="shared" si="9"/>
        <v>-140.11019254696924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-26.892532711246215</v>
      </c>
      <c r="AR23">
        <f t="shared" si="14"/>
        <v>-28.571178566734041</v>
      </c>
      <c r="AS23">
        <f t="shared" si="15"/>
        <v>-2.9201878290778964</v>
      </c>
      <c r="AT23">
        <f t="shared" si="16"/>
        <v>7.8143390247792723</v>
      </c>
      <c r="AU23">
        <f t="shared" si="17"/>
        <v>-23.677027371032665</v>
      </c>
      <c r="AW23">
        <v>20</v>
      </c>
      <c r="AX23">
        <f>IF(Z23&gt;0, (R23*SUMPRODUCT(K23:$K$98, X23:$X$98)-K23*$AZ$3)/Z23, 0)</f>
        <v>853.02091931930772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</v>
      </c>
      <c r="S24">
        <f t="shared" si="1"/>
        <v>881.86303415224563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677.87763418672625</v>
      </c>
      <c r="AC24">
        <f t="shared" si="2"/>
        <v>692.33345564920126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-165.15229230100906</v>
      </c>
      <c r="AI24">
        <f t="shared" si="7"/>
        <v>-174.96579832230913</v>
      </c>
      <c r="AJ24">
        <f t="shared" si="8"/>
        <v>-14.455821462475001</v>
      </c>
      <c r="AK24">
        <f t="shared" si="30"/>
        <v>47.451434393070841</v>
      </c>
      <c r="AL24">
        <f t="shared" si="9"/>
        <v>-141.9701853917133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-24.918622430806437</v>
      </c>
      <c r="AR24">
        <f t="shared" si="14"/>
        <v>-26.399310635978434</v>
      </c>
      <c r="AS24">
        <f t="shared" si="15"/>
        <v>-2.1811332554441436</v>
      </c>
      <c r="AT24">
        <f t="shared" si="16"/>
        <v>7.1596001542988619</v>
      </c>
      <c r="AU24">
        <f t="shared" si="17"/>
        <v>-21.420843737123718</v>
      </c>
      <c r="AW24">
        <v>21</v>
      </c>
      <c r="AX24">
        <f>IF(Z24&gt;0, (R24*SUMPRODUCT(K24:$K$98, X24:$X$98)-K24*$AZ$3)/Z24, 0)</f>
        <v>881.86303415224563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</v>
      </c>
      <c r="S25">
        <f t="shared" si="1"/>
        <v>908.71399999955145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692.33345564920126</v>
      </c>
      <c r="AC25">
        <f t="shared" si="2"/>
        <v>704.33300658778899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-214.20182967641003</v>
      </c>
      <c r="AI25">
        <f t="shared" si="7"/>
        <v>-223.89042540878756</v>
      </c>
      <c r="AJ25">
        <f t="shared" si="8"/>
        <v>-11.999550938587731</v>
      </c>
      <c r="AK25">
        <f t="shared" si="30"/>
        <v>48.463341895444096</v>
      </c>
      <c r="AL25">
        <f t="shared" si="9"/>
        <v>-187.42663445193119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-28.856561308003624</v>
      </c>
      <c r="AR25">
        <f t="shared" si="14"/>
        <v>-30.161776847768945</v>
      </c>
      <c r="AS25">
        <f t="shared" si="15"/>
        <v>-1.6165397739644212</v>
      </c>
      <c r="AT25">
        <f t="shared" si="16"/>
        <v>6.5288209662321002</v>
      </c>
      <c r="AU25">
        <f t="shared" si="17"/>
        <v>-25.249495655501264</v>
      </c>
      <c r="AW25">
        <v>22</v>
      </c>
      <c r="AX25">
        <f>IF(Z25&gt;0, (R25*SUMPRODUCT(K25:$K$98, X25:$X$98)-K25*$AZ$3)/Z25, 0)</f>
        <v>908.71399999955145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</v>
      </c>
      <c r="S26">
        <f t="shared" si="1"/>
        <v>926.49371226064352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704.33300658778899</v>
      </c>
      <c r="AC26">
        <f t="shared" si="2"/>
        <v>708.43910007388706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-269.1441513756667</v>
      </c>
      <c r="AI26">
        <f t="shared" si="7"/>
        <v>-278.70221813179847</v>
      </c>
      <c r="AJ26">
        <f t="shared" si="8"/>
        <v>-4.1060934860980751</v>
      </c>
      <c r="AK26">
        <f t="shared" si="30"/>
        <v>49.303310461145237</v>
      </c>
      <c r="AL26">
        <f t="shared" si="9"/>
        <v>-233.50500115675132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-32.373400877321295</v>
      </c>
      <c r="AR26">
        <f t="shared" si="14"/>
        <v>-33.523071509682758</v>
      </c>
      <c r="AS26">
        <f t="shared" si="15"/>
        <v>-0.49389224988088931</v>
      </c>
      <c r="AT26">
        <f t="shared" si="16"/>
        <v>5.9303381700085795</v>
      </c>
      <c r="AU26">
        <f t="shared" si="17"/>
        <v>-28.086625589555069</v>
      </c>
      <c r="AW26">
        <v>23</v>
      </c>
      <c r="AX26">
        <f>IF(Z26&gt;0, (R26*SUMPRODUCT(K26:$K$98, X26:$X$98)-K26*$AZ$3)/Z26, 0)</f>
        <v>926.49371226064352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</v>
      </c>
      <c r="S27">
        <f t="shared" si="1"/>
        <v>935.99219620772794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708.43910007388706</v>
      </c>
      <c r="AC27">
        <f t="shared" si="2"/>
        <v>705.49664097701384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-325.68753088209041</v>
      </c>
      <c r="AI27">
        <f t="shared" si="7"/>
        <v>-335.10930602930063</v>
      </c>
      <c r="AJ27">
        <f t="shared" si="8"/>
        <v>2.9424590968732218</v>
      </c>
      <c r="AK27">
        <f t="shared" si="30"/>
        <v>49.590737005172102</v>
      </c>
      <c r="AL27">
        <f t="shared" si="9"/>
        <v>-282.57610992725529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-34.977316537106361</v>
      </c>
      <c r="AR27">
        <f t="shared" si="14"/>
        <v>-35.989171092215877</v>
      </c>
      <c r="AS27">
        <f t="shared" si="15"/>
        <v>0.31600633573559489</v>
      </c>
      <c r="AT27">
        <f t="shared" si="16"/>
        <v>5.3258130602680733</v>
      </c>
      <c r="AU27">
        <f t="shared" si="17"/>
        <v>-30.347351696212204</v>
      </c>
      <c r="AW27">
        <v>24</v>
      </c>
      <c r="AX27">
        <f>IF(Z27&gt;0, (R27*SUMPRODUCT(K27:$K$98, X27:$X$98)-K27*$AZ$3)/Z27, 0)</f>
        <v>935.99219620772794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</v>
      </c>
      <c r="S28">
        <f t="shared" si="1"/>
        <v>938.64568835111731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705.49664097701384</v>
      </c>
      <c r="AC28">
        <f t="shared" si="2"/>
        <v>696.7969510295934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-386.17037333290602</v>
      </c>
      <c r="AI28">
        <f t="shared" si="7"/>
        <v>-395.44965943197752</v>
      </c>
      <c r="AJ28">
        <f t="shared" si="8"/>
        <v>8.6996899474204383</v>
      </c>
      <c r="AK28">
        <f t="shared" si="30"/>
        <v>49.384764868390974</v>
      </c>
      <c r="AL28">
        <f t="shared" si="9"/>
        <v>-337.36520461616612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-37.029366736705398</v>
      </c>
      <c r="AR28">
        <f t="shared" si="14"/>
        <v>-37.919145217254759</v>
      </c>
      <c r="AS28">
        <f t="shared" si="15"/>
        <v>0.83420177156094244</v>
      </c>
      <c r="AT28">
        <f t="shared" si="16"/>
        <v>4.7354398363987329</v>
      </c>
      <c r="AU28">
        <f t="shared" si="17"/>
        <v>-32.349503609295084</v>
      </c>
      <c r="AW28">
        <v>25</v>
      </c>
      <c r="AX28">
        <f>IF(Z28&gt;0, (R28*SUMPRODUCT(K28:$K$98, X28:$X$98)-K28*$AZ$3)/Z28, 0)</f>
        <v>938.64568835111731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</v>
      </c>
      <c r="S29">
        <f t="shared" si="1"/>
        <v>935.38294777117528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696.7969510295934</v>
      </c>
      <c r="AC29">
        <f t="shared" si="2"/>
        <v>683.22975089082149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-449.16139389402548</v>
      </c>
      <c r="AI29">
        <f t="shared" si="7"/>
        <v>-458.29174195786953</v>
      </c>
      <c r="AJ29">
        <f t="shared" si="8"/>
        <v>13.567200138771909</v>
      </c>
      <c r="AK29">
        <f t="shared" si="30"/>
        <v>48.775786572071546</v>
      </c>
      <c r="AL29">
        <f t="shared" si="9"/>
        <v>-395.9487552470261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-38.454903972743502</v>
      </c>
      <c r="AR29">
        <f t="shared" si="14"/>
        <v>-39.236597730946784</v>
      </c>
      <c r="AS29">
        <f t="shared" si="15"/>
        <v>1.1615543668888009</v>
      </c>
      <c r="AT29">
        <f t="shared" si="16"/>
        <v>4.1759336717763098</v>
      </c>
      <c r="AU29">
        <f t="shared" si="17"/>
        <v>-33.899109692281677</v>
      </c>
      <c r="AW29">
        <v>26</v>
      </c>
      <c r="AX29">
        <f>IF(Z29&gt;0, (R29*SUMPRODUCT(K29:$K$98, X29:$X$98)-K29*$AZ$3)/Z29, 0)</f>
        <v>935.38294777117528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</v>
      </c>
      <c r="S30">
        <f t="shared" si="1"/>
        <v>927.28888454357104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683.22975089082149</v>
      </c>
      <c r="AC30">
        <f t="shared" si="2"/>
        <v>665.72320995194752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-519.92810875230509</v>
      </c>
      <c r="AI30">
        <f t="shared" si="7"/>
        <v>-528.90216232191665</v>
      </c>
      <c r="AJ30">
        <f t="shared" si="8"/>
        <v>17.506540938873968</v>
      </c>
      <c r="AK30">
        <f t="shared" si="30"/>
        <v>47.826082562357506</v>
      </c>
      <c r="AL30">
        <f t="shared" si="9"/>
        <v>-463.56953882068518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-39.744275519809307</v>
      </c>
      <c r="AR30">
        <f t="shared" si="14"/>
        <v>-40.43026893235259</v>
      </c>
      <c r="AS30">
        <f t="shared" si="15"/>
        <v>1.3382326801740614</v>
      </c>
      <c r="AT30">
        <f t="shared" si="16"/>
        <v>3.6559150590125831</v>
      </c>
      <c r="AU30">
        <f t="shared" si="17"/>
        <v>-35.436121193165945</v>
      </c>
      <c r="AW30">
        <v>27</v>
      </c>
      <c r="AX30">
        <f>IF(Z30&gt;0, (R30*SUMPRODUCT(K30:$K$98, X30:$X$98)-K30*$AZ$3)/Z30, 0)</f>
        <v>927.28888454357104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</v>
      </c>
      <c r="S31">
        <f t="shared" si="1"/>
        <v>914.75198670150519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665.72320995194752</v>
      </c>
      <c r="AC31">
        <f t="shared" si="2"/>
        <v>644.6828299980931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-598.26159895186697</v>
      </c>
      <c r="AI31">
        <f t="shared" si="7"/>
        <v>-607.07112928591346</v>
      </c>
      <c r="AJ31">
        <f t="shared" si="8"/>
        <v>21.040379953854426</v>
      </c>
      <c r="AK31">
        <f t="shared" si="30"/>
        <v>46.600624696636331</v>
      </c>
      <c r="AL31">
        <f t="shared" si="9"/>
        <v>-539.43012463542266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-40.83235159514328</v>
      </c>
      <c r="AR31">
        <f t="shared" si="14"/>
        <v>-41.433616728352689</v>
      </c>
      <c r="AS31">
        <f t="shared" si="15"/>
        <v>1.436041011952548</v>
      </c>
      <c r="AT31">
        <f t="shared" si="16"/>
        <v>3.1805703316074987</v>
      </c>
      <c r="AU31">
        <f t="shared" si="17"/>
        <v>-36.817005384792637</v>
      </c>
      <c r="AW31">
        <v>28</v>
      </c>
      <c r="AX31">
        <f>IF(Z31&gt;0, (R31*SUMPRODUCT(K31:$K$98, X31:$X$98)-K31*$AZ$3)/Z31, 0)</f>
        <v>914.75198670150519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</v>
      </c>
      <c r="S32">
        <f t="shared" si="1"/>
        <v>898.18513729648851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644.6828299980931</v>
      </c>
      <c r="AC32">
        <f t="shared" si="2"/>
        <v>620.5503851582672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-682.11777566689886</v>
      </c>
      <c r="AI32">
        <f t="shared" si="7"/>
        <v>-690.7539459756465</v>
      </c>
      <c r="AJ32">
        <f t="shared" si="8"/>
        <v>24.132444839825894</v>
      </c>
      <c r="AK32">
        <f t="shared" si="30"/>
        <v>45.127798099866524</v>
      </c>
      <c r="AL32">
        <f t="shared" si="9"/>
        <v>-621.49370303595413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-41.567567381483201</v>
      </c>
      <c r="AR32">
        <f t="shared" si="14"/>
        <v>-42.093846865808111</v>
      </c>
      <c r="AS32">
        <f t="shared" si="15"/>
        <v>1.4706067819133484</v>
      </c>
      <c r="AT32">
        <f t="shared" si="16"/>
        <v>2.7500423756882322</v>
      </c>
      <c r="AU32">
        <f t="shared" si="17"/>
        <v>-37.873197708206533</v>
      </c>
      <c r="AW32">
        <v>29</v>
      </c>
      <c r="AX32">
        <f>IF(Z32&gt;0, (R32*SUMPRODUCT(K32:$K$98, X32:$X$98)-K32*$AZ$3)/Z32, 0)</f>
        <v>898.18513729648851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</v>
      </c>
      <c r="S33">
        <f t="shared" si="1"/>
        <v>878.22551870773157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620.5503851582672</v>
      </c>
      <c r="AC33">
        <f t="shared" si="2"/>
        <v>593.89344880831675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-774.21560310669429</v>
      </c>
      <c r="AI33">
        <f t="shared" si="7"/>
        <v>-782.66863476196613</v>
      </c>
      <c r="AJ33">
        <f t="shared" si="8"/>
        <v>26.656936349950456</v>
      </c>
      <c r="AK33">
        <f t="shared" si="30"/>
        <v>43.438526961078708</v>
      </c>
      <c r="AL33">
        <f t="shared" si="9"/>
        <v>-712.57317145093702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-42.124924858452957</v>
      </c>
      <c r="AR33">
        <f t="shared" si="14"/>
        <v>-42.584852715597137</v>
      </c>
      <c r="AS33">
        <f t="shared" si="15"/>
        <v>1.450398876220371</v>
      </c>
      <c r="AT33">
        <f t="shared" si="16"/>
        <v>2.3634820544234798</v>
      </c>
      <c r="AU33">
        <f t="shared" si="17"/>
        <v>-38.770971784953289</v>
      </c>
      <c r="AW33">
        <v>30</v>
      </c>
      <c r="AX33">
        <f>IF(Z33&gt;0, (R33*SUMPRODUCT(K33:$K$98, X33:$X$98)-K33*$AZ$3)/Z33, 0)</f>
        <v>878.22551870773157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</v>
      </c>
      <c r="S34">
        <f t="shared" si="1"/>
        <v>855.23688257810454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593.89344880831675</v>
      </c>
      <c r="AC34">
        <f t="shared" si="2"/>
        <v>565.08158737087547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-874.90290978955977</v>
      </c>
      <c r="AI34">
        <f t="shared" si="7"/>
        <v>-883.16204826455521</v>
      </c>
      <c r="AJ34">
        <f t="shared" si="8"/>
        <v>28.81186143744128</v>
      </c>
      <c r="AK34">
        <f t="shared" si="30"/>
        <v>41.572541416582176</v>
      </c>
      <c r="AL34">
        <f t="shared" si="9"/>
        <v>-812.7776454105317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-42.502948405178167</v>
      </c>
      <c r="AR34">
        <f t="shared" si="14"/>
        <v>-42.904178910353174</v>
      </c>
      <c r="AS34">
        <f t="shared" si="15"/>
        <v>1.3996856638952764</v>
      </c>
      <c r="AT34">
        <f t="shared" si="16"/>
        <v>2.0196019045429052</v>
      </c>
      <c r="AU34">
        <f t="shared" si="17"/>
        <v>-39.484891341914988</v>
      </c>
      <c r="AW34">
        <v>31</v>
      </c>
      <c r="AX34">
        <f>IF(Z34&gt;0, (R34*SUMPRODUCT(K34:$K$98, X34:$X$98)-K34*$AZ$3)/Z34, 0)</f>
        <v>855.23688257810454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829.42226155884407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565.08158737087547</v>
      </c>
      <c r="AC35">
        <f t="shared" ref="AC35:AC66" si="33">S35*Z35</f>
        <v>534.46530273445762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-974.11318537054501</v>
      </c>
      <c r="AI35">
        <f t="shared" ref="AI35:AI66" si="38">SUM(AE35:AH35)</f>
        <v>-982.16796831261911</v>
      </c>
      <c r="AJ35">
        <f t="shared" ref="AJ35:AJ66" si="39">AB35-AC35</f>
        <v>30.616284636417845</v>
      </c>
      <c r="AK35">
        <f t="shared" si="30"/>
        <v>39.555711115961287</v>
      </c>
      <c r="AL35">
        <f t="shared" ref="AL35:AL66" si="40">SUM(AI35:AK35)</f>
        <v>-911.99597256024003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-42.252323489821165</v>
      </c>
      <c r="AR35">
        <f t="shared" ref="AR35:AR66" si="45">AI35*$K35</f>
        <v>-42.60170105663785</v>
      </c>
      <c r="AS35">
        <f t="shared" ref="AS35:AS66" si="46">AJ35*$K35</f>
        <v>1.3279865029465645</v>
      </c>
      <c r="AT35">
        <f t="shared" ref="AT35:AT66" si="47">AK35*$K35</f>
        <v>1.7157356322055677</v>
      </c>
      <c r="AU35">
        <f t="shared" ref="AU35:AU66" si="48">AL35*$K35</f>
        <v>-39.55797892148572</v>
      </c>
      <c r="AW35">
        <v>32</v>
      </c>
      <c r="AX35">
        <f>IF(Z35&gt;0, (R35*SUMPRODUCT(K35:$K$98, X35:$X$98)-K35*$AZ$3)/Z35, 0)</f>
        <v>829.42226155884407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</v>
      </c>
      <c r="S36">
        <f t="shared" si="32"/>
        <v>801.70700372249644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534.46530273445762</v>
      </c>
      <c r="AC36">
        <f t="shared" si="33"/>
        <v>502.82607189531524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-1074.4497922824512</v>
      </c>
      <c r="AI36">
        <f t="shared" si="38"/>
        <v>-1082.2897211710692</v>
      </c>
      <c r="AJ36">
        <f t="shared" si="39"/>
        <v>31.639230839142385</v>
      </c>
      <c r="AK36">
        <f t="shared" si="30"/>
        <v>37.412571191412034</v>
      </c>
      <c r="AL36">
        <f t="shared" si="40"/>
        <v>-1013.2379191405149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-41.611107781055601</v>
      </c>
      <c r="AR36">
        <f t="shared" si="45"/>
        <v>-41.914731206108428</v>
      </c>
      <c r="AS36">
        <f t="shared" si="46"/>
        <v>1.2253187203475762</v>
      </c>
      <c r="AT36">
        <f t="shared" si="47"/>
        <v>1.4489076580350961</v>
      </c>
      <c r="AU36">
        <f t="shared" si="48"/>
        <v>-39.240504827725758</v>
      </c>
      <c r="AW36">
        <v>33</v>
      </c>
      <c r="AX36">
        <f>IF(Z36&gt;0, (R36*SUMPRODUCT(K36:$K$98, X36:$X$98)-K36*$AZ$3)/Z36, 0)</f>
        <v>801.70700372249644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772.72743632490346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502.82607189531524</v>
      </c>
      <c r="AC37">
        <f t="shared" si="33"/>
        <v>470.69093969522277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-1179.3045569822682</v>
      </c>
      <c r="AI37">
        <f t="shared" si="38"/>
        <v>-1186.9186735123774</v>
      </c>
      <c r="AJ37">
        <f t="shared" si="39"/>
        <v>32.135132200092471</v>
      </c>
      <c r="AK37">
        <f t="shared" si="30"/>
        <v>35.197825032672071</v>
      </c>
      <c r="AL37">
        <f t="shared" si="40"/>
        <v>-1119.5857162796128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-40.778486762442725</v>
      </c>
      <c r="AR37">
        <f t="shared" si="45"/>
        <v>-41.041770871956622</v>
      </c>
      <c r="AS37">
        <f t="shared" si="46"/>
        <v>1.1111820566385897</v>
      </c>
      <c r="AT37">
        <f t="shared" si="47"/>
        <v>1.2170851317953266</v>
      </c>
      <c r="AU37">
        <f t="shared" si="48"/>
        <v>-38.713503683522703</v>
      </c>
      <c r="AW37">
        <v>34</v>
      </c>
      <c r="AX37">
        <f>IF(Z37&gt;0, (R37*SUMPRODUCT(K37:$K$98, X37:$X$98)-K37*$AZ$3)/Z37, 0)</f>
        <v>772.72743632490346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</v>
      </c>
      <c r="S38">
        <f t="shared" si="32"/>
        <v>742.96284372161699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470.69093969522277</v>
      </c>
      <c r="AC38">
        <f t="shared" si="33"/>
        <v>438.37314541578297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-1300.4289112388185</v>
      </c>
      <c r="AI38">
        <f t="shared" si="38"/>
        <v>-1307.8043329897216</v>
      </c>
      <c r="AJ38">
        <f t="shared" si="39"/>
        <v>32.317794279439795</v>
      </c>
      <c r="AK38">
        <f t="shared" si="30"/>
        <v>32.948365778665597</v>
      </c>
      <c r="AL38">
        <f t="shared" si="40"/>
        <v>-1242.5381729316161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-40.148906607469783</v>
      </c>
      <c r="AR38">
        <f t="shared" si="45"/>
        <v>-40.376612340946302</v>
      </c>
      <c r="AS38">
        <f t="shared" si="46"/>
        <v>0.99776627009053354</v>
      </c>
      <c r="AT38">
        <f t="shared" si="47"/>
        <v>1.0172342748487726</v>
      </c>
      <c r="AU38">
        <f t="shared" si="48"/>
        <v>-38.361611796006997</v>
      </c>
      <c r="AW38">
        <v>35</v>
      </c>
      <c r="AX38">
        <f>IF(Z38&gt;0, (R38*SUMPRODUCT(K38:$K$98, X38:$X$98)-K38*$AZ$3)/Z38, 0)</f>
        <v>742.96284372161699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</v>
      </c>
      <c r="S39">
        <f t="shared" si="32"/>
        <v>711.97293749880714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438.37314541578297</v>
      </c>
      <c r="AC39">
        <f t="shared" si="33"/>
        <v>405.77842852528011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-1419.8216720787188</v>
      </c>
      <c r="AI39">
        <f t="shared" si="38"/>
        <v>-1426.9458619031032</v>
      </c>
      <c r="AJ39">
        <f t="shared" si="39"/>
        <v>32.594716890502866</v>
      </c>
      <c r="AK39">
        <f t="shared" si="30"/>
        <v>30.686120179104812</v>
      </c>
      <c r="AL39">
        <f t="shared" si="40"/>
        <v>-1363.6650248334954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-39.138383510910849</v>
      </c>
      <c r="AR39">
        <f t="shared" si="45"/>
        <v>-39.334766816669983</v>
      </c>
      <c r="AS39">
        <f t="shared" si="46"/>
        <v>0.89849630779500889</v>
      </c>
      <c r="AT39">
        <f t="shared" si="47"/>
        <v>0.84588449637717422</v>
      </c>
      <c r="AU39">
        <f t="shared" si="48"/>
        <v>-37.590386012497802</v>
      </c>
      <c r="AW39">
        <v>36</v>
      </c>
      <c r="AX39">
        <f>IF(Z39&gt;0, (R39*SUMPRODUCT(K39:$K$98, X39:$X$98)-K39*$AZ$3)/Z39, 0)</f>
        <v>711.97293749880714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</v>
      </c>
      <c r="S40">
        <f t="shared" si="32"/>
        <v>680.14307423508751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405.77842852528011</v>
      </c>
      <c r="AC40">
        <f t="shared" si="33"/>
        <v>373.38485726166101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-1525.5962934594245</v>
      </c>
      <c r="AI40">
        <f t="shared" si="38"/>
        <v>-1532.4585418488825</v>
      </c>
      <c r="AJ40">
        <f t="shared" si="39"/>
        <v>32.393571263619094</v>
      </c>
      <c r="AK40">
        <f t="shared" si="30"/>
        <v>28.404489996769609</v>
      </c>
      <c r="AL40">
        <f t="shared" si="40"/>
        <v>-1471.6604805884938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-37.548335162715695</v>
      </c>
      <c r="AR40">
        <f t="shared" si="45"/>
        <v>-37.717230435732446</v>
      </c>
      <c r="AS40">
        <f t="shared" si="46"/>
        <v>0.79727820271872951</v>
      </c>
      <c r="AT40">
        <f t="shared" si="47"/>
        <v>0.69909799538528883</v>
      </c>
      <c r="AU40">
        <f t="shared" si="48"/>
        <v>-36.22085423762843</v>
      </c>
      <c r="AW40">
        <v>37</v>
      </c>
      <c r="AX40">
        <f>IF(Z40&gt;0, (R40*SUMPRODUCT(K40:$K$98, X40:$X$98)-K40*$AZ$3)/Z40, 0)</f>
        <v>680.14307423508751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</v>
      </c>
      <c r="S41">
        <f t="shared" si="32"/>
        <v>648.48889963803367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373.38485726166101</v>
      </c>
      <c r="AC41">
        <f t="shared" si="33"/>
        <v>341.85867589117026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-1632.8117811796724</v>
      </c>
      <c r="AI41">
        <f t="shared" si="38"/>
        <v>-1639.4013056125884</v>
      </c>
      <c r="AJ41">
        <f t="shared" si="39"/>
        <v>31.526181370490747</v>
      </c>
      <c r="AK41">
        <f t="shared" ref="AK41:AK72" si="61">G41*SUM(AB41:AB41, AE41:AF41)</f>
        <v>26.136940008316273</v>
      </c>
      <c r="AL41">
        <f t="shared" si="40"/>
        <v>-1581.7381842337813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-35.881382133411073</v>
      </c>
      <c r="AR41">
        <f t="shared" si="45"/>
        <v>-36.02618831804314</v>
      </c>
      <c r="AS41">
        <f t="shared" si="46"/>
        <v>0.69279446290161706</v>
      </c>
      <c r="AT41">
        <f t="shared" si="47"/>
        <v>0.5743647510669444</v>
      </c>
      <c r="AU41">
        <f t="shared" si="48"/>
        <v>-34.759029104074571</v>
      </c>
      <c r="AW41">
        <v>38</v>
      </c>
      <c r="AX41">
        <f>IF(Z41&gt;0, (R41*SUMPRODUCT(K41:$K$98, X41:$X$98)-K41*$AZ$3)/Z41, 0)</f>
        <v>648.48889963803367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</v>
      </c>
      <c r="S42">
        <f t="shared" si="32"/>
        <v>617.10137656999109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341.85867589117026</v>
      </c>
      <c r="AC42">
        <f t="shared" si="33"/>
        <v>311.3542167865312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-1734.7275213837038</v>
      </c>
      <c r="AI42">
        <f t="shared" si="38"/>
        <v>-1741.0343096321176</v>
      </c>
      <c r="AJ42">
        <f t="shared" si="39"/>
        <v>30.504459104639068</v>
      </c>
      <c r="AK42">
        <f t="shared" si="61"/>
        <v>23.930107312381921</v>
      </c>
      <c r="AL42">
        <f t="shared" si="40"/>
        <v>-1686.5997432150966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-34.036608882714866</v>
      </c>
      <c r="AR42">
        <f t="shared" si="45"/>
        <v>-34.160352630520364</v>
      </c>
      <c r="AS42">
        <f t="shared" si="46"/>
        <v>0.59851955475704721</v>
      </c>
      <c r="AT42">
        <f t="shared" si="47"/>
        <v>0.46952601666413502</v>
      </c>
      <c r="AU42">
        <f t="shared" si="48"/>
        <v>-33.092307059099184</v>
      </c>
      <c r="AW42">
        <v>39</v>
      </c>
      <c r="AX42">
        <f>IF(Z42&gt;0, (R42*SUMPRODUCT(K42:$K$98, X42:$X$98)-K42*$AZ$3)/Z42, 0)</f>
        <v>617.10137656999109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</v>
      </c>
      <c r="S43">
        <f t="shared" si="32"/>
        <v>586.38167393581796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311.3542167865312</v>
      </c>
      <c r="AC43">
        <f t="shared" si="33"/>
        <v>282.11843203664876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-1838.0219613434665</v>
      </c>
      <c r="AI43">
        <f t="shared" si="38"/>
        <v>-1844.0359289642283</v>
      </c>
      <c r="AJ43">
        <f t="shared" si="39"/>
        <v>29.235784749882441</v>
      </c>
      <c r="AK43">
        <f t="shared" si="61"/>
        <v>21.794795175057185</v>
      </c>
      <c r="AL43">
        <f t="shared" si="40"/>
        <v>-1793.0053490392886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-32.199393320173932</v>
      </c>
      <c r="AR43">
        <f t="shared" si="45"/>
        <v>-32.304749030229843</v>
      </c>
      <c r="AS43">
        <f t="shared" si="46"/>
        <v>0.51216718406200556</v>
      </c>
      <c r="AT43">
        <f t="shared" si="47"/>
        <v>0.38181218556351931</v>
      </c>
      <c r="AU43">
        <f t="shared" si="48"/>
        <v>-31.410769660604316</v>
      </c>
      <c r="AW43">
        <v>40</v>
      </c>
      <c r="AX43">
        <f>IF(Z43&gt;0, (R43*SUMPRODUCT(K43:$K$98, X43:$X$98)-K43*$AZ$3)/Z43, 0)</f>
        <v>586.38167393581796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</v>
      </c>
      <c r="S44">
        <f t="shared" si="32"/>
        <v>556.46218243698252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282.11843203664876</v>
      </c>
      <c r="AC44">
        <f t="shared" si="33"/>
        <v>254.20548883507502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-1948.1860326825649</v>
      </c>
      <c r="AI44">
        <f t="shared" si="38"/>
        <v>-1953.8963373730337</v>
      </c>
      <c r="AJ44">
        <f t="shared" si="39"/>
        <v>27.912943201573739</v>
      </c>
      <c r="AK44">
        <f t="shared" si="61"/>
        <v>19.748290242565414</v>
      </c>
      <c r="AL44">
        <f t="shared" si="40"/>
        <v>-1906.2351039288947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-30.472591909816092</v>
      </c>
      <c r="AR44">
        <f t="shared" si="45"/>
        <v>-30.561909758108929</v>
      </c>
      <c r="AS44">
        <f t="shared" si="46"/>
        <v>0.43660087533438574</v>
      </c>
      <c r="AT44">
        <f t="shared" si="47"/>
        <v>0.30889328810640976</v>
      </c>
      <c r="AU44">
        <f t="shared" si="48"/>
        <v>-29.816415594668136</v>
      </c>
      <c r="AW44">
        <v>41</v>
      </c>
      <c r="AX44">
        <f>IF(Z44&gt;0, (R44*SUMPRODUCT(K44:$K$98, X44:$X$98)-K44*$AZ$3)/Z44, 0)</f>
        <v>556.46218243698252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</v>
      </c>
      <c r="S45">
        <f t="shared" si="32"/>
        <v>527.03584106354776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254.20548883507502</v>
      </c>
      <c r="AC45">
        <f t="shared" si="33"/>
        <v>227.56008453115209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-2048.2679281312944</v>
      </c>
      <c r="AI45">
        <f t="shared" si="38"/>
        <v>-2053.6650962838421</v>
      </c>
      <c r="AJ45">
        <f t="shared" si="39"/>
        <v>26.64540430392293</v>
      </c>
      <c r="AK45">
        <f t="shared" si="61"/>
        <v>17.794384218455253</v>
      </c>
      <c r="AL45">
        <f t="shared" si="40"/>
        <v>-2009.2253077614639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-28.605379407536319</v>
      </c>
      <c r="AR45">
        <f t="shared" si="45"/>
        <v>-28.680754333154937</v>
      </c>
      <c r="AS45">
        <f t="shared" si="46"/>
        <v>0.37212021391962125</v>
      </c>
      <c r="AT45">
        <f t="shared" si="47"/>
        <v>0.24851002395803817</v>
      </c>
      <c r="AU45">
        <f t="shared" si="48"/>
        <v>-28.060124095277278</v>
      </c>
      <c r="AW45">
        <v>42</v>
      </c>
      <c r="AX45">
        <f>IF(Z45&gt;0, (R45*SUMPRODUCT(K45:$K$98, X45:$X$98)-K45*$AZ$3)/Z45, 0)</f>
        <v>527.03584106354776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</v>
      </c>
      <c r="S46">
        <f t="shared" si="32"/>
        <v>498.32531715964222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227.56008453115209</v>
      </c>
      <c r="AC46">
        <f t="shared" si="33"/>
        <v>202.37183691459174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-2135.1853507126275</v>
      </c>
      <c r="AI46">
        <f t="shared" si="38"/>
        <v>-2140.2616490148107</v>
      </c>
      <c r="AJ46">
        <f t="shared" si="39"/>
        <v>25.188247616560346</v>
      </c>
      <c r="AK46">
        <f t="shared" si="61"/>
        <v>15.929205917180647</v>
      </c>
      <c r="AL46">
        <f t="shared" si="40"/>
        <v>-2099.1441954810698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-26.624318869483432</v>
      </c>
      <c r="AR46">
        <f t="shared" si="45"/>
        <v>-26.687616879948347</v>
      </c>
      <c r="AS46">
        <f t="shared" si="46"/>
        <v>0.31408043151054138</v>
      </c>
      <c r="AT46">
        <f t="shared" si="47"/>
        <v>0.19862643659255774</v>
      </c>
      <c r="AU46">
        <f t="shared" si="48"/>
        <v>-26.174910011845249</v>
      </c>
      <c r="AW46">
        <v>43</v>
      </c>
      <c r="AX46">
        <f>IF(Z46&gt;0, (R46*SUMPRODUCT(K46:$K$98, X46:$X$98)-K46*$AZ$3)/Z46, 0)</f>
        <v>498.32531715964222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</v>
      </c>
      <c r="S47">
        <f t="shared" si="32"/>
        <v>470.70907653200322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202.37183691459174</v>
      </c>
      <c r="AC47">
        <f t="shared" si="33"/>
        <v>178.79852857276538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-2219.3492925852797</v>
      </c>
      <c r="AI47">
        <f t="shared" si="38"/>
        <v>-2224.0974092428678</v>
      </c>
      <c r="AJ47">
        <f t="shared" si="39"/>
        <v>23.573308341826362</v>
      </c>
      <c r="AK47">
        <f t="shared" si="61"/>
        <v>14.166028584021424</v>
      </c>
      <c r="AL47">
        <f t="shared" si="40"/>
        <v>-2186.3580723170203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-24.708737827253607</v>
      </c>
      <c r="AR47">
        <f t="shared" si="45"/>
        <v>-24.761600154989722</v>
      </c>
      <c r="AS47">
        <f t="shared" si="46"/>
        <v>0.26244931227598389</v>
      </c>
      <c r="AT47">
        <f t="shared" si="47"/>
        <v>0.1577150057025177</v>
      </c>
      <c r="AU47">
        <f t="shared" si="48"/>
        <v>-24.341435837011225</v>
      </c>
      <c r="AW47">
        <v>44</v>
      </c>
      <c r="AX47">
        <f>IF(Z47&gt;0, (R47*SUMPRODUCT(K47:$K$98, X47:$X$98)-K47*$AZ$3)/Z47, 0)</f>
        <v>470.70907653200322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</v>
      </c>
      <c r="S48">
        <f t="shared" si="32"/>
        <v>444.1492154392343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178.79852857276538</v>
      </c>
      <c r="AC48">
        <f t="shared" si="33"/>
        <v>156.81390728806275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-2298.5018523013691</v>
      </c>
      <c r="AI48">
        <f t="shared" si="38"/>
        <v>-2302.9151750608439</v>
      </c>
      <c r="AJ48">
        <f t="shared" si="39"/>
        <v>21.984621284702627</v>
      </c>
      <c r="AK48">
        <f t="shared" si="61"/>
        <v>12.515897000093577</v>
      </c>
      <c r="AL48">
        <f t="shared" si="40"/>
        <v>-2268.4146567760477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-22.848186633913123</v>
      </c>
      <c r="AR48">
        <f t="shared" si="45"/>
        <v>-22.89205713242206</v>
      </c>
      <c r="AS48">
        <f t="shared" si="46"/>
        <v>0.21853744850622991</v>
      </c>
      <c r="AT48">
        <f t="shared" si="47"/>
        <v>0.12441388735999893</v>
      </c>
      <c r="AU48">
        <f t="shared" si="48"/>
        <v>-22.549105796555832</v>
      </c>
      <c r="AW48">
        <v>45</v>
      </c>
      <c r="AX48">
        <f>IF(Z48&gt;0, (R48*SUMPRODUCT(K48:$K$98, X48:$X$98)-K48*$AZ$3)/Z48, 0)</f>
        <v>444.1492154392343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</v>
      </c>
      <c r="S49">
        <f t="shared" si="32"/>
        <v>418.65233621354997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156.81390728806275</v>
      </c>
      <c r="AC49">
        <f t="shared" si="33"/>
        <v>136.39796756714159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-2373.2686919236726</v>
      </c>
      <c r="AI49">
        <f t="shared" si="38"/>
        <v>-2377.3412228690622</v>
      </c>
      <c r="AJ49">
        <f t="shared" si="39"/>
        <v>20.415939720921159</v>
      </c>
      <c r="AK49">
        <f t="shared" si="61"/>
        <v>10.976973510164393</v>
      </c>
      <c r="AL49">
        <f t="shared" si="40"/>
        <v>-2345.9483096379768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-21.063753654209592</v>
      </c>
      <c r="AR49">
        <f t="shared" si="45"/>
        <v>-21.09989907207768</v>
      </c>
      <c r="AS49">
        <f t="shared" si="46"/>
        <v>0.18120001597969351</v>
      </c>
      <c r="AT49">
        <f t="shared" si="47"/>
        <v>9.7425237468359668E-2</v>
      </c>
      <c r="AU49">
        <f t="shared" si="48"/>
        <v>-20.821273818629628</v>
      </c>
      <c r="AW49">
        <v>46</v>
      </c>
      <c r="AX49">
        <f>IF(Z49&gt;0, (R49*SUMPRODUCT(K49:$K$98, X49:$X$98)-K49*$AZ$3)/Z49, 0)</f>
        <v>418.65233621354997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</v>
      </c>
      <c r="S50">
        <f t="shared" si="32"/>
        <v>394.15307232286341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136.39796756714159</v>
      </c>
      <c r="AC50">
        <f t="shared" si="33"/>
        <v>117.50586294238913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-2442.2043126272206</v>
      </c>
      <c r="AI50">
        <f t="shared" si="38"/>
        <v>-2445.9308427240776</v>
      </c>
      <c r="AJ50">
        <f t="shared" si="39"/>
        <v>18.892104624752463</v>
      </c>
      <c r="AK50">
        <f t="shared" si="61"/>
        <v>9.5478577296999116</v>
      </c>
      <c r="AL50">
        <f t="shared" si="40"/>
        <v>-2417.4908803696253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-19.353201929250861</v>
      </c>
      <c r="AR50">
        <f t="shared" si="45"/>
        <v>-19.382732746589532</v>
      </c>
      <c r="AS50">
        <f t="shared" si="46"/>
        <v>0.14971012612701801</v>
      </c>
      <c r="AT50">
        <f t="shared" si="47"/>
        <v>7.566181816944742E-2</v>
      </c>
      <c r="AU50">
        <f t="shared" si="48"/>
        <v>-19.157360802293066</v>
      </c>
      <c r="AW50">
        <v>47</v>
      </c>
      <c r="AX50">
        <f>IF(Z50&gt;0, (R50*SUMPRODUCT(K50:$K$98, X50:$X$98)-K50*$AZ$3)/Z50, 0)</f>
        <v>394.15307232286341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</v>
      </c>
      <c r="S51">
        <f t="shared" si="32"/>
        <v>370.52636395113478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117.50586294238913</v>
      </c>
      <c r="AC51">
        <f t="shared" si="33"/>
        <v>100.09163336086783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-2500.7549201642905</v>
      </c>
      <c r="AI51">
        <f t="shared" si="38"/>
        <v>-2504.1315905951587</v>
      </c>
      <c r="AJ51">
        <f t="shared" si="39"/>
        <v>17.414229581521298</v>
      </c>
      <c r="AK51">
        <f t="shared" si="61"/>
        <v>8.2254104059672404</v>
      </c>
      <c r="AL51">
        <f t="shared" si="40"/>
        <v>-2478.4919506076703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-17.69391527888174</v>
      </c>
      <c r="AR51">
        <f t="shared" si="45"/>
        <v>-17.717806672655168</v>
      </c>
      <c r="AS51">
        <f t="shared" si="46"/>
        <v>0.12321315470697596</v>
      </c>
      <c r="AT51">
        <f t="shared" si="47"/>
        <v>5.8198311911210859E-2</v>
      </c>
      <c r="AU51">
        <f t="shared" si="48"/>
        <v>-17.536395206036982</v>
      </c>
      <c r="AW51">
        <v>48</v>
      </c>
      <c r="AX51">
        <f>IF(Z51&gt;0, (R51*SUMPRODUCT(K51:$K$98, X51:$X$98)-K51*$AZ$3)/Z51, 0)</f>
        <v>370.52636395113478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</v>
      </c>
      <c r="S52">
        <f t="shared" si="32"/>
        <v>347.78278260746862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100.09163336086783</v>
      </c>
      <c r="AC52">
        <f t="shared" si="33"/>
        <v>84.128943392458922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-2553.1469217377298</v>
      </c>
      <c r="AI52">
        <f t="shared" si="38"/>
        <v>-2556.1706820990721</v>
      </c>
      <c r="AJ52">
        <f t="shared" si="39"/>
        <v>15.96268996840891</v>
      </c>
      <c r="AK52">
        <f t="shared" si="61"/>
        <v>7.0064143352607493</v>
      </c>
      <c r="AL52">
        <f t="shared" si="40"/>
        <v>-2533.2015777954025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-16.129117138754861</v>
      </c>
      <c r="AR52">
        <f t="shared" si="45"/>
        <v>-16.148219284680103</v>
      </c>
      <c r="AS52">
        <f t="shared" si="46"/>
        <v>0.10084186466435646</v>
      </c>
      <c r="AT52">
        <f t="shared" si="47"/>
        <v>4.4261956322966554E-2</v>
      </c>
      <c r="AU52">
        <f t="shared" si="48"/>
        <v>-16.003115463692779</v>
      </c>
      <c r="AW52">
        <v>49</v>
      </c>
      <c r="AX52">
        <f>IF(Z52&gt;0, (R52*SUMPRODUCT(K52:$K$98, X52:$X$98)-K52*$AZ$3)/Z52, 0)</f>
        <v>347.78278260746862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</v>
      </c>
      <c r="S53">
        <f t="shared" si="32"/>
        <v>325.50733552430438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84.128943392458922</v>
      </c>
      <c r="AC53">
        <f t="shared" si="33"/>
        <v>69.545563138054817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-2582.8991486089062</v>
      </c>
      <c r="AI53">
        <f t="shared" si="38"/>
        <v>-2585.569808973059</v>
      </c>
      <c r="AJ53">
        <f t="shared" si="39"/>
        <v>14.583380254404105</v>
      </c>
      <c r="AK53">
        <f t="shared" si="61"/>
        <v>5.8890260374721253</v>
      </c>
      <c r="AL53">
        <f t="shared" si="40"/>
        <v>-2565.0974026811832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-14.56881455741342</v>
      </c>
      <c r="AR53">
        <f t="shared" si="45"/>
        <v>-14.583878388152661</v>
      </c>
      <c r="AS53">
        <f t="shared" si="46"/>
        <v>8.225739772344022E-2</v>
      </c>
      <c r="AT53">
        <f t="shared" si="47"/>
        <v>3.3216987318269282E-2</v>
      </c>
      <c r="AU53">
        <f t="shared" si="48"/>
        <v>-14.468404003110955</v>
      </c>
      <c r="AW53">
        <v>50</v>
      </c>
      <c r="AX53">
        <f>IF(Z53&gt;0, (R53*SUMPRODUCT(K53:$K$98, X53:$X$98)-K53*$AZ$3)/Z53, 0)</f>
        <v>325.50733552430438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</v>
      </c>
      <c r="S54">
        <f t="shared" si="32"/>
        <v>303.49105683034929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69.545563138054817</v>
      </c>
      <c r="AC54">
        <f t="shared" si="33"/>
        <v>56.35687079881172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-2582.0974634569534</v>
      </c>
      <c r="AI54">
        <f t="shared" si="38"/>
        <v>-2584.4186550345325</v>
      </c>
      <c r="AJ54">
        <f t="shared" si="39"/>
        <v>13.188692339243097</v>
      </c>
      <c r="AK54">
        <f t="shared" si="61"/>
        <v>4.868189419663838</v>
      </c>
      <c r="AL54">
        <f t="shared" si="40"/>
        <v>-2566.3617732756256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-13.003832733064781</v>
      </c>
      <c r="AR54">
        <f t="shared" si="45"/>
        <v>-13.015522604358727</v>
      </c>
      <c r="AS54">
        <f t="shared" si="46"/>
        <v>6.6420246165982605E-2</v>
      </c>
      <c r="AT54">
        <f t="shared" si="47"/>
        <v>2.4516937033596847E-2</v>
      </c>
      <c r="AU54">
        <f t="shared" si="48"/>
        <v>-12.924585421159149</v>
      </c>
      <c r="AW54">
        <v>51</v>
      </c>
      <c r="AX54">
        <f>IF(Z54&gt;0, (R54*SUMPRODUCT(K54:$K$98, X54:$X$98)-K54*$AZ$3)/Z54, 0)</f>
        <v>303.49105683034929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</v>
      </c>
      <c r="S55">
        <f t="shared" si="32"/>
        <v>281.51534370494699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56.35687079881172</v>
      </c>
      <c r="AC55">
        <f t="shared" si="33"/>
        <v>44.585290046256127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-2546.2316209721612</v>
      </c>
      <c r="AI55">
        <f t="shared" si="38"/>
        <v>-2548.2113216813427</v>
      </c>
      <c r="AJ55">
        <f t="shared" si="39"/>
        <v>11.771580752555593</v>
      </c>
      <c r="AK55">
        <f t="shared" si="61"/>
        <v>3.944980955916821</v>
      </c>
      <c r="AL55">
        <f t="shared" si="40"/>
        <v>-2532.4947599728703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-11.449291905736599</v>
      </c>
      <c r="AR55">
        <f t="shared" si="45"/>
        <v>-11.458193755481423</v>
      </c>
      <c r="AS55">
        <f t="shared" si="46"/>
        <v>5.2931659130248873E-2</v>
      </c>
      <c r="AT55">
        <f t="shared" si="47"/>
        <v>1.773885696605184E-2</v>
      </c>
      <c r="AU55">
        <f t="shared" si="48"/>
        <v>-11.387523239385121</v>
      </c>
      <c r="AW55">
        <v>52</v>
      </c>
      <c r="AX55">
        <f>IF(Z55&gt;0, (R55*SUMPRODUCT(K55:$K$98, X55:$X$98)-K55*$AZ$3)/Z55, 0)</f>
        <v>281.51534370494699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</v>
      </c>
      <c r="S56">
        <f t="shared" si="32"/>
        <v>258.98089375350179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44.585290046256127</v>
      </c>
      <c r="AC56">
        <f t="shared" si="33"/>
        <v>34.236223123117057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-2459.6354501686969</v>
      </c>
      <c r="AI56">
        <f t="shared" si="38"/>
        <v>-2461.2878994395155</v>
      </c>
      <c r="AJ56">
        <f t="shared" si="39"/>
        <v>10.34906692313907</v>
      </c>
      <c r="AK56">
        <f t="shared" si="61"/>
        <v>3.1209703032379292</v>
      </c>
      <c r="AL56">
        <f t="shared" si="40"/>
        <v>-2447.8178622131386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-9.8749167266333586</v>
      </c>
      <c r="AR56">
        <f t="shared" si="45"/>
        <v>-9.881550961370543</v>
      </c>
      <c r="AS56">
        <f t="shared" si="46"/>
        <v>4.1549317423175365E-2</v>
      </c>
      <c r="AT56">
        <f t="shared" si="47"/>
        <v>1.2530036452620016E-2</v>
      </c>
      <c r="AU56">
        <f t="shared" si="48"/>
        <v>-9.8274716074947488</v>
      </c>
      <c r="AW56">
        <v>53</v>
      </c>
      <c r="AX56">
        <f>IF(Z56&gt;0, (R56*SUMPRODUCT(K56:$K$98, X56:$X$98)-K56*$AZ$3)/Z56, 0)</f>
        <v>258.98089375350179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</v>
      </c>
      <c r="S57">
        <f t="shared" si="32"/>
        <v>235.3873425882997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34.236223123117057</v>
      </c>
      <c r="AC57">
        <f t="shared" si="33"/>
        <v>25.343650130945747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-2320.6127842278361</v>
      </c>
      <c r="AI57">
        <f t="shared" si="38"/>
        <v>-2321.9586324079182</v>
      </c>
      <c r="AJ57">
        <f t="shared" si="39"/>
        <v>8.8925729921713099</v>
      </c>
      <c r="AK57">
        <f t="shared" si="61"/>
        <v>2.3965356186181941</v>
      </c>
      <c r="AL57">
        <f t="shared" si="40"/>
        <v>-2310.6695237971289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-8.3185447248751245</v>
      </c>
      <c r="AR57">
        <f t="shared" si="45"/>
        <v>-8.3233690964182774</v>
      </c>
      <c r="AS57">
        <f t="shared" si="46"/>
        <v>3.1876608910093383E-2</v>
      </c>
      <c r="AT57">
        <f t="shared" si="47"/>
        <v>8.5907002080336942E-3</v>
      </c>
      <c r="AU57">
        <f t="shared" si="48"/>
        <v>-8.2829017873001511</v>
      </c>
      <c r="AW57">
        <v>54</v>
      </c>
      <c r="AX57">
        <f>IF(Z57&gt;0, (R57*SUMPRODUCT(K57:$K$98, X57:$X$98)-K57*$AZ$3)/Z57, 0)</f>
        <v>235.3873425882997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</v>
      </c>
      <c r="S58">
        <f t="shared" si="32"/>
        <v>209.84291662973624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25.343650130945747</v>
      </c>
      <c r="AC58">
        <f t="shared" si="33"/>
        <v>17.902198026126015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-2127.8798806123928</v>
      </c>
      <c r="AI58">
        <f t="shared" si="38"/>
        <v>-2128.9462853255973</v>
      </c>
      <c r="AJ58">
        <f t="shared" si="39"/>
        <v>7.4414521048197315</v>
      </c>
      <c r="AK58">
        <f t="shared" si="61"/>
        <v>1.7740555091662025</v>
      </c>
      <c r="AL58">
        <f t="shared" si="40"/>
        <v>-2119.7307777116112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-6.8104178884579225</v>
      </c>
      <c r="AR58">
        <f t="shared" si="45"/>
        <v>-6.8138309860680444</v>
      </c>
      <c r="AS58">
        <f t="shared" si="46"/>
        <v>2.3816851220089499E-2</v>
      </c>
      <c r="AT58">
        <f t="shared" si="47"/>
        <v>5.6779799860063908E-3</v>
      </c>
      <c r="AU58">
        <f t="shared" si="48"/>
        <v>-6.7843361548619479</v>
      </c>
      <c r="AW58">
        <v>55</v>
      </c>
      <c r="AX58">
        <f>IF(Z58&gt;0, (R58*SUMPRODUCT(K58:$K$98, X58:$X$98)-K58*$AZ$3)/Z58, 0)</f>
        <v>209.84291662973624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</v>
      </c>
      <c r="S59">
        <f t="shared" si="32"/>
        <v>181.22135553057157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17.902198026126015</v>
      </c>
      <c r="AC59">
        <f t="shared" si="33"/>
        <v>11.87489854843184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-1893.2215847730993</v>
      </c>
      <c r="AI59">
        <f t="shared" si="38"/>
        <v>-1894.0406727410752</v>
      </c>
      <c r="AJ59">
        <f t="shared" si="39"/>
        <v>6.0272994776941751</v>
      </c>
      <c r="AK59">
        <f t="shared" si="61"/>
        <v>1.2531538618288212</v>
      </c>
      <c r="AL59">
        <f t="shared" si="40"/>
        <v>-1886.7602194015521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-5.4101596051872312</v>
      </c>
      <c r="AR59">
        <f t="shared" si="45"/>
        <v>-5.4125002697312441</v>
      </c>
      <c r="AS59">
        <f t="shared" si="46"/>
        <v>1.7223896254328432E-2</v>
      </c>
      <c r="AT59">
        <f t="shared" si="47"/>
        <v>3.5810717862501114E-3</v>
      </c>
      <c r="AU59">
        <f t="shared" si="48"/>
        <v>-5.3916953016906657</v>
      </c>
      <c r="AW59">
        <v>56</v>
      </c>
      <c r="AX59">
        <f>IF(Z59&gt;0, (R59*SUMPRODUCT(K59:$K$98, X59:$X$98)-K59*$AZ$3)/Z59, 0)</f>
        <v>181.22135553057157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</v>
      </c>
      <c r="S60">
        <f t="shared" si="32"/>
        <v>147.58771315416431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11.87489854843184</v>
      </c>
      <c r="AC60">
        <f t="shared" si="33"/>
        <v>7.163951809997962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-1633.1467489340994</v>
      </c>
      <c r="AI60">
        <f t="shared" si="38"/>
        <v>-1633.7535026787789</v>
      </c>
      <c r="AJ60">
        <f t="shared" si="39"/>
        <v>4.7109467384338783</v>
      </c>
      <c r="AK60">
        <f t="shared" si="61"/>
        <v>0.83124289839022891</v>
      </c>
      <c r="AL60">
        <f t="shared" si="40"/>
        <v>-1628.2113130419548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-4.166926290336372</v>
      </c>
      <c r="AR60">
        <f t="shared" si="45"/>
        <v>-4.1684744048166635</v>
      </c>
      <c r="AS60">
        <f t="shared" si="46"/>
        <v>1.2019843182841022E-2</v>
      </c>
      <c r="AT60">
        <f t="shared" si="47"/>
        <v>2.1208920075420721E-3</v>
      </c>
      <c r="AU60">
        <f t="shared" si="48"/>
        <v>-4.15433366962628</v>
      </c>
      <c r="AW60">
        <v>57</v>
      </c>
      <c r="AX60">
        <f>IF(Z60&gt;0, (R60*SUMPRODUCT(K60:$K$98, X60:$X$98)-K60*$AZ$3)/Z60, 0)</f>
        <v>147.58771315416431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</v>
      </c>
      <c r="S61">
        <f t="shared" si="32"/>
        <v>105.06652687209912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7.163951809997962</v>
      </c>
      <c r="AC61">
        <f t="shared" si="33"/>
        <v>3.621322722119948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-1358.7946638144681</v>
      </c>
      <c r="AI61">
        <f t="shared" si="38"/>
        <v>-1359.225500688724</v>
      </c>
      <c r="AJ61">
        <f t="shared" si="39"/>
        <v>3.542629087878014</v>
      </c>
      <c r="AK61">
        <f t="shared" si="61"/>
        <v>0.50147662669985738</v>
      </c>
      <c r="AL61">
        <f t="shared" si="40"/>
        <v>-1355.1813949741461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-3.0954687036767021</v>
      </c>
      <c r="AR61">
        <f t="shared" si="45"/>
        <v>-3.0964501927097139</v>
      </c>
      <c r="AS61">
        <f t="shared" si="46"/>
        <v>8.0704596229989774E-3</v>
      </c>
      <c r="AT61">
        <f t="shared" si="47"/>
        <v>1.1424133792350005E-3</v>
      </c>
      <c r="AU61">
        <f t="shared" si="48"/>
        <v>-3.0872373197074801</v>
      </c>
      <c r="AW61">
        <v>58</v>
      </c>
      <c r="AX61">
        <f>IF(Z61&gt;0, (R61*SUMPRODUCT(K61:$K$98, X61:$X$98)-K61*$AZ$3)/Z61, 0)</f>
        <v>105.06652687209912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</v>
      </c>
      <c r="S62">
        <f t="shared" si="32"/>
        <v>46.530637879174947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3.621322722119948</v>
      </c>
      <c r="AC62">
        <f t="shared" si="33"/>
        <v>1.0832622349239109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-1084.1657516086734</v>
      </c>
      <c r="AI62">
        <f t="shared" si="38"/>
        <v>-1084.4567593952356</v>
      </c>
      <c r="AJ62">
        <f t="shared" si="39"/>
        <v>2.5380604871960371</v>
      </c>
      <c r="AK62">
        <f t="shared" si="61"/>
        <v>0.2534925905483964</v>
      </c>
      <c r="AL62">
        <f t="shared" si="40"/>
        <v>-1081.6652063174913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-2.2052114872961219</v>
      </c>
      <c r="AR62">
        <f t="shared" si="45"/>
        <v>-2.2058034020590331</v>
      </c>
      <c r="AS62">
        <f t="shared" si="46"/>
        <v>5.1624579853333163E-3</v>
      </c>
      <c r="AT62">
        <f t="shared" si="47"/>
        <v>5.1560821930810019E-4</v>
      </c>
      <c r="AU62">
        <f t="shared" si="48"/>
        <v>-2.2001253358543917</v>
      </c>
      <c r="AW62">
        <v>59</v>
      </c>
      <c r="AX62">
        <f>IF(Z62&gt;0, (R62*SUMPRODUCT(K62:$K$98, X62:$X$98)-K62*$AZ$3)/Z62, 0)</f>
        <v>46.530637879174947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</v>
      </c>
      <c r="S63">
        <f t="shared" si="32"/>
        <v>-42.026163431247483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1.0832622349239109</v>
      </c>
      <c r="AC63">
        <f t="shared" si="33"/>
        <v>-0.6242633448001853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-819.36569573233544</v>
      </c>
      <c r="AI63">
        <f t="shared" si="38"/>
        <v>-819.55137272906552</v>
      </c>
      <c r="AJ63">
        <f t="shared" si="39"/>
        <v>1.7075255797240962</v>
      </c>
      <c r="AK63">
        <f t="shared" si="61"/>
        <v>7.582835644467377E-2</v>
      </c>
      <c r="AL63">
        <f t="shared" si="40"/>
        <v>-817.76801879289678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-1.4880390108414037</v>
      </c>
      <c r="AR63">
        <f t="shared" si="45"/>
        <v>-1.4883762163358358</v>
      </c>
      <c r="AS63">
        <f t="shared" si="46"/>
        <v>3.1010142209676669E-3</v>
      </c>
      <c r="AT63">
        <f t="shared" si="47"/>
        <v>1.3771085744175706E-4</v>
      </c>
      <c r="AU63">
        <f t="shared" si="48"/>
        <v>-1.4851374912574264</v>
      </c>
      <c r="AW63">
        <v>60</v>
      </c>
      <c r="AX63">
        <f>IF(Z63&gt;0, (R63*SUMPRODUCT(K63:$K$98, X63:$X$98)-K63*$AZ$3)/Z63, 0)</f>
        <v>-42.026163431247483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</v>
      </c>
      <c r="S64">
        <f t="shared" si="32"/>
        <v>-187.46811365801545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-0.6242633448001853</v>
      </c>
      <c r="AC64">
        <f t="shared" si="33"/>
        <v>-1.6679399381665667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-580.8425409841409</v>
      </c>
      <c r="AI64">
        <f t="shared" si="38"/>
        <v>-580.95375589328069</v>
      </c>
      <c r="AJ64">
        <f t="shared" si="39"/>
        <v>1.0436765933663814</v>
      </c>
      <c r="AK64">
        <f t="shared" si="61"/>
        <v>-4.3698434136012973E-2</v>
      </c>
      <c r="AL64">
        <f t="shared" si="40"/>
        <v>-579.95377773405028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-0.9418395715848491</v>
      </c>
      <c r="AR64">
        <f t="shared" si="45"/>
        <v>-0.94201990720937234</v>
      </c>
      <c r="AS64">
        <f t="shared" si="46"/>
        <v>1.6923276898827668E-3</v>
      </c>
      <c r="AT64">
        <f t="shared" si="47"/>
        <v>-7.0857266094624663E-5</v>
      </c>
      <c r="AU64">
        <f t="shared" si="48"/>
        <v>-0.94039843678558421</v>
      </c>
      <c r="AW64">
        <v>61</v>
      </c>
      <c r="AX64">
        <f>IF(Z64&gt;0, (R64*SUMPRODUCT(K64:$K$98, X64:$X$98)-K64*$AZ$3)/Z64, 0)</f>
        <v>-187.46811365801545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</v>
      </c>
      <c r="S65">
        <f t="shared" si="32"/>
        <v>-420.17966886242175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-1.6679399381665667</v>
      </c>
      <c r="AC65">
        <f t="shared" si="33"/>
        <v>-2.2130273512915721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-354.13611357599154</v>
      </c>
      <c r="AI65">
        <f t="shared" si="38"/>
        <v>-354.2019493218429</v>
      </c>
      <c r="AJ65">
        <f t="shared" si="39"/>
        <v>0.54508741312500542</v>
      </c>
      <c r="AK65">
        <f t="shared" si="61"/>
        <v>-0.11675579567165968</v>
      </c>
      <c r="AL65">
        <f t="shared" si="40"/>
        <v>-353.77361770438955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-0.5127087284521088</v>
      </c>
      <c r="AR65">
        <f t="shared" si="45"/>
        <v>-0.51280404367201482</v>
      </c>
      <c r="AS65">
        <f t="shared" si="46"/>
        <v>7.8916287767584925E-4</v>
      </c>
      <c r="AT65">
        <f t="shared" si="47"/>
        <v>-1.6903589677358779E-4</v>
      </c>
      <c r="AU65">
        <f t="shared" si="48"/>
        <v>-0.51218391669111252</v>
      </c>
      <c r="AW65">
        <v>62</v>
      </c>
      <c r="AX65">
        <f>IF(Z65&gt;0, (R65*SUMPRODUCT(K65:$K$98, X65:$X$98)-K65*$AZ$3)/Z65, 0)</f>
        <v>-420.17966886242175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</v>
      </c>
      <c r="S66">
        <f t="shared" si="32"/>
        <v>-770.46915406319465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-2.2130273512915721</v>
      </c>
      <c r="AC66">
        <f t="shared" si="33"/>
        <v>-2.3714930811188228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-213.6205316111012</v>
      </c>
      <c r="AI66">
        <f t="shared" si="38"/>
        <v>-213.65900643304269</v>
      </c>
      <c r="AJ66">
        <f t="shared" si="39"/>
        <v>0.15846572982725071</v>
      </c>
      <c r="AK66">
        <f t="shared" si="61"/>
        <v>-0.15491191459041007</v>
      </c>
      <c r="AL66">
        <f t="shared" si="40"/>
        <v>-213.65545261780585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-0.27613754725657252</v>
      </c>
      <c r="AR66">
        <f t="shared" si="45"/>
        <v>-0.27618728190933239</v>
      </c>
      <c r="AS66">
        <f t="shared" si="46"/>
        <v>2.0484144304248005E-4</v>
      </c>
      <c r="AT66">
        <f t="shared" si="47"/>
        <v>-2.002475876883011E-4</v>
      </c>
      <c r="AU66">
        <f t="shared" si="48"/>
        <v>-0.27618268805397822</v>
      </c>
      <c r="AW66">
        <v>63</v>
      </c>
      <c r="AX66">
        <f>IF(Z66&gt;0, (R66*SUMPRODUCT(K66:$K$98, X66:$X$98)-K66*$AZ$3)/Z66, 0)</f>
        <v>-770.46915406319465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-1314.8062001700496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-2.3714930811188228</v>
      </c>
      <c r="AC67">
        <f t="shared" ref="AC67:AC98" si="64">S67*Z67</f>
        <v>-2.3313422367460568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-127.40607479747914</v>
      </c>
      <c r="AI67">
        <f t="shared" ref="AI67:AI98" si="69">SUM(AE67:AH67)</f>
        <v>-127.42823911185151</v>
      </c>
      <c r="AJ67">
        <f t="shared" ref="AJ67:AJ98" si="70">AB67-AC67</f>
        <v>-4.0150844372766059E-2</v>
      </c>
      <c r="AK67">
        <f t="shared" si="61"/>
        <v>-0.16600451567831762</v>
      </c>
      <c r="AL67">
        <f t="shared" ref="AL67:AL98" si="71">SUM(AI67:AK67)</f>
        <v>-127.6343944719026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-0.14704646371413399</v>
      </c>
      <c r="AR67">
        <f t="shared" ref="AR67:AR98" si="76">AI67*$K67</f>
        <v>-0.14707204478673425</v>
      </c>
      <c r="AS67">
        <f t="shared" ref="AS67:AS98" si="77">AJ67*$K67</f>
        <v>-4.6340331020610038E-5</v>
      </c>
      <c r="AT67">
        <f t="shared" ref="AT67:AT98" si="78">AK67*$K67</f>
        <v>-1.9159507919756669E-4</v>
      </c>
      <c r="AU67">
        <f t="shared" ref="AU67:AU98" si="79">AL67*$K67</f>
        <v>-0.14730998019695241</v>
      </c>
      <c r="AW67">
        <v>64</v>
      </c>
      <c r="AX67">
        <f>IF(Z67&gt;0, (R67*SUMPRODUCT(K67:$K$98, X67:$X$98)-K67*$AZ$3)/Z67, 0)</f>
        <v>-1314.8062001700496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</v>
      </c>
      <c r="S68">
        <f t="shared" si="63"/>
        <v>-2184.7997915613773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-2.3313422367460568</v>
      </c>
      <c r="AC68">
        <f t="shared" si="64"/>
        <v>-2.1959883507911386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-75.029260698121547</v>
      </c>
      <c r="AI68">
        <f t="shared" si="69"/>
        <v>-75.041824711762942</v>
      </c>
      <c r="AJ68">
        <f t="shared" si="70"/>
        <v>-0.13535388595491815</v>
      </c>
      <c r="AK68">
        <f t="shared" si="61"/>
        <v>-0.16319395657222399</v>
      </c>
      <c r="AL68">
        <f t="shared" si="71"/>
        <v>-75.340372554290084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-7.7317373646499529E-2</v>
      </c>
      <c r="AR68">
        <f t="shared" si="76"/>
        <v>-7.7330320815752862E-2</v>
      </c>
      <c r="AS68">
        <f t="shared" si="77"/>
        <v>-1.3948167524918849E-4</v>
      </c>
      <c r="AT68">
        <f t="shared" si="78"/>
        <v>-1.6817076430903925E-4</v>
      </c>
      <c r="AU68">
        <f t="shared" si="79"/>
        <v>-7.7637973255311091E-2</v>
      </c>
      <c r="AW68">
        <v>65</v>
      </c>
      <c r="AX68">
        <f>IF(Z68&gt;0, (R68*SUMPRODUCT(K68:$K$98, X68:$X$98)-K68*$AZ$3)/Z68, 0)</f>
        <v>-2184.7997915613773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</v>
      </c>
      <c r="S69">
        <f t="shared" si="63"/>
        <v>-3605.6055750563796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-2.1959883507911386</v>
      </c>
      <c r="AC69">
        <f t="shared" si="64"/>
        <v>-2.0211625550902701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-43.450868949248701</v>
      </c>
      <c r="AI69">
        <f t="shared" si="69"/>
        <v>-43.45787596413502</v>
      </c>
      <c r="AJ69">
        <f t="shared" si="70"/>
        <v>-0.17482579570086854</v>
      </c>
      <c r="AK69">
        <f t="shared" si="61"/>
        <v>-0.15371918455537972</v>
      </c>
      <c r="AL69">
        <f t="shared" si="71"/>
        <v>-43.786420944391267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-3.9978534452462335E-2</v>
      </c>
      <c r="AR69">
        <f t="shared" si="76"/>
        <v>-3.9984981508477915E-2</v>
      </c>
      <c r="AS69">
        <f t="shared" si="77"/>
        <v>-1.6085475999961938E-4</v>
      </c>
      <c r="AT69">
        <f t="shared" si="78"/>
        <v>-1.4143486342999646E-4</v>
      </c>
      <c r="AU69">
        <f t="shared" si="79"/>
        <v>-4.0287271131907533E-2</v>
      </c>
      <c r="AW69">
        <v>66</v>
      </c>
      <c r="AX69">
        <f>IF(Z69&gt;0, (R69*SUMPRODUCT(K69:$K$98, X69:$X$98)-K69*$AZ$3)/Z69, 0)</f>
        <v>-3605.6055750563796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</v>
      </c>
      <c r="S70">
        <f t="shared" si="63"/>
        <v>-5978.8063736736758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-2.0211625550902701</v>
      </c>
      <c r="AC70">
        <f t="shared" si="64"/>
        <v>-1.8360132597682972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-24.786865478179411</v>
      </c>
      <c r="AI70">
        <f t="shared" si="69"/>
        <v>-24.790704064732097</v>
      </c>
      <c r="AJ70">
        <f t="shared" si="70"/>
        <v>-0.18514929532197288</v>
      </c>
      <c r="AK70">
        <f t="shared" si="61"/>
        <v>-0.14148137885631892</v>
      </c>
      <c r="AL70">
        <f t="shared" si="71"/>
        <v>-25.11733473891039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-2.0362541882924082E-2</v>
      </c>
      <c r="AR70">
        <f t="shared" si="76"/>
        <v>-2.0365695302202492E-2</v>
      </c>
      <c r="AS70">
        <f t="shared" si="77"/>
        <v>-1.5210113129901354E-4</v>
      </c>
      <c r="AT70">
        <f t="shared" si="78"/>
        <v>-1.1622770556252062E-4</v>
      </c>
      <c r="AU70">
        <f t="shared" si="79"/>
        <v>-2.0634024139064028E-2</v>
      </c>
      <c r="AW70">
        <v>67</v>
      </c>
      <c r="AX70">
        <f>IF(Z70&gt;0, (R70*SUMPRODUCT(K70:$K$98, X70:$X$98)-K70*$AZ$3)/Z70, 0)</f>
        <v>-5978.8063736736758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</v>
      </c>
      <c r="S71">
        <f t="shared" si="63"/>
        <v>-10029.623569254398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-1.8360132597682972</v>
      </c>
      <c r="AC71">
        <f t="shared" si="64"/>
        <v>-1.6553688107811899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-13.896810483282644</v>
      </c>
      <c r="AI71">
        <f t="shared" si="69"/>
        <v>-13.898873582659395</v>
      </c>
      <c r="AJ71">
        <f t="shared" si="70"/>
        <v>-0.1806444489871073</v>
      </c>
      <c r="AK71">
        <f t="shared" si="61"/>
        <v>-0.12852092818378083</v>
      </c>
      <c r="AL71">
        <f t="shared" si="71"/>
        <v>-14.208038959830283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-1.0193128355260648E-2</v>
      </c>
      <c r="AR71">
        <f t="shared" si="76"/>
        <v>-1.0194641611614125E-2</v>
      </c>
      <c r="AS71">
        <f t="shared" si="77"/>
        <v>-1.3250033577172075E-4</v>
      </c>
      <c r="AT71">
        <f t="shared" si="78"/>
        <v>-9.4268416403205075E-5</v>
      </c>
      <c r="AU71">
        <f t="shared" si="79"/>
        <v>-1.042141036378905E-2</v>
      </c>
      <c r="AW71">
        <v>68</v>
      </c>
      <c r="AX71">
        <f>IF(Z71&gt;0, (R71*SUMPRODUCT(K71:$K$98, X71:$X$98)-K71*$AZ$3)/Z71, 0)</f>
        <v>-10029.623569254398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</v>
      </c>
      <c r="S72">
        <f t="shared" si="63"/>
        <v>-17093.105298856539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-1.6553688107811899</v>
      </c>
      <c r="AC72">
        <f t="shared" si="64"/>
        <v>-1.4860914115739219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-7.6456485627908668</v>
      </c>
      <c r="AI72">
        <f t="shared" si="69"/>
        <v>-7.6467353251035002</v>
      </c>
      <c r="AJ72">
        <f t="shared" si="70"/>
        <v>-0.16927739920726803</v>
      </c>
      <c r="AK72">
        <f t="shared" si="61"/>
        <v>-0.11587581675468331</v>
      </c>
      <c r="AL72">
        <f t="shared" si="71"/>
        <v>-7.9318885410654518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-5.0071276924023612E-3</v>
      </c>
      <c r="AR72">
        <f t="shared" si="76"/>
        <v>-5.0078394119675435E-3</v>
      </c>
      <c r="AS72">
        <f t="shared" si="77"/>
        <v>-1.1085960155081557E-4</v>
      </c>
      <c r="AT72">
        <f t="shared" si="78"/>
        <v>-7.5886957945700532E-5</v>
      </c>
      <c r="AU72">
        <f t="shared" si="79"/>
        <v>-5.1945859714640592E-3</v>
      </c>
      <c r="AW72">
        <v>69</v>
      </c>
      <c r="AX72">
        <f>IF(Z72&gt;0, (R72*SUMPRODUCT(K72:$K$98, X72:$X$98)-K72*$AZ$3)/Z72, 0)</f>
        <v>-17093.105298856539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</v>
      </c>
      <c r="S73">
        <f t="shared" si="63"/>
        <v>-29707.342798533806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-1.4860914115739219</v>
      </c>
      <c r="AC73">
        <f t="shared" si="64"/>
        <v>-1.3308569967997812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-4.1272651008213108</v>
      </c>
      <c r="AI73">
        <f t="shared" si="69"/>
        <v>-4.127825087373215</v>
      </c>
      <c r="AJ73">
        <f t="shared" si="70"/>
        <v>-0.15523441477414068</v>
      </c>
      <c r="AK73">
        <f t="shared" ref="AK73:AK98" si="92">G73*SUM(AB73:AB73, AE73:AF73)</f>
        <v>-0.10402639881017454</v>
      </c>
      <c r="AL73">
        <f t="shared" si="71"/>
        <v>-4.3870859009575298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-2.4133409269254066E-3</v>
      </c>
      <c r="AR73">
        <f t="shared" si="76"/>
        <v>-2.4136683685680501E-3</v>
      </c>
      <c r="AS73">
        <f t="shared" si="77"/>
        <v>-9.0770415103017484E-5</v>
      </c>
      <c r="AT73">
        <f t="shared" si="78"/>
        <v>-6.0827487354592364E-5</v>
      </c>
      <c r="AU73">
        <f t="shared" si="79"/>
        <v>-2.5652662710256599E-3</v>
      </c>
      <c r="AW73">
        <v>70</v>
      </c>
      <c r="AX73">
        <f>IF(Z73&gt;0, (R73*SUMPRODUCT(K73:$K$98, X73:$X$98)-K73*$AZ$3)/Z73, 0)</f>
        <v>-29707.342798533806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</v>
      </c>
      <c r="S74">
        <f t="shared" si="63"/>
        <v>-52768.753870732733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-1.3308569967997812</v>
      </c>
      <c r="AC74">
        <f t="shared" si="64"/>
        <v>-1.1901975319530076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-2.1795967346727574</v>
      </c>
      <c r="AI74">
        <f t="shared" si="69"/>
        <v>-2.1798786717673089</v>
      </c>
      <c r="AJ74">
        <f t="shared" si="70"/>
        <v>-0.14065946484677361</v>
      </c>
      <c r="AK74">
        <f t="shared" si="92"/>
        <v>-9.3159989775984692E-2</v>
      </c>
      <c r="AL74">
        <f t="shared" si="71"/>
        <v>-2.4136981263900674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-1.137927095677024E-3</v>
      </c>
      <c r="AR74">
        <f t="shared" si="76"/>
        <v>-1.1380742898134727E-3</v>
      </c>
      <c r="AS74">
        <f t="shared" si="77"/>
        <v>-7.3435702011457108E-5</v>
      </c>
      <c r="AT74">
        <f t="shared" si="78"/>
        <v>-4.8637105622661728E-5</v>
      </c>
      <c r="AU74">
        <f t="shared" si="79"/>
        <v>-1.2601470974475915E-3</v>
      </c>
      <c r="AW74">
        <v>71</v>
      </c>
      <c r="AX74">
        <f>IF(Z74&gt;0, (R74*SUMPRODUCT(K74:$K$98, X74:$X$98)-K74*$AZ$3)/Z74, 0)</f>
        <v>-52768.753870732733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</v>
      </c>
      <c r="S75">
        <f t="shared" si="63"/>
        <v>-96046.831752737184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-1.1901975319530076</v>
      </c>
      <c r="AC75">
        <f t="shared" si="64"/>
        <v>-1.0635918824650246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-1.1255737861178614</v>
      </c>
      <c r="AI75">
        <f t="shared" si="69"/>
        <v>-1.1257122071182026</v>
      </c>
      <c r="AJ75">
        <f t="shared" si="70"/>
        <v>-0.12660564948798303</v>
      </c>
      <c r="AK75">
        <f t="shared" si="92"/>
        <v>-8.3313827236710533E-2</v>
      </c>
      <c r="AL75">
        <f t="shared" si="71"/>
        <v>-1.3356316838428961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-5.2467967101115041E-4</v>
      </c>
      <c r="AR75">
        <f t="shared" si="76"/>
        <v>-5.2474419515502783E-4</v>
      </c>
      <c r="AS75">
        <f t="shared" si="77"/>
        <v>-5.9016486827236928E-5</v>
      </c>
      <c r="AT75">
        <f t="shared" si="78"/>
        <v>-3.8836255787374753E-5</v>
      </c>
      <c r="AU75">
        <f t="shared" si="79"/>
        <v>-6.225969377696395E-4</v>
      </c>
      <c r="AW75">
        <v>72</v>
      </c>
      <c r="AX75">
        <f>IF(Z75&gt;0, (R75*SUMPRODUCT(K75:$K$98, X75:$X$98)-K75*$AZ$3)/Z75, 0)</f>
        <v>-96046.831752737184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</v>
      </c>
      <c r="S76">
        <f t="shared" si="63"/>
        <v>-179589.92329954065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-1.0635918824650246</v>
      </c>
      <c r="AC76">
        <f t="shared" si="64"/>
        <v>-0.95005979732919665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-0.56727811740821787</v>
      </c>
      <c r="AI76">
        <f t="shared" si="69"/>
        <v>-0.56734424443387954</v>
      </c>
      <c r="AJ76">
        <f t="shared" si="70"/>
        <v>-0.11353208513582791</v>
      </c>
      <c r="AK76">
        <f t="shared" si="92"/>
        <v>-7.4451431772551729E-2</v>
      </c>
      <c r="AL76">
        <f t="shared" si="71"/>
        <v>-0.75532776134225921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-2.3610124428827001E-4</v>
      </c>
      <c r="AR76">
        <f t="shared" si="76"/>
        <v>-2.3612876636705413E-4</v>
      </c>
      <c r="AS76">
        <f t="shared" si="77"/>
        <v>-4.7252072210502058E-5</v>
      </c>
      <c r="AT76">
        <f t="shared" si="78"/>
        <v>-3.0986697954882296E-5</v>
      </c>
      <c r="AU76">
        <f t="shared" si="79"/>
        <v>-3.1436753653243851E-4</v>
      </c>
      <c r="AW76">
        <v>73</v>
      </c>
      <c r="AX76">
        <f>IF(Z76&gt;0, (R76*SUMPRODUCT(K76:$K$98, X76:$X$98)-K76*$AZ$3)/Z76, 0)</f>
        <v>-179589.92329954065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</v>
      </c>
      <c r="S77">
        <f t="shared" si="63"/>
        <v>-345477.82002118498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-0.95005979732919665</v>
      </c>
      <c r="AC77">
        <f t="shared" si="64"/>
        <v>-0.8484595014245212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-0.27813589178840581</v>
      </c>
      <c r="AI77">
        <f t="shared" si="69"/>
        <v>-0.27816659055733733</v>
      </c>
      <c r="AJ77">
        <f t="shared" si="70"/>
        <v>-0.10160029590467545</v>
      </c>
      <c r="AK77">
        <f t="shared" si="92"/>
        <v>-6.6504185813043779E-2</v>
      </c>
      <c r="AL77">
        <f t="shared" si="71"/>
        <v>-0.44627107227505658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-1.0335732427057538E-4</v>
      </c>
      <c r="AR77">
        <f t="shared" si="76"/>
        <v>-1.0336873215682393E-4</v>
      </c>
      <c r="AS77">
        <f t="shared" si="77"/>
        <v>-3.7755410358166854E-5</v>
      </c>
      <c r="AT77">
        <f t="shared" si="78"/>
        <v>-2.47134400894171E-5</v>
      </c>
      <c r="AU77">
        <f t="shared" si="79"/>
        <v>-1.6583758260440789E-4</v>
      </c>
      <c r="AW77">
        <v>74</v>
      </c>
      <c r="AX77">
        <f>IF(Z77&gt;0, (R77*SUMPRODUCT(K77:$K$98, X77:$X$98)-K77*$AZ$3)/Z77, 0)</f>
        <v>-345477.82002118498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</v>
      </c>
      <c r="S78">
        <f t="shared" si="63"/>
        <v>-685323.85615857469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-0.8484595014245212</v>
      </c>
      <c r="AC78">
        <f t="shared" si="64"/>
        <v>-0.75763750415150277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-0.13258250168878091</v>
      </c>
      <c r="AI78">
        <f t="shared" si="69"/>
        <v>-0.13259632065731206</v>
      </c>
      <c r="AJ78">
        <f t="shared" si="70"/>
        <v>-9.0821997273018429E-2</v>
      </c>
      <c r="AK78">
        <f t="shared" si="92"/>
        <v>-5.9392165099716489E-2</v>
      </c>
      <c r="AL78">
        <f t="shared" si="71"/>
        <v>-0.28281048303004697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-4.3989842684513283E-5</v>
      </c>
      <c r="AR78">
        <f t="shared" si="76"/>
        <v>-4.3994427710772431E-5</v>
      </c>
      <c r="AS78">
        <f t="shared" si="77"/>
        <v>-3.0134032179537999E-5</v>
      </c>
      <c r="AT78">
        <f t="shared" si="78"/>
        <v>-1.970585836102269E-5</v>
      </c>
      <c r="AU78">
        <f t="shared" si="79"/>
        <v>-9.383431825133312E-5</v>
      </c>
      <c r="AW78">
        <v>75</v>
      </c>
      <c r="AX78">
        <f>IF(Z78&gt;0, (R78*SUMPRODUCT(K78:$K$98, X78:$X$98)-K78*$AZ$3)/Z78, 0)</f>
        <v>-685323.85615857469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</v>
      </c>
      <c r="S79">
        <f t="shared" si="63"/>
        <v>-1403634.9803003015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-0.75763750415150277</v>
      </c>
      <c r="AC79">
        <f t="shared" si="64"/>
        <v>-0.67649814167517941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-6.1250072137793536E-2</v>
      </c>
      <c r="AI79">
        <f t="shared" si="69"/>
        <v>-6.125609665762214E-2</v>
      </c>
      <c r="AJ79">
        <f t="shared" si="70"/>
        <v>-8.1139362476323362E-2</v>
      </c>
      <c r="AK79">
        <f t="shared" si="92"/>
        <v>-5.3034625290605202E-2</v>
      </c>
      <c r="AL79">
        <f t="shared" si="71"/>
        <v>-0.1954300844245507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-1.8144908449433908E-5</v>
      </c>
      <c r="AR79">
        <f t="shared" si="76"/>
        <v>-1.814669317158894E-5</v>
      </c>
      <c r="AS79">
        <f t="shared" si="77"/>
        <v>-2.4036972568231118E-5</v>
      </c>
      <c r="AT79">
        <f t="shared" si="78"/>
        <v>-1.5711139382549135E-5</v>
      </c>
      <c r="AU79">
        <f t="shared" si="79"/>
        <v>-5.789480512236919E-5</v>
      </c>
      <c r="AW79">
        <v>76</v>
      </c>
      <c r="AX79">
        <f>IF(Z79&gt;0, (R79*SUMPRODUCT(K79:$K$98, X79:$X$98)-K79*$AZ$3)/Z79, 0)</f>
        <v>-1403634.9803003015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</v>
      </c>
      <c r="S80">
        <f t="shared" si="63"/>
        <v>-2969812.4201806881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-0.67649814167517941</v>
      </c>
      <c r="AC80">
        <f t="shared" si="64"/>
        <v>-0.60403115058451462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-2.7375163288080703E-2</v>
      </c>
      <c r="AI80">
        <f t="shared" si="69"/>
        <v>-2.7377705667300009E-2</v>
      </c>
      <c r="AJ80">
        <f t="shared" si="70"/>
        <v>-7.246699109066479E-2</v>
      </c>
      <c r="AK80">
        <f t="shared" si="92"/>
        <v>-4.7354869917262565E-2</v>
      </c>
      <c r="AL80">
        <f t="shared" si="71"/>
        <v>-0.14719956667522738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-7.2408053445265437E-6</v>
      </c>
      <c r="AR80">
        <f t="shared" si="76"/>
        <v>-7.2414778107633747E-6</v>
      </c>
      <c r="AS80">
        <f t="shared" si="77"/>
        <v>-1.9167716768268878E-5</v>
      </c>
      <c r="AT80">
        <f t="shared" si="78"/>
        <v>-1.2525492234618711E-5</v>
      </c>
      <c r="AU80">
        <f t="shared" si="79"/>
        <v>-3.8934686813650966E-5</v>
      </c>
      <c r="AW80">
        <v>77</v>
      </c>
      <c r="AX80">
        <f>IF(Z80&gt;0, (R80*SUMPRODUCT(K80:$K$98, X80:$X$98)-K80*$AZ$3)/Z80, 0)</f>
        <v>-2969812.4201806881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</v>
      </c>
      <c r="S81">
        <f t="shared" si="63"/>
        <v>-6503652.4837798038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-0.60403115058451462</v>
      </c>
      <c r="AC81">
        <f t="shared" si="64"/>
        <v>-0.5393195199620785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-1.184307979504998E-2</v>
      </c>
      <c r="AI81">
        <f t="shared" si="69"/>
        <v>-1.1844116365502713E-2</v>
      </c>
      <c r="AJ81">
        <f t="shared" si="70"/>
        <v>-6.4711630622436123E-2</v>
      </c>
      <c r="AK81">
        <f t="shared" si="92"/>
        <v>-4.228218054091603E-2</v>
      </c>
      <c r="AL81">
        <f t="shared" si="71"/>
        <v>-0.11883792752885486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-2.7968990205918614E-6</v>
      </c>
      <c r="AR81">
        <f t="shared" si="76"/>
        <v>-2.7971438203343434E-6</v>
      </c>
      <c r="AS81">
        <f t="shared" si="77"/>
        <v>-1.5282502477475715E-5</v>
      </c>
      <c r="AT81">
        <f t="shared" si="78"/>
        <v>-9.9854929114641865E-6</v>
      </c>
      <c r="AU81">
        <f t="shared" si="79"/>
        <v>-2.8065139209274242E-5</v>
      </c>
      <c r="AW81">
        <v>78</v>
      </c>
      <c r="AX81">
        <f>IF(Z81&gt;0, (R81*SUMPRODUCT(K81:$K$98, X81:$X$98)-K81*$AZ$3)/Z81, 0)</f>
        <v>-6503652.4837798038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</v>
      </c>
      <c r="S82">
        <f t="shared" si="63"/>
        <v>-14769038.915000478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-0.5393195199620785</v>
      </c>
      <c r="AC82">
        <f t="shared" si="64"/>
        <v>-0.48153761022915209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-4.9491847293353444E-3</v>
      </c>
      <c r="AI82">
        <f t="shared" si="69"/>
        <v>-4.9495922859923826E-3</v>
      </c>
      <c r="AJ82">
        <f t="shared" si="70"/>
        <v>-5.7781909732926406E-2</v>
      </c>
      <c r="AK82">
        <f t="shared" si="92"/>
        <v>-3.7752366397345499E-2</v>
      </c>
      <c r="AL82">
        <f t="shared" si="71"/>
        <v>-0.10048386841626429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-1.0435848675340734E-6</v>
      </c>
      <c r="AR82">
        <f t="shared" si="76"/>
        <v>-1.0436708049122899E-6</v>
      </c>
      <c r="AS82">
        <f t="shared" si="77"/>
        <v>-1.2183890865314273E-5</v>
      </c>
      <c r="AT82">
        <f t="shared" si="78"/>
        <v>-7.9604622661079319E-6</v>
      </c>
      <c r="AU82">
        <f t="shared" si="79"/>
        <v>-2.1188023936334497E-5</v>
      </c>
      <c r="AW82">
        <v>79</v>
      </c>
      <c r="AX82">
        <f>IF(Z82&gt;0, (R82*SUMPRODUCT(K82:$K$98, X82:$X$98)-K82*$AZ$3)/Z82, 0)</f>
        <v>-14769038.915000478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</v>
      </c>
      <c r="S83">
        <f t="shared" si="63"/>
        <v>-34840844.766414419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-0.48153761022915209</v>
      </c>
      <c r="AC83">
        <f t="shared" si="64"/>
        <v>-0.42994516574978126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-1.9938224863411819E-3</v>
      </c>
      <c r="AI83">
        <f t="shared" si="69"/>
        <v>-1.9939767396208569E-3</v>
      </c>
      <c r="AJ83">
        <f t="shared" si="70"/>
        <v>-5.1592444479370836E-2</v>
      </c>
      <c r="AK83">
        <f t="shared" si="92"/>
        <v>-3.3707632716040652E-2</v>
      </c>
      <c r="AL83">
        <f t="shared" si="71"/>
        <v>-8.729405393503234E-2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-3.7537260627740587E-7</v>
      </c>
      <c r="AR83">
        <f t="shared" si="76"/>
        <v>-3.7540164720558033E-7</v>
      </c>
      <c r="AS83">
        <f t="shared" si="77"/>
        <v>-9.7131968774123983E-6</v>
      </c>
      <c r="AT83">
        <f t="shared" si="78"/>
        <v>-6.3460624156570831E-6</v>
      </c>
      <c r="AU83">
        <f t="shared" si="79"/>
        <v>-1.643466094027506E-5</v>
      </c>
      <c r="AW83">
        <v>80</v>
      </c>
      <c r="AX83">
        <f>IF(Z83&gt;0, (R83*SUMPRODUCT(K83:$K$98, X83:$X$98)-K83*$AZ$3)/Z83, 0)</f>
        <v>-34840844.766414419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</v>
      </c>
      <c r="S84">
        <f t="shared" si="63"/>
        <v>-85526009.564769074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-0.42994516574978126</v>
      </c>
      <c r="AC84">
        <f t="shared" si="64"/>
        <v>-0.3838799267793177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-7.7284014586618459E-4</v>
      </c>
      <c r="AI84">
        <f t="shared" si="69"/>
        <v>-7.7289625159482974E-4</v>
      </c>
      <c r="AJ84">
        <f t="shared" si="70"/>
        <v>-4.6065238970463551E-2</v>
      </c>
      <c r="AK84">
        <f t="shared" si="92"/>
        <v>-3.009616160248469E-2</v>
      </c>
      <c r="AL84">
        <f t="shared" si="71"/>
        <v>-7.6934296824543072E-2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-1.2991154185390612E-7</v>
      </c>
      <c r="AR84">
        <f t="shared" si="76"/>
        <v>-1.2992097301732862E-7</v>
      </c>
      <c r="AS84">
        <f t="shared" si="77"/>
        <v>-7.743394610814833E-6</v>
      </c>
      <c r="AT84">
        <f t="shared" si="78"/>
        <v>-5.0590523519984062E-6</v>
      </c>
      <c r="AU84">
        <f t="shared" si="79"/>
        <v>-1.2932367935830569E-5</v>
      </c>
      <c r="AW84">
        <v>81</v>
      </c>
      <c r="AX84">
        <f>IF(Z84&gt;0, (R84*SUMPRODUCT(K84:$K$98, X84:$X$98)-K84*$AZ$3)/Z84, 0)</f>
        <v>-85526009.564769074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</v>
      </c>
      <c r="S85">
        <f t="shared" si="63"/>
        <v>-218874064.55204478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-0.3838799267793177</v>
      </c>
      <c r="AC85">
        <f t="shared" si="64"/>
        <v>-0.34275004388454705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-2.8776045081584399E-4</v>
      </c>
      <c r="AI85">
        <f t="shared" si="69"/>
        <v>-2.8778002543085069E-4</v>
      </c>
      <c r="AJ85">
        <f t="shared" si="70"/>
        <v>-4.1129882894770653E-2</v>
      </c>
      <c r="AK85">
        <f t="shared" si="92"/>
        <v>-2.6871594874552242E-2</v>
      </c>
      <c r="AL85">
        <f t="shared" si="71"/>
        <v>-6.8289257794753755E-2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-4.3188800854064167E-8</v>
      </c>
      <c r="AR85">
        <f t="shared" si="76"/>
        <v>-4.3191738728768357E-8</v>
      </c>
      <c r="AS85">
        <f t="shared" si="77"/>
        <v>-6.1730175792295658E-6</v>
      </c>
      <c r="AT85">
        <f t="shared" si="78"/>
        <v>-4.0330488653940786E-6</v>
      </c>
      <c r="AU85">
        <f t="shared" si="79"/>
        <v>-1.0249258183352415E-5</v>
      </c>
      <c r="AW85">
        <v>82</v>
      </c>
      <c r="AX85">
        <f>IF(Z85&gt;0, (R85*SUMPRODUCT(K85:$K$98, X85:$X$98)-K85*$AZ$3)/Z85, 0)</f>
        <v>-218874064.55204478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</v>
      </c>
      <c r="S86">
        <f t="shared" si="63"/>
        <v>-585194640.19601905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-0.34275004388454705</v>
      </c>
      <c r="AC86">
        <f t="shared" si="64"/>
        <v>-0.30602686135342611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-1.027360663252189E-4</v>
      </c>
      <c r="AI86">
        <f t="shared" si="69"/>
        <v>-1.0274260318578488E-4</v>
      </c>
      <c r="AJ86">
        <f t="shared" si="70"/>
        <v>-3.6723182531120946E-2</v>
      </c>
      <c r="AK86">
        <f t="shared" si="92"/>
        <v>-2.3992503071918296E-2</v>
      </c>
      <c r="AL86">
        <f t="shared" si="71"/>
        <v>-6.0818428206225024E-2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-1.3767178743360122E-8</v>
      </c>
      <c r="AR86">
        <f t="shared" si="76"/>
        <v>-1.3768054717407515E-8</v>
      </c>
      <c r="AS86">
        <f t="shared" si="77"/>
        <v>-4.9211015762521685E-6</v>
      </c>
      <c r="AT86">
        <f t="shared" si="78"/>
        <v>-3.2151228882571507E-6</v>
      </c>
      <c r="AU86">
        <f t="shared" si="79"/>
        <v>-8.1499925192267257E-6</v>
      </c>
      <c r="AW86">
        <v>83</v>
      </c>
      <c r="AX86">
        <f>IF(Z86&gt;0, (R86*SUMPRODUCT(K86:$K$98, X86:$X$98)-K86*$AZ$3)/Z86, 0)</f>
        <v>-585194640.19601905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</v>
      </c>
      <c r="S87">
        <f t="shared" si="63"/>
        <v>-1638004072.2490647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-0.30602686135342611</v>
      </c>
      <c r="AC87">
        <f t="shared" si="64"/>
        <v>-0.27323828072781747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-3.5090763434120484E-5</v>
      </c>
      <c r="AI87">
        <f t="shared" si="69"/>
        <v>-3.5092848580651536E-5</v>
      </c>
      <c r="AJ87">
        <f t="shared" si="70"/>
        <v>-3.2788580625608632E-2</v>
      </c>
      <c r="AK87">
        <f t="shared" si="92"/>
        <v>-2.1421880294739831E-2</v>
      </c>
      <c r="AL87">
        <f t="shared" si="71"/>
        <v>-5.4245553768929117E-2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-4.1985256642040926E-9</v>
      </c>
      <c r="AR87">
        <f t="shared" si="76"/>
        <v>-4.1987751469843885E-9</v>
      </c>
      <c r="AS87">
        <f t="shared" si="77"/>
        <v>-3.9230750139675137E-6</v>
      </c>
      <c r="AT87">
        <f t="shared" si="78"/>
        <v>-2.5630765874281239E-6</v>
      </c>
      <c r="AU87">
        <f t="shared" si="79"/>
        <v>-6.4903503765426221E-6</v>
      </c>
      <c r="AW87">
        <v>84</v>
      </c>
      <c r="AX87">
        <f>IF(Z87&gt;0, (R87*SUMPRODUCT(K87:$K$98, X87:$X$98)-K87*$AZ$3)/Z87, 0)</f>
        <v>-1638004072.2490647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</v>
      </c>
      <c r="S88">
        <f t="shared" si="63"/>
        <v>-4809503325.0340214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-0.27323828072781747</v>
      </c>
      <c r="AC88">
        <f t="shared" si="64"/>
        <v>-0.24396275421849728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-1.1441846011824233E-5</v>
      </c>
      <c r="AI88">
        <f t="shared" si="69"/>
        <v>-1.1442480076138495E-5</v>
      </c>
      <c r="AJ88">
        <f t="shared" si="70"/>
        <v>-2.9275526509320193E-2</v>
      </c>
      <c r="AK88">
        <f t="shared" si="92"/>
        <v>-1.9126679650947224E-2</v>
      </c>
      <c r="AL88">
        <f t="shared" si="71"/>
        <v>-4.841364864034356E-2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-1.2223119883889422E-9</v>
      </c>
      <c r="AR88">
        <f t="shared" si="76"/>
        <v>-1.2223797243479763E-9</v>
      </c>
      <c r="AS88">
        <f t="shared" si="77"/>
        <v>-3.127452246932936E-6</v>
      </c>
      <c r="AT88">
        <f t="shared" si="78"/>
        <v>-2.0432690504021405E-6</v>
      </c>
      <c r="AU88">
        <f t="shared" si="79"/>
        <v>-5.1719436770594248E-6</v>
      </c>
      <c r="AW88">
        <v>85</v>
      </c>
      <c r="AX88">
        <f>IF(Z88&gt;0, (R88*SUMPRODUCT(K88:$K$98, X88:$X$98)-K88*$AZ$3)/Z88, 0)</f>
        <v>-4809503325.0340214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</v>
      </c>
      <c r="S89">
        <f t="shared" si="63"/>
        <v>-14973254691.922312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-0.24396275421849728</v>
      </c>
      <c r="AC89">
        <f t="shared" si="64"/>
        <v>-0.21782388873737549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-3.5670362560315178E-6</v>
      </c>
      <c r="AI89">
        <f t="shared" si="69"/>
        <v>-3.5672181001706339E-6</v>
      </c>
      <c r="AJ89">
        <f t="shared" si="70"/>
        <v>-2.6138865481121792E-2</v>
      </c>
      <c r="AK89">
        <f t="shared" si="92"/>
        <v>-1.7077392795294813E-2</v>
      </c>
      <c r="AL89">
        <f t="shared" si="71"/>
        <v>-4.3219825494516778E-2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-3.4023224722806877E-10</v>
      </c>
      <c r="AR89">
        <f t="shared" si="76"/>
        <v>-3.4024959194666873E-10</v>
      </c>
      <c r="AS89">
        <f t="shared" si="77"/>
        <v>-2.4931860245593427E-6</v>
      </c>
      <c r="AT89">
        <f t="shared" si="78"/>
        <v>-1.6288816009971741E-6</v>
      </c>
      <c r="AU89">
        <f t="shared" si="79"/>
        <v>-4.1224078751484641E-6</v>
      </c>
      <c r="AW89">
        <v>86</v>
      </c>
      <c r="AX89">
        <f>IF(Z89&gt;0, (R89*SUMPRODUCT(K89:$K$98, X89:$X$98)-K89*$AZ$3)/Z89, 0)</f>
        <v>-14973254691.922312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</v>
      </c>
      <c r="S90">
        <f t="shared" si="63"/>
        <v>-49589967259.8731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-0.21782388873737549</v>
      </c>
      <c r="AC90">
        <f t="shared" si="64"/>
        <v>-0.19448561523525615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-1.0480181576448107E-6</v>
      </c>
      <c r="AI90">
        <f t="shared" si="69"/>
        <v>-1.0480671810728298E-6</v>
      </c>
      <c r="AJ90">
        <f t="shared" si="70"/>
        <v>-2.3338273502119339E-2</v>
      </c>
      <c r="AK90">
        <f t="shared" si="92"/>
        <v>-1.5247672211616286E-2</v>
      </c>
      <c r="AL90">
        <f t="shared" si="71"/>
        <v>-3.8586993780916699E-2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-8.9252159845883762E-11</v>
      </c>
      <c r="AR90">
        <f t="shared" si="76"/>
        <v>-8.9256334818236904E-11</v>
      </c>
      <c r="AS90">
        <f t="shared" si="77"/>
        <v>-1.9875526983417651E-6</v>
      </c>
      <c r="AT90">
        <f t="shared" si="78"/>
        <v>-1.2985344457839464E-6</v>
      </c>
      <c r="AU90">
        <f t="shared" si="79"/>
        <v>-3.28617640046053E-6</v>
      </c>
      <c r="AW90">
        <v>87</v>
      </c>
      <c r="AX90">
        <f>IF(Z90&gt;0, (R90*SUMPRODUCT(K90:$K$98, X90:$X$98)-K90*$AZ$3)/Z90, 0)</f>
        <v>-49589967259.8731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</v>
      </c>
      <c r="S91">
        <f t="shared" si="63"/>
        <v>-175350235483.83505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-0.19448561523525615</v>
      </c>
      <c r="AC91">
        <f t="shared" si="64"/>
        <v>-0.17364787082240865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-2.8923638673885306E-7</v>
      </c>
      <c r="AI91">
        <f t="shared" si="69"/>
        <v>-2.8924876538424977E-7</v>
      </c>
      <c r="AJ91">
        <f t="shared" si="70"/>
        <v>-2.0837744412847498E-2</v>
      </c>
      <c r="AK91">
        <f t="shared" si="92"/>
        <v>-1.3613993066467931E-2</v>
      </c>
      <c r="AL91">
        <f t="shared" si="71"/>
        <v>-3.4452026728080815E-2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-2.199301812984006E-11</v>
      </c>
      <c r="AR91">
        <f t="shared" si="76"/>
        <v>-2.1993959379921704E-11</v>
      </c>
      <c r="AS91">
        <f t="shared" si="77"/>
        <v>-1.584464858740289E-6</v>
      </c>
      <c r="AT91">
        <f t="shared" si="78"/>
        <v>-1.0351837115178774E-6</v>
      </c>
      <c r="AU91">
        <f t="shared" si="79"/>
        <v>-2.6196705642175465E-6</v>
      </c>
      <c r="AW91">
        <v>88</v>
      </c>
      <c r="AX91">
        <f>IF(Z91&gt;0, (R91*SUMPRODUCT(K91:$K$98, X91:$X$98)-K91*$AZ$3)/Z91, 0)</f>
        <v>-175350235483.83505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</v>
      </c>
      <c r="S92">
        <f t="shared" si="63"/>
        <v>-664652867328.71057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-0.17364787082240865</v>
      </c>
      <c r="AC92">
        <f t="shared" si="64"/>
        <v>-0.15504274182466984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-7.4711996800702217E-8</v>
      </c>
      <c r="AI92">
        <f t="shared" si="69"/>
        <v>-7.4714912660044855E-8</v>
      </c>
      <c r="AJ92">
        <f t="shared" si="70"/>
        <v>-1.8605128997738807E-2</v>
      </c>
      <c r="AK92">
        <f t="shared" si="92"/>
        <v>-1.2155350957568607E-2</v>
      </c>
      <c r="AL92">
        <f t="shared" si="71"/>
        <v>-3.0760554670220073E-2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-5.072291754039168E-12</v>
      </c>
      <c r="AR92">
        <f t="shared" si="76"/>
        <v>-5.0724897154099371E-12</v>
      </c>
      <c r="AS92">
        <f t="shared" si="77"/>
        <v>-1.263125688499582E-6</v>
      </c>
      <c r="AT92">
        <f t="shared" si="78"/>
        <v>-8.2524211732683661E-7</v>
      </c>
      <c r="AU92">
        <f t="shared" si="79"/>
        <v>-2.0883728783161342E-6</v>
      </c>
      <c r="AW92">
        <v>89</v>
      </c>
      <c r="AX92">
        <f>IF(Z92&gt;0, (R92*SUMPRODUCT(K92:$K$98, X92:$X$98)-K92*$AZ$3)/Z92, 0)</f>
        <v>-664652867328.71057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</v>
      </c>
      <c r="S93">
        <f t="shared" si="63"/>
        <v>-2712696783843.8228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-0.15504274182466984</v>
      </c>
      <c r="AC93">
        <f t="shared" si="64"/>
        <v>-0.13843101949069589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-1.7990528483659883E-8</v>
      </c>
      <c r="AI93">
        <f t="shared" si="69"/>
        <v>-1.7991166368348631E-8</v>
      </c>
      <c r="AJ93">
        <f t="shared" si="70"/>
        <v>-1.6611722333973955E-2</v>
      </c>
      <c r="AK93">
        <f t="shared" si="92"/>
        <v>-1.0852991927726889E-2</v>
      </c>
      <c r="AL93">
        <f t="shared" si="71"/>
        <v>-2.7464732252867212E-2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-1.0905354320841566E-12</v>
      </c>
      <c r="AR93">
        <f t="shared" si="76"/>
        <v>-1.0905740988668082E-12</v>
      </c>
      <c r="AS93">
        <f t="shared" si="77"/>
        <v>-1.0069560663321315E-6</v>
      </c>
      <c r="AT93">
        <f t="shared" si="78"/>
        <v>-6.5787796351059451E-7</v>
      </c>
      <c r="AU93">
        <f t="shared" si="79"/>
        <v>-1.6648351204168248E-6</v>
      </c>
      <c r="AW93">
        <v>90</v>
      </c>
      <c r="AX93">
        <f>IF(Z93&gt;0, (R93*SUMPRODUCT(K93:$K$98, X93:$X$98)-K93*$AZ$3)/Z93, 0)</f>
        <v>-2712696783843.8228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</v>
      </c>
      <c r="S94">
        <f t="shared" si="63"/>
        <v>-11986941257487.254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-0.13843101949069589</v>
      </c>
      <c r="AC94">
        <f t="shared" si="64"/>
        <v>-0.1235991245462094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-4.0209319417947727E-9</v>
      </c>
      <c r="AI94">
        <f t="shared" si="69"/>
        <v>-4.0210608311439105E-9</v>
      </c>
      <c r="AJ94">
        <f t="shared" si="70"/>
        <v>-1.4831894944486487E-2</v>
      </c>
      <c r="AK94">
        <f t="shared" si="92"/>
        <v>-9.6901713643487136E-3</v>
      </c>
      <c r="AL94">
        <f t="shared" si="71"/>
        <v>-2.4522070329896034E-2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-2.1762288281049279E-13</v>
      </c>
      <c r="AR94">
        <f t="shared" si="76"/>
        <v>-2.1762985862409246E-13</v>
      </c>
      <c r="AS94">
        <f t="shared" si="77"/>
        <v>-8.0273921122892442E-7</v>
      </c>
      <c r="AT94">
        <f t="shared" si="78"/>
        <v>-5.2445628470298689E-7</v>
      </c>
      <c r="AU94">
        <f t="shared" si="79"/>
        <v>-1.32719571356177E-6</v>
      </c>
      <c r="AW94">
        <v>91</v>
      </c>
      <c r="AX94">
        <f>IF(Z94&gt;0, (R94*SUMPRODUCT(K94:$K$98, X94:$X$98)-K94*$AZ$3)/Z94, 0)</f>
        <v>-11986941257487.254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</v>
      </c>
      <c r="S95">
        <f t="shared" si="63"/>
        <v>-57742295268464.711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-0.1235991245462094</v>
      </c>
      <c r="AC95">
        <f t="shared" si="64"/>
        <v>-0.11035636120216183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-8.2968488085796693E-10</v>
      </c>
      <c r="AI95">
        <f t="shared" si="69"/>
        <v>-8.2970877070350586E-10</v>
      </c>
      <c r="AJ95">
        <f t="shared" si="70"/>
        <v>-1.3242763344047573E-2</v>
      </c>
      <c r="AK95">
        <f t="shared" si="92"/>
        <v>-8.6519387182346589E-3</v>
      </c>
      <c r="AL95">
        <f t="shared" si="71"/>
        <v>-2.1894702891991004E-2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-4.0093409538393296E-14</v>
      </c>
      <c r="AR95">
        <f t="shared" si="76"/>
        <v>-4.0094563983150696E-14</v>
      </c>
      <c r="AS95">
        <f t="shared" si="77"/>
        <v>-6.3993878449836971E-7</v>
      </c>
      <c r="AT95">
        <f t="shared" si="78"/>
        <v>-4.1809333921157331E-7</v>
      </c>
      <c r="AU95">
        <f t="shared" si="79"/>
        <v>-1.0580321638045072E-6</v>
      </c>
      <c r="AW95">
        <v>92</v>
      </c>
      <c r="AX95">
        <f>IF(Z95&gt;0, (R95*SUMPRODUCT(K95:$K$98, X95:$X$98)-K95*$AZ$3)/Z95, 0)</f>
        <v>-57742295268464.711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</v>
      </c>
      <c r="S96">
        <f t="shared" si="63"/>
        <v>-305704723445677.81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-0.11035636120216183</v>
      </c>
      <c r="AC96">
        <f t="shared" si="64"/>
        <v>-9.8532465359107993E-2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-1.5697632284650835E-10</v>
      </c>
      <c r="AI96">
        <f t="shared" si="69"/>
        <v>-1.5698035175323608E-10</v>
      </c>
      <c r="AJ96">
        <f t="shared" si="70"/>
        <v>-1.1823895843053836E-2</v>
      </c>
      <c r="AK96">
        <f t="shared" si="92"/>
        <v>-7.7249452841513288E-3</v>
      </c>
      <c r="AL96">
        <f t="shared" si="71"/>
        <v>-1.9548841284185516E-2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-6.7729199544408542E-15</v>
      </c>
      <c r="AR96">
        <f t="shared" si="76"/>
        <v>-6.773093786151751E-15</v>
      </c>
      <c r="AS96">
        <f t="shared" si="77"/>
        <v>-5.1015528101619611E-7</v>
      </c>
      <c r="AT96">
        <f t="shared" si="78"/>
        <v>-3.3330145026489946E-7</v>
      </c>
      <c r="AU96">
        <f t="shared" si="79"/>
        <v>-8.4345673805418929E-7</v>
      </c>
      <c r="AW96">
        <v>93</v>
      </c>
      <c r="AX96">
        <f>IF(Z96&gt;0, (R96*SUMPRODUCT(K96:$K$98, X96:$X$98)-K96*$AZ$3)/Z96, 0)</f>
        <v>-305704723445677.81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</v>
      </c>
      <c r="S97">
        <f t="shared" si="63"/>
        <v>-1796452140361921.8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-9.8532465359107993E-2</v>
      </c>
      <c r="AC97">
        <f t="shared" si="64"/>
        <v>-8.7975415499209481E-2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-2.7011765705004954E-11</v>
      </c>
      <c r="AI97">
        <f t="shared" si="69"/>
        <v>-2.7012377851952279E-11</v>
      </c>
      <c r="AJ97">
        <f t="shared" si="70"/>
        <v>-1.0557049859898512E-2</v>
      </c>
      <c r="AK97">
        <f t="shared" si="92"/>
        <v>-6.8972725751375603E-3</v>
      </c>
      <c r="AL97">
        <f t="shared" si="71"/>
        <v>-1.7454322462048449E-2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-1.0405830388862693E-15</v>
      </c>
      <c r="AR97">
        <f t="shared" si="76"/>
        <v>-1.040606620822291E-15</v>
      </c>
      <c r="AS97">
        <f t="shared" si="77"/>
        <v>-4.0669266662754959E-7</v>
      </c>
      <c r="AT97">
        <f t="shared" si="78"/>
        <v>-2.65705875530148E-7</v>
      </c>
      <c r="AU97">
        <f t="shared" si="79"/>
        <v>-6.723985431983042E-7</v>
      </c>
      <c r="AW97">
        <v>94</v>
      </c>
      <c r="AX97">
        <f>IF(Z97&gt;0, (R97*SUMPRODUCT(K97:$K$98, X97:$X$98)-K97*$AZ$3)/Z97, 0)</f>
        <v>-1796452140361921.8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-8.7975415499209481E-2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-8.7975415499209481E-2</v>
      </c>
      <c r="AK98">
        <f t="shared" si="92"/>
        <v>-6.1582790849446642E-3</v>
      </c>
      <c r="AL98">
        <f t="shared" si="71"/>
        <v>-9.4133694589051325E-2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-1.6844240015633388E-16</v>
      </c>
      <c r="AR98">
        <f t="shared" si="76"/>
        <v>-1.6844240015633388E-16</v>
      </c>
      <c r="AS98">
        <f t="shared" si="77"/>
        <v>-3.0259871028854526E-6</v>
      </c>
      <c r="AT98">
        <f t="shared" si="78"/>
        <v>-2.1181909720198171E-7</v>
      </c>
      <c r="AU98">
        <f t="shared" si="79"/>
        <v>-3.237806200255877E-6</v>
      </c>
      <c r="AW98">
        <v>95</v>
      </c>
    </row>
    <row r="100" spans="5:50" x14ac:dyDescent="0.25">
      <c r="AN100" s="6">
        <f t="shared" ref="AN100:AU100" si="93">SUM(AN3:AN98)</f>
        <v>3882.8176674443594</v>
      </c>
      <c r="AO100" s="6">
        <f t="shared" si="93"/>
        <v>-388.28176674443597</v>
      </c>
      <c r="AP100" s="6">
        <f t="shared" si="93"/>
        <v>-743.30822285025056</v>
      </c>
      <c r="AQ100" s="6">
        <f t="shared" si="93"/>
        <v>-2283.6921441738655</v>
      </c>
      <c r="AR100" s="6">
        <f t="shared" si="93"/>
        <v>467.53553367580668</v>
      </c>
      <c r="AS100" s="6">
        <f t="shared" si="93"/>
        <v>-338.4172927777563</v>
      </c>
      <c r="AT100" s="6">
        <f t="shared" si="93"/>
        <v>175.48709432237419</v>
      </c>
      <c r="AU100" s="6">
        <f t="shared" si="93"/>
        <v>304.6053352204255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8056.888120583948</v>
      </c>
      <c r="K3">
        <v>1</v>
      </c>
      <c r="L3" s="2">
        <v>0</v>
      </c>
      <c r="O3">
        <f>$C$3</f>
        <v>8056.888120583948</v>
      </c>
      <c r="P3">
        <f>O3*C5</f>
        <v>805.68881205839489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8056.888120583948</v>
      </c>
      <c r="AF3">
        <f t="shared" ref="AF3:AF34" si="4">-$Z3*P3</f>
        <v>-805.68881205839489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6626.2423378255526</v>
      </c>
      <c r="AJ3">
        <f t="shared" ref="AJ3:AJ34" si="8">AB3-AC3</f>
        <v>0</v>
      </c>
      <c r="AL3">
        <f t="shared" ref="AL3:AL34" si="9">SUM(AI3:AK3)</f>
        <v>6626.2423378255526</v>
      </c>
      <c r="AN3">
        <f t="shared" ref="AN3:AN34" si="10">AE3*$K3</f>
        <v>8056.888120583948</v>
      </c>
      <c r="AO3">
        <f t="shared" ref="AO3:AO34" si="11">AF3*$K3</f>
        <v>-805.68881205839489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6626.2423378255526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6626.2423378255526</v>
      </c>
      <c r="AW3">
        <v>0</v>
      </c>
      <c r="AX3">
        <f>IF(Z3&gt;0, (R3*SUMPRODUCT(K3:$K$98, X3:$X$98)-K3*$AZ$3)/Z3, 0)</f>
        <v>0</v>
      </c>
      <c r="AZ3">
        <f>C6*SUMPRODUCT(X4:X89, K4:K89)/1</f>
        <v>4340.4154436479657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216.20772456914796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213.76071494672487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-213.76071494672487</v>
      </c>
      <c r="AK4">
        <f>G4*SUM(AB4, AE4:AF4)</f>
        <v>0</v>
      </c>
      <c r="AL4">
        <f t="shared" si="9"/>
        <v>-345.54711494672483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-125.29606389047345</v>
      </c>
      <c r="AR4">
        <f t="shared" si="14"/>
        <v>-125.29606389047345</v>
      </c>
      <c r="AS4">
        <f t="shared" si="15"/>
        <v>-203.23323345381712</v>
      </c>
      <c r="AT4">
        <f t="shared" si="16"/>
        <v>0</v>
      </c>
      <c r="AU4">
        <f t="shared" si="17"/>
        <v>-328.52929734429057</v>
      </c>
      <c r="AW4">
        <v>1</v>
      </c>
      <c r="AX4">
        <f>IF(Z4&gt;0, (R4*SUMPRODUCT(K4:$K$98, X4:$X$98)-K4*$AZ$3)/Z4, 0)</f>
        <v>216.20772456914796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</v>
      </c>
      <c r="S5">
        <f t="shared" si="1"/>
        <v>307.18341047763295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213.76071494672487</v>
      </c>
      <c r="AC5">
        <f t="shared" si="2"/>
        <v>300.25861825361062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-133.81733616189118</v>
      </c>
      <c r="AI5">
        <f t="shared" si="7"/>
        <v>-146.03555042787093</v>
      </c>
      <c r="AJ5">
        <f t="shared" si="8"/>
        <v>-86.497903306885746</v>
      </c>
      <c r="AK5">
        <f>G5*SUM(AB5, AE5:AF5)</f>
        <v>0.87641893128157211</v>
      </c>
      <c r="AL5">
        <f t="shared" si="9"/>
        <v>-231.65703480347511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-120.69725705999763</v>
      </c>
      <c r="AR5">
        <f t="shared" si="14"/>
        <v>-131.7175403085821</v>
      </c>
      <c r="AS5">
        <f t="shared" si="15"/>
        <v>-78.017243281182218</v>
      </c>
      <c r="AT5">
        <f t="shared" si="16"/>
        <v>0.79049070976249913</v>
      </c>
      <c r="AU5">
        <f t="shared" si="17"/>
        <v>-208.94429288000183</v>
      </c>
      <c r="AW5">
        <v>2</v>
      </c>
      <c r="AX5">
        <f>IF(Z5&gt;0, (R5*SUMPRODUCT(K5:$K$98, X5:$X$98)-K5*$AZ$3)/Z5, 0)</f>
        <v>307.18341047763295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</v>
      </c>
      <c r="S6">
        <f t="shared" si="1"/>
        <v>404.6576101797495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300.25861825361062</v>
      </c>
      <c r="AC6">
        <f t="shared" si="2"/>
        <v>391.02531870176881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-137.102928175698</v>
      </c>
      <c r="AI6">
        <f t="shared" si="7"/>
        <v>-149.181822432996</v>
      </c>
      <c r="AJ6">
        <f t="shared" si="8"/>
        <v>-90.76670044815819</v>
      </c>
      <c r="AK6">
        <f>G6*SUM(AB6, AE6:AF6)</f>
        <v>2.1318361896006355</v>
      </c>
      <c r="AL6">
        <f t="shared" si="9"/>
        <v>-237.81668669155354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-116.98109377234923</v>
      </c>
      <c r="AR6">
        <f t="shared" si="14"/>
        <v>-127.28723588456218</v>
      </c>
      <c r="AS6">
        <f t="shared" si="15"/>
        <v>-77.445376534378084</v>
      </c>
      <c r="AT6">
        <f t="shared" si="16"/>
        <v>1.8189584461928652</v>
      </c>
      <c r="AU6">
        <f t="shared" si="17"/>
        <v>-202.9136539727474</v>
      </c>
      <c r="AW6">
        <v>3</v>
      </c>
      <c r="AX6">
        <f>IF(Z6&gt;0, (R6*SUMPRODUCT(K6:$K$98, X6:$X$98)-K6*$AZ$3)/Z6, 0)</f>
        <v>404.6576101797495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100000</v>
      </c>
      <c r="S7">
        <f t="shared" si="1"/>
        <v>519.39963555986753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391.02531870176881</v>
      </c>
      <c r="AC7">
        <f t="shared" si="2"/>
        <v>496.15055703595044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-140.98707628772564</v>
      </c>
      <c r="AI7">
        <f t="shared" si="7"/>
        <v>-152.92755821791471</v>
      </c>
      <c r="AJ7">
        <f t="shared" si="8"/>
        <v>-105.12523833418163</v>
      </c>
      <c r="AK7">
        <f>G7*SUM(AB7, AE7:AF7)</f>
        <v>5.3961493980844093</v>
      </c>
      <c r="AL7">
        <f t="shared" si="9"/>
        <v>-252.65664715401189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-113.08064209804303</v>
      </c>
      <c r="AR7">
        <f t="shared" si="14"/>
        <v>-122.65767142000941</v>
      </c>
      <c r="AS7">
        <f t="shared" si="15"/>
        <v>-84.317157036995766</v>
      </c>
      <c r="AT7">
        <f t="shared" si="16"/>
        <v>4.3280565485808111</v>
      </c>
      <c r="AU7">
        <f t="shared" si="17"/>
        <v>-202.64677190842434</v>
      </c>
      <c r="AW7">
        <v>4</v>
      </c>
      <c r="AX7">
        <f>IF(Z7&gt;0, (R7*SUMPRODUCT(K7:$K$98, X7:$X$98)-K7*$AZ$3)/Z7, 0)</f>
        <v>519.39963555986753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</v>
      </c>
      <c r="S8">
        <f t="shared" si="1"/>
        <v>652.03495803512521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496.15055703595044</v>
      </c>
      <c r="AC8">
        <f t="shared" si="2"/>
        <v>615.67573594133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-144.88571221705857</v>
      </c>
      <c r="AI8">
        <f t="shared" si="7"/>
        <v>-156.6886786139186</v>
      </c>
      <c r="AJ8">
        <f t="shared" si="8"/>
        <v>-119.52517890537956</v>
      </c>
      <c r="AK8">
        <f t="shared" ref="AK8:AK39" si="30">G8*SUM(AB8:AB8, AE8:AF8)</f>
        <v>10.716852031976529</v>
      </c>
      <c r="AL8">
        <f t="shared" si="9"/>
        <v>-265.49700548732159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-108.44307313970269</v>
      </c>
      <c r="AR8">
        <f t="shared" si="14"/>
        <v>-117.27727720754484</v>
      </c>
      <c r="AS8">
        <f t="shared" si="15"/>
        <v>-89.461393533778974</v>
      </c>
      <c r="AT8">
        <f t="shared" si="16"/>
        <v>8.0212765699761714</v>
      </c>
      <c r="AU8">
        <f t="shared" si="17"/>
        <v>-198.71739417134762</v>
      </c>
      <c r="AW8">
        <v>5</v>
      </c>
      <c r="AX8">
        <f>IF(Z8&gt;0, (R8*SUMPRODUCT(K8:$K$98, X8:$X$98)-K8*$AZ$3)/Z8, 0)</f>
        <v>652.03495803512521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100000</v>
      </c>
      <c r="S9">
        <f t="shared" si="1"/>
        <v>778.17597719643334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615.67573594133</v>
      </c>
      <c r="AC9">
        <f t="shared" si="2"/>
        <v>726.27574800077127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-148.96589986088873</v>
      </c>
      <c r="AI9">
        <f t="shared" si="7"/>
        <v>-160.63221585629753</v>
      </c>
      <c r="AJ9">
        <f t="shared" si="8"/>
        <v>-110.60001205944127</v>
      </c>
      <c r="AK9">
        <f t="shared" si="30"/>
        <v>13.729568911491659</v>
      </c>
      <c r="AL9">
        <f t="shared" si="9"/>
        <v>-257.50265900424716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-103.97928215579928</v>
      </c>
      <c r="AR9">
        <f t="shared" si="14"/>
        <v>-112.12245561857254</v>
      </c>
      <c r="AS9">
        <f t="shared" si="15"/>
        <v>-77.199613274600324</v>
      </c>
      <c r="AT9">
        <f t="shared" si="16"/>
        <v>9.5833390128789997</v>
      </c>
      <c r="AU9">
        <f t="shared" si="17"/>
        <v>-179.73872988029387</v>
      </c>
      <c r="AW9">
        <v>6</v>
      </c>
      <c r="AX9">
        <f>IF(Z9&gt;0, (R9*SUMPRODUCT(K9:$K$98, X9:$X$98)-K9*$AZ$3)/Z9, 0)</f>
        <v>778.17597719643334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</v>
      </c>
      <c r="S10">
        <f t="shared" si="1"/>
        <v>843.7822478452598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726.27574800077127</v>
      </c>
      <c r="AC10">
        <f t="shared" si="2"/>
        <v>778.33320777495737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-153.84949552418988</v>
      </c>
      <c r="AI10">
        <f t="shared" si="7"/>
        <v>-165.3799171727041</v>
      </c>
      <c r="AJ10">
        <f t="shared" si="8"/>
        <v>-52.0574597741861</v>
      </c>
      <c r="AK10">
        <f t="shared" si="30"/>
        <v>3.1229857164033166</v>
      </c>
      <c r="AL10">
        <f t="shared" si="9"/>
        <v>-214.31439123048688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-101.85722039991326</v>
      </c>
      <c r="AR10">
        <f t="shared" si="14"/>
        <v>-109.49102313131048</v>
      </c>
      <c r="AS10">
        <f t="shared" si="15"/>
        <v>-34.465034387098058</v>
      </c>
      <c r="AT10">
        <f t="shared" si="16"/>
        <v>2.0675962786726116</v>
      </c>
      <c r="AU10">
        <f t="shared" si="17"/>
        <v>-141.88846123973593</v>
      </c>
      <c r="AW10">
        <v>7</v>
      </c>
      <c r="AX10">
        <f>IF(Z10&gt;0, (R10*SUMPRODUCT(K10:$K$98, X10:$X$98)-K10*$AZ$3)/Z10, 0)</f>
        <v>843.7822478452598</v>
      </c>
    </row>
    <row r="11" spans="1:52" x14ac:dyDescent="0.25">
      <c r="A11" t="s">
        <v>33</v>
      </c>
      <c r="C11" s="25">
        <f>AU91</f>
        <v>1707.5449848878889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</v>
      </c>
      <c r="S11">
        <f t="shared" si="1"/>
        <v>896.72672103130844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778.33320777495737</v>
      </c>
      <c r="AC11">
        <f t="shared" si="2"/>
        <v>817.47827808048578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-158.46387612275544</v>
      </c>
      <c r="AI11">
        <f t="shared" si="7"/>
        <v>-169.85918557026918</v>
      </c>
      <c r="AJ11">
        <f t="shared" si="8"/>
        <v>-39.145070305528407</v>
      </c>
      <c r="AK11">
        <f t="shared" si="30"/>
        <v>1.2453331324399319</v>
      </c>
      <c r="AL11">
        <f t="shared" si="9"/>
        <v>-207.75892274335766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-99.764364704733495</v>
      </c>
      <c r="AR11">
        <f t="shared" si="14"/>
        <v>-106.93852852970764</v>
      </c>
      <c r="AS11">
        <f t="shared" si="15"/>
        <v>-24.644626686576238</v>
      </c>
      <c r="AT11">
        <f t="shared" si="16"/>
        <v>0.78402644087402007</v>
      </c>
      <c r="AU11">
        <f t="shared" si="17"/>
        <v>-130.79912877540986</v>
      </c>
      <c r="AW11">
        <v>8</v>
      </c>
      <c r="AX11">
        <f>IF(Z11&gt;0, (R11*SUMPRODUCT(K11:$K$98, X11:$X$98)-K11*$AZ$3)/Z11, 0)</f>
        <v>896.72672103130844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</v>
      </c>
      <c r="S12">
        <f t="shared" si="1"/>
        <v>997.77723485988304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817.47827808048578</v>
      </c>
      <c r="AC12">
        <f t="shared" si="2"/>
        <v>898.86683573488926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-163.92517290150812</v>
      </c>
      <c r="AI12">
        <f t="shared" si="7"/>
        <v>-175.18603860793402</v>
      </c>
      <c r="AJ12">
        <f t="shared" si="8"/>
        <v>-81.388557654403485</v>
      </c>
      <c r="AK12">
        <f t="shared" si="30"/>
        <v>17.167043839690201</v>
      </c>
      <c r="AL12">
        <f t="shared" si="9"/>
        <v>-239.40755242264734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-96.361010601939213</v>
      </c>
      <c r="AR12">
        <f t="shared" si="14"/>
        <v>-102.98054548189259</v>
      </c>
      <c r="AS12">
        <f t="shared" si="15"/>
        <v>-47.843070885303682</v>
      </c>
      <c r="AT12">
        <f t="shared" si="16"/>
        <v>10.091395141820367</v>
      </c>
      <c r="AU12">
        <f t="shared" si="17"/>
        <v>-140.73222122537592</v>
      </c>
      <c r="AW12">
        <v>9</v>
      </c>
      <c r="AX12">
        <f>IF(Z12&gt;0, (R12*SUMPRODUCT(K12:$K$98, X12:$X$98)-K12*$AZ$3)/Z12, 0)</f>
        <v>997.77723485988304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</v>
      </c>
      <c r="S13">
        <f t="shared" si="1"/>
        <v>1208.6273658319953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898.86683573488926</v>
      </c>
      <c r="AC13">
        <f t="shared" si="2"/>
        <v>1075.8754262785278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-169.7510642657235</v>
      </c>
      <c r="AI13">
        <f t="shared" si="7"/>
        <v>-180.87810243205192</v>
      </c>
      <c r="AJ13">
        <f t="shared" si="8"/>
        <v>-177.00859054363855</v>
      </c>
      <c r="AK13">
        <f t="shared" si="30"/>
        <v>62.920678501442254</v>
      </c>
      <c r="AL13">
        <f t="shared" si="9"/>
        <v>-294.96601447424825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-89.094353092148353</v>
      </c>
      <c r="AR13">
        <f t="shared" si="14"/>
        <v>-94.934412307970618</v>
      </c>
      <c r="AS13">
        <f t="shared" si="15"/>
        <v>-92.903487435883207</v>
      </c>
      <c r="AT13">
        <f t="shared" si="16"/>
        <v>33.0241060428921</v>
      </c>
      <c r="AU13">
        <f t="shared" si="17"/>
        <v>-154.81379370096175</v>
      </c>
      <c r="AW13">
        <v>10</v>
      </c>
      <c r="AX13">
        <f>IF(Z13&gt;0, (R13*SUMPRODUCT(K13:$K$98, X13:$X$98)-K13*$AZ$3)/Z13, 0)</f>
        <v>1208.6273658319953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</v>
      </c>
      <c r="S14">
        <f t="shared" si="1"/>
        <v>1399.5006464886324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1075.8754262785278</v>
      </c>
      <c r="AC14">
        <f t="shared" si="2"/>
        <v>1230.8610742092183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-176.12401205866078</v>
      </c>
      <c r="AI14">
        <f t="shared" si="7"/>
        <v>-187.1177643418186</v>
      </c>
      <c r="AJ14">
        <f t="shared" si="8"/>
        <v>-154.98564793069045</v>
      </c>
      <c r="AK14">
        <f t="shared" si="30"/>
        <v>75.311279839496947</v>
      </c>
      <c r="AL14">
        <f t="shared" si="9"/>
        <v>-266.79213243301211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-82.535012299986263</v>
      </c>
      <c r="AR14">
        <f t="shared" si="14"/>
        <v>-87.686890623148798</v>
      </c>
      <c r="AS14">
        <f t="shared" si="15"/>
        <v>-72.629178774444412</v>
      </c>
      <c r="AT14">
        <f t="shared" si="16"/>
        <v>35.292276931610637</v>
      </c>
      <c r="AU14">
        <f t="shared" si="17"/>
        <v>-125.02379246598258</v>
      </c>
      <c r="AW14">
        <v>11</v>
      </c>
      <c r="AX14">
        <f>IF(Z14&gt;0, (R14*SUMPRODUCT(K14:$K$98, X14:$X$98)-K14*$AZ$3)/Z14, 0)</f>
        <v>1399.5006464886324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</v>
      </c>
      <c r="S15">
        <f t="shared" si="1"/>
        <v>1572.436647580274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1230.8610742092183</v>
      </c>
      <c r="AC15">
        <f t="shared" si="2"/>
        <v>1366.2546342510518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-182.78010260936162</v>
      </c>
      <c r="AI15">
        <f t="shared" si="7"/>
        <v>-193.64106985686169</v>
      </c>
      <c r="AJ15">
        <f t="shared" si="8"/>
        <v>-135.39356004183355</v>
      </c>
      <c r="AK15">
        <f t="shared" si="30"/>
        <v>86.16027519464528</v>
      </c>
      <c r="AL15">
        <f t="shared" si="9"/>
        <v>-242.87435470404995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-76.476947370793638</v>
      </c>
      <c r="AR15">
        <f t="shared" si="14"/>
        <v>-81.021280198739177</v>
      </c>
      <c r="AS15">
        <f t="shared" si="15"/>
        <v>-56.649963633040201</v>
      </c>
      <c r="AT15">
        <f t="shared" si="16"/>
        <v>36.050285219483698</v>
      </c>
      <c r="AU15">
        <f t="shared" si="17"/>
        <v>-101.62095861229567</v>
      </c>
      <c r="AW15">
        <v>12</v>
      </c>
      <c r="AX15">
        <f>IF(Z15&gt;0, (R15*SUMPRODUCT(K15:$K$98, X15:$X$98)-K15*$AZ$3)/Z15, 0)</f>
        <v>1572.436647580274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</v>
      </c>
      <c r="S16">
        <f t="shared" si="1"/>
        <v>1730.3866856435445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1366.2546342510518</v>
      </c>
      <c r="AC16">
        <f t="shared" si="2"/>
        <v>1484.3567693283123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-237.06502563106119</v>
      </c>
      <c r="AI16">
        <f t="shared" si="7"/>
        <v>-247.78775007788238</v>
      </c>
      <c r="AJ16">
        <f t="shared" si="8"/>
        <v>-118.10213507726053</v>
      </c>
      <c r="AK16">
        <f t="shared" si="30"/>
        <v>95.637824397573638</v>
      </c>
      <c r="AL16">
        <f t="shared" si="9"/>
        <v>-270.25206075756927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-88.562749669739759</v>
      </c>
      <c r="AR16">
        <f t="shared" si="14"/>
        <v>-92.568544950732914</v>
      </c>
      <c r="AS16">
        <f t="shared" si="15"/>
        <v>-44.120594324137102</v>
      </c>
      <c r="AT16">
        <f t="shared" si="16"/>
        <v>35.728377387318318</v>
      </c>
      <c r="AU16">
        <f t="shared" si="17"/>
        <v>-100.9607618875517</v>
      </c>
      <c r="AW16">
        <v>13</v>
      </c>
      <c r="AX16">
        <f>IF(Z16&gt;0, (R16*SUMPRODUCT(K16:$K$98, X16:$X$98)-K16*$AZ$3)/Z16, 0)</f>
        <v>1730.3866856435445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</v>
      </c>
      <c r="S17">
        <f t="shared" si="1"/>
        <v>1854.6585907559406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1484.3567693283123</v>
      </c>
      <c r="AC17">
        <f t="shared" si="2"/>
        <v>1569.525343272906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-297.8717093159799</v>
      </c>
      <c r="AI17">
        <f t="shared" si="7"/>
        <v>-308.44997255466836</v>
      </c>
      <c r="AJ17">
        <f t="shared" si="8"/>
        <v>-85.168573944593618</v>
      </c>
      <c r="AK17">
        <f t="shared" si="30"/>
        <v>103.90497385298187</v>
      </c>
      <c r="AL17">
        <f t="shared" si="9"/>
        <v>-289.71357264628011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-99.356169546824361</v>
      </c>
      <c r="AR17">
        <f t="shared" si="14"/>
        <v>-102.88458692579458</v>
      </c>
      <c r="AS17">
        <f t="shared" si="15"/>
        <v>-28.408281176927229</v>
      </c>
      <c r="AT17">
        <f t="shared" si="16"/>
        <v>34.657874098221349</v>
      </c>
      <c r="AU17">
        <f t="shared" si="17"/>
        <v>-96.63499400450047</v>
      </c>
      <c r="AW17">
        <v>14</v>
      </c>
      <c r="AX17">
        <f>IF(Z17&gt;0, (R17*SUMPRODUCT(K17:$K$98, X17:$X$98)-K17*$AZ$3)/Z17, 0)</f>
        <v>1854.6585907559406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</v>
      </c>
      <c r="S18">
        <f t="shared" si="1"/>
        <v>1948.3316038666069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1569.525343272906</v>
      </c>
      <c r="AC18">
        <f t="shared" si="2"/>
        <v>1625.2864269531647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-360.45034243133176</v>
      </c>
      <c r="AI18">
        <f t="shared" si="7"/>
        <v>-370.87776674482944</v>
      </c>
      <c r="AJ18">
        <f t="shared" si="8"/>
        <v>-55.761083680258707</v>
      </c>
      <c r="AK18">
        <f t="shared" si="30"/>
        <v>109.86677402910342</v>
      </c>
      <c r="AL18">
        <f t="shared" si="9"/>
        <v>-316.77207639598475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-107.34776384238923</v>
      </c>
      <c r="AR18">
        <f t="shared" si="14"/>
        <v>-110.45321430510583</v>
      </c>
      <c r="AS18">
        <f t="shared" si="15"/>
        <v>-16.606525054541894</v>
      </c>
      <c r="AT18">
        <f t="shared" si="16"/>
        <v>32.720048018398444</v>
      </c>
      <c r="AU18">
        <f t="shared" si="17"/>
        <v>-94.339691341249292</v>
      </c>
      <c r="AW18">
        <v>15</v>
      </c>
      <c r="AX18">
        <f>IF(Z18&gt;0, (R18*SUMPRODUCT(K18:$K$98, X18:$X$98)-K18*$AZ$3)/Z18, 0)</f>
        <v>1948.3316038666069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</v>
      </c>
      <c r="S19">
        <f t="shared" si="1"/>
        <v>2016.1639868286538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1625.2864269531647</v>
      </c>
      <c r="AC19">
        <f t="shared" si="2"/>
        <v>1656.4362106349574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-427.38892375672339</v>
      </c>
      <c r="AI19">
        <f t="shared" si="7"/>
        <v>-437.65865021161648</v>
      </c>
      <c r="AJ19">
        <f t="shared" si="8"/>
        <v>-31.149783681792769</v>
      </c>
      <c r="AK19">
        <f t="shared" si="30"/>
        <v>113.77004988672154</v>
      </c>
      <c r="AL19">
        <f t="shared" si="9"/>
        <v>-355.03838400668769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-113.64564549907934</v>
      </c>
      <c r="AR19">
        <f t="shared" si="14"/>
        <v>-116.37643618454322</v>
      </c>
      <c r="AS19">
        <f t="shared" si="15"/>
        <v>-8.2829410798888023</v>
      </c>
      <c r="AT19">
        <f t="shared" si="16"/>
        <v>30.252236403764616</v>
      </c>
      <c r="AU19">
        <f t="shared" si="17"/>
        <v>-94.407140860667411</v>
      </c>
      <c r="AW19">
        <v>16</v>
      </c>
      <c r="AX19">
        <f>IF(Z19&gt;0, (R19*SUMPRODUCT(K19:$K$98, X19:$X$98)-K19*$AZ$3)/Z19, 0)</f>
        <v>2016.1639868286538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</v>
      </c>
      <c r="S20">
        <f t="shared" si="1"/>
        <v>2061.4386710199074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1656.4362106349574</v>
      </c>
      <c r="AC20">
        <f t="shared" si="2"/>
        <v>1666.4490897110402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-497.10339784131634</v>
      </c>
      <c r="AI20">
        <f t="shared" si="7"/>
        <v>-507.20828910693035</v>
      </c>
      <c r="AJ20">
        <f t="shared" si="8"/>
        <v>-10.012879076082754</v>
      </c>
      <c r="AK20">
        <f t="shared" si="30"/>
        <v>115.95053474444703</v>
      </c>
      <c r="AL20">
        <f t="shared" si="9"/>
        <v>-401.27063343856605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-118.02071625101674</v>
      </c>
      <c r="AR20">
        <f t="shared" si="14"/>
        <v>-120.41978757095791</v>
      </c>
      <c r="AS20">
        <f t="shared" si="15"/>
        <v>-2.3772260769606173</v>
      </c>
      <c r="AT20">
        <f t="shared" si="16"/>
        <v>27.528609177997168</v>
      </c>
      <c r="AU20">
        <f t="shared" si="17"/>
        <v>-95.26840446992135</v>
      </c>
      <c r="AW20">
        <v>17</v>
      </c>
      <c r="AX20">
        <f>IF(Z20&gt;0, (R20*SUMPRODUCT(K20:$K$98, X20:$X$98)-K20*$AZ$3)/Z20, 0)</f>
        <v>2061.4386710199074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</v>
      </c>
      <c r="S21">
        <f t="shared" si="1"/>
        <v>2087.7618621534107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1666.4490897110402</v>
      </c>
      <c r="AC21">
        <f t="shared" si="2"/>
        <v>1658.8377704021323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-575.4235181551702</v>
      </c>
      <c r="AI21">
        <f t="shared" si="7"/>
        <v>-585.35543256835865</v>
      </c>
      <c r="AJ21">
        <f t="shared" si="8"/>
        <v>7.6113193089079232</v>
      </c>
      <c r="AK21">
        <f t="shared" si="30"/>
        <v>116.65143627977282</v>
      </c>
      <c r="AL21">
        <f t="shared" si="9"/>
        <v>-461.09267697967789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-121.97788524060118</v>
      </c>
      <c r="AR21">
        <f t="shared" si="14"/>
        <v>-124.08324568953695</v>
      </c>
      <c r="AS21">
        <f t="shared" si="15"/>
        <v>1.6134422801627382</v>
      </c>
      <c r="AT21">
        <f t="shared" si="16"/>
        <v>24.727691967307511</v>
      </c>
      <c r="AU21">
        <f t="shared" si="17"/>
        <v>-97.742111442066701</v>
      </c>
      <c r="AW21">
        <v>18</v>
      </c>
      <c r="AX21">
        <f>IF(Z21&gt;0, (R21*SUMPRODUCT(K21:$K$98, X21:$X$98)-K21*$AZ$3)/Z21, 0)</f>
        <v>2087.7618621534107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</v>
      </c>
      <c r="S22">
        <f t="shared" si="1"/>
        <v>2096.7540180006349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1658.8377704021323</v>
      </c>
      <c r="AC22">
        <f t="shared" si="2"/>
        <v>1635.4397038598424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-662.11806642295608</v>
      </c>
      <c r="AI22">
        <f t="shared" si="7"/>
        <v>-671.86789693370974</v>
      </c>
      <c r="AJ22">
        <f t="shared" si="8"/>
        <v>23.398066542289826</v>
      </c>
      <c r="AK22">
        <f t="shared" si="30"/>
        <v>116.11864392814927</v>
      </c>
      <c r="AL22">
        <f t="shared" si="9"/>
        <v>-532.35118646327066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-125.31726473398204</v>
      </c>
      <c r="AR22">
        <f t="shared" si="14"/>
        <v>-127.16258832986031</v>
      </c>
      <c r="AS22">
        <f t="shared" si="15"/>
        <v>4.4284876789185903</v>
      </c>
      <c r="AT22">
        <f t="shared" si="16"/>
        <v>21.977456256871534</v>
      </c>
      <c r="AU22">
        <f t="shared" si="17"/>
        <v>-100.75664439407018</v>
      </c>
      <c r="AW22">
        <v>19</v>
      </c>
      <c r="AX22">
        <f>IF(Z22&gt;0, (R22*SUMPRODUCT(K22:$K$98, X22:$X$98)-K22*$AZ$3)/Z22, 0)</f>
        <v>2096.7540180006349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</v>
      </c>
      <c r="S23">
        <f t="shared" si="1"/>
        <v>2090.0629283896965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1635.4397038598424</v>
      </c>
      <c r="AC23">
        <f t="shared" si="2"/>
        <v>1598.14013439221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-754.92477452765888</v>
      </c>
      <c r="AI23">
        <f t="shared" si="7"/>
        <v>-764.48274113648915</v>
      </c>
      <c r="AJ23">
        <f t="shared" si="8"/>
        <v>37.299569467632409</v>
      </c>
      <c r="AK23">
        <f t="shared" si="30"/>
        <v>114.48077927018898</v>
      </c>
      <c r="AL23">
        <f t="shared" si="9"/>
        <v>-612.70239239866783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-127.57369199653338</v>
      </c>
      <c r="AR23">
        <f t="shared" si="14"/>
        <v>-129.18887953496196</v>
      </c>
      <c r="AS23">
        <f t="shared" si="15"/>
        <v>6.3032025804747231</v>
      </c>
      <c r="AT23">
        <f t="shared" si="16"/>
        <v>19.345948320845743</v>
      </c>
      <c r="AU23">
        <f t="shared" si="17"/>
        <v>-103.53972863364149</v>
      </c>
      <c r="AW23">
        <v>20</v>
      </c>
      <c r="AX23">
        <f>IF(Z23&gt;0, (R23*SUMPRODUCT(K23:$K$98, X23:$X$98)-K23*$AZ$3)/Z23, 0)</f>
        <v>2090.0629283896965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</v>
      </c>
      <c r="S24">
        <f t="shared" si="1"/>
        <v>2069.8921009976261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1598.14013439221</v>
      </c>
      <c r="AC24">
        <f t="shared" si="2"/>
        <v>1549.1536703120603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-856.85281993961007</v>
      </c>
      <c r="AI24">
        <f t="shared" si="7"/>
        <v>-866.20810027985954</v>
      </c>
      <c r="AJ24">
        <f t="shared" si="8"/>
        <v>48.986464080149744</v>
      </c>
      <c r="AK24">
        <f t="shared" si="30"/>
        <v>111.86980940745471</v>
      </c>
      <c r="AL24">
        <f t="shared" si="9"/>
        <v>-705.35182679225511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-129.28426000852102</v>
      </c>
      <c r="AR24">
        <f t="shared" si="14"/>
        <v>-130.69580988945233</v>
      </c>
      <c r="AS24">
        <f t="shared" si="15"/>
        <v>7.3912095655850312</v>
      </c>
      <c r="AT24">
        <f t="shared" si="16"/>
        <v>16.879217982332602</v>
      </c>
      <c r="AU24">
        <f t="shared" si="17"/>
        <v>-106.4253823415347</v>
      </c>
      <c r="AW24">
        <v>21</v>
      </c>
      <c r="AX24">
        <f>IF(Z24&gt;0, (R24*SUMPRODUCT(K24:$K$98, X24:$X$98)-K24*$AZ$3)/Z24, 0)</f>
        <v>2069.8921009976261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</v>
      </c>
      <c r="S25">
        <f t="shared" si="1"/>
        <v>2037.6420029425706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1549.1536703120603</v>
      </c>
      <c r="AC25">
        <f t="shared" si="2"/>
        <v>1490.0365780860243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-968.28715724454855</v>
      </c>
      <c r="AI25">
        <f t="shared" si="7"/>
        <v>-977.42784888673998</v>
      </c>
      <c r="AJ25">
        <f t="shared" si="8"/>
        <v>59.117092226035993</v>
      </c>
      <c r="AK25">
        <f t="shared" si="30"/>
        <v>108.44075692184423</v>
      </c>
      <c r="AL25">
        <f t="shared" si="9"/>
        <v>-809.86999973885975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-130.44443998909986</v>
      </c>
      <c r="AR25">
        <f t="shared" si="14"/>
        <v>-131.67584370385302</v>
      </c>
      <c r="AS25">
        <f t="shared" si="15"/>
        <v>7.9640589380053459</v>
      </c>
      <c r="AT25">
        <f t="shared" si="16"/>
        <v>14.608779743519328</v>
      </c>
      <c r="AU25">
        <f t="shared" si="17"/>
        <v>-109.10300502232835</v>
      </c>
      <c r="AW25">
        <v>22</v>
      </c>
      <c r="AX25">
        <f>IF(Z25&gt;0, (R25*SUMPRODUCT(K25:$K$98, X25:$X$98)-K25*$AZ$3)/Z25, 0)</f>
        <v>2037.6420029425706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</v>
      </c>
      <c r="S26">
        <f t="shared" si="1"/>
        <v>1994.2755988226259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1490.0365780860243</v>
      </c>
      <c r="AC26">
        <f t="shared" si="2"/>
        <v>1422.2413950455714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-1078.0868100252972</v>
      </c>
      <c r="AI26">
        <f t="shared" si="7"/>
        <v>-1087.0013338998135</v>
      </c>
      <c r="AJ26">
        <f t="shared" si="8"/>
        <v>67.795183040452912</v>
      </c>
      <c r="AK26">
        <f t="shared" si="30"/>
        <v>104.30256046602172</v>
      </c>
      <c r="AL26">
        <f t="shared" si="9"/>
        <v>-914.90359039333885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-129.67525507469341</v>
      </c>
      <c r="AR26">
        <f t="shared" si="14"/>
        <v>-130.74751859424265</v>
      </c>
      <c r="AS26">
        <f t="shared" si="15"/>
        <v>8.1545916078872835</v>
      </c>
      <c r="AT26">
        <f t="shared" si="16"/>
        <v>12.545799658802638</v>
      </c>
      <c r="AU26">
        <f t="shared" si="17"/>
        <v>-110.04712732755273</v>
      </c>
      <c r="AW26">
        <v>23</v>
      </c>
      <c r="AX26">
        <f>IF(Z26&gt;0, (R26*SUMPRODUCT(K26:$K$98, X26:$X$98)-K26*$AZ$3)/Z26, 0)</f>
        <v>1994.2755988226259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</v>
      </c>
      <c r="S27">
        <f t="shared" si="1"/>
        <v>1942.6988727877024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1422.2413950455714</v>
      </c>
      <c r="AC27">
        <f t="shared" si="2"/>
        <v>1348.5029765321708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-1189.1330150238175</v>
      </c>
      <c r="AI27">
        <f t="shared" si="7"/>
        <v>-1197.8097520327108</v>
      </c>
      <c r="AJ27">
        <f t="shared" si="8"/>
        <v>73.738418513400575</v>
      </c>
      <c r="AK27">
        <f t="shared" si="30"/>
        <v>99.556897653190006</v>
      </c>
      <c r="AL27">
        <f t="shared" si="9"/>
        <v>-1024.5144358661203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-127.70732044472908</v>
      </c>
      <c r="AR27">
        <f t="shared" si="14"/>
        <v>-128.63916139070363</v>
      </c>
      <c r="AS27">
        <f t="shared" si="15"/>
        <v>7.919161038506509</v>
      </c>
      <c r="AT27">
        <f t="shared" si="16"/>
        <v>10.691944862723686</v>
      </c>
      <c r="AU27">
        <f t="shared" si="17"/>
        <v>-110.02805548947345</v>
      </c>
      <c r="AW27">
        <v>24</v>
      </c>
      <c r="AX27">
        <f>IF(Z27&gt;0, (R27*SUMPRODUCT(K27:$K$98, X27:$X$98)-K27*$AZ$3)/Z27, 0)</f>
        <v>1942.6988727877024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</v>
      </c>
      <c r="S28">
        <f t="shared" si="1"/>
        <v>1884.9621367851403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1348.5029765321708</v>
      </c>
      <c r="AC28">
        <f t="shared" si="2"/>
        <v>1270.7392601600241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-1305.1796310525067</v>
      </c>
      <c r="AI28">
        <f t="shared" si="7"/>
        <v>-1313.6064532374294</v>
      </c>
      <c r="AJ28">
        <f t="shared" si="8"/>
        <v>77.763716372146746</v>
      </c>
      <c r="AK28">
        <f t="shared" si="30"/>
        <v>94.39520835725196</v>
      </c>
      <c r="AL28">
        <f t="shared" si="9"/>
        <v>-1141.4475285080307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-125.15194989817947</v>
      </c>
      <c r="AR28">
        <f t="shared" si="14"/>
        <v>-125.95998674061613</v>
      </c>
      <c r="AS28">
        <f t="shared" si="15"/>
        <v>7.4566599905140745</v>
      </c>
      <c r="AT28">
        <f t="shared" si="16"/>
        <v>9.0514317768109187</v>
      </c>
      <c r="AU28">
        <f t="shared" si="17"/>
        <v>-109.45189497329115</v>
      </c>
      <c r="AW28">
        <v>25</v>
      </c>
      <c r="AX28">
        <f>IF(Z28&gt;0, (R28*SUMPRODUCT(K28:$K$98, X28:$X$98)-K28*$AZ$3)/Z28, 0)</f>
        <v>1884.9621367851403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</v>
      </c>
      <c r="S29">
        <f t="shared" si="1"/>
        <v>1822.6002379016575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1270.7392601600241</v>
      </c>
      <c r="AC29">
        <f t="shared" si="2"/>
        <v>1190.1798138980782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-1439.2323989011893</v>
      </c>
      <c r="AI29">
        <f t="shared" si="7"/>
        <v>-1447.3950488144001</v>
      </c>
      <c r="AJ29">
        <f t="shared" si="8"/>
        <v>80.559446261945823</v>
      </c>
      <c r="AK29">
        <f t="shared" si="30"/>
        <v>88.951748211201689</v>
      </c>
      <c r="AL29">
        <f t="shared" si="9"/>
        <v>-1277.8838543412526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-123.21972557433254</v>
      </c>
      <c r="AR29">
        <f t="shared" si="14"/>
        <v>-123.91856996043244</v>
      </c>
      <c r="AS29">
        <f t="shared" si="15"/>
        <v>6.8970882453700648</v>
      </c>
      <c r="AT29">
        <f t="shared" si="16"/>
        <v>7.6155942656026179</v>
      </c>
      <c r="AU29">
        <f t="shared" si="17"/>
        <v>-109.40588744945975</v>
      </c>
      <c r="AW29">
        <v>26</v>
      </c>
      <c r="AX29">
        <f>IF(Z29&gt;0, (R29*SUMPRODUCT(K29:$K$98, X29:$X$98)-K29*$AZ$3)/Z29, 0)</f>
        <v>1822.6002379016575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</v>
      </c>
      <c r="S30">
        <f t="shared" si="1"/>
        <v>1754.6459205020474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1190.1798138980782</v>
      </c>
      <c r="AC30">
        <f t="shared" si="2"/>
        <v>1106.7748237132407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-1571.3687487700586</v>
      </c>
      <c r="AI30">
        <f t="shared" si="7"/>
        <v>-1579.2533510905409</v>
      </c>
      <c r="AJ30">
        <f t="shared" si="8"/>
        <v>83.404990184837516</v>
      </c>
      <c r="AK30">
        <f t="shared" si="30"/>
        <v>83.312586972865489</v>
      </c>
      <c r="AL30">
        <f t="shared" si="9"/>
        <v>-1412.5357739328379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-120.11836144848233</v>
      </c>
      <c r="AR30">
        <f t="shared" si="14"/>
        <v>-120.72107517315743</v>
      </c>
      <c r="AS30">
        <f t="shared" si="15"/>
        <v>6.3756331958816732</v>
      </c>
      <c r="AT30">
        <f t="shared" si="16"/>
        <v>6.3685697218095658</v>
      </c>
      <c r="AU30">
        <f t="shared" si="17"/>
        <v>-107.97687225546619</v>
      </c>
      <c r="AW30">
        <v>27</v>
      </c>
      <c r="AX30">
        <f>IF(Z30&gt;0, (R30*SUMPRODUCT(K30:$K$98, X30:$X$98)-K30*$AZ$3)/Z30, 0)</f>
        <v>1754.6459205020474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</v>
      </c>
      <c r="S31">
        <f t="shared" si="1"/>
        <v>1682.4315765725485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1106.7748237132407</v>
      </c>
      <c r="AC31">
        <f t="shared" si="2"/>
        <v>1022.2053331482362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-1688.4334039441703</v>
      </c>
      <c r="AI31">
        <f t="shared" si="7"/>
        <v>-1696.0281060659549</v>
      </c>
      <c r="AJ31">
        <f t="shared" si="8"/>
        <v>84.569490565004571</v>
      </c>
      <c r="AK31">
        <f t="shared" si="30"/>
        <v>77.474237659926857</v>
      </c>
      <c r="AL31">
        <f t="shared" si="9"/>
        <v>-1533.9843778410236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-115.23839490219348</v>
      </c>
      <c r="AR31">
        <f t="shared" si="14"/>
        <v>-115.75674598446315</v>
      </c>
      <c r="AS31">
        <f t="shared" si="15"/>
        <v>5.7720087316689757</v>
      </c>
      <c r="AT31">
        <f t="shared" si="16"/>
        <v>5.2877458911587931</v>
      </c>
      <c r="AU31">
        <f t="shared" si="17"/>
        <v>-104.6969913616354</v>
      </c>
      <c r="AW31">
        <v>28</v>
      </c>
      <c r="AX31">
        <f>IF(Z31&gt;0, (R31*SUMPRODUCT(K31:$K$98, X31:$X$98)-K31*$AZ$3)/Z31, 0)</f>
        <v>1682.4315765725485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</v>
      </c>
      <c r="S32">
        <f t="shared" si="1"/>
        <v>1608.9468090556711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1022.2053331482362</v>
      </c>
      <c r="AC32">
        <f t="shared" si="2"/>
        <v>938.70700153486223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-1807.0927187728259</v>
      </c>
      <c r="AI32">
        <f t="shared" si="7"/>
        <v>-1814.3855872835461</v>
      </c>
      <c r="AJ32">
        <f t="shared" si="8"/>
        <v>83.498331613373921</v>
      </c>
      <c r="AK32">
        <f t="shared" si="30"/>
        <v>71.554373320376541</v>
      </c>
      <c r="AL32">
        <f t="shared" si="9"/>
        <v>-1659.3328823497957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-110.12240265801108</v>
      </c>
      <c r="AR32">
        <f t="shared" si="14"/>
        <v>-110.56682268932794</v>
      </c>
      <c r="AS32">
        <f t="shared" si="15"/>
        <v>5.0883038815209956</v>
      </c>
      <c r="AT32">
        <f t="shared" si="16"/>
        <v>4.3604511428053252</v>
      </c>
      <c r="AU32">
        <f t="shared" si="17"/>
        <v>-101.1180676650016</v>
      </c>
      <c r="AW32">
        <v>29</v>
      </c>
      <c r="AX32">
        <f>IF(Z32&gt;0, (R32*SUMPRODUCT(K32:$K$98, X32:$X$98)-K32*$AZ$3)/Z32, 0)</f>
        <v>1608.9468090556711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</v>
      </c>
      <c r="S33">
        <f t="shared" si="1"/>
        <v>1534.6160253254543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938.70700153486223</v>
      </c>
      <c r="AC33">
        <f t="shared" si="2"/>
        <v>856.92394109901136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-1919.886608536402</v>
      </c>
      <c r="AI33">
        <f t="shared" si="7"/>
        <v>-1926.8665625359479</v>
      </c>
      <c r="AJ33">
        <f t="shared" si="8"/>
        <v>81.783060435850871</v>
      </c>
      <c r="AK33">
        <f t="shared" si="30"/>
        <v>65.709490107440359</v>
      </c>
      <c r="AL33">
        <f t="shared" si="9"/>
        <v>-1779.3740119926567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-104.46066805786225</v>
      </c>
      <c r="AR33">
        <f t="shared" si="14"/>
        <v>-104.84044603775115</v>
      </c>
      <c r="AS33">
        <f t="shared" si="15"/>
        <v>4.4498008845731913</v>
      </c>
      <c r="AT33">
        <f t="shared" si="16"/>
        <v>3.5752409563382632</v>
      </c>
      <c r="AU33">
        <f t="shared" si="17"/>
        <v>-96.815404196839708</v>
      </c>
      <c r="AW33">
        <v>30</v>
      </c>
      <c r="AX33">
        <f>IF(Z33&gt;0, (R33*SUMPRODUCT(K33:$K$98, X33:$X$98)-K33*$AZ$3)/Z33, 0)</f>
        <v>1534.6160253254543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</v>
      </c>
      <c r="S34">
        <f t="shared" si="1"/>
        <v>1460.675397470116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856.92394109901136</v>
      </c>
      <c r="AC34">
        <f t="shared" si="2"/>
        <v>777.76625716807757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-2034.2063559148439</v>
      </c>
      <c r="AI34">
        <f t="shared" si="7"/>
        <v>-2040.8622345799049</v>
      </c>
      <c r="AJ34">
        <f t="shared" si="8"/>
        <v>79.157683930933786</v>
      </c>
      <c r="AK34">
        <f t="shared" si="30"/>
        <v>59.984675876930801</v>
      </c>
      <c r="AL34">
        <f t="shared" si="9"/>
        <v>-1901.7198747720404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-98.822128516786222</v>
      </c>
      <c r="AR34">
        <f t="shared" si="14"/>
        <v>-99.14547235794484</v>
      </c>
      <c r="AS34">
        <f t="shared" si="15"/>
        <v>3.8454952182055564</v>
      </c>
      <c r="AT34">
        <f t="shared" si="16"/>
        <v>2.9140668700161965</v>
      </c>
      <c r="AU34">
        <f t="shared" si="17"/>
        <v>-92.385910269723098</v>
      </c>
      <c r="AW34">
        <v>31</v>
      </c>
      <c r="AX34">
        <f>IF(Z34&gt;0, (R34*SUMPRODUCT(K34:$K$98, X34:$X$98)-K34*$AZ$3)/Z34, 0)</f>
        <v>1460.675397470116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1387.5748872327274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777.76625716807757</v>
      </c>
      <c r="AC35">
        <f t="shared" ref="AC35:AC66" si="33">S35*Z35</f>
        <v>701.53607876462081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-2156.1289764409071</v>
      </c>
      <c r="AI35">
        <f t="shared" ref="AI35:AI66" si="38">SUM(AE35:AH35)</f>
        <v>-2162.4487801972623</v>
      </c>
      <c r="AJ35">
        <f t="shared" ref="AJ35:AJ66" si="39">AB35-AC35</f>
        <v>76.230178403456762</v>
      </c>
      <c r="AK35">
        <f t="shared" si="30"/>
        <v>54.443638001765436</v>
      </c>
      <c r="AL35">
        <f t="shared" ref="AL35:AL66" si="40">SUM(AI35:AK35)</f>
        <v>-2031.7749637920401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-93.522457519866066</v>
      </c>
      <c r="AR35">
        <f t="shared" ref="AR35:AR66" si="45">AI35*$K35</f>
        <v>-93.796580072271638</v>
      </c>
      <c r="AS35">
        <f t="shared" ref="AS35:AS66" si="46">AJ35*$K35</f>
        <v>3.306496828050252</v>
      </c>
      <c r="AT35">
        <f t="shared" ref="AT35:AT66" si="47">AK35*$K35</f>
        <v>2.3615019685194705</v>
      </c>
      <c r="AU35">
        <f t="shared" ref="AU35:AU66" si="48">AL35*$K35</f>
        <v>-88.128581275701919</v>
      </c>
      <c r="AW35">
        <v>32</v>
      </c>
      <c r="AX35">
        <f>IF(Z35&gt;0, (R35*SUMPRODUCT(K35:$K$98, X35:$X$98)-K35*$AZ$3)/Z35, 0)</f>
        <v>1387.5748872327274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</v>
      </c>
      <c r="S36">
        <f t="shared" si="32"/>
        <v>1314.5809026257675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701.53607876462081</v>
      </c>
      <c r="AC36">
        <f t="shared" si="33"/>
        <v>628.18500527451283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-2266.8932829157884</v>
      </c>
      <c r="AI36">
        <f t="shared" si="38"/>
        <v>-2272.866526974216</v>
      </c>
      <c r="AJ36">
        <f t="shared" si="39"/>
        <v>73.351073490107979</v>
      </c>
      <c r="AK36">
        <f t="shared" si="30"/>
        <v>49.107525513523463</v>
      </c>
      <c r="AL36">
        <f t="shared" si="40"/>
        <v>-2150.4079279705848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-87.79185533013991</v>
      </c>
      <c r="AR36">
        <f t="shared" si="45"/>
        <v>-88.02318610436788</v>
      </c>
      <c r="AS36">
        <f t="shared" si="46"/>
        <v>2.8407278281186046</v>
      </c>
      <c r="AT36">
        <f t="shared" si="47"/>
        <v>1.9018278487106721</v>
      </c>
      <c r="AU36">
        <f t="shared" si="48"/>
        <v>-83.280630427538611</v>
      </c>
      <c r="AW36">
        <v>33</v>
      </c>
      <c r="AX36">
        <f>IF(Z36&gt;0, (R36*SUMPRODUCT(K36:$K$98, X36:$X$98)-K36*$AZ$3)/Z36, 0)</f>
        <v>1314.5809026257675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1242.4146237634839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628.18500527451283</v>
      </c>
      <c r="AC37">
        <f t="shared" si="33"/>
        <v>558.40331425665693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-2363.0879841616047</v>
      </c>
      <c r="AI37">
        <f t="shared" si="38"/>
        <v>-2368.7061097814276</v>
      </c>
      <c r="AJ37">
        <f t="shared" si="39"/>
        <v>69.781691017855906</v>
      </c>
      <c r="AK37">
        <f t="shared" si="30"/>
        <v>43.972950369215901</v>
      </c>
      <c r="AL37">
        <f t="shared" si="40"/>
        <v>-2254.9514683943557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-81.711845773924509</v>
      </c>
      <c r="AR37">
        <f t="shared" si="45"/>
        <v>-81.90611167399355</v>
      </c>
      <c r="AS37">
        <f t="shared" si="46"/>
        <v>2.4129405305734704</v>
      </c>
      <c r="AT37">
        <f t="shared" si="47"/>
        <v>1.5205150899485442</v>
      </c>
      <c r="AU37">
        <f t="shared" si="48"/>
        <v>-77.972656053471539</v>
      </c>
      <c r="AW37">
        <v>34</v>
      </c>
      <c r="AX37">
        <f>IF(Z37&gt;0, (R37*SUMPRODUCT(K37:$K$98, X37:$X$98)-K37*$AZ$3)/Z37, 0)</f>
        <v>1242.4146237634839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</v>
      </c>
      <c r="S38">
        <f t="shared" si="32"/>
        <v>1172.1692382305614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558.40331425665693</v>
      </c>
      <c r="AC38">
        <f t="shared" si="33"/>
        <v>492.77197233298614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-2456.2353072605392</v>
      </c>
      <c r="AI38">
        <f t="shared" si="38"/>
        <v>-2461.4902222107562</v>
      </c>
      <c r="AJ38">
        <f t="shared" si="39"/>
        <v>65.631341923670789</v>
      </c>
      <c r="AK38">
        <f t="shared" si="30"/>
        <v>39.088231997965991</v>
      </c>
      <c r="AL38">
        <f t="shared" si="40"/>
        <v>-2356.7706482891194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-75.832797244741471</v>
      </c>
      <c r="AR38">
        <f t="shared" si="45"/>
        <v>-75.995035324611194</v>
      </c>
      <c r="AS38">
        <f t="shared" si="46"/>
        <v>2.0262750194519956</v>
      </c>
      <c r="AT38">
        <f t="shared" si="47"/>
        <v>1.2067939757217869</v>
      </c>
      <c r="AU38">
        <f t="shared" si="48"/>
        <v>-72.761966329437413</v>
      </c>
      <c r="AW38">
        <v>35</v>
      </c>
      <c r="AX38">
        <f>IF(Z38&gt;0, (R38*SUMPRODUCT(K38:$K$98, X38:$X$98)-K38*$AZ$3)/Z38, 0)</f>
        <v>1172.1692382305614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</v>
      </c>
      <c r="S39">
        <f t="shared" si="32"/>
        <v>1103.7639764737421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492.77197233298614</v>
      </c>
      <c r="AC39">
        <f t="shared" si="33"/>
        <v>431.29676781168519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-2543.8363498202862</v>
      </c>
      <c r="AI39">
        <f t="shared" si="38"/>
        <v>-2548.7207360772736</v>
      </c>
      <c r="AJ39">
        <f t="shared" si="39"/>
        <v>61.475204521300952</v>
      </c>
      <c r="AK39">
        <f t="shared" si="30"/>
        <v>34.494038063309034</v>
      </c>
      <c r="AL39">
        <f t="shared" si="40"/>
        <v>-2452.7514934926639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-70.122639065296624</v>
      </c>
      <c r="AR39">
        <f t="shared" si="45"/>
        <v>-70.257280609584015</v>
      </c>
      <c r="AS39">
        <f t="shared" si="46"/>
        <v>1.6946072723652297</v>
      </c>
      <c r="AT39">
        <f t="shared" si="47"/>
        <v>0.95085243246441697</v>
      </c>
      <c r="AU39">
        <f t="shared" si="48"/>
        <v>-67.611820904754381</v>
      </c>
      <c r="AW39">
        <v>36</v>
      </c>
      <c r="AX39">
        <f>IF(Z39&gt;0, (R39*SUMPRODUCT(K39:$K$98, X39:$X$98)-K39*$AZ$3)/Z39, 0)</f>
        <v>1103.7639764737421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</v>
      </c>
      <c r="S40">
        <f t="shared" si="32"/>
        <v>1037.2065641275926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431.29676781168519</v>
      </c>
      <c r="AC40">
        <f t="shared" si="33"/>
        <v>373.99340796374651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-2626.5835550061192</v>
      </c>
      <c r="AI40">
        <f t="shared" si="38"/>
        <v>-2631.0907744561609</v>
      </c>
      <c r="AJ40">
        <f t="shared" si="39"/>
        <v>57.30335984793868</v>
      </c>
      <c r="AK40">
        <f t="shared" ref="AK40:AK71" si="61">G40*SUM(AB40:AB40, AE40:AF40)</f>
        <v>30.190773746817968</v>
      </c>
      <c r="AL40">
        <f t="shared" si="40"/>
        <v>-2543.596640861404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-64.646092861571375</v>
      </c>
      <c r="AR40">
        <f t="shared" si="45"/>
        <v>-64.757025607860584</v>
      </c>
      <c r="AS40">
        <f t="shared" si="46"/>
        <v>1.4103637841444014</v>
      </c>
      <c r="AT40">
        <f t="shared" si="47"/>
        <v>0.74306243160611685</v>
      </c>
      <c r="AU40">
        <f t="shared" si="48"/>
        <v>-62.603599392110056</v>
      </c>
      <c r="AW40">
        <v>37</v>
      </c>
      <c r="AX40">
        <f>IF(Z40&gt;0, (R40*SUMPRODUCT(K40:$K$98, X40:$X$98)-K40*$AZ$3)/Z40, 0)</f>
        <v>1037.2065641275926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</v>
      </c>
      <c r="S41">
        <f t="shared" si="32"/>
        <v>972.26821386852384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373.99340796374651</v>
      </c>
      <c r="AC41">
        <f t="shared" si="33"/>
        <v>320.79310011767325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-2702.8771362218708</v>
      </c>
      <c r="AI41">
        <f t="shared" si="38"/>
        <v>-2707.0014238353842</v>
      </c>
      <c r="AJ41">
        <f t="shared" si="39"/>
        <v>53.200307846073258</v>
      </c>
      <c r="AK41">
        <f t="shared" si="61"/>
        <v>26.179538557462259</v>
      </c>
      <c r="AL41">
        <f t="shared" si="40"/>
        <v>-2627.6215774318484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-59.39629325455293</v>
      </c>
      <c r="AR41">
        <f t="shared" si="45"/>
        <v>-59.486925341848163</v>
      </c>
      <c r="AS41">
        <f t="shared" si="46"/>
        <v>1.1690879484351351</v>
      </c>
      <c r="AT41">
        <f t="shared" si="47"/>
        <v>0.57530086313929341</v>
      </c>
      <c r="AU41">
        <f t="shared" si="48"/>
        <v>-57.742536530273732</v>
      </c>
      <c r="AW41">
        <v>38</v>
      </c>
      <c r="AX41">
        <f>IF(Z41&gt;0, (R41*SUMPRODUCT(K41:$K$98, X41:$X$98)-K41*$AZ$3)/Z41, 0)</f>
        <v>972.26821386852384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</v>
      </c>
      <c r="S42">
        <f t="shared" si="32"/>
        <v>908.51643661761159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320.79310011767325</v>
      </c>
      <c r="AC42">
        <f t="shared" si="33"/>
        <v>271.61625776981498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-2767.6772422595191</v>
      </c>
      <c r="AI42">
        <f t="shared" si="38"/>
        <v>-2771.4143273416153</v>
      </c>
      <c r="AJ42">
        <f t="shared" si="39"/>
        <v>49.176842347858269</v>
      </c>
      <c r="AK42">
        <f t="shared" si="61"/>
        <v>22.45551700823713</v>
      </c>
      <c r="AL42">
        <f t="shared" si="40"/>
        <v>-2699.7819679855197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-54.303829648841749</v>
      </c>
      <c r="AR42">
        <f t="shared" si="45"/>
        <v>-54.377153961584121</v>
      </c>
      <c r="AS42">
        <f t="shared" si="46"/>
        <v>0.96488522171243707</v>
      </c>
      <c r="AT42">
        <f t="shared" si="47"/>
        <v>0.44059348816860172</v>
      </c>
      <c r="AU42">
        <f t="shared" si="48"/>
        <v>-52.971675251703083</v>
      </c>
      <c r="AW42">
        <v>39</v>
      </c>
      <c r="AX42">
        <f>IF(Z42&gt;0, (R42*SUMPRODUCT(K42:$K$98, X42:$X$98)-K42*$AZ$3)/Z42, 0)</f>
        <v>908.51643661761159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</v>
      </c>
      <c r="S43">
        <f t="shared" si="32"/>
        <v>845.79595913195351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271.61625776981498</v>
      </c>
      <c r="AC43">
        <f t="shared" si="33"/>
        <v>226.43693785909346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-2825.6613930701496</v>
      </c>
      <c r="AI43">
        <f t="shared" si="38"/>
        <v>-2829.007899627291</v>
      </c>
      <c r="AJ43">
        <f t="shared" si="39"/>
        <v>45.179319910721517</v>
      </c>
      <c r="AK43">
        <f t="shared" si="61"/>
        <v>19.01313804388705</v>
      </c>
      <c r="AL43">
        <f t="shared" si="40"/>
        <v>-2764.8154416726825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-49.501357708801763</v>
      </c>
      <c r="AR43">
        <f t="shared" si="45"/>
        <v>-49.559983494101509</v>
      </c>
      <c r="AS43">
        <f t="shared" si="46"/>
        <v>0.79147405326972731</v>
      </c>
      <c r="AT43">
        <f t="shared" si="47"/>
        <v>0.33308171665065278</v>
      </c>
      <c r="AU43">
        <f t="shared" si="48"/>
        <v>-48.435427724181132</v>
      </c>
      <c r="AW43">
        <v>40</v>
      </c>
      <c r="AX43">
        <f>IF(Z43&gt;0, (R43*SUMPRODUCT(K43:$K$98, X43:$X$98)-K43*$AZ$3)/Z43, 0)</f>
        <v>845.79595913195351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</v>
      </c>
      <c r="S44">
        <f t="shared" si="32"/>
        <v>782.73060195507014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226.43693785909346</v>
      </c>
      <c r="AC44">
        <f t="shared" si="33"/>
        <v>185.08246384504196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-2858.5892743886789</v>
      </c>
      <c r="AI44">
        <f t="shared" si="38"/>
        <v>-2861.54499222095</v>
      </c>
      <c r="AJ44">
        <f t="shared" si="39"/>
        <v>41.354474014051505</v>
      </c>
      <c r="AK44">
        <f t="shared" si="61"/>
        <v>15.850585650136544</v>
      </c>
      <c r="AL44">
        <f t="shared" si="40"/>
        <v>-2804.3399325567621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-44.71268294449213</v>
      </c>
      <c r="AR44">
        <f t="shared" si="45"/>
        <v>-44.758914865772944</v>
      </c>
      <c r="AS44">
        <f t="shared" si="46"/>
        <v>0.64684685606747572</v>
      </c>
      <c r="AT44">
        <f t="shared" si="47"/>
        <v>0.24792726153729627</v>
      </c>
      <c r="AU44">
        <f t="shared" si="48"/>
        <v>-43.864140748168175</v>
      </c>
      <c r="AW44">
        <v>41</v>
      </c>
      <c r="AX44">
        <f>IF(Z44&gt;0, (R44*SUMPRODUCT(K44:$K$98, X44:$X$98)-K44*$AZ$3)/Z44, 0)</f>
        <v>782.73060195507014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</v>
      </c>
      <c r="S45">
        <f t="shared" si="32"/>
        <v>718.40588960689229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185.08246384504196</v>
      </c>
      <c r="AC45">
        <f t="shared" si="33"/>
        <v>147.64378419943392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-2857.7020200109596</v>
      </c>
      <c r="AI45">
        <f t="shared" si="38"/>
        <v>-2860.2709679124068</v>
      </c>
      <c r="AJ45">
        <f t="shared" si="39"/>
        <v>37.438679645608033</v>
      </c>
      <c r="AK45">
        <f t="shared" si="61"/>
        <v>12.955772469152938</v>
      </c>
      <c r="AL45">
        <f t="shared" si="40"/>
        <v>-2809.8765157976459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-39.909647265080125</v>
      </c>
      <c r="AR45">
        <f t="shared" si="45"/>
        <v>-39.945524275304145</v>
      </c>
      <c r="AS45">
        <f t="shared" si="46"/>
        <v>0.52285524812024364</v>
      </c>
      <c r="AT45">
        <f t="shared" si="47"/>
        <v>0.18093569786836872</v>
      </c>
      <c r="AU45">
        <f t="shared" si="48"/>
        <v>-39.241733329315529</v>
      </c>
      <c r="AW45">
        <v>42</v>
      </c>
      <c r="AX45">
        <f>IF(Z45&gt;0, (R45*SUMPRODUCT(K45:$K$98, X45:$X$98)-K45*$AZ$3)/Z45, 0)</f>
        <v>718.40588960689229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</v>
      </c>
      <c r="S46">
        <f t="shared" si="32"/>
        <v>651.69098362342186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147.64378419943392</v>
      </c>
      <c r="AC46">
        <f t="shared" si="33"/>
        <v>114.22878273692903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-2818.0079759368195</v>
      </c>
      <c r="AI46">
        <f t="shared" si="38"/>
        <v>-2820.1989833622602</v>
      </c>
      <c r="AJ46">
        <f t="shared" si="39"/>
        <v>33.41500146250489</v>
      </c>
      <c r="AK46">
        <f t="shared" si="61"/>
        <v>10.335064893960375</v>
      </c>
      <c r="AL46">
        <f t="shared" si="40"/>
        <v>-2776.448917005795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-35.138655715790065</v>
      </c>
      <c r="AR46">
        <f t="shared" si="45"/>
        <v>-35.165976098220028</v>
      </c>
      <c r="AS46">
        <f t="shared" si="46"/>
        <v>0.41666249427248098</v>
      </c>
      <c r="AT46">
        <f t="shared" si="47"/>
        <v>0.12887127723209968</v>
      </c>
      <c r="AU46">
        <f t="shared" si="48"/>
        <v>-34.620442326715455</v>
      </c>
      <c r="AW46">
        <v>43</v>
      </c>
      <c r="AX46">
        <f>IF(Z46&gt;0, (R46*SUMPRODUCT(K46:$K$98, X46:$X$98)-K46*$AZ$3)/Z46, 0)</f>
        <v>651.69098362342186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</v>
      </c>
      <c r="S47">
        <f t="shared" si="32"/>
        <v>580.21448150857145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114.22878273692903</v>
      </c>
      <c r="AC47">
        <f t="shared" si="33"/>
        <v>84.888917916295327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-2722.1688158227926</v>
      </c>
      <c r="AI47">
        <f t="shared" si="38"/>
        <v>-2723.9976420720009</v>
      </c>
      <c r="AJ47">
        <f t="shared" si="39"/>
        <v>29.339864820633707</v>
      </c>
      <c r="AK47">
        <f t="shared" si="61"/>
        <v>7.9960147915850328</v>
      </c>
      <c r="AL47">
        <f t="shared" si="40"/>
        <v>-2686.661762459782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-30.306791191637643</v>
      </c>
      <c r="AR47">
        <f t="shared" si="45"/>
        <v>-30.327152109350894</v>
      </c>
      <c r="AS47">
        <f t="shared" si="46"/>
        <v>0.32665026193133267</v>
      </c>
      <c r="AT47">
        <f t="shared" si="47"/>
        <v>8.9022234493773209E-2</v>
      </c>
      <c r="AU47">
        <f t="shared" si="48"/>
        <v>-29.911479612925788</v>
      </c>
      <c r="AW47">
        <v>44</v>
      </c>
      <c r="AX47">
        <f>IF(Z47&gt;0, (R47*SUMPRODUCT(K47:$K$98, X47:$X$98)-K47*$AZ$3)/Z47, 0)</f>
        <v>580.21448150857145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</v>
      </c>
      <c r="S48">
        <f t="shared" si="32"/>
        <v>501.50751784578603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84.888917916295327</v>
      </c>
      <c r="AC48">
        <f t="shared" si="33"/>
        <v>59.759618595332995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-2568.3073296050666</v>
      </c>
      <c r="AI48">
        <f t="shared" si="38"/>
        <v>-2569.7968291755824</v>
      </c>
      <c r="AJ48">
        <f t="shared" si="39"/>
        <v>25.129299320962332</v>
      </c>
      <c r="AK48">
        <f t="shared" si="61"/>
        <v>5.9422242541406733</v>
      </c>
      <c r="AL48">
        <f t="shared" si="40"/>
        <v>-2538.7253056004797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-25.530179643453071</v>
      </c>
      <c r="AR48">
        <f t="shared" si="45"/>
        <v>-25.544985967904889</v>
      </c>
      <c r="AS48">
        <f t="shared" si="46"/>
        <v>0.24979702334802931</v>
      </c>
      <c r="AT48">
        <f t="shared" si="47"/>
        <v>5.9068496570160646E-2</v>
      </c>
      <c r="AU48">
        <f t="shared" si="48"/>
        <v>-25.236120447986703</v>
      </c>
      <c r="AW48">
        <v>45</v>
      </c>
      <c r="AX48">
        <f>IF(Z48&gt;0, (R48*SUMPRODUCT(K48:$K$98, X48:$X$98)-K48*$AZ$3)/Z48, 0)</f>
        <v>501.50751784578603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</v>
      </c>
      <c r="S49">
        <f t="shared" si="32"/>
        <v>411.48997306736214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59.759618595332995</v>
      </c>
      <c r="AC49">
        <f t="shared" si="33"/>
        <v>38.852199550697186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-2355.0027523072577</v>
      </c>
      <c r="AI49">
        <f t="shared" si="38"/>
        <v>-2356.1829815380297</v>
      </c>
      <c r="AJ49">
        <f t="shared" si="39"/>
        <v>20.907419044635809</v>
      </c>
      <c r="AK49">
        <f t="shared" si="61"/>
        <v>4.1831733016733104</v>
      </c>
      <c r="AL49">
        <f t="shared" si="40"/>
        <v>-2331.0923891917205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-20.901635789657572</v>
      </c>
      <c r="AR49">
        <f t="shared" si="45"/>
        <v>-20.912110818404667</v>
      </c>
      <c r="AS49">
        <f t="shared" si="46"/>
        <v>0.18556210082752073</v>
      </c>
      <c r="AT49">
        <f t="shared" si="47"/>
        <v>3.7127415121248744E-2</v>
      </c>
      <c r="AU49">
        <f t="shared" si="48"/>
        <v>-20.689421302455898</v>
      </c>
      <c r="AW49">
        <v>46</v>
      </c>
      <c r="AX49">
        <f>IF(Z49&gt;0, (R49*SUMPRODUCT(K49:$K$98, X49:$X$98)-K49*$AZ$3)/Z49, 0)</f>
        <v>411.48997306736214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</v>
      </c>
      <c r="S50">
        <f t="shared" si="32"/>
        <v>304.43560744667479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38.852199550697186</v>
      </c>
      <c r="AC50">
        <f t="shared" si="33"/>
        <v>22.078028581412141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-2095.2978048671671</v>
      </c>
      <c r="AI50">
        <f t="shared" si="38"/>
        <v>-2096.2043195800229</v>
      </c>
      <c r="AJ50">
        <f t="shared" si="39"/>
        <v>16.774170969285045</v>
      </c>
      <c r="AK50">
        <f t="shared" si="61"/>
        <v>2.7196539685488035</v>
      </c>
      <c r="AL50">
        <f t="shared" si="40"/>
        <v>-2076.7104946421891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-16.60414786340607</v>
      </c>
      <c r="AR50">
        <f t="shared" si="45"/>
        <v>-16.611331522119237</v>
      </c>
      <c r="AS50">
        <f t="shared" si="46"/>
        <v>0.13292660089324124</v>
      </c>
      <c r="AT50">
        <f t="shared" si="47"/>
        <v>2.1551846485109188E-2</v>
      </c>
      <c r="AU50">
        <f t="shared" si="48"/>
        <v>-16.456853074740884</v>
      </c>
      <c r="AW50">
        <v>47</v>
      </c>
      <c r="AX50">
        <f>IF(Z50&gt;0, (R50*SUMPRODUCT(K50:$K$98, X50:$X$98)-K50*$AZ$3)/Z50, 0)</f>
        <v>304.43560744667479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</v>
      </c>
      <c r="S51">
        <f t="shared" si="32"/>
        <v>170.49311731942518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22.078028581412141</v>
      </c>
      <c r="AC51">
        <f t="shared" si="33"/>
        <v>9.1591171647672986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-1807.4634398792173</v>
      </c>
      <c r="AI51">
        <f t="shared" si="38"/>
        <v>-1808.1349565149599</v>
      </c>
      <c r="AJ51">
        <f t="shared" si="39"/>
        <v>12.918911416644843</v>
      </c>
      <c r="AK51">
        <f t="shared" si="61"/>
        <v>1.54546200069885</v>
      </c>
      <c r="AL51">
        <f t="shared" si="40"/>
        <v>-1793.6705830976164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-12.788580247119132</v>
      </c>
      <c r="AR51">
        <f t="shared" si="45"/>
        <v>-12.793331515772202</v>
      </c>
      <c r="AS51">
        <f t="shared" si="46"/>
        <v>9.1406847691606105E-2</v>
      </c>
      <c r="AT51">
        <f t="shared" si="47"/>
        <v>1.0934807520162767E-2</v>
      </c>
      <c r="AU51">
        <f t="shared" si="48"/>
        <v>-12.690989860560435</v>
      </c>
      <c r="AW51">
        <v>48</v>
      </c>
      <c r="AX51">
        <f>IF(Z51&gt;0, (R51*SUMPRODUCT(K51:$K$98, X51:$X$98)-K51*$AZ$3)/Z51, 0)</f>
        <v>170.49311731942518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</v>
      </c>
      <c r="S52">
        <f t="shared" si="32"/>
        <v>-8.8888699876382073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9.1591171647672986</v>
      </c>
      <c r="AC52">
        <f t="shared" si="33"/>
        <v>-0.33907339774361844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-1503.8279191692689</v>
      </c>
      <c r="AI52">
        <f t="shared" si="38"/>
        <v>-1504.3047421487577</v>
      </c>
      <c r="AJ52">
        <f t="shared" si="39"/>
        <v>9.4981905625109171</v>
      </c>
      <c r="AK52">
        <f t="shared" si="61"/>
        <v>0.64113820153371093</v>
      </c>
      <c r="AL52">
        <f t="shared" si="40"/>
        <v>-1494.165413384713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-9.5002040259799561</v>
      </c>
      <c r="AR52">
        <f t="shared" si="45"/>
        <v>-9.5032162825896904</v>
      </c>
      <c r="AS52">
        <f t="shared" si="46"/>
        <v>6.0003373438722772E-2</v>
      </c>
      <c r="AT52">
        <f t="shared" si="47"/>
        <v>4.0502930194199439E-3</v>
      </c>
      <c r="AU52">
        <f t="shared" si="48"/>
        <v>-9.4391626161315472</v>
      </c>
      <c r="AW52">
        <v>49</v>
      </c>
      <c r="AX52">
        <f>IF(Z52&gt;0, (R52*SUMPRODUCT(K52:$K$98, X52:$X$98)-K52*$AZ$3)/Z52, 0)</f>
        <v>-8.8888699876382073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</v>
      </c>
      <c r="S53">
        <f t="shared" si="32"/>
        <v>-267.85524069561603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-0.33907339774361844</v>
      </c>
      <c r="AC53">
        <f t="shared" si="33"/>
        <v>-6.9014294910376677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-1199.8860237641281</v>
      </c>
      <c r="AI53">
        <f t="shared" si="38"/>
        <v>-1200.2080927608517</v>
      </c>
      <c r="AJ53">
        <f t="shared" si="39"/>
        <v>6.5623560932940492</v>
      </c>
      <c r="AK53">
        <f t="shared" si="61"/>
        <v>-2.3735137842053292E-2</v>
      </c>
      <c r="AL53">
        <f t="shared" si="40"/>
        <v>-1193.6694718053998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-6.7679440676832385</v>
      </c>
      <c r="AR53">
        <f t="shared" si="45"/>
        <v>-6.7697606943565969</v>
      </c>
      <c r="AS53">
        <f t="shared" si="46"/>
        <v>3.7014898175333016E-2</v>
      </c>
      <c r="AT53">
        <f t="shared" si="47"/>
        <v>-1.3387778686665202E-4</v>
      </c>
      <c r="AU53">
        <f t="shared" si="48"/>
        <v>-6.7328796739681307</v>
      </c>
      <c r="AW53">
        <v>50</v>
      </c>
      <c r="AX53">
        <f>IF(Z53&gt;0, (R53*SUMPRODUCT(K53:$K$98, X53:$X$98)-K53*$AZ$3)/Z53, 0)</f>
        <v>-267.85524069561603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</v>
      </c>
      <c r="S54">
        <f t="shared" si="32"/>
        <v>-671.93031984312677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-6.9014294910376677</v>
      </c>
      <c r="AC54">
        <f t="shared" si="33"/>
        <v>-11.046295047394207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-906.82208435584664</v>
      </c>
      <c r="AI54">
        <f t="shared" si="38"/>
        <v>-907.02757990205839</v>
      </c>
      <c r="AJ54">
        <f t="shared" si="39"/>
        <v>4.1448655563565389</v>
      </c>
      <c r="AK54">
        <f t="shared" si="61"/>
        <v>-0.48310006437263681</v>
      </c>
      <c r="AL54">
        <f t="shared" si="40"/>
        <v>-903.36581441007445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-4.5668929505956966</v>
      </c>
      <c r="AR54">
        <f t="shared" si="45"/>
        <v>-4.5679278571970725</v>
      </c>
      <c r="AS54">
        <f t="shared" si="46"/>
        <v>2.0874168833170573E-2</v>
      </c>
      <c r="AT54">
        <f t="shared" si="47"/>
        <v>-2.43296487423211E-3</v>
      </c>
      <c r="AU54">
        <f t="shared" si="48"/>
        <v>-4.5494866532381337</v>
      </c>
      <c r="AW54">
        <v>51</v>
      </c>
      <c r="AX54">
        <f>IF(Z54&gt;0, (R54*SUMPRODUCT(K54:$K$98, X54:$X$98)-K54*$AZ$3)/Z54, 0)</f>
        <v>-671.93031984312677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</v>
      </c>
      <c r="S55">
        <f t="shared" si="32"/>
        <v>-1347.7562889243145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-11.046295047394207</v>
      </c>
      <c r="AC55">
        <f t="shared" si="33"/>
        <v>-13.271153612876773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-642.83975572959571</v>
      </c>
      <c r="AI55">
        <f t="shared" si="38"/>
        <v>-642.96284135087922</v>
      </c>
      <c r="AJ55">
        <f t="shared" si="39"/>
        <v>2.2248585654825668</v>
      </c>
      <c r="AK55">
        <f t="shared" si="61"/>
        <v>-0.77324065331759451</v>
      </c>
      <c r="AL55">
        <f t="shared" si="40"/>
        <v>-641.51122343871418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-2.8905697153939407</v>
      </c>
      <c r="AR55">
        <f t="shared" si="45"/>
        <v>-2.8911231776932329</v>
      </c>
      <c r="AS55">
        <f t="shared" si="46"/>
        <v>1.0004217587818102E-2</v>
      </c>
      <c r="AT55">
        <f t="shared" si="47"/>
        <v>-3.4769256183518303E-3</v>
      </c>
      <c r="AU55">
        <f t="shared" si="48"/>
        <v>-2.8845958857237664</v>
      </c>
      <c r="AW55">
        <v>52</v>
      </c>
      <c r="AX55">
        <f>IF(Z55&gt;0, (R55*SUMPRODUCT(K55:$K$98, X55:$X$98)-K55*$AZ$3)/Z55, 0)</f>
        <v>-1347.7562889243145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</v>
      </c>
      <c r="S56">
        <f t="shared" si="32"/>
        <v>-2413.8885437326735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-13.271153612876773</v>
      </c>
      <c r="AC56">
        <f t="shared" si="33"/>
        <v>-14.070621198705425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-391.93543289804342</v>
      </c>
      <c r="AI56">
        <f t="shared" si="38"/>
        <v>-392.00829573400182</v>
      </c>
      <c r="AJ56">
        <f t="shared" si="39"/>
        <v>0.79946758582865129</v>
      </c>
      <c r="AK56">
        <f t="shared" si="61"/>
        <v>-0.92898075290137427</v>
      </c>
      <c r="AL56">
        <f t="shared" si="40"/>
        <v>-392.13780890107455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-1.5735379654817239</v>
      </c>
      <c r="AR56">
        <f t="shared" si="45"/>
        <v>-1.5738304943755916</v>
      </c>
      <c r="AS56">
        <f t="shared" si="46"/>
        <v>3.2096934670375944E-3</v>
      </c>
      <c r="AT56">
        <f t="shared" si="47"/>
        <v>-3.7296614727670516E-3</v>
      </c>
      <c r="AU56">
        <f t="shared" si="48"/>
        <v>-1.5743504623813209</v>
      </c>
      <c r="AW56">
        <v>53</v>
      </c>
      <c r="AX56">
        <f>IF(Z56&gt;0, (R56*SUMPRODUCT(K56:$K$98, X56:$X$98)-K56*$AZ$3)/Z56, 0)</f>
        <v>-2413.8885437326735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</v>
      </c>
      <c r="S57">
        <f t="shared" si="32"/>
        <v>-4044.3339649324812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-14.070621198705425</v>
      </c>
      <c r="AC57">
        <f t="shared" si="33"/>
        <v>-13.777103691360995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-236.42168172984444</v>
      </c>
      <c r="AI57">
        <f t="shared" si="38"/>
        <v>-236.46426322722701</v>
      </c>
      <c r="AJ57">
        <f t="shared" si="39"/>
        <v>-0.29351750734442916</v>
      </c>
      <c r="AK57">
        <f t="shared" si="61"/>
        <v>-0.9849434839093798</v>
      </c>
      <c r="AL57">
        <f t="shared" si="40"/>
        <v>-237.74272421848082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-0.847484917245382</v>
      </c>
      <c r="AR57">
        <f t="shared" si="45"/>
        <v>-0.84763755627798421</v>
      </c>
      <c r="AS57">
        <f t="shared" si="46"/>
        <v>-1.0521524870384315E-3</v>
      </c>
      <c r="AT57">
        <f t="shared" si="47"/>
        <v>-3.5306607280890024E-3</v>
      </c>
      <c r="AU57">
        <f t="shared" si="48"/>
        <v>-0.85222036949311164</v>
      </c>
      <c r="AW57">
        <v>54</v>
      </c>
      <c r="AX57">
        <f>IF(Z57&gt;0, (R57*SUMPRODUCT(K57:$K$98, X57:$X$98)-K57*$AZ$3)/Z57, 0)</f>
        <v>-4044.3339649324812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</v>
      </c>
      <c r="S58">
        <f t="shared" si="32"/>
        <v>-6602.9061600886453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-13.777103691360995</v>
      </c>
      <c r="AC58">
        <f t="shared" si="33"/>
        <v>-12.957574793583026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-141.00497849642579</v>
      </c>
      <c r="AI58">
        <f t="shared" si="38"/>
        <v>-141.02950855652247</v>
      </c>
      <c r="AJ58">
        <f t="shared" si="39"/>
        <v>-0.81952889777796933</v>
      </c>
      <c r="AK58">
        <f t="shared" si="61"/>
        <v>-0.9643972583952698</v>
      </c>
      <c r="AL58">
        <f t="shared" si="40"/>
        <v>-142.81343471269571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-0.45129560021842624</v>
      </c>
      <c r="AR58">
        <f t="shared" si="45"/>
        <v>-0.45137411027043128</v>
      </c>
      <c r="AS58">
        <f t="shared" si="46"/>
        <v>-2.6229555137900961E-3</v>
      </c>
      <c r="AT58">
        <f t="shared" si="47"/>
        <v>-3.0866161196395642E-3</v>
      </c>
      <c r="AU58">
        <f t="shared" si="48"/>
        <v>-0.45708368190386095</v>
      </c>
      <c r="AW58">
        <v>55</v>
      </c>
      <c r="AX58">
        <f>IF(Z58&gt;0, (R58*SUMPRODUCT(K58:$K$98, X58:$X$98)-K58*$AZ$3)/Z58, 0)</f>
        <v>-6602.9061600886453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</v>
      </c>
      <c r="S59">
        <f t="shared" si="32"/>
        <v>-10715.945773976255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-12.957574793583026</v>
      </c>
      <c r="AC59">
        <f t="shared" si="33"/>
        <v>-11.920465201816317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-83.037636220707725</v>
      </c>
      <c r="AI59">
        <f t="shared" si="38"/>
        <v>-83.051541275675859</v>
      </c>
      <c r="AJ59">
        <f t="shared" si="39"/>
        <v>-1.0371095917667095</v>
      </c>
      <c r="AK59">
        <f t="shared" si="61"/>
        <v>-0.90703023555081186</v>
      </c>
      <c r="AL59">
        <f t="shared" si="40"/>
        <v>-84.995681102993373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-0.23729227936377389</v>
      </c>
      <c r="AR59">
        <f t="shared" si="45"/>
        <v>-0.23733201510696506</v>
      </c>
      <c r="AS59">
        <f t="shared" si="46"/>
        <v>-2.9636934549322367E-3</v>
      </c>
      <c r="AT59">
        <f t="shared" si="47"/>
        <v>-2.5919725300663009E-3</v>
      </c>
      <c r="AU59">
        <f t="shared" si="48"/>
        <v>-0.2428876810919636</v>
      </c>
      <c r="AW59">
        <v>56</v>
      </c>
      <c r="AX59">
        <f>IF(Z59&gt;0, (R59*SUMPRODUCT(K59:$K$98, X59:$X$98)-K59*$AZ$3)/Z59, 0)</f>
        <v>-10715.945773976255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</v>
      </c>
      <c r="S60">
        <f t="shared" si="32"/>
        <v>-17454.76348057016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-11.920465201816317</v>
      </c>
      <c r="AC60">
        <f t="shared" si="33"/>
        <v>-10.828824274050504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-48.088671215864601</v>
      </c>
      <c r="AI60">
        <f t="shared" si="38"/>
        <v>-48.096426136381069</v>
      </c>
      <c r="AJ60">
        <f t="shared" si="39"/>
        <v>-1.0916409277658126</v>
      </c>
      <c r="AK60">
        <f t="shared" si="61"/>
        <v>-0.83443256412714228</v>
      </c>
      <c r="AL60">
        <f t="shared" si="40"/>
        <v>-50.022499628274019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-0.12269684184076587</v>
      </c>
      <c r="AR60">
        <f t="shared" si="45"/>
        <v>-0.1227166282942494</v>
      </c>
      <c r="AS60">
        <f t="shared" si="46"/>
        <v>-2.7852899835752024E-3</v>
      </c>
      <c r="AT60">
        <f t="shared" si="47"/>
        <v>-2.1290303466259325E-3</v>
      </c>
      <c r="AU60">
        <f t="shared" si="48"/>
        <v>-0.12763094862445051</v>
      </c>
      <c r="AW60">
        <v>57</v>
      </c>
      <c r="AX60">
        <f>IF(Z60&gt;0, (R60*SUMPRODUCT(K60:$K$98, X60:$X$98)-K60*$AZ$3)/Z60, 0)</f>
        <v>-17454.76348057016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</v>
      </c>
      <c r="S61">
        <f t="shared" si="32"/>
        <v>-28731.972270505601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-10.828824274050504</v>
      </c>
      <c r="AC61">
        <f t="shared" si="33"/>
        <v>-9.7649736095255708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-27.432533647238923</v>
      </c>
      <c r="AI61">
        <f t="shared" si="38"/>
        <v>-27.436781951844324</v>
      </c>
      <c r="AJ61">
        <f t="shared" si="39"/>
        <v>-1.0638506645249333</v>
      </c>
      <c r="AK61">
        <f t="shared" si="61"/>
        <v>-0.75801769918353534</v>
      </c>
      <c r="AL61">
        <f t="shared" si="40"/>
        <v>-29.258650315552796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-6.2494026234401534E-2</v>
      </c>
      <c r="AR61">
        <f t="shared" si="45"/>
        <v>-6.2503704292683565E-2</v>
      </c>
      <c r="AS61">
        <f t="shared" si="46"/>
        <v>-2.4235570871157324E-3</v>
      </c>
      <c r="AT61">
        <f t="shared" si="47"/>
        <v>-1.7268393283711321E-3</v>
      </c>
      <c r="AU61">
        <f t="shared" si="48"/>
        <v>-6.6654100708170433E-2</v>
      </c>
      <c r="AW61">
        <v>58</v>
      </c>
      <c r="AX61">
        <f>IF(Z61&gt;0, (R61*SUMPRODUCT(K61:$K$98, X61:$X$98)-K61*$AZ$3)/Z61, 0)</f>
        <v>-28731.972270505601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</v>
      </c>
      <c r="S62">
        <f t="shared" si="32"/>
        <v>-48000.811872866369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-9.7649736095255708</v>
      </c>
      <c r="AC62">
        <f t="shared" si="33"/>
        <v>-8.768050219362026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-15.380110143719335</v>
      </c>
      <c r="AI62">
        <f t="shared" si="38"/>
        <v>-15.382393451510719</v>
      </c>
      <c r="AJ62">
        <f t="shared" si="39"/>
        <v>-0.99692339016354481</v>
      </c>
      <c r="AK62">
        <f t="shared" si="61"/>
        <v>-0.68354815266679003</v>
      </c>
      <c r="AL62">
        <f t="shared" si="40"/>
        <v>-17.062864994341055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-3.1283404326768953E-2</v>
      </c>
      <c r="AR62">
        <f t="shared" si="45"/>
        <v>-3.1288048613459546E-2</v>
      </c>
      <c r="AS62">
        <f t="shared" si="46"/>
        <v>-2.027759047618725E-3</v>
      </c>
      <c r="AT62">
        <f t="shared" si="47"/>
        <v>-1.3903485109580634E-3</v>
      </c>
      <c r="AU62">
        <f t="shared" si="48"/>
        <v>-3.4706156172036338E-2</v>
      </c>
      <c r="AW62">
        <v>59</v>
      </c>
      <c r="AX62">
        <f>IF(Z62&gt;0, (R62*SUMPRODUCT(K62:$K$98, X62:$X$98)-K62*$AZ$3)/Z62, 0)</f>
        <v>-48000.811872866369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</v>
      </c>
      <c r="S63">
        <f t="shared" si="32"/>
        <v>-81618.807562035392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-8.768050219362026</v>
      </c>
      <c r="AC63">
        <f t="shared" si="33"/>
        <v>-7.8534252161906277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-8.4617198426466658</v>
      </c>
      <c r="AI63">
        <f t="shared" si="38"/>
        <v>-8.4629226023798036</v>
      </c>
      <c r="AJ63">
        <f t="shared" si="39"/>
        <v>-0.91462500317139828</v>
      </c>
      <c r="AK63">
        <f t="shared" si="61"/>
        <v>-0.6137635153553419</v>
      </c>
      <c r="AL63">
        <f t="shared" si="40"/>
        <v>-9.9913111209065431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-1.5367215506154509E-2</v>
      </c>
      <c r="AR63">
        <f t="shared" si="45"/>
        <v>-1.5369399821915958E-2</v>
      </c>
      <c r="AS63">
        <f t="shared" si="46"/>
        <v>-1.6610381568312378E-3</v>
      </c>
      <c r="AT63">
        <f t="shared" si="47"/>
        <v>-1.114647658593529E-3</v>
      </c>
      <c r="AU63">
        <f t="shared" si="48"/>
        <v>-1.8145085637340724E-2</v>
      </c>
      <c r="AW63">
        <v>60</v>
      </c>
      <c r="AX63">
        <f>IF(Z63&gt;0, (R63*SUMPRODUCT(K63:$K$98, X63:$X$98)-K63*$AZ$3)/Z63, 0)</f>
        <v>-81618.807562035392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</v>
      </c>
      <c r="S64">
        <f t="shared" si="32"/>
        <v>-141672.9417962463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-7.8534252161906277</v>
      </c>
      <c r="AC64">
        <f t="shared" si="33"/>
        <v>-7.0242313535734189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-4.5677957484792717</v>
      </c>
      <c r="AI64">
        <f t="shared" si="38"/>
        <v>-4.5684155061465184</v>
      </c>
      <c r="AJ64">
        <f t="shared" si="39"/>
        <v>-0.82919386261720884</v>
      </c>
      <c r="AK64">
        <f t="shared" si="61"/>
        <v>-0.54973976513334399</v>
      </c>
      <c r="AL64">
        <f t="shared" si="40"/>
        <v>-5.9473491338970712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-7.4067074762560756E-3</v>
      </c>
      <c r="AR64">
        <f t="shared" si="45"/>
        <v>-7.4077124169321098E-3</v>
      </c>
      <c r="AS64">
        <f t="shared" si="46"/>
        <v>-1.3445426896675969E-3</v>
      </c>
      <c r="AT64">
        <f t="shared" si="47"/>
        <v>-8.9140623894226991E-4</v>
      </c>
      <c r="AU64">
        <f t="shared" si="48"/>
        <v>-9.6436613455419765E-3</v>
      </c>
      <c r="AW64">
        <v>61</v>
      </c>
      <c r="AX64">
        <f>IF(Z64&gt;0, (R64*SUMPRODUCT(K64:$K$98, X64:$X$98)-K64*$AZ$3)/Z64, 0)</f>
        <v>-141672.9417962463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</v>
      </c>
      <c r="S65">
        <f t="shared" si="32"/>
        <v>-251480.75003072992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-7.0242313535734189</v>
      </c>
      <c r="AC65">
        <f t="shared" si="33"/>
        <v>-6.2775656698680997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-2.4122396925887615</v>
      </c>
      <c r="AI65">
        <f t="shared" si="38"/>
        <v>-2.4125517227177626</v>
      </c>
      <c r="AJ65">
        <f t="shared" si="39"/>
        <v>-0.74666568370531916</v>
      </c>
      <c r="AK65">
        <f t="shared" si="61"/>
        <v>-0.49169619475013937</v>
      </c>
      <c r="AL65">
        <f t="shared" si="40"/>
        <v>-3.6509136011732211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-3.492375666012099E-3</v>
      </c>
      <c r="AR65">
        <f t="shared" si="45"/>
        <v>-3.4928274148299859E-3</v>
      </c>
      <c r="AS65">
        <f t="shared" si="46"/>
        <v>-1.0810024693774464E-3</v>
      </c>
      <c r="AT65">
        <f t="shared" si="47"/>
        <v>-7.1186450952280176E-4</v>
      </c>
      <c r="AU65">
        <f t="shared" si="48"/>
        <v>-5.2856943937302338E-3</v>
      </c>
      <c r="AW65">
        <v>62</v>
      </c>
      <c r="AX65">
        <f>IF(Z65&gt;0, (R65*SUMPRODUCT(K65:$K$98, X65:$X$98)-K65*$AZ$3)/Z65, 0)</f>
        <v>-251480.75003072992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</v>
      </c>
      <c r="S66">
        <f t="shared" si="32"/>
        <v>-457566.9189312181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-6.2775656698680997</v>
      </c>
      <c r="AC66">
        <f t="shared" si="33"/>
        <v>-5.6077791248362781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-1.2457138151377203</v>
      </c>
      <c r="AI66">
        <f t="shared" si="38"/>
        <v>-1.245867010738539</v>
      </c>
      <c r="AJ66">
        <f t="shared" si="39"/>
        <v>-0.66978654503182167</v>
      </c>
      <c r="AK66">
        <f t="shared" si="61"/>
        <v>-0.43942959689076705</v>
      </c>
      <c r="AL66">
        <f t="shared" si="40"/>
        <v>-2.3550831526611278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-1.6102776025386572E-3</v>
      </c>
      <c r="AR66">
        <f t="shared" si="45"/>
        <v>-1.6104756315255787E-3</v>
      </c>
      <c r="AS66">
        <f t="shared" si="46"/>
        <v>-8.6580260958834566E-4</v>
      </c>
      <c r="AT66">
        <f t="shared" si="47"/>
        <v>-5.6803065773783975E-4</v>
      </c>
      <c r="AU66">
        <f t="shared" si="48"/>
        <v>-3.0443088988517642E-3</v>
      </c>
      <c r="AW66">
        <v>63</v>
      </c>
      <c r="AX66">
        <f>IF(Z66&gt;0, (R66*SUMPRODUCT(K66:$K$98, X66:$X$98)-K66*$AZ$3)/Z66, 0)</f>
        <v>-457566.9189312181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-855406.40344957798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-5.6077791248362781</v>
      </c>
      <c r="AC67">
        <f t="shared" ref="AC67:AC89" si="64">S67*Z67</f>
        <v>-5.0082475089586076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-0.62782751037410733</v>
      </c>
      <c r="AI67">
        <f t="shared" ref="AI67:AI89" si="69">SUM(AE67:AH67)</f>
        <v>-0.62790069558012118</v>
      </c>
      <c r="AJ67">
        <f t="shared" ref="AJ67:AJ89" si="70">AB67-AC67</f>
        <v>-0.59953161587767045</v>
      </c>
      <c r="AK67">
        <f t="shared" si="61"/>
        <v>-0.39254453873853951</v>
      </c>
      <c r="AL67">
        <f t="shared" ref="AL67:AL89" si="71">SUM(AI67:AK67)</f>
        <v>-1.6199768501963312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-7.2461077989970308E-4</v>
      </c>
      <c r="AR67">
        <f t="shared" ref="AR67:AR89" si="76">AI67*$K67</f>
        <v>-7.2469524703172659E-4</v>
      </c>
      <c r="AS67">
        <f t="shared" ref="AS67:AS89" si="77">AJ67*$K67</f>
        <v>-6.9195290836615824E-4</v>
      </c>
      <c r="AT67">
        <f t="shared" ref="AT67:AT89" si="78">AK67*$K67</f>
        <v>-4.5305756702379948E-4</v>
      </c>
      <c r="AU67">
        <f t="shared" ref="AU67:AU89" si="79">AL67*$K67</f>
        <v>-1.8697057224216845E-3</v>
      </c>
      <c r="AW67">
        <v>64</v>
      </c>
      <c r="AX67">
        <f>IF(Z67&gt;0, (R67*SUMPRODUCT(K67:$K$98, X67:$X$98)-K67*$AZ$3)/Z67, 0)</f>
        <v>-855406.40344957798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</v>
      </c>
      <c r="S68">
        <f t="shared" si="63"/>
        <v>-1645393.1219619846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-5.0082475089586076</v>
      </c>
      <c r="AC68">
        <f t="shared" si="64"/>
        <v>-4.4722382862740346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-0.3078231984075247</v>
      </c>
      <c r="AI68">
        <f t="shared" si="69"/>
        <v>-0.30785717386167744</v>
      </c>
      <c r="AJ68">
        <f t="shared" si="70"/>
        <v>-0.53600922268457296</v>
      </c>
      <c r="AK68">
        <f t="shared" si="61"/>
        <v>-0.35057732562710259</v>
      </c>
      <c r="AL68">
        <f t="shared" si="71"/>
        <v>-1.194443722173353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-3.1721065923992253E-4</v>
      </c>
      <c r="AR68">
        <f t="shared" si="76"/>
        <v>-3.1724567081885979E-4</v>
      </c>
      <c r="AS68">
        <f t="shared" si="77"/>
        <v>-5.5235550720694325E-4</v>
      </c>
      <c r="AT68">
        <f t="shared" si="78"/>
        <v>-3.6126862806979321E-4</v>
      </c>
      <c r="AU68">
        <f t="shared" si="79"/>
        <v>-1.2308698060955962E-3</v>
      </c>
      <c r="AW68">
        <v>65</v>
      </c>
      <c r="AX68">
        <f>IF(Z68&gt;0, (R68*SUMPRODUCT(K68:$K$98, X68:$X$98)-K68*$AZ$3)/Z68, 0)</f>
        <v>-1645393.1219619846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</v>
      </c>
      <c r="S69">
        <f t="shared" si="63"/>
        <v>-3263812.1231391374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-4.4722382862740346</v>
      </c>
      <c r="AC69">
        <f t="shared" si="64"/>
        <v>-3.9933288599114247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-0.14673392010032144</v>
      </c>
      <c r="AI69">
        <f t="shared" si="69"/>
        <v>-0.14674921405992009</v>
      </c>
      <c r="AJ69">
        <f t="shared" si="70"/>
        <v>-0.47890942636260991</v>
      </c>
      <c r="AK69">
        <f t="shared" si="61"/>
        <v>-0.31305668003918247</v>
      </c>
      <c r="AL69">
        <f t="shared" si="71"/>
        <v>-0.93871532046171247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-1.3500781968083027E-4</v>
      </c>
      <c r="AR69">
        <f t="shared" si="76"/>
        <v>-1.3502189143832364E-4</v>
      </c>
      <c r="AS69">
        <f t="shared" si="77"/>
        <v>-4.4063783911455292E-4</v>
      </c>
      <c r="AT69">
        <f t="shared" si="78"/>
        <v>-2.8803905586188139E-4</v>
      </c>
      <c r="AU69">
        <f t="shared" si="79"/>
        <v>-8.6369878641475795E-4</v>
      </c>
      <c r="AW69">
        <v>66</v>
      </c>
      <c r="AX69">
        <f>IF(Z69&gt;0, (R69*SUMPRODUCT(K69:$K$98, X69:$X$98)-K69*$AZ$3)/Z69, 0)</f>
        <v>-3263812.1231391374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</v>
      </c>
      <c r="S70">
        <f t="shared" si="63"/>
        <v>-6684575.1096975571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-3.9933288599114247</v>
      </c>
      <c r="AC70">
        <f t="shared" si="64"/>
        <v>-3.565582941818739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-6.7787702575583836E-2</v>
      </c>
      <c r="AI70">
        <f t="shared" si="69"/>
        <v>-6.7794370132764556E-2</v>
      </c>
      <c r="AJ70">
        <f t="shared" si="70"/>
        <v>-0.4277459180926857</v>
      </c>
      <c r="AK70">
        <f t="shared" si="61"/>
        <v>-0.27953302019379977</v>
      </c>
      <c r="AL70">
        <f t="shared" si="71"/>
        <v>-0.77507330841925004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-5.5687958368825235E-5</v>
      </c>
      <c r="AR70">
        <f t="shared" si="76"/>
        <v>-5.5693435802527722E-5</v>
      </c>
      <c r="AS70">
        <f t="shared" si="77"/>
        <v>-3.5139554777830959E-4</v>
      </c>
      <c r="AT70">
        <f t="shared" si="78"/>
        <v>-2.296378635034488E-4</v>
      </c>
      <c r="AU70">
        <f t="shared" si="79"/>
        <v>-6.3672684708428607E-4</v>
      </c>
      <c r="AW70">
        <v>67</v>
      </c>
      <c r="AX70">
        <f>IF(Z70&gt;0, (R70*SUMPRODUCT(K70:$K$98, X70:$X$98)-K70*$AZ$3)/Z70, 0)</f>
        <v>-6684575.1096975571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</v>
      </c>
      <c r="S71">
        <f t="shared" si="63"/>
        <v>-14143085.054021925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-3.565582941818739</v>
      </c>
      <c r="AC71">
        <f t="shared" si="64"/>
        <v>-3.1836020887839238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-3.0297097818198681E-2</v>
      </c>
      <c r="AI71">
        <f t="shared" si="69"/>
        <v>-3.0299911562580321E-2</v>
      </c>
      <c r="AJ71">
        <f t="shared" si="70"/>
        <v>-0.38198085303481522</v>
      </c>
      <c r="AK71">
        <f t="shared" si="61"/>
        <v>-0.24959080592731175</v>
      </c>
      <c r="AL71">
        <f t="shared" si="71"/>
        <v>-0.66187157052470735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-2.2222524170153169E-5</v>
      </c>
      <c r="AR71">
        <f t="shared" si="76"/>
        <v>-2.2224588014779638E-5</v>
      </c>
      <c r="AS71">
        <f t="shared" si="77"/>
        <v>-2.8017794938771455E-4</v>
      </c>
      <c r="AT71">
        <f t="shared" si="78"/>
        <v>-1.8307158496336348E-4</v>
      </c>
      <c r="AU71">
        <f t="shared" si="79"/>
        <v>-4.8547412236585774E-4</v>
      </c>
      <c r="AW71">
        <v>68</v>
      </c>
      <c r="AX71">
        <f>IF(Z71&gt;0, (R71*SUMPRODUCT(K71:$K$98, X71:$X$98)-K71*$AZ$3)/Z71, 0)</f>
        <v>-14143085.054021925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</v>
      </c>
      <c r="S72">
        <f t="shared" si="63"/>
        <v>-30972085.207323015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-3.1836020887839238</v>
      </c>
      <c r="AC72">
        <f t="shared" si="64"/>
        <v>-2.8425202568498937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-1.3107171023728279E-2</v>
      </c>
      <c r="AI72">
        <f t="shared" si="69"/>
        <v>-1.3108318234288135E-2</v>
      </c>
      <c r="AJ72">
        <f t="shared" si="70"/>
        <v>-0.34108183193403008</v>
      </c>
      <c r="AK72">
        <f t="shared" ref="AK72:AK89" si="92">G72*SUM(AB72:AB72, AE72:AF72)</f>
        <v>-0.22285214621487467</v>
      </c>
      <c r="AL72">
        <f t="shared" si="71"/>
        <v>-0.57704229638319293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-8.5838733578943396E-6</v>
      </c>
      <c r="AR72">
        <f t="shared" si="76"/>
        <v>-8.5846246649569249E-6</v>
      </c>
      <c r="AS72">
        <f t="shared" si="77"/>
        <v>-2.2337415485767533E-4</v>
      </c>
      <c r="AT72">
        <f t="shared" si="78"/>
        <v>-1.4594565045198521E-4</v>
      </c>
      <c r="AU72">
        <f t="shared" si="79"/>
        <v>-3.7790442997461752E-4</v>
      </c>
      <c r="AW72">
        <v>69</v>
      </c>
      <c r="AX72">
        <f>IF(Z72&gt;0, (R72*SUMPRODUCT(K72:$K$98, X72:$X$98)-K72*$AZ$3)/Z72, 0)</f>
        <v>-30972085.207323015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</v>
      </c>
      <c r="S73">
        <f t="shared" si="63"/>
        <v>-70333864.010049924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-2.8425202568498937</v>
      </c>
      <c r="AC73">
        <f t="shared" si="64"/>
        <v>-2.5379716492427158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-5.4774443639682459E-3</v>
      </c>
      <c r="AI73">
        <f t="shared" si="69"/>
        <v>-5.4778954218770081E-3</v>
      </c>
      <c r="AJ73">
        <f t="shared" si="70"/>
        <v>-0.30454860760717795</v>
      </c>
      <c r="AK73">
        <f t="shared" si="92"/>
        <v>-0.19897641797949259</v>
      </c>
      <c r="AL73">
        <f t="shared" si="71"/>
        <v>-0.50900292100854749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-3.2028329500547348E-6</v>
      </c>
      <c r="AR73">
        <f t="shared" si="76"/>
        <v>-3.2030966977145134E-6</v>
      </c>
      <c r="AS73">
        <f t="shared" si="77"/>
        <v>-1.7807909136495508E-4</v>
      </c>
      <c r="AT73">
        <f t="shared" si="78"/>
        <v>-1.1634773179638209E-4</v>
      </c>
      <c r="AU73">
        <f t="shared" si="79"/>
        <v>-2.9762991985905166E-4</v>
      </c>
      <c r="AW73">
        <v>70</v>
      </c>
      <c r="AX73">
        <f>IF(Z73&gt;0, (R73*SUMPRODUCT(K73:$K$98, X73:$X$98)-K73*$AZ$3)/Z73, 0)</f>
        <v>-70333864.010049924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</v>
      </c>
      <c r="S74">
        <f t="shared" si="63"/>
        <v>-165920692.50842351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-2.5379716492427158</v>
      </c>
      <c r="AC74">
        <f t="shared" si="64"/>
        <v>-2.2660487882537592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-2.206636514460699E-3</v>
      </c>
      <c r="AI74">
        <f t="shared" si="69"/>
        <v>-2.2068072322260659E-3</v>
      </c>
      <c r="AJ74">
        <f t="shared" si="70"/>
        <v>-0.27192286098895657</v>
      </c>
      <c r="AK74">
        <f t="shared" si="92"/>
        <v>-0.17765801544699011</v>
      </c>
      <c r="AL74">
        <f t="shared" si="71"/>
        <v>-0.45178768366817273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-1.1520440640099106E-6</v>
      </c>
      <c r="AR74">
        <f t="shared" si="76"/>
        <v>-1.1521331925940355E-6</v>
      </c>
      <c r="AS74">
        <f t="shared" si="77"/>
        <v>-1.4196589053883297E-4</v>
      </c>
      <c r="AT74">
        <f t="shared" si="78"/>
        <v>-9.2751960179317166E-5</v>
      </c>
      <c r="AU74">
        <f t="shared" si="79"/>
        <v>-2.3586998391074418E-4</v>
      </c>
      <c r="AW74">
        <v>71</v>
      </c>
      <c r="AX74">
        <f>IF(Z74&gt;0, (R74*SUMPRODUCT(K74:$K$98, X74:$X$98)-K74*$AZ$3)/Z74, 0)</f>
        <v>-165920692.50842351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</v>
      </c>
      <c r="S75">
        <f t="shared" si="63"/>
        <v>-407295803.91951972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-2.2660487882537592</v>
      </c>
      <c r="AC75">
        <f t="shared" si="64"/>
        <v>-2.0232588118854067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-8.5533055093533117E-4</v>
      </c>
      <c r="AI75">
        <f t="shared" si="69"/>
        <v>-8.5539264520417748E-4</v>
      </c>
      <c r="AJ75">
        <f t="shared" si="70"/>
        <v>-0.24278997636835253</v>
      </c>
      <c r="AK75">
        <f t="shared" si="92"/>
        <v>-0.15862341517776316</v>
      </c>
      <c r="AL75">
        <f t="shared" si="71"/>
        <v>-0.40226878419131984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-3.9870735939788796E-7</v>
      </c>
      <c r="AR75">
        <f t="shared" si="76"/>
        <v>-3.9873630428000212E-7</v>
      </c>
      <c r="AS75">
        <f t="shared" si="77"/>
        <v>-1.1317513475959115E-4</v>
      </c>
      <c r="AT75">
        <f t="shared" si="78"/>
        <v>-7.3941382001427549E-5</v>
      </c>
      <c r="AU75">
        <f t="shared" si="79"/>
        <v>-1.8751525306529869E-4</v>
      </c>
      <c r="AW75">
        <v>72</v>
      </c>
      <c r="AX75">
        <f>IF(Z75&gt;0, (R75*SUMPRODUCT(K75:$K$98, X75:$X$98)-K75*$AZ$3)/Z75, 0)</f>
        <v>-407295803.91951972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</v>
      </c>
      <c r="S76">
        <f t="shared" si="63"/>
        <v>-1042331761.5610825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-2.0232588118854067</v>
      </c>
      <c r="AC76">
        <f t="shared" si="64"/>
        <v>-1.806481417367394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-3.1847505108298558E-4</v>
      </c>
      <c r="AI76">
        <f t="shared" si="69"/>
        <v>-3.1849671502775807E-4</v>
      </c>
      <c r="AJ76">
        <f t="shared" si="70"/>
        <v>-0.2167773945180127</v>
      </c>
      <c r="AK76">
        <f t="shared" si="92"/>
        <v>-0.14162811683197848</v>
      </c>
      <c r="AL76">
        <f t="shared" si="71"/>
        <v>-0.35872400806501892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-1.3254936781098191E-7</v>
      </c>
      <c r="AR76">
        <f t="shared" si="76"/>
        <v>-1.3255838434830286E-7</v>
      </c>
      <c r="AS76">
        <f t="shared" si="77"/>
        <v>-9.0222786687259868E-5</v>
      </c>
      <c r="AT76">
        <f t="shared" si="78"/>
        <v>-5.8945645150228723E-5</v>
      </c>
      <c r="AU76">
        <f t="shared" si="79"/>
        <v>-1.493009902218369E-4</v>
      </c>
      <c r="AW76">
        <v>73</v>
      </c>
      <c r="AX76">
        <f>IF(Z76&gt;0, (R76*SUMPRODUCT(K76:$K$98, X76:$X$98)-K76*$AZ$3)/Z76, 0)</f>
        <v>-1042331761.5610825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</v>
      </c>
      <c r="S77">
        <f t="shared" si="63"/>
        <v>-2786839688.2400584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-1.806481417367394</v>
      </c>
      <c r="AC77">
        <f t="shared" si="64"/>
        <v>-1.6129299488226794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-1.1370177478602841E-4</v>
      </c>
      <c r="AI77">
        <f t="shared" si="69"/>
        <v>-1.1370900936950495E-4</v>
      </c>
      <c r="AJ77">
        <f t="shared" si="70"/>
        <v>-0.19355146854471461</v>
      </c>
      <c r="AK77">
        <f t="shared" si="92"/>
        <v>-0.12645369921571759</v>
      </c>
      <c r="AL77">
        <f t="shared" si="71"/>
        <v>-0.32011887676980166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-4.2252408098555775E-8</v>
      </c>
      <c r="AR77">
        <f t="shared" si="76"/>
        <v>-4.2255096522496814E-8</v>
      </c>
      <c r="AS77">
        <f t="shared" si="77"/>
        <v>-7.1925136194364583E-5</v>
      </c>
      <c r="AT77">
        <f t="shared" si="78"/>
        <v>-4.6991116144750465E-5</v>
      </c>
      <c r="AU77">
        <f t="shared" si="79"/>
        <v>-1.1895850743563753E-4</v>
      </c>
      <c r="AW77">
        <v>74</v>
      </c>
      <c r="AX77">
        <f>IF(Z77&gt;0, (R77*SUMPRODUCT(K77:$K$98, X77:$X$98)-K77*$AZ$3)/Z77, 0)</f>
        <v>-2786839688.2400584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</v>
      </c>
      <c r="S78">
        <f t="shared" si="63"/>
        <v>-7800574993.5297871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-1.6129299488226794</v>
      </c>
      <c r="AC78">
        <f t="shared" si="64"/>
        <v>-1.4401160615267996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-3.8836235645093613E-5</v>
      </c>
      <c r="AI78">
        <f t="shared" si="69"/>
        <v>-3.8838543353279745E-5</v>
      </c>
      <c r="AJ78">
        <f t="shared" si="70"/>
        <v>-0.17281388729587976</v>
      </c>
      <c r="AK78">
        <f t="shared" si="92"/>
        <v>-0.11290509641758757</v>
      </c>
      <c r="AL78">
        <f t="shared" si="71"/>
        <v>-0.28575782225682061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-1.2885560875119009E-8</v>
      </c>
      <c r="AR78">
        <f t="shared" si="76"/>
        <v>-1.2886326554743217E-8</v>
      </c>
      <c r="AS78">
        <f t="shared" si="77"/>
        <v>-5.7338303463979991E-5</v>
      </c>
      <c r="AT78">
        <f t="shared" si="78"/>
        <v>-3.7461032688522271E-5</v>
      </c>
      <c r="AU78">
        <f t="shared" si="79"/>
        <v>-9.4812222479057E-5</v>
      </c>
      <c r="AW78">
        <v>75</v>
      </c>
      <c r="AX78">
        <f>IF(Z78&gt;0, (R78*SUMPRODUCT(K78:$K$98, X78:$X$98)-K78*$AZ$3)/Z78, 0)</f>
        <v>-7800574993.5297871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</v>
      </c>
      <c r="S79">
        <f t="shared" si="63"/>
        <v>-22904028002.70092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-1.4401160615267996</v>
      </c>
      <c r="AC79">
        <f t="shared" si="64"/>
        <v>-1.2858179230299609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-1.2663110871449685E-5</v>
      </c>
      <c r="AI79">
        <f t="shared" si="69"/>
        <v>-1.2663812613695022E-5</v>
      </c>
      <c r="AJ79">
        <f t="shared" si="70"/>
        <v>-0.15429813849683871</v>
      </c>
      <c r="AK79">
        <f t="shared" si="92"/>
        <v>-0.10080812430687598</v>
      </c>
      <c r="AL79">
        <f t="shared" si="71"/>
        <v>-0.2551189266163284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-3.7513586421673558E-9</v>
      </c>
      <c r="AR79">
        <f t="shared" si="76"/>
        <v>-3.7515665284334826E-9</v>
      </c>
      <c r="AS79">
        <f t="shared" si="77"/>
        <v>-4.5709751829266479E-5</v>
      </c>
      <c r="AT79">
        <f t="shared" si="78"/>
        <v>-2.9863706648253278E-5</v>
      </c>
      <c r="AU79">
        <f t="shared" si="79"/>
        <v>-7.5577210044048193E-5</v>
      </c>
      <c r="AW79">
        <v>76</v>
      </c>
      <c r="AX79">
        <f>IF(Z79&gt;0, (R79*SUMPRODUCT(K79:$K$98, X79:$X$98)-K79*$AZ$3)/Z79, 0)</f>
        <v>-22904028002.70092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</v>
      </c>
      <c r="S80">
        <f t="shared" si="63"/>
        <v>-71306291085.160065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-1.2858179230299609</v>
      </c>
      <c r="AC80">
        <f t="shared" si="64"/>
        <v>-1.148051720189891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-3.9477699268045171E-6</v>
      </c>
      <c r="AI80">
        <f t="shared" si="69"/>
        <v>-3.9479711803865496E-6</v>
      </c>
      <c r="AJ80">
        <f t="shared" si="70"/>
        <v>-0.13776620284006991</v>
      </c>
      <c r="AK80">
        <f t="shared" si="92"/>
        <v>-9.0007254612097271E-2</v>
      </c>
      <c r="AL80">
        <f t="shared" si="71"/>
        <v>-0.22777740542334757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-1.0441959116062476E-9</v>
      </c>
      <c r="AR80">
        <f t="shared" si="76"/>
        <v>-1.044249143727534E-9</v>
      </c>
      <c r="AS80">
        <f t="shared" si="77"/>
        <v>-3.6439536353517929E-5</v>
      </c>
      <c r="AT80">
        <f t="shared" si="78"/>
        <v>-2.3807164303754126E-5</v>
      </c>
      <c r="AU80">
        <f t="shared" si="79"/>
        <v>-6.0247744906415781E-5</v>
      </c>
      <c r="AW80">
        <v>77</v>
      </c>
      <c r="AX80">
        <f>IF(Z80&gt;0, (R80*SUMPRODUCT(K80:$K$98, X80:$X$98)-K80*$AZ$3)/Z80, 0)</f>
        <v>-71306291085.160065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</v>
      </c>
      <c r="S81">
        <f t="shared" si="63"/>
        <v>-236159519815.85028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-1.148051720189891</v>
      </c>
      <c r="AC81">
        <f t="shared" si="64"/>
        <v>-1.0250461796345973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-1.1598801549884501E-6</v>
      </c>
      <c r="AI81">
        <f t="shared" si="69"/>
        <v>-1.1599344110152893E-6</v>
      </c>
      <c r="AJ81">
        <f t="shared" si="70"/>
        <v>-0.12300554055529367</v>
      </c>
      <c r="AK81">
        <f t="shared" si="92"/>
        <v>-8.0363620413292383E-2</v>
      </c>
      <c r="AL81">
        <f t="shared" si="71"/>
        <v>-0.20337032090299706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-2.7392095009332341E-10</v>
      </c>
      <c r="AR81">
        <f t="shared" si="76"/>
        <v>-2.7393376336748464E-10</v>
      </c>
      <c r="AS81">
        <f t="shared" si="77"/>
        <v>-2.9049375826232998E-5</v>
      </c>
      <c r="AT81">
        <f t="shared" si="78"/>
        <v>-1.89789256776856E-5</v>
      </c>
      <c r="AU81">
        <f t="shared" si="79"/>
        <v>-4.8028575437681962E-5</v>
      </c>
      <c r="AW81">
        <v>78</v>
      </c>
      <c r="AX81">
        <f>IF(Z81&gt;0, (R81*SUMPRODUCT(K81:$K$98, X81:$X$98)-K81*$AZ$3)/Z81, 0)</f>
        <v>-236159519815.85028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</v>
      </c>
      <c r="S82">
        <f t="shared" si="63"/>
        <v>-835060591728.45349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-1.0250461796345973</v>
      </c>
      <c r="AC82">
        <f t="shared" si="64"/>
        <v>-0.91521980348040266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-3.2010852353252767E-7</v>
      </c>
      <c r="AI82">
        <f t="shared" si="69"/>
        <v>-3.2012222343365678E-7</v>
      </c>
      <c r="AJ82">
        <f t="shared" si="70"/>
        <v>-0.10982637615419466</v>
      </c>
      <c r="AK82">
        <f t="shared" si="92"/>
        <v>-7.1753232574421816E-2</v>
      </c>
      <c r="AL82">
        <f t="shared" si="71"/>
        <v>-0.1815799288508399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-6.7498068752039431E-11</v>
      </c>
      <c r="AR82">
        <f t="shared" si="76"/>
        <v>-6.7500957512570095E-11</v>
      </c>
      <c r="AS82">
        <f t="shared" si="77"/>
        <v>-2.3157984694181065E-5</v>
      </c>
      <c r="AT82">
        <f t="shared" si="78"/>
        <v>-1.5129883365936862E-5</v>
      </c>
      <c r="AU82">
        <f t="shared" si="79"/>
        <v>-3.8287935561075436E-5</v>
      </c>
      <c r="AW82">
        <v>79</v>
      </c>
      <c r="AX82">
        <f>IF(Z82&gt;0, (R82*SUMPRODUCT(K82:$K$98, X82:$X$98)-K82*$AZ$3)/Z82, 0)</f>
        <v>-835060591728.45349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</v>
      </c>
      <c r="S83">
        <f t="shared" si="63"/>
        <v>-3165239072110.3994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-0.91521980348040266</v>
      </c>
      <c r="AC83">
        <f t="shared" si="64"/>
        <v>-0.81716053887994033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-8.2686508622558026E-8</v>
      </c>
      <c r="AI83">
        <f t="shared" si="69"/>
        <v>-8.2689735711098042E-8</v>
      </c>
      <c r="AJ83">
        <f t="shared" si="70"/>
        <v>-9.8059264600462326E-2</v>
      </c>
      <c r="AK83">
        <f t="shared" si="92"/>
        <v>-6.4065386243628189E-2</v>
      </c>
      <c r="AL83">
        <f t="shared" si="71"/>
        <v>-0.16212473353382623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-1.5567208444211293E-11</v>
      </c>
      <c r="AR83">
        <f t="shared" si="76"/>
        <v>-1.5567816001124833E-11</v>
      </c>
      <c r="AS83">
        <f t="shared" si="77"/>
        <v>-1.8461403647958765E-5</v>
      </c>
      <c r="AT83">
        <f t="shared" si="78"/>
        <v>-1.2061450390485881E-5</v>
      </c>
      <c r="AU83">
        <f t="shared" si="79"/>
        <v>-3.0522869606260648E-5</v>
      </c>
      <c r="AW83">
        <v>80</v>
      </c>
      <c r="AX83">
        <f>IF(Z83&gt;0, (R83*SUMPRODUCT(K83:$K$98, X83:$X$98)-K83*$AZ$3)/Z83, 0)</f>
        <v>-3165239072110.3994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</v>
      </c>
      <c r="S84">
        <f t="shared" si="63"/>
        <v>-12918523748202.926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-0.81716053887994033</v>
      </c>
      <c r="AC84">
        <f t="shared" si="64"/>
        <v>-0.72960762401339996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-1.9910778085033559E-8</v>
      </c>
      <c r="AI84">
        <f t="shared" si="69"/>
        <v>-1.9911484055427541E-8</v>
      </c>
      <c r="AJ84">
        <f t="shared" si="70"/>
        <v>-8.7552914866540377E-2</v>
      </c>
      <c r="AK84">
        <f t="shared" si="92"/>
        <v>-5.7201237721595827E-2</v>
      </c>
      <c r="AL84">
        <f t="shared" si="71"/>
        <v>-0.14475417249962025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-3.3469274265490143E-12</v>
      </c>
      <c r="AR84">
        <f t="shared" si="76"/>
        <v>-3.3470460975353444E-12</v>
      </c>
      <c r="AS84">
        <f t="shared" si="77"/>
        <v>-1.4717317966664537E-5</v>
      </c>
      <c r="AT84">
        <f t="shared" si="78"/>
        <v>-9.6153144063649704E-6</v>
      </c>
      <c r="AU84">
        <f t="shared" si="79"/>
        <v>-2.4332635720075604E-5</v>
      </c>
      <c r="AW84">
        <v>81</v>
      </c>
      <c r="AX84">
        <f>IF(Z84&gt;0, (R84*SUMPRODUCT(K84:$K$98, X84:$X$98)-K84*$AZ$3)/Z84, 0)</f>
        <v>-12918523748202.926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</v>
      </c>
      <c r="S85">
        <f t="shared" si="63"/>
        <v>-57084738045526.867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-0.72960762401339996</v>
      </c>
      <c r="AC85">
        <f t="shared" si="64"/>
        <v>-0.65143537858629375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-4.4501129391954303E-9</v>
      </c>
      <c r="AI85">
        <f t="shared" si="69"/>
        <v>-4.4502555857680719E-9</v>
      </c>
      <c r="AJ85">
        <f t="shared" si="70"/>
        <v>-7.8172245427106213E-2</v>
      </c>
      <c r="AK85">
        <f t="shared" si="92"/>
        <v>-5.1072533680938004E-2</v>
      </c>
      <c r="AL85">
        <f t="shared" si="71"/>
        <v>-0.1292447835582998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-6.6789943150319601E-13</v>
      </c>
      <c r="AR85">
        <f t="shared" si="76"/>
        <v>-6.6792084074967468E-13</v>
      </c>
      <c r="AS85">
        <f t="shared" si="77"/>
        <v>-1.1732555778580354E-5</v>
      </c>
      <c r="AT85">
        <f t="shared" si="78"/>
        <v>-7.665269775623619E-6</v>
      </c>
      <c r="AU85">
        <f t="shared" si="79"/>
        <v>-1.9397826222124812E-5</v>
      </c>
      <c r="AW85">
        <v>82</v>
      </c>
      <c r="AX85">
        <f>IF(Z85&gt;0, (R85*SUMPRODUCT(K85:$K$98, X85:$X$98)-K85*$AZ$3)/Z85, 0)</f>
        <v>-57084738045526.867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</v>
      </c>
      <c r="S86">
        <f t="shared" si="63"/>
        <v>-274982894196344.63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-0.65143537858629375</v>
      </c>
      <c r="AC86">
        <f t="shared" si="64"/>
        <v>-0.58163873088119999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-9.1824270522540184E-10</v>
      </c>
      <c r="AI86">
        <f t="shared" si="69"/>
        <v>-9.1826914499416371E-10</v>
      </c>
      <c r="AJ86">
        <f t="shared" si="70"/>
        <v>-6.9796647705093751E-2</v>
      </c>
      <c r="AK86">
        <f t="shared" si="92"/>
        <v>-4.5600476501040564E-2</v>
      </c>
      <c r="AL86">
        <f t="shared" si="71"/>
        <v>-0.11539712512440345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-1.2304940129405631E-13</v>
      </c>
      <c r="AR86">
        <f t="shared" si="76"/>
        <v>-1.2305294436354981E-13</v>
      </c>
      <c r="AS86">
        <f t="shared" si="77"/>
        <v>-9.3531216350210421E-6</v>
      </c>
      <c r="AT86">
        <f t="shared" si="78"/>
        <v>-6.1107061349312443E-6</v>
      </c>
      <c r="AU86">
        <f t="shared" si="79"/>
        <v>-1.546382789300523E-5</v>
      </c>
      <c r="AW86">
        <v>83</v>
      </c>
      <c r="AX86">
        <f>IF(Z86&gt;0, (R86*SUMPRODUCT(K86:$K$98, X86:$X$98)-K86*$AZ$3)/Z86, 0)</f>
        <v>-274982894196344.63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</v>
      </c>
      <c r="S87">
        <f t="shared" si="63"/>
        <v>-1455840458570816.8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-0.58163873088119999</v>
      </c>
      <c r="AC87">
        <f t="shared" si="64"/>
        <v>-0.51932029542975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-1.737314571742683E-10</v>
      </c>
      <c r="AI87">
        <f t="shared" si="69"/>
        <v>-1.7373591611319574E-10</v>
      </c>
      <c r="AJ87">
        <f t="shared" si="70"/>
        <v>-6.2318435451449994E-2</v>
      </c>
      <c r="AK87">
        <f t="shared" si="92"/>
        <v>-4.0714711161684E-2</v>
      </c>
      <c r="AL87">
        <f t="shared" si="71"/>
        <v>-0.10303314678686991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-2.0786552079299947E-14</v>
      </c>
      <c r="AR87">
        <f t="shared" si="76"/>
        <v>-2.0787085580645885E-14</v>
      </c>
      <c r="AS87">
        <f t="shared" si="77"/>
        <v>-7.4562513034854085E-6</v>
      </c>
      <c r="AT87">
        <f t="shared" si="78"/>
        <v>-4.8714175182855093E-6</v>
      </c>
      <c r="AU87">
        <f t="shared" si="79"/>
        <v>-1.2327668842558004E-5</v>
      </c>
      <c r="AW87">
        <v>84</v>
      </c>
      <c r="AX87">
        <f>IF(Z87&gt;0, (R87*SUMPRODUCT(K87:$K$98, X87:$X$98)-K87*$AZ$3)/Z87, 0)</f>
        <v>-1455840458570816.8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</v>
      </c>
      <c r="S88">
        <f t="shared" si="63"/>
        <v>-8555143271411328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-0.51932029542975</v>
      </c>
      <c r="AC88">
        <f t="shared" si="64"/>
        <v>-0.46367883520515207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-2.9894912377129999E-11</v>
      </c>
      <c r="AI88">
        <f t="shared" si="69"/>
        <v>-2.9895589862621031E-11</v>
      </c>
      <c r="AJ88">
        <f t="shared" si="70"/>
        <v>-5.5641460224597927E-2</v>
      </c>
      <c r="AK88">
        <f t="shared" si="92"/>
        <v>-3.6352420680082501E-2</v>
      </c>
      <c r="AL88">
        <f t="shared" si="71"/>
        <v>-9.1993880934576028E-2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-3.193620133730244E-15</v>
      </c>
      <c r="AR88">
        <f t="shared" si="76"/>
        <v>-3.1936925082960955E-15</v>
      </c>
      <c r="AS88">
        <f t="shared" si="77"/>
        <v>-5.9440778886298908E-6</v>
      </c>
      <c r="AT88">
        <f t="shared" si="78"/>
        <v>-3.8834642205727954E-6</v>
      </c>
      <c r="AU88">
        <f t="shared" si="79"/>
        <v>-9.8275421123963799E-6</v>
      </c>
      <c r="AW88">
        <v>85</v>
      </c>
      <c r="AX88">
        <f>IF(Z88&gt;0, (R88*SUMPRODUCT(K88:$K$98, X88:$X$98)-K88*$AZ$3)/Z88, 0)</f>
        <v>-8555143271411328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-0.46367883520515207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-0.46367883520515207</v>
      </c>
      <c r="AK89">
        <f t="shared" si="92"/>
        <v>-3.2457518464360645E-2</v>
      </c>
      <c r="AL89">
        <f t="shared" si="71"/>
        <v>-0.49613635367493258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-5.1696118465362449E-16</v>
      </c>
      <c r="AR89">
        <f t="shared" si="76"/>
        <v>-5.1696118465362449E-16</v>
      </c>
      <c r="AS89">
        <f t="shared" si="77"/>
        <v>-4.4226770004702842E-5</v>
      </c>
      <c r="AT89">
        <f t="shared" si="78"/>
        <v>-3.0958739003291986E-6</v>
      </c>
      <c r="AU89">
        <f t="shared" si="79"/>
        <v>-4.7322643905548996E-5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8056.888120583948</v>
      </c>
      <c r="AO91" s="6">
        <f t="shared" si="93"/>
        <v>-805.68881205839489</v>
      </c>
      <c r="AP91" s="6">
        <f t="shared" si="93"/>
        <v>-741.06365642769128</v>
      </c>
      <c r="AQ91" s="6">
        <f t="shared" si="93"/>
        <v>-4340.4154436479657</v>
      </c>
      <c r="AR91" s="6">
        <f t="shared" si="93"/>
        <v>2169.7202084498963</v>
      </c>
      <c r="AS91" s="6">
        <f t="shared" si="93"/>
        <v>-935.64739716340011</v>
      </c>
      <c r="AT91" s="6">
        <f t="shared" si="93"/>
        <v>473.47217360139194</v>
      </c>
      <c r="AU91" s="6">
        <f t="shared" si="93"/>
        <v>1707.5449848878889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20226.325351826505</v>
      </c>
      <c r="K3">
        <v>1</v>
      </c>
      <c r="L3" s="2">
        <v>0</v>
      </c>
      <c r="O3">
        <f>$C$3</f>
        <v>20226.325351826505</v>
      </c>
      <c r="P3">
        <f>O3*C5</f>
        <v>2022.6325351826506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20226.325351826505</v>
      </c>
      <c r="AF3">
        <f t="shared" ref="AF3:AF34" si="4">-$Z3*P3</f>
        <v>-2022.6325351826506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17578.735845943855</v>
      </c>
      <c r="AJ3">
        <f t="shared" ref="AJ3:AJ34" si="8">AB3-AC3</f>
        <v>0</v>
      </c>
      <c r="AL3">
        <f t="shared" ref="AL3:AL34" si="9">SUM(AI3:AK3)</f>
        <v>17578.735845943855</v>
      </c>
      <c r="AN3">
        <f t="shared" ref="AN3:AN34" si="10">AE3*$K3</f>
        <v>20226.325351826505</v>
      </c>
      <c r="AO3">
        <f t="shared" ref="AO3:AO34" si="11">AF3*$K3</f>
        <v>-2022.6325351826506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17578.735845943855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17578.735845943855</v>
      </c>
      <c r="AW3">
        <v>0</v>
      </c>
      <c r="AX3">
        <f>IF(Z3&gt;0, (R3*SUMPRODUCT(K3:$K$98, X3:$X$98)-K3*$AZ$3)/Z3, 0)</f>
        <v>0</v>
      </c>
      <c r="AZ3">
        <f>C6*ABS(SUMPRODUCT(X4:X79, K4:K79))/1</f>
        <v>10856.281303950733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541.14208676880071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534.65998435505753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-534.65998435505753</v>
      </c>
      <c r="AK4">
        <f>G4*SUM(AB4, AE4:AF4)</f>
        <v>0</v>
      </c>
      <c r="AL4">
        <f t="shared" si="9"/>
        <v>-732.51588435505755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-188.11171325347021</v>
      </c>
      <c r="AR4">
        <f t="shared" si="14"/>
        <v>-188.11171325347021</v>
      </c>
      <c r="AS4">
        <f t="shared" si="15"/>
        <v>-508.32856470342034</v>
      </c>
      <c r="AT4">
        <f t="shared" si="16"/>
        <v>0</v>
      </c>
      <c r="AU4">
        <f t="shared" si="17"/>
        <v>-696.44027795689055</v>
      </c>
      <c r="AW4">
        <v>1</v>
      </c>
      <c r="AX4">
        <f>IF(Z4&gt;0, (R4*SUMPRODUCT(K4:$K$98, X4:$X$98)-K4*$AZ$3)/Z4, 0)</f>
        <v>541.14208676880071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</v>
      </c>
      <c r="S5">
        <f t="shared" si="1"/>
        <v>897.75625340452007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534.65998435505753</v>
      </c>
      <c r="AC5">
        <f t="shared" si="2"/>
        <v>876.28901049076012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-205.33328352651071</v>
      </c>
      <c r="AI5">
        <f t="shared" si="7"/>
        <v>-217.53438219844489</v>
      </c>
      <c r="AJ5">
        <f t="shared" si="8"/>
        <v>-341.62902613570259</v>
      </c>
      <c r="AK5">
        <f>G5*SUM(AB5, AE5:AF5)</f>
        <v>2.1921059358557362</v>
      </c>
      <c r="AL5">
        <f t="shared" si="9"/>
        <v>-556.97130239829175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-185.20144560933539</v>
      </c>
      <c r="AR5">
        <f t="shared" si="14"/>
        <v>-196.2062913569689</v>
      </c>
      <c r="AS5">
        <f t="shared" si="15"/>
        <v>-308.13411452738342</v>
      </c>
      <c r="AT5">
        <f t="shared" si="16"/>
        <v>1.9771815912000983</v>
      </c>
      <c r="AU5">
        <f t="shared" si="17"/>
        <v>-502.36322429315226</v>
      </c>
      <c r="AW5">
        <v>2</v>
      </c>
      <c r="AX5">
        <f>IF(Z5&gt;0, (R5*SUMPRODUCT(K5:$K$98, X5:$X$98)-K5*$AZ$3)/Z5, 0)</f>
        <v>897.75625340452007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</v>
      </c>
      <c r="S6">
        <f t="shared" si="1"/>
        <v>1266.0046140412455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876.28901049076012</v>
      </c>
      <c r="AC6">
        <f t="shared" si="2"/>
        <v>1220.0028814359503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-266.31640658477812</v>
      </c>
      <c r="AI6">
        <f t="shared" si="7"/>
        <v>-278.36220471916988</v>
      </c>
      <c r="AJ6">
        <f t="shared" si="8"/>
        <v>-343.71387094519014</v>
      </c>
      <c r="AK6">
        <f>G6*SUM(AB6, AE6:AF6)</f>
        <v>6.2216519744843968</v>
      </c>
      <c r="AL6">
        <f t="shared" si="9"/>
        <v>-615.8544236898756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-227.23062845080193</v>
      </c>
      <c r="AR6">
        <f t="shared" si="14"/>
        <v>-237.50853177403559</v>
      </c>
      <c r="AS6">
        <f t="shared" si="15"/>
        <v>-293.26889733798879</v>
      </c>
      <c r="AT6">
        <f t="shared" si="16"/>
        <v>5.3085347098741904</v>
      </c>
      <c r="AU6">
        <f t="shared" si="17"/>
        <v>-525.46889440215023</v>
      </c>
      <c r="AW6">
        <v>3</v>
      </c>
      <c r="AX6">
        <f>IF(Z6&gt;0, (R6*SUMPRODUCT(K6:$K$98, X6:$X$98)-K6*$AZ$3)/Z6, 0)</f>
        <v>1266.0046140412455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</v>
      </c>
      <c r="S7">
        <f t="shared" si="1"/>
        <v>1628.6287815209407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1220.0028814359503</v>
      </c>
      <c r="AC7">
        <f t="shared" si="2"/>
        <v>1548.3063607319036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-334.62600835837281</v>
      </c>
      <c r="AI7">
        <f t="shared" si="7"/>
        <v>-346.50952026037584</v>
      </c>
      <c r="AJ7">
        <f t="shared" si="8"/>
        <v>-328.30347929595337</v>
      </c>
      <c r="AK7">
        <f>G7*SUM(AB7, AE7:AF7)</f>
        <v>16.836039763816114</v>
      </c>
      <c r="AL7">
        <f t="shared" si="9"/>
        <v>-657.97695979251318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-268.39143618133346</v>
      </c>
      <c r="AR7">
        <f t="shared" si="14"/>
        <v>-277.92277190118222</v>
      </c>
      <c r="AS7">
        <f t="shared" si="15"/>
        <v>-263.32036396048073</v>
      </c>
      <c r="AT7">
        <f t="shared" si="16"/>
        <v>13.503579455716812</v>
      </c>
      <c r="AU7">
        <f t="shared" si="17"/>
        <v>-527.73955640594625</v>
      </c>
      <c r="AW7">
        <v>4</v>
      </c>
      <c r="AX7">
        <f>IF(Z7&gt;0, (R7*SUMPRODUCT(K7:$K$98, X7:$X$98)-K7*$AZ$3)/Z7, 0)</f>
        <v>1628.6287815209407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</v>
      </c>
      <c r="S8">
        <f t="shared" si="1"/>
        <v>1986.6193664346533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1548.3063607319036</v>
      </c>
      <c r="AC8">
        <f t="shared" si="2"/>
        <v>1861.7104366472613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-404.92619986027813</v>
      </c>
      <c r="AI8">
        <f t="shared" si="7"/>
        <v>-416.64026086827857</v>
      </c>
      <c r="AJ8">
        <f t="shared" si="8"/>
        <v>-313.40407591535768</v>
      </c>
      <c r="AK8">
        <f t="shared" ref="AK8:AK39" si="30">G8*SUM(AB8:AB8, AE8:AF8)</f>
        <v>33.44341739180912</v>
      </c>
      <c r="AL8">
        <f t="shared" si="9"/>
        <v>-696.60091939182712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-303.07640992125351</v>
      </c>
      <c r="AR8">
        <f t="shared" si="14"/>
        <v>-311.84407068790273</v>
      </c>
      <c r="AS8">
        <f t="shared" si="15"/>
        <v>-234.57455263672688</v>
      </c>
      <c r="AT8">
        <f t="shared" si="16"/>
        <v>25.031501745515524</v>
      </c>
      <c r="AU8">
        <f t="shared" si="17"/>
        <v>-521.38712157911402</v>
      </c>
      <c r="AW8">
        <v>5</v>
      </c>
      <c r="AX8">
        <f>IF(Z8&gt;0, (R8*SUMPRODUCT(K8:$K$98, X8:$X$98)-K8*$AZ$3)/Z8, 0)</f>
        <v>1986.6193664346533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</v>
      </c>
      <c r="S9">
        <f t="shared" si="1"/>
        <v>2282.3564280661994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1861.7104366472613</v>
      </c>
      <c r="AC9">
        <f t="shared" si="2"/>
        <v>2106.5063171739766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-480.12431224740317</v>
      </c>
      <c r="AI9">
        <f t="shared" si="7"/>
        <v>-491.66121710629272</v>
      </c>
      <c r="AJ9">
        <f t="shared" si="8"/>
        <v>-244.79588052671534</v>
      </c>
      <c r="AK9">
        <f t="shared" si="30"/>
        <v>41.516142737233928</v>
      </c>
      <c r="AL9">
        <f t="shared" si="9"/>
        <v>-694.9409548957741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-335.13026390370021</v>
      </c>
      <c r="AR9">
        <f t="shared" si="14"/>
        <v>-343.18310745143378</v>
      </c>
      <c r="AS9">
        <f t="shared" si="15"/>
        <v>-170.86930603335739</v>
      </c>
      <c r="AT9">
        <f t="shared" si="16"/>
        <v>28.978569751376185</v>
      </c>
      <c r="AU9">
        <f t="shared" si="17"/>
        <v>-485.07384373341495</v>
      </c>
      <c r="AW9">
        <v>6</v>
      </c>
      <c r="AX9">
        <f>IF(Z9&gt;0, (R9*SUMPRODUCT(K9:$K$98, X9:$X$98)-K9*$AZ$3)/Z9, 0)</f>
        <v>2282.3564280661994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</v>
      </c>
      <c r="S10">
        <f t="shared" si="1"/>
        <v>2380.315871547828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2106.5063171739766</v>
      </c>
      <c r="AC10">
        <f t="shared" si="2"/>
        <v>2161.6563815330846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-558.44083395166524</v>
      </c>
      <c r="AI10">
        <f t="shared" si="7"/>
        <v>-569.79256465772187</v>
      </c>
      <c r="AJ10">
        <f t="shared" si="8"/>
        <v>-55.150064359108001</v>
      </c>
      <c r="AK10">
        <f t="shared" si="30"/>
        <v>9.0579771638480988</v>
      </c>
      <c r="AL10">
        <f t="shared" si="9"/>
        <v>-615.88465185298173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-369.71997152361575</v>
      </c>
      <c r="AR10">
        <f t="shared" si="14"/>
        <v>-377.23547056706548</v>
      </c>
      <c r="AS10">
        <f t="shared" si="15"/>
        <v>-36.512516608231785</v>
      </c>
      <c r="AT10">
        <f t="shared" si="16"/>
        <v>5.9969021881543494</v>
      </c>
      <c r="AU10">
        <f t="shared" si="17"/>
        <v>-407.75108498714292</v>
      </c>
      <c r="AW10">
        <v>7</v>
      </c>
      <c r="AX10">
        <f>IF(Z10&gt;0, (R10*SUMPRODUCT(K10:$K$98, X10:$X$98)-K10*$AZ$3)/Z10, 0)</f>
        <v>2380.315871547828</v>
      </c>
    </row>
    <row r="11" spans="1:52" x14ac:dyDescent="0.25">
      <c r="A11" t="s">
        <v>33</v>
      </c>
      <c r="C11" s="25">
        <f>AU81</f>
        <v>5674.2834518372983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</v>
      </c>
      <c r="S11">
        <f t="shared" si="1"/>
        <v>2402.6772276764427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2161.6563815330846</v>
      </c>
      <c r="AC11">
        <f t="shared" si="2"/>
        <v>2144.6124504193622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-646.42484993947176</v>
      </c>
      <c r="AI11">
        <f t="shared" si="7"/>
        <v>-657.58226023222539</v>
      </c>
      <c r="AJ11">
        <f t="shared" si="8"/>
        <v>17.043931113722465</v>
      </c>
      <c r="AK11">
        <f t="shared" si="30"/>
        <v>3.4586502104529355</v>
      </c>
      <c r="AL11">
        <f t="shared" si="9"/>
        <v>-637.07967890805003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-406.97076243172427</v>
      </c>
      <c r="AR11">
        <f t="shared" si="14"/>
        <v>-413.99515169217841</v>
      </c>
      <c r="AS11">
        <f t="shared" si="15"/>
        <v>10.730375914284405</v>
      </c>
      <c r="AT11">
        <f t="shared" si="16"/>
        <v>2.1774681361096699</v>
      </c>
      <c r="AU11">
        <f t="shared" si="17"/>
        <v>-401.08730764178438</v>
      </c>
      <c r="AW11">
        <v>8</v>
      </c>
      <c r="AX11">
        <f>IF(Z11&gt;0, (R11*SUMPRODUCT(K11:$K$98, X11:$X$98)-K11*$AZ$3)/Z11, 0)</f>
        <v>2402.6772276764427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</v>
      </c>
      <c r="S12">
        <f t="shared" si="1"/>
        <v>2500.1951339282623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2144.6124504193622</v>
      </c>
      <c r="AC12">
        <f t="shared" si="2"/>
        <v>2190.7428046196064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-743.81661198327049</v>
      </c>
      <c r="AI12">
        <f t="shared" si="7"/>
        <v>-754.76947109659875</v>
      </c>
      <c r="AJ12">
        <f t="shared" si="8"/>
        <v>-46.130354200244255</v>
      </c>
      <c r="AK12">
        <f t="shared" si="30"/>
        <v>45.036861458806605</v>
      </c>
      <c r="AL12">
        <f t="shared" si="9"/>
        <v>-755.86296383803642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-437.24169488162261</v>
      </c>
      <c r="AR12">
        <f t="shared" si="14"/>
        <v>-443.68017259959402</v>
      </c>
      <c r="AS12">
        <f t="shared" si="15"/>
        <v>-27.117052686177477</v>
      </c>
      <c r="AT12">
        <f t="shared" si="16"/>
        <v>26.474259003024695</v>
      </c>
      <c r="AU12">
        <f t="shared" si="17"/>
        <v>-444.32296628274679</v>
      </c>
      <c r="AW12">
        <v>9</v>
      </c>
      <c r="AX12">
        <f>IF(Z12&gt;0, (R12*SUMPRODUCT(K12:$K$98, X12:$X$98)-K12*$AZ$3)/Z12, 0)</f>
        <v>2500.1951339282623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</v>
      </c>
      <c r="S13">
        <f t="shared" si="1"/>
        <v>2837.3642600030448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2190.7428046196064</v>
      </c>
      <c r="AC13">
        <f t="shared" si="2"/>
        <v>2437.2553098868293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-848.07471139550398</v>
      </c>
      <c r="AI13">
        <f t="shared" si="7"/>
        <v>-858.81203257877451</v>
      </c>
      <c r="AJ13">
        <f t="shared" si="8"/>
        <v>-246.51250526722288</v>
      </c>
      <c r="AK13">
        <f t="shared" si="30"/>
        <v>153.35199632337248</v>
      </c>
      <c r="AL13">
        <f t="shared" si="9"/>
        <v>-951.97254152262485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-445.1145453045022</v>
      </c>
      <c r="AR13">
        <f t="shared" si="14"/>
        <v>-450.75006039776025</v>
      </c>
      <c r="AS13">
        <f t="shared" si="15"/>
        <v>-129.38282467276895</v>
      </c>
      <c r="AT13">
        <f t="shared" si="16"/>
        <v>80.48725330188816</v>
      </c>
      <c r="AU13">
        <f t="shared" si="17"/>
        <v>-499.64563176864101</v>
      </c>
      <c r="AW13">
        <v>10</v>
      </c>
      <c r="AX13">
        <f>IF(Z13&gt;0, (R13*SUMPRODUCT(K13:$K$98, X13:$X$98)-K13*$AZ$3)/Z13, 0)</f>
        <v>2837.3642600030448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</v>
      </c>
      <c r="S14">
        <f t="shared" si="1"/>
        <v>3095.5379685922244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2437.2553098868293</v>
      </c>
      <c r="AC14">
        <f t="shared" si="2"/>
        <v>2602.6355861437987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-962.5796271335438</v>
      </c>
      <c r="AI14">
        <f t="shared" si="7"/>
        <v>-973.08925265158996</v>
      </c>
      <c r="AJ14">
        <f t="shared" si="8"/>
        <v>-165.38027625696941</v>
      </c>
      <c r="AK14">
        <f t="shared" si="30"/>
        <v>170.60787169207808</v>
      </c>
      <c r="AL14">
        <f t="shared" si="9"/>
        <v>-967.86165721648126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-451.0828502971097</v>
      </c>
      <c r="AR14">
        <f t="shared" si="14"/>
        <v>-456.00785774647034</v>
      </c>
      <c r="AS14">
        <f t="shared" si="15"/>
        <v>-77.500296384901048</v>
      </c>
      <c r="AT14">
        <f t="shared" si="16"/>
        <v>79.950045561591054</v>
      </c>
      <c r="AU14">
        <f t="shared" si="17"/>
        <v>-453.55810856978036</v>
      </c>
      <c r="AW14">
        <v>11</v>
      </c>
      <c r="AX14">
        <f>IF(Z14&gt;0, (R14*SUMPRODUCT(K14:$K$98, X14:$X$98)-K14*$AZ$3)/Z14, 0)</f>
        <v>3095.5379685922244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</v>
      </c>
      <c r="S15">
        <f t="shared" si="1"/>
        <v>3282.6386035490273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2602.6355861437987</v>
      </c>
      <c r="AC15">
        <f t="shared" si="2"/>
        <v>2696.6373979551427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-1087.7638132116394</v>
      </c>
      <c r="AI15">
        <f t="shared" si="7"/>
        <v>-1098.0323719978537</v>
      </c>
      <c r="AJ15">
        <f t="shared" si="8"/>
        <v>-94.001811811343941</v>
      </c>
      <c r="AK15">
        <f t="shared" si="30"/>
        <v>182.18449103006591</v>
      </c>
      <c r="AL15">
        <f t="shared" si="9"/>
        <v>-1009.8496927791317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-455.13080859042907</v>
      </c>
      <c r="AR15">
        <f t="shared" si="14"/>
        <v>-459.42727203834369</v>
      </c>
      <c r="AS15">
        <f t="shared" si="15"/>
        <v>-39.331259322135828</v>
      </c>
      <c r="AT15">
        <f t="shared" si="16"/>
        <v>76.227737775476882</v>
      </c>
      <c r="AU15">
        <f t="shared" si="17"/>
        <v>-422.53079358500264</v>
      </c>
      <c r="AW15">
        <v>12</v>
      </c>
      <c r="AX15">
        <f>IF(Z15&gt;0, (R15*SUMPRODUCT(K15:$K$98, X15:$X$98)-K15*$AZ$3)/Z15, 0)</f>
        <v>3282.6386035490273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</v>
      </c>
      <c r="S16">
        <f t="shared" si="1"/>
        <v>3405.304327369774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2696.6373979551427</v>
      </c>
      <c r="AC16">
        <f t="shared" si="2"/>
        <v>2728.1893233901214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-1211.1116115424363</v>
      </c>
      <c r="AI16">
        <f t="shared" si="7"/>
        <v>-1221.1260957893455</v>
      </c>
      <c r="AJ16">
        <f t="shared" si="8"/>
        <v>-31.551925434978784</v>
      </c>
      <c r="AK16">
        <f t="shared" si="30"/>
        <v>188.76461785686001</v>
      </c>
      <c r="AL16">
        <f t="shared" si="9"/>
        <v>-1063.9134033674643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-452.44706252905132</v>
      </c>
      <c r="AR16">
        <f t="shared" si="14"/>
        <v>-456.18827344394538</v>
      </c>
      <c r="AS16">
        <f t="shared" si="15"/>
        <v>-11.787167957221428</v>
      </c>
      <c r="AT16">
        <f t="shared" si="16"/>
        <v>70.518683864309281</v>
      </c>
      <c r="AU16">
        <f t="shared" si="17"/>
        <v>-397.45675753685754</v>
      </c>
      <c r="AW16">
        <v>13</v>
      </c>
      <c r="AX16">
        <f>IF(Z16&gt;0, (R16*SUMPRODUCT(K16:$K$98, X16:$X$98)-K16*$AZ$3)/Z16, 0)</f>
        <v>3405.304327369774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</v>
      </c>
      <c r="S17">
        <f t="shared" si="1"/>
        <v>3475.6606777473189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2728.1893233901214</v>
      </c>
      <c r="AC17">
        <f t="shared" si="2"/>
        <v>2710.2804162408952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-1335.859773787621</v>
      </c>
      <c r="AI17">
        <f t="shared" si="7"/>
        <v>-1345.6071307203376</v>
      </c>
      <c r="AJ17">
        <f t="shared" si="8"/>
        <v>17.908907149226252</v>
      </c>
      <c r="AK17">
        <f t="shared" si="30"/>
        <v>190.97325263730852</v>
      </c>
      <c r="AL17">
        <f t="shared" si="9"/>
        <v>-1136.724970933803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-445.58078536565796</v>
      </c>
      <c r="AR17">
        <f t="shared" si="14"/>
        <v>-448.83205098690257</v>
      </c>
      <c r="AS17">
        <f t="shared" si="15"/>
        <v>5.9735797642646462</v>
      </c>
      <c r="AT17">
        <f t="shared" si="16"/>
        <v>63.699808590459618</v>
      </c>
      <c r="AU17">
        <f t="shared" si="17"/>
        <v>-379.15866263217833</v>
      </c>
      <c r="AW17">
        <v>14</v>
      </c>
      <c r="AX17">
        <f>IF(Z17&gt;0, (R17*SUMPRODUCT(K17:$K$98, X17:$X$98)-K17*$AZ$3)/Z17, 0)</f>
        <v>3475.6606777473189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</v>
      </c>
      <c r="S18">
        <f t="shared" si="1"/>
        <v>3502.6813626398944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2710.2804162408952</v>
      </c>
      <c r="AC18">
        <f t="shared" si="2"/>
        <v>2652.6801267500832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-1466.2253462495028</v>
      </c>
      <c r="AI18">
        <f t="shared" si="7"/>
        <v>-1475.691951444611</v>
      </c>
      <c r="AJ18">
        <f t="shared" si="8"/>
        <v>57.600289490811974</v>
      </c>
      <c r="AK18">
        <f t="shared" si="30"/>
        <v>189.71962913686269</v>
      </c>
      <c r="AL18">
        <f t="shared" si="9"/>
        <v>-1228.3720328169363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-436.66489854674506</v>
      </c>
      <c r="AR18">
        <f t="shared" si="14"/>
        <v>-439.48420201034827</v>
      </c>
      <c r="AS18">
        <f t="shared" si="15"/>
        <v>17.154269383697123</v>
      </c>
      <c r="AT18">
        <f t="shared" si="16"/>
        <v>56.501480363358127</v>
      </c>
      <c r="AU18">
        <f t="shared" si="17"/>
        <v>-365.828452263293</v>
      </c>
      <c r="AW18">
        <v>15</v>
      </c>
      <c r="AX18">
        <f>IF(Z18&gt;0, (R18*SUMPRODUCT(K18:$K$98, X18:$X$98)-K18*$AZ$3)/Z18, 0)</f>
        <v>3502.6813626398944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</v>
      </c>
      <c r="S19">
        <f t="shared" si="1"/>
        <v>3493.0098056472098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2652.6801267500832</v>
      </c>
      <c r="AC19">
        <f t="shared" si="2"/>
        <v>2562.4263852344511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-1616.8188440932736</v>
      </c>
      <c r="AI19">
        <f t="shared" si="7"/>
        <v>-1625.9886808809192</v>
      </c>
      <c r="AJ19">
        <f t="shared" si="8"/>
        <v>90.2537415156321</v>
      </c>
      <c r="AK19">
        <f t="shared" si="30"/>
        <v>185.68760887250585</v>
      </c>
      <c r="AL19">
        <f t="shared" si="9"/>
        <v>-1350.0473304927814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-429.92321742209134</v>
      </c>
      <c r="AR19">
        <f t="shared" si="14"/>
        <v>-432.36153990292001</v>
      </c>
      <c r="AS19">
        <f t="shared" si="15"/>
        <v>23.999088752916496</v>
      </c>
      <c r="AT19">
        <f t="shared" si="16"/>
        <v>49.375608487945819</v>
      </c>
      <c r="AU19">
        <f t="shared" si="17"/>
        <v>-358.98684266205771</v>
      </c>
      <c r="AW19">
        <v>16</v>
      </c>
      <c r="AX19">
        <f>IF(Z19&gt;0, (R19*SUMPRODUCT(K19:$K$98, X19:$X$98)-K19*$AZ$3)/Z19, 0)</f>
        <v>3493.0098056472098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</v>
      </c>
      <c r="S20">
        <f t="shared" si="1"/>
        <v>3445.9555250024537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2562.4263852344511</v>
      </c>
      <c r="AC20">
        <f t="shared" si="2"/>
        <v>2441.7988437329959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-1765.2594577292632</v>
      </c>
      <c r="AI20">
        <f t="shared" si="7"/>
        <v>-1774.1169387168161</v>
      </c>
      <c r="AJ20">
        <f t="shared" si="8"/>
        <v>120.6275415014552</v>
      </c>
      <c r="AK20">
        <f t="shared" si="30"/>
        <v>179.36984696641159</v>
      </c>
      <c r="AL20">
        <f t="shared" si="9"/>
        <v>-1474.1195502489493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-419.1023164894836</v>
      </c>
      <c r="AR20">
        <f t="shared" si="14"/>
        <v>-421.20523160708342</v>
      </c>
      <c r="AS20">
        <f t="shared" si="15"/>
        <v>28.639009327684242</v>
      </c>
      <c r="AT20">
        <f t="shared" si="16"/>
        <v>42.585421674322909</v>
      </c>
      <c r="AU20">
        <f t="shared" si="17"/>
        <v>-349.9808006050763</v>
      </c>
      <c r="AW20">
        <v>17</v>
      </c>
      <c r="AX20">
        <f>IF(Z20&gt;0, (R20*SUMPRODUCT(K20:$K$98, X20:$X$98)-K20*$AZ$3)/Z20, 0)</f>
        <v>3445.9555250024537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</v>
      </c>
      <c r="S21">
        <f t="shared" si="1"/>
        <v>3368.0622223432042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2441.7988437329959</v>
      </c>
      <c r="AC21">
        <f t="shared" si="2"/>
        <v>2298.8533807440795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-1896.7686848751287</v>
      </c>
      <c r="AI21">
        <f t="shared" si="7"/>
        <v>-1905.3004949671968</v>
      </c>
      <c r="AJ21">
        <f t="shared" si="8"/>
        <v>142.94546298891646</v>
      </c>
      <c r="AK21">
        <f t="shared" si="30"/>
        <v>170.92591906130974</v>
      </c>
      <c r="AL21">
        <f t="shared" si="9"/>
        <v>-1591.4291129169706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-402.0757332154684</v>
      </c>
      <c r="AR21">
        <f t="shared" si="14"/>
        <v>-403.88430050455207</v>
      </c>
      <c r="AS21">
        <f t="shared" si="15"/>
        <v>30.301481830335561</v>
      </c>
      <c r="AT21">
        <f t="shared" si="16"/>
        <v>36.232759840522334</v>
      </c>
      <c r="AU21">
        <f t="shared" si="17"/>
        <v>-337.35005883369422</v>
      </c>
      <c r="AW21">
        <v>18</v>
      </c>
      <c r="AX21">
        <f>IF(Z21&gt;0, (R21*SUMPRODUCT(K21:$K$98, X21:$X$98)-K21*$AZ$3)/Z21, 0)</f>
        <v>3368.0622223432042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</v>
      </c>
      <c r="S22">
        <f t="shared" si="1"/>
        <v>3270.1941188786968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2298.8533807440795</v>
      </c>
      <c r="AC22">
        <f t="shared" si="2"/>
        <v>2143.3462667255453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-2030.0693362422317</v>
      </c>
      <c r="AI22">
        <f t="shared" si="7"/>
        <v>-2038.2620695663488</v>
      </c>
      <c r="AJ22">
        <f t="shared" si="8"/>
        <v>155.50711401853414</v>
      </c>
      <c r="AK22">
        <f t="shared" si="30"/>
        <v>160.91973665208559</v>
      </c>
      <c r="AL22">
        <f t="shared" si="9"/>
        <v>-1721.8352188957292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-384.22563790261597</v>
      </c>
      <c r="AR22">
        <f t="shared" si="14"/>
        <v>-385.77625399805032</v>
      </c>
      <c r="AS22">
        <f t="shared" si="15"/>
        <v>29.432403620640006</v>
      </c>
      <c r="AT22">
        <f t="shared" si="16"/>
        <v>30.456835814641824</v>
      </c>
      <c r="AU22">
        <f t="shared" si="17"/>
        <v>-325.88701456276851</v>
      </c>
      <c r="AW22">
        <v>19</v>
      </c>
      <c r="AX22">
        <f>IF(Z22&gt;0, (R22*SUMPRODUCT(K22:$K$98, X22:$X$98)-K22*$AZ$3)/Z22, 0)</f>
        <v>3270.1941188786968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</v>
      </c>
      <c r="S23">
        <f t="shared" si="1"/>
        <v>3155.2394158285947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2143.3462667255453</v>
      </c>
      <c r="AC23">
        <f t="shared" si="2"/>
        <v>1979.2711816773353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-2156.7808295407153</v>
      </c>
      <c r="AI23">
        <f t="shared" si="7"/>
        <v>-2164.6220379278989</v>
      </c>
      <c r="AJ23">
        <f t="shared" si="8"/>
        <v>164.07508504820998</v>
      </c>
      <c r="AK23">
        <f t="shared" si="30"/>
        <v>150.0342386707882</v>
      </c>
      <c r="AL23">
        <f t="shared" si="9"/>
        <v>-1850.5127142089007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-364.47140501384371</v>
      </c>
      <c r="AR23">
        <f t="shared" si="14"/>
        <v>-365.79647995828844</v>
      </c>
      <c r="AS23">
        <f t="shared" si="15"/>
        <v>27.72682136089901</v>
      </c>
      <c r="AT23">
        <f t="shared" si="16"/>
        <v>25.354078179640197</v>
      </c>
      <c r="AU23">
        <f t="shared" si="17"/>
        <v>-312.71558041774921</v>
      </c>
      <c r="AW23">
        <v>20</v>
      </c>
      <c r="AX23">
        <f>IF(Z23&gt;0, (R23*SUMPRODUCT(K23:$K$98, X23:$X$98)-K23*$AZ$3)/Z23, 0)</f>
        <v>3155.2394158285947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</v>
      </c>
      <c r="S24">
        <f t="shared" si="1"/>
        <v>3028.1655799724358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1979.2711816773353</v>
      </c>
      <c r="AC24">
        <f t="shared" si="2"/>
        <v>1811.3627702834981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-2285.2064555581419</v>
      </c>
      <c r="AI24">
        <f t="shared" si="7"/>
        <v>-2292.6836010545085</v>
      </c>
      <c r="AJ24">
        <f t="shared" si="8"/>
        <v>167.90841139383724</v>
      </c>
      <c r="AK24">
        <f t="shared" si="30"/>
        <v>138.54898271741348</v>
      </c>
      <c r="AL24">
        <f t="shared" si="9"/>
        <v>-1986.2262069432579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-344.79810149233316</v>
      </c>
      <c r="AR24">
        <f t="shared" si="14"/>
        <v>-345.92627333232537</v>
      </c>
      <c r="AS24">
        <f t="shared" si="15"/>
        <v>25.334473098645475</v>
      </c>
      <c r="AT24">
        <f t="shared" si="16"/>
        <v>20.904643468193989</v>
      </c>
      <c r="AU24">
        <f t="shared" si="17"/>
        <v>-299.68715676548595</v>
      </c>
      <c r="AW24">
        <v>21</v>
      </c>
      <c r="AX24">
        <f>IF(Z24&gt;0, (R24*SUMPRODUCT(K24:$K$98, X24:$X$98)-K24*$AZ$3)/Z24, 0)</f>
        <v>3028.1655799724358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</v>
      </c>
      <c r="S25">
        <f t="shared" si="1"/>
        <v>2891.1255296537938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1811.3627702834981</v>
      </c>
      <c r="AC25">
        <f t="shared" si="2"/>
        <v>1642.0673416661703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-2422.1730709138501</v>
      </c>
      <c r="AI25">
        <f t="shared" si="7"/>
        <v>-2429.272673321389</v>
      </c>
      <c r="AJ25">
        <f t="shared" si="8"/>
        <v>169.29542861732784</v>
      </c>
      <c r="AK25">
        <f t="shared" si="30"/>
        <v>126.79539391984488</v>
      </c>
      <c r="AL25">
        <f t="shared" si="9"/>
        <v>-2133.1818507842163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-326.30713670845222</v>
      </c>
      <c r="AR25">
        <f t="shared" si="14"/>
        <v>-327.26357163921398</v>
      </c>
      <c r="AS25">
        <f t="shared" si="15"/>
        <v>22.806919634817138</v>
      </c>
      <c r="AT25">
        <f t="shared" si="16"/>
        <v>17.081455670793577</v>
      </c>
      <c r="AU25">
        <f t="shared" si="17"/>
        <v>-287.37519633360324</v>
      </c>
      <c r="AW25">
        <v>22</v>
      </c>
      <c r="AX25">
        <f>IF(Z25&gt;0, (R25*SUMPRODUCT(K25:$K$98, X25:$X$98)-K25*$AZ$3)/Z25, 0)</f>
        <v>2891.1255296537938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</v>
      </c>
      <c r="S26">
        <f t="shared" si="1"/>
        <v>2742.9161698246307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1642.0673416661703</v>
      </c>
      <c r="AC26">
        <f t="shared" si="2"/>
        <v>1472.4590200246869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-2546.6045512628452</v>
      </c>
      <c r="AI26">
        <f t="shared" si="7"/>
        <v>-2553.3148320774008</v>
      </c>
      <c r="AJ26">
        <f t="shared" si="8"/>
        <v>169.60832164148337</v>
      </c>
      <c r="AK26">
        <f t="shared" si="30"/>
        <v>114.94471391663193</v>
      </c>
      <c r="AL26">
        <f t="shared" si="9"/>
        <v>-2268.7617965192853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-306.31261943705232</v>
      </c>
      <c r="AR26">
        <f t="shared" si="14"/>
        <v>-307.1197505216353</v>
      </c>
      <c r="AS26">
        <f t="shared" si="15"/>
        <v>20.400956738478147</v>
      </c>
      <c r="AT26">
        <f t="shared" si="16"/>
        <v>13.825867228889621</v>
      </c>
      <c r="AU26">
        <f t="shared" si="17"/>
        <v>-272.89292655426749</v>
      </c>
      <c r="AW26">
        <v>23</v>
      </c>
      <c r="AX26">
        <f>IF(Z26&gt;0, (R26*SUMPRODUCT(K26:$K$98, X26:$X$98)-K26*$AZ$3)/Z26, 0)</f>
        <v>2742.9161698246307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</v>
      </c>
      <c r="S27">
        <f t="shared" si="1"/>
        <v>2586.7231485863963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1472.4590200246869</v>
      </c>
      <c r="AC27">
        <f t="shared" si="2"/>
        <v>1306.0560568974286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-2654.6686872529058</v>
      </c>
      <c r="AI27">
        <f t="shared" si="7"/>
        <v>-2660.980031673409</v>
      </c>
      <c r="AJ27">
        <f t="shared" si="8"/>
        <v>166.40296312725832</v>
      </c>
      <c r="AK27">
        <f t="shared" si="30"/>
        <v>103.07213140172809</v>
      </c>
      <c r="AL27">
        <f t="shared" si="9"/>
        <v>-2391.5049371444225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-285.09899265626291</v>
      </c>
      <c r="AR27">
        <f t="shared" si="14"/>
        <v>-285.77680150873186</v>
      </c>
      <c r="AS27">
        <f t="shared" si="15"/>
        <v>17.8708994423299</v>
      </c>
      <c r="AT27">
        <f t="shared" si="16"/>
        <v>11.069464515353705</v>
      </c>
      <c r="AU27">
        <f t="shared" si="17"/>
        <v>-256.83643755104828</v>
      </c>
      <c r="AW27">
        <v>24</v>
      </c>
      <c r="AX27">
        <f>IF(Z27&gt;0, (R27*SUMPRODUCT(K27:$K$98, X27:$X$98)-K27*$AZ$3)/Z27, 0)</f>
        <v>2586.7231485863963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</v>
      </c>
      <c r="S28">
        <f t="shared" si="1"/>
        <v>2426.3400188333021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1306.0560568974286</v>
      </c>
      <c r="AC28">
        <f t="shared" si="2"/>
        <v>1145.8764002320529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-2759.3094300392568</v>
      </c>
      <c r="AI28">
        <f t="shared" si="7"/>
        <v>-2765.2127473368005</v>
      </c>
      <c r="AJ28">
        <f t="shared" si="8"/>
        <v>160.17965666537566</v>
      </c>
      <c r="AK28">
        <f t="shared" si="30"/>
        <v>91.423923982820014</v>
      </c>
      <c r="AL28">
        <f t="shared" si="9"/>
        <v>-2513.609166688605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-264.5865345472547</v>
      </c>
      <c r="AR28">
        <f t="shared" si="14"/>
        <v>-265.15259584110089</v>
      </c>
      <c r="AS28">
        <f t="shared" si="15"/>
        <v>15.359415584448554</v>
      </c>
      <c r="AT28">
        <f t="shared" si="16"/>
        <v>8.7665192449916169</v>
      </c>
      <c r="AU28">
        <f t="shared" si="17"/>
        <v>-241.02666101166074</v>
      </c>
      <c r="AW28">
        <v>25</v>
      </c>
      <c r="AX28">
        <f>IF(Z28&gt;0, (R28*SUMPRODUCT(K28:$K$98, X28:$X$98)-K28*$AZ$3)/Z28, 0)</f>
        <v>2426.3400188333021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</v>
      </c>
      <c r="S29">
        <f t="shared" si="1"/>
        <v>2261.737901706867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1145.8764002320529</v>
      </c>
      <c r="AC29">
        <f t="shared" si="2"/>
        <v>992.82498710523259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-2857.7195384282491</v>
      </c>
      <c r="AI29">
        <f t="shared" si="7"/>
        <v>-2863.2066076105134</v>
      </c>
      <c r="AJ29">
        <f t="shared" si="8"/>
        <v>153.05141312682031</v>
      </c>
      <c r="AK29">
        <f t="shared" si="30"/>
        <v>80.211348016243704</v>
      </c>
      <c r="AL29">
        <f t="shared" si="9"/>
        <v>-2629.943846467449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-244.66334801966369</v>
      </c>
      <c r="AR29">
        <f t="shared" si="14"/>
        <v>-245.13312285197165</v>
      </c>
      <c r="AS29">
        <f t="shared" si="15"/>
        <v>13.103480118046841</v>
      </c>
      <c r="AT29">
        <f t="shared" si="16"/>
        <v>6.8672858518573365</v>
      </c>
      <c r="AU29">
        <f t="shared" si="17"/>
        <v>-225.16235688206743</v>
      </c>
      <c r="AW29">
        <v>26</v>
      </c>
      <c r="AX29">
        <f>IF(Z29&gt;0, (R29*SUMPRODUCT(K29:$K$98, X29:$X$98)-K29*$AZ$3)/Z29, 0)</f>
        <v>2261.737901706867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</v>
      </c>
      <c r="S30">
        <f t="shared" si="1"/>
        <v>2092.8442762461541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992.82498710523259</v>
      </c>
      <c r="AC30">
        <f t="shared" si="2"/>
        <v>847.74656892524342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-2950.6768959353835</v>
      </c>
      <c r="AI30">
        <f t="shared" si="7"/>
        <v>-2955.7402598138333</v>
      </c>
      <c r="AJ30">
        <f t="shared" si="8"/>
        <v>145.07841817998917</v>
      </c>
      <c r="AK30">
        <f t="shared" si="30"/>
        <v>69.497749097366295</v>
      </c>
      <c r="AL30">
        <f t="shared" si="9"/>
        <v>-2741.1640925364782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-225.55525186629302</v>
      </c>
      <c r="AR30">
        <f t="shared" si="14"/>
        <v>-225.94230485622481</v>
      </c>
      <c r="AS30">
        <f t="shared" si="15"/>
        <v>11.090065197591679</v>
      </c>
      <c r="AT30">
        <f t="shared" si="16"/>
        <v>5.3125377174946946</v>
      </c>
      <c r="AU30">
        <f t="shared" si="17"/>
        <v>-209.53970194113847</v>
      </c>
      <c r="AW30">
        <v>27</v>
      </c>
      <c r="AX30">
        <f>IF(Z30&gt;0, (R30*SUMPRODUCT(K30:$K$98, X30:$X$98)-K30*$AZ$3)/Z30, 0)</f>
        <v>2092.8442762461541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</v>
      </c>
      <c r="S31">
        <f t="shared" si="1"/>
        <v>1918.5151865366017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847.74656892524342</v>
      </c>
      <c r="AC31">
        <f t="shared" si="2"/>
        <v>711.10643298723073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-3036.3843187860384</v>
      </c>
      <c r="AI31">
        <f t="shared" si="7"/>
        <v>-3041.0175009858558</v>
      </c>
      <c r="AJ31">
        <f t="shared" si="8"/>
        <v>136.64013593801269</v>
      </c>
      <c r="AK31">
        <f t="shared" si="30"/>
        <v>59.342259824767048</v>
      </c>
      <c r="AL31">
        <f t="shared" si="9"/>
        <v>-2845.0351052230762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-207.2382922451724</v>
      </c>
      <c r="AR31">
        <f t="shared" si="14"/>
        <v>-207.55451465509935</v>
      </c>
      <c r="AS31">
        <f t="shared" si="15"/>
        <v>9.3259170944682204</v>
      </c>
      <c r="AT31">
        <f t="shared" si="16"/>
        <v>4.0502081729136394</v>
      </c>
      <c r="AU31">
        <f t="shared" si="17"/>
        <v>-194.17838938771752</v>
      </c>
      <c r="AW31">
        <v>28</v>
      </c>
      <c r="AX31">
        <f>IF(Z31&gt;0, (R31*SUMPRODUCT(K31:$K$98, X31:$X$98)-K31*$AZ$3)/Z31, 0)</f>
        <v>1918.5151865366017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</v>
      </c>
      <c r="S32">
        <f t="shared" si="1"/>
        <v>1736.6259315159846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711.10643298723073</v>
      </c>
      <c r="AC32">
        <f t="shared" si="2"/>
        <v>583.25663710659455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-3109.1800900741923</v>
      </c>
      <c r="AI32">
        <f t="shared" si="7"/>
        <v>-3113.3782929407521</v>
      </c>
      <c r="AJ32">
        <f t="shared" si="8"/>
        <v>127.84979588063618</v>
      </c>
      <c r="AK32">
        <f t="shared" si="30"/>
        <v>49.777450309106158</v>
      </c>
      <c r="AL32">
        <f t="shared" si="9"/>
        <v>-2935.7510467510097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-189.47029018407778</v>
      </c>
      <c r="AR32">
        <f t="shared" si="14"/>
        <v>-189.72612442086518</v>
      </c>
      <c r="AS32">
        <f t="shared" si="15"/>
        <v>7.7910372586044749</v>
      </c>
      <c r="AT32">
        <f t="shared" si="16"/>
        <v>3.0333874788400572</v>
      </c>
      <c r="AU32">
        <f t="shared" si="17"/>
        <v>-178.90169968342065</v>
      </c>
      <c r="AW32">
        <v>29</v>
      </c>
      <c r="AX32">
        <f>IF(Z32&gt;0, (R32*SUMPRODUCT(K32:$K$98, X32:$X$98)-K32*$AZ$3)/Z32, 0)</f>
        <v>1736.6259315159846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</v>
      </c>
      <c r="S33">
        <f t="shared" si="1"/>
        <v>1545.0108534062401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583.25663710659455</v>
      </c>
      <c r="AC33">
        <f t="shared" si="2"/>
        <v>464.66893296228102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-3174.3188875060378</v>
      </c>
      <c r="AI33">
        <f t="shared" si="7"/>
        <v>-3178.0783184829938</v>
      </c>
      <c r="AJ33">
        <f t="shared" si="8"/>
        <v>118.58770414431353</v>
      </c>
      <c r="AK33">
        <f t="shared" si="30"/>
        <v>40.827964597461623</v>
      </c>
      <c r="AL33">
        <f t="shared" si="9"/>
        <v>-3018.6626497412185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-172.71409162562719</v>
      </c>
      <c r="AR33">
        <f t="shared" si="14"/>
        <v>-172.91864155562001</v>
      </c>
      <c r="AS33">
        <f t="shared" si="15"/>
        <v>6.4523346031392634</v>
      </c>
      <c r="AT33">
        <f t="shared" si="16"/>
        <v>2.2214418488729852</v>
      </c>
      <c r="AU33">
        <f t="shared" si="17"/>
        <v>-164.24486510360776</v>
      </c>
      <c r="AW33">
        <v>30</v>
      </c>
      <c r="AX33">
        <f>IF(Z33&gt;0, (R33*SUMPRODUCT(K33:$K$98, X33:$X$98)-K33*$AZ$3)/Z33, 0)</f>
        <v>1545.0108534062401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</v>
      </c>
      <c r="S34">
        <f t="shared" si="1"/>
        <v>1337.3404150462279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464.66893296228102</v>
      </c>
      <c r="AC34">
        <f t="shared" si="2"/>
        <v>355.24286458644326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-3211.3097300221666</v>
      </c>
      <c r="AI34">
        <f t="shared" si="7"/>
        <v>-3214.6301529731004</v>
      </c>
      <c r="AJ34">
        <f t="shared" si="8"/>
        <v>109.42606837583776</v>
      </c>
      <c r="AK34">
        <f t="shared" si="30"/>
        <v>32.526825307359672</v>
      </c>
      <c r="AL34">
        <f t="shared" si="9"/>
        <v>-3072.6772592899028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-156.00603248766049</v>
      </c>
      <c r="AR34">
        <f t="shared" si="14"/>
        <v>-156.16733926100389</v>
      </c>
      <c r="AS34">
        <f t="shared" si="15"/>
        <v>5.3159390445717198</v>
      </c>
      <c r="AT34">
        <f t="shared" si="16"/>
        <v>1.5801593095118185</v>
      </c>
      <c r="AU34">
        <f t="shared" si="17"/>
        <v>-149.27124090692035</v>
      </c>
      <c r="AW34">
        <v>31</v>
      </c>
      <c r="AX34">
        <f>IF(Z34&gt;0, (R34*SUMPRODUCT(K34:$K$98, X34:$X$98)-K34*$AZ$3)/Z34, 0)</f>
        <v>1337.3404150462279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1107.7193116774965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355.24286458644326</v>
      </c>
      <c r="AC35">
        <f t="shared" ref="AC35:AC66" si="33">S35*Z35</f>
        <v>255.74399571466634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-3210.3129975983447</v>
      </c>
      <c r="AI35">
        <f t="shared" ref="AI35:AI66" si="38">SUM(AE35:AH35)</f>
        <v>-3213.1989271950692</v>
      </c>
      <c r="AJ35">
        <f t="shared" ref="AJ35:AJ66" si="39">AB35-AC35</f>
        <v>99.498868871776921</v>
      </c>
      <c r="AK35">
        <f t="shared" si="30"/>
        <v>24.867000521051029</v>
      </c>
      <c r="AL35">
        <f t="shared" ref="AL35:AL66" si="40">SUM(AI35:AK35)</f>
        <v>-3088.8330578022415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-139.24786699864364</v>
      </c>
      <c r="AR35">
        <f t="shared" ref="AR35:AR66" si="45">AI35*$K35</f>
        <v>-139.373044680992</v>
      </c>
      <c r="AS35">
        <f t="shared" ref="AS35:AS66" si="46">AJ35*$K35</f>
        <v>4.3157801963664264</v>
      </c>
      <c r="AT35">
        <f t="shared" ref="AT35:AT66" si="47">AK35*$K35</f>
        <v>1.0786103360641053</v>
      </c>
      <c r="AU35">
        <f t="shared" ref="AU35:AU66" si="48">AL35*$K35</f>
        <v>-133.97865414856145</v>
      </c>
      <c r="AW35">
        <v>32</v>
      </c>
      <c r="AX35">
        <f>IF(Z35&gt;0, (R35*SUMPRODUCT(K35:$K$98, X35:$X$98)-K35*$AZ$3)/Z35, 0)</f>
        <v>1107.7193116774965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</v>
      </c>
      <c r="S36">
        <f t="shared" si="32"/>
        <v>847.85078975123531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255.74399571466634</v>
      </c>
      <c r="AC36">
        <f t="shared" si="33"/>
        <v>166.94895337306178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-3165.7211175751218</v>
      </c>
      <c r="AI36">
        <f t="shared" si="38"/>
        <v>-3168.1824727361823</v>
      </c>
      <c r="AJ36">
        <f t="shared" si="39"/>
        <v>88.795042341604557</v>
      </c>
      <c r="AK36">
        <f t="shared" si="30"/>
        <v>17.902079700026647</v>
      </c>
      <c r="AL36">
        <f t="shared" si="40"/>
        <v>-3061.485350694551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-122.60150597483967</v>
      </c>
      <c r="AR36">
        <f t="shared" si="45"/>
        <v>-122.69682891652573</v>
      </c>
      <c r="AS36">
        <f t="shared" si="46"/>
        <v>3.4388392122547859</v>
      </c>
      <c r="AT36">
        <f t="shared" si="47"/>
        <v>0.69330868064147799</v>
      </c>
      <c r="AU36">
        <f t="shared" si="48"/>
        <v>-118.56468102362948</v>
      </c>
      <c r="AW36">
        <v>33</v>
      </c>
      <c r="AX36">
        <f>IF(Z36&gt;0, (R36*SUMPRODUCT(K36:$K$98, X36:$X$98)-K36*$AZ$3)/Z36, 0)</f>
        <v>847.85078975123531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</v>
      </c>
      <c r="S37">
        <f t="shared" si="32"/>
        <v>543.89927038144242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166.94895337306178</v>
      </c>
      <c r="AC37">
        <f t="shared" si="33"/>
        <v>89.394612270578193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-3058.0563928282809</v>
      </c>
      <c r="AI37">
        <f t="shared" si="38"/>
        <v>-3060.1108773886272</v>
      </c>
      <c r="AJ37">
        <f t="shared" si="39"/>
        <v>77.55434110248359</v>
      </c>
      <c r="AK37">
        <f t="shared" si="30"/>
        <v>11.686426736114326</v>
      </c>
      <c r="AL37">
        <f t="shared" si="40"/>
        <v>-2970.8701095500292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-105.74275440167439</v>
      </c>
      <c r="AR37">
        <f t="shared" si="45"/>
        <v>-105.81379522904311</v>
      </c>
      <c r="AS37">
        <f t="shared" si="46"/>
        <v>2.6817064797156944</v>
      </c>
      <c r="AT37">
        <f t="shared" si="47"/>
        <v>0.4040981569496811</v>
      </c>
      <c r="AU37">
        <f t="shared" si="48"/>
        <v>-102.72799059237772</v>
      </c>
      <c r="AW37">
        <v>34</v>
      </c>
      <c r="AX37">
        <f>IF(Z37&gt;0, (R37*SUMPRODUCT(K37:$K$98, X37:$X$98)-K37*$AZ$3)/Z37, 0)</f>
        <v>543.89927038144242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</v>
      </c>
      <c r="S38">
        <f t="shared" si="32"/>
        <v>178.33551466741449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89.394612270578193</v>
      </c>
      <c r="AC38">
        <f t="shared" si="33"/>
        <v>23.872540790650419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-2885.2099849187989</v>
      </c>
      <c r="AI38">
        <f t="shared" si="38"/>
        <v>-2886.8832733854269</v>
      </c>
      <c r="AJ38">
        <f t="shared" si="39"/>
        <v>65.522071479927774</v>
      </c>
      <c r="AK38">
        <f t="shared" si="30"/>
        <v>6.2576228589404739</v>
      </c>
      <c r="AL38">
        <f t="shared" si="40"/>
        <v>-2815.1035790465585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-89.076784764108467</v>
      </c>
      <c r="AR38">
        <f t="shared" si="45"/>
        <v>-89.128445183062098</v>
      </c>
      <c r="AS38">
        <f t="shared" si="46"/>
        <v>2.02290144877629</v>
      </c>
      <c r="AT38">
        <f t="shared" si="47"/>
        <v>0.19319527086569865</v>
      </c>
      <c r="AU38">
        <f t="shared" si="48"/>
        <v>-86.912348463420102</v>
      </c>
      <c r="AW38">
        <v>35</v>
      </c>
      <c r="AX38">
        <f>IF(Z38&gt;0, (R38*SUMPRODUCT(K38:$K$98, X38:$X$98)-K38*$AZ$3)/Z38, 0)</f>
        <v>178.33551466741449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</v>
      </c>
      <c r="S39">
        <f t="shared" si="32"/>
        <v>-276.16960301847627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23.872540790650419</v>
      </c>
      <c r="AC39">
        <f t="shared" si="33"/>
        <v>-29.292919936184319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-2645.585821114712</v>
      </c>
      <c r="AI39">
        <f t="shared" si="38"/>
        <v>-2646.9116784690341</v>
      </c>
      <c r="AJ39">
        <f t="shared" si="39"/>
        <v>53.165460726834738</v>
      </c>
      <c r="AK39">
        <f t="shared" si="30"/>
        <v>1.6710778553455294</v>
      </c>
      <c r="AL39">
        <f t="shared" si="40"/>
        <v>-2592.0751398868538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-72.92743484202488</v>
      </c>
      <c r="AR39">
        <f t="shared" si="45"/>
        <v>-72.963983032994705</v>
      </c>
      <c r="AS39">
        <f t="shared" si="46"/>
        <v>1.4655433371535136</v>
      </c>
      <c r="AT39">
        <f t="shared" si="47"/>
        <v>4.6064437010141367E-2</v>
      </c>
      <c r="AU39">
        <f t="shared" si="48"/>
        <v>-71.45237525883104</v>
      </c>
      <c r="AW39">
        <v>36</v>
      </c>
      <c r="AX39">
        <f>IF(Z39&gt;0, (R39*SUMPRODUCT(K39:$K$98, X39:$X$98)-K39*$AZ$3)/Z39, 0)</f>
        <v>-276.16960301847627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</v>
      </c>
      <c r="S40">
        <f t="shared" si="32"/>
        <v>-861.13988288891869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-29.292919936184319</v>
      </c>
      <c r="AC40">
        <f t="shared" si="33"/>
        <v>-70.15667260207195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-2353.8359596983282</v>
      </c>
      <c r="AI40">
        <f t="shared" si="38"/>
        <v>-2354.854328984145</v>
      </c>
      <c r="AJ40">
        <f t="shared" si="39"/>
        <v>40.863752665887631</v>
      </c>
      <c r="AK40">
        <f t="shared" ref="AK40:AK71" si="61">G40*SUM(AB40:AB40, AE40:AF40)</f>
        <v>-2.0505043955329025</v>
      </c>
      <c r="AL40">
        <f t="shared" si="40"/>
        <v>-2316.0410807137901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-57.933164829858079</v>
      </c>
      <c r="AR40">
        <f t="shared" si="45"/>
        <v>-57.958229174486604</v>
      </c>
      <c r="AS40">
        <f t="shared" si="46"/>
        <v>1.0057483016203161</v>
      </c>
      <c r="AT40">
        <f t="shared" si="47"/>
        <v>-5.0467496955896946E-2</v>
      </c>
      <c r="AU40">
        <f t="shared" si="48"/>
        <v>-57.002948369822178</v>
      </c>
      <c r="AW40">
        <v>37</v>
      </c>
      <c r="AX40">
        <f>IF(Z40&gt;0, (R40*SUMPRODUCT(K40:$K$98, X40:$X$98)-K40*$AZ$3)/Z40, 0)</f>
        <v>-861.13988288891869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</v>
      </c>
      <c r="S41">
        <f t="shared" si="32"/>
        <v>-1648.0789924156873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-70.15667260207195</v>
      </c>
      <c r="AC41">
        <f t="shared" si="33"/>
        <v>-99.461549774664547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-2030.485800512474</v>
      </c>
      <c r="AI41">
        <f t="shared" si="38"/>
        <v>-2031.2401753803686</v>
      </c>
      <c r="AJ41">
        <f t="shared" si="39"/>
        <v>29.304877172592597</v>
      </c>
      <c r="AK41">
        <f t="shared" si="61"/>
        <v>-4.9109670821450369</v>
      </c>
      <c r="AL41">
        <f t="shared" si="40"/>
        <v>-2006.8462652899211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-44.620352305405206</v>
      </c>
      <c r="AR41">
        <f t="shared" si="45"/>
        <v>-44.63692985170831</v>
      </c>
      <c r="AS41">
        <f t="shared" si="46"/>
        <v>0.64398083620071855</v>
      </c>
      <c r="AT41">
        <f t="shared" si="47"/>
        <v>-0.10791953399046346</v>
      </c>
      <c r="AU41">
        <f t="shared" si="48"/>
        <v>-44.10086854949806</v>
      </c>
      <c r="AW41">
        <v>38</v>
      </c>
      <c r="AX41">
        <f>IF(Z41&gt;0, (R41*SUMPRODUCT(K41:$K$98, X41:$X$98)-K41*$AZ$3)/Z41, 0)</f>
        <v>-1648.0789924156873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</v>
      </c>
      <c r="S42">
        <f t="shared" si="32"/>
        <v>-2765.778871829034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-99.461549774664547</v>
      </c>
      <c r="AC42">
        <f t="shared" si="33"/>
        <v>-118.52093095751144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-1689.3847858363704</v>
      </c>
      <c r="AI42">
        <f t="shared" si="38"/>
        <v>-1689.9204438573563</v>
      </c>
      <c r="AJ42">
        <f t="shared" si="39"/>
        <v>19.059381182846892</v>
      </c>
      <c r="AK42">
        <f t="shared" si="61"/>
        <v>-6.9623084842265186</v>
      </c>
      <c r="AL42">
        <f t="shared" si="40"/>
        <v>-1677.8233711587359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-33.146951610046514</v>
      </c>
      <c r="AR42">
        <f t="shared" si="45"/>
        <v>-33.157461607916751</v>
      </c>
      <c r="AS42">
        <f t="shared" si="46"/>
        <v>0.37395884648771055</v>
      </c>
      <c r="AT42">
        <f t="shared" si="47"/>
        <v>-0.13660552903974443</v>
      </c>
      <c r="AU42">
        <f t="shared" si="48"/>
        <v>-32.920108290468782</v>
      </c>
      <c r="AW42">
        <v>39</v>
      </c>
      <c r="AX42">
        <f>IF(Z42&gt;0, (R42*SUMPRODUCT(K42:$K$98, X42:$X$98)-K42*$AZ$3)/Z42, 0)</f>
        <v>-2765.778871829034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</v>
      </c>
      <c r="S43">
        <f t="shared" si="32"/>
        <v>-4451.4367350903403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-118.52093095751144</v>
      </c>
      <c r="AC43">
        <f t="shared" si="33"/>
        <v>-128.84558692241654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-1347.9395929852078</v>
      </c>
      <c r="AI43">
        <f t="shared" si="38"/>
        <v>-1348.3014019768609</v>
      </c>
      <c r="AJ43">
        <f t="shared" si="39"/>
        <v>10.324655964905105</v>
      </c>
      <c r="AK43">
        <f t="shared" si="61"/>
        <v>-8.2964651670258007</v>
      </c>
      <c r="AL43">
        <f t="shared" si="40"/>
        <v>-1346.2732111789817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-23.613883859495022</v>
      </c>
      <c r="AR43">
        <f t="shared" si="45"/>
        <v>-23.620222211415747</v>
      </c>
      <c r="AS43">
        <f t="shared" si="46"/>
        <v>0.18087251692382567</v>
      </c>
      <c r="AT43">
        <f t="shared" si="47"/>
        <v>-0.14534165026239657</v>
      </c>
      <c r="AU43">
        <f t="shared" si="48"/>
        <v>-23.584691344754319</v>
      </c>
      <c r="AW43">
        <v>40</v>
      </c>
      <c r="AX43">
        <f>IF(Z43&gt;0, (R43*SUMPRODUCT(K43:$K$98, X43:$X$98)-K43*$AZ$3)/Z43, 0)</f>
        <v>-4451.4367350903403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</v>
      </c>
      <c r="S44">
        <f t="shared" si="32"/>
        <v>-7151.9123784421536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-128.84558692241654</v>
      </c>
      <c r="AC44">
        <f t="shared" si="33"/>
        <v>-132.08242109874959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-1018.7145837919217</v>
      </c>
      <c r="AI44">
        <f t="shared" si="38"/>
        <v>-1018.9454353706841</v>
      </c>
      <c r="AJ44">
        <f t="shared" si="39"/>
        <v>3.2368341763330477</v>
      </c>
      <c r="AK44">
        <f t="shared" si="61"/>
        <v>-9.0191910845691581</v>
      </c>
      <c r="AL44">
        <f t="shared" si="40"/>
        <v>-1024.7277922789203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-15.934245120177119</v>
      </c>
      <c r="AR44">
        <f t="shared" si="45"/>
        <v>-15.93785598989559</v>
      </c>
      <c r="AS44">
        <f t="shared" si="46"/>
        <v>5.0629008359805897E-2</v>
      </c>
      <c r="AT44">
        <f t="shared" si="47"/>
        <v>-0.1410738628991646</v>
      </c>
      <c r="AU44">
        <f t="shared" si="48"/>
        <v>-16.028300844434952</v>
      </c>
      <c r="AW44">
        <v>41</v>
      </c>
      <c r="AX44">
        <f>IF(Z44&gt;0, (R44*SUMPRODUCT(K44:$K$98, X44:$X$98)-K44*$AZ$3)/Z44, 0)</f>
        <v>-7151.9123784421536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</v>
      </c>
      <c r="S45">
        <f t="shared" si="32"/>
        <v>-11736.090982635023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-132.08242109874959</v>
      </c>
      <c r="AC45">
        <f t="shared" si="33"/>
        <v>-129.82287185896067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-722.15955643400252</v>
      </c>
      <c r="AI45">
        <f t="shared" si="38"/>
        <v>-722.2978295524232</v>
      </c>
      <c r="AJ45">
        <f t="shared" si="39"/>
        <v>-2.2595492397889245</v>
      </c>
      <c r="AK45">
        <f t="shared" si="61"/>
        <v>-9.2457694769124714</v>
      </c>
      <c r="AL45">
        <f t="shared" si="40"/>
        <v>-733.80314826912468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-10.085422820353129</v>
      </c>
      <c r="AR45">
        <f t="shared" si="45"/>
        <v>-10.08735389341245</v>
      </c>
      <c r="AS45">
        <f t="shared" si="46"/>
        <v>-3.1556058856587882E-2</v>
      </c>
      <c r="AT45">
        <f t="shared" si="47"/>
        <v>-0.12912311918245625</v>
      </c>
      <c r="AU45">
        <f t="shared" si="48"/>
        <v>-10.248033071451495</v>
      </c>
      <c r="AW45">
        <v>42</v>
      </c>
      <c r="AX45">
        <f>IF(Z45&gt;0, (R45*SUMPRODUCT(K45:$K$98, X45:$X$98)-K45*$AZ$3)/Z45, 0)</f>
        <v>-11736.090982635023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</v>
      </c>
      <c r="S46">
        <f t="shared" si="32"/>
        <v>-18884.966506145498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-129.82287185896067</v>
      </c>
      <c r="AC46">
        <f t="shared" si="33"/>
        <v>-123.66383542934412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-440.29622600298205</v>
      </c>
      <c r="AI46">
        <f t="shared" si="38"/>
        <v>-440.3780793619681</v>
      </c>
      <c r="AJ46">
        <f t="shared" si="39"/>
        <v>-6.159036429616549</v>
      </c>
      <c r="AK46">
        <f t="shared" si="61"/>
        <v>-9.0876010301272476</v>
      </c>
      <c r="AL46">
        <f t="shared" si="40"/>
        <v>-455.6247168217119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-5.4901964900710247</v>
      </c>
      <c r="AR46">
        <f t="shared" si="45"/>
        <v>-5.4912171461604151</v>
      </c>
      <c r="AS46">
        <f t="shared" si="46"/>
        <v>-7.6799023455339205E-2</v>
      </c>
      <c r="AT46">
        <f t="shared" si="47"/>
        <v>-0.11331624559151349</v>
      </c>
      <c r="AU46">
        <f t="shared" si="48"/>
        <v>-5.6813324152072679</v>
      </c>
      <c r="AW46">
        <v>43</v>
      </c>
      <c r="AX46">
        <f>IF(Z46&gt;0, (R46*SUMPRODUCT(K46:$K$98, X46:$X$98)-K46*$AZ$3)/Z46, 0)</f>
        <v>-18884.966506145498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</v>
      </c>
      <c r="S47">
        <f t="shared" si="32"/>
        <v>-29959.385308249883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-123.66383542934412</v>
      </c>
      <c r="AC47">
        <f t="shared" si="33"/>
        <v>-114.65005044622791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-265.59368067649984</v>
      </c>
      <c r="AI47">
        <f t="shared" si="38"/>
        <v>-265.64151629181146</v>
      </c>
      <c r="AJ47">
        <f t="shared" si="39"/>
        <v>-9.01378498311621</v>
      </c>
      <c r="AK47">
        <f t="shared" si="61"/>
        <v>-8.6564684800540892</v>
      </c>
      <c r="AL47">
        <f t="shared" si="40"/>
        <v>-283.31176975498175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-2.956940868359855</v>
      </c>
      <c r="AR47">
        <f t="shared" si="45"/>
        <v>-2.9574734378303251</v>
      </c>
      <c r="AS47">
        <f t="shared" si="46"/>
        <v>-0.10035340120779834</v>
      </c>
      <c r="AT47">
        <f t="shared" si="47"/>
        <v>-9.6375280312178332E-2</v>
      </c>
      <c r="AU47">
        <f t="shared" si="48"/>
        <v>-3.1542021193503018</v>
      </c>
      <c r="AW47">
        <v>44</v>
      </c>
      <c r="AX47">
        <f>IF(Z47&gt;0, (R47*SUMPRODUCT(K47:$K$98, X47:$X$98)-K47*$AZ$3)/Z47, 0)</f>
        <v>-29959.385308249883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</v>
      </c>
      <c r="S48">
        <f t="shared" si="32"/>
        <v>-47473.284460024661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-114.65005044622791</v>
      </c>
      <c r="AC48">
        <f t="shared" si="33"/>
        <v>-104.65700785638489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-158.40353963546386</v>
      </c>
      <c r="AI48">
        <f t="shared" si="38"/>
        <v>-158.43109645216794</v>
      </c>
      <c r="AJ48">
        <f t="shared" si="39"/>
        <v>-9.9930425898430144</v>
      </c>
      <c r="AK48">
        <f t="shared" si="61"/>
        <v>-8.0255035312359535</v>
      </c>
      <c r="AL48">
        <f t="shared" si="40"/>
        <v>-176.4496425732469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-1.5746054907198725</v>
      </c>
      <c r="AR48">
        <f t="shared" si="45"/>
        <v>-1.5748794184047517</v>
      </c>
      <c r="AS48">
        <f t="shared" si="46"/>
        <v>-9.9335531056791632E-2</v>
      </c>
      <c r="AT48">
        <f t="shared" si="47"/>
        <v>-7.9777269846100382E-2</v>
      </c>
      <c r="AU48">
        <f t="shared" si="48"/>
        <v>-1.7539922193076436</v>
      </c>
      <c r="AW48">
        <v>45</v>
      </c>
      <c r="AX48">
        <f>IF(Z48&gt;0, (R48*SUMPRODUCT(K48:$K$98, X48:$X$98)-K48*$AZ$3)/Z48, 0)</f>
        <v>-47473.284460024661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</v>
      </c>
      <c r="S49">
        <f t="shared" si="32"/>
        <v>-75755.687707812205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-104.65700785638489</v>
      </c>
      <c r="AC49">
        <f t="shared" si="33"/>
        <v>-94.669128116566483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-93.283624738508948</v>
      </c>
      <c r="AI49">
        <f t="shared" si="38"/>
        <v>-93.299245533953652</v>
      </c>
      <c r="AJ49">
        <f t="shared" si="39"/>
        <v>-9.9878797398184105</v>
      </c>
      <c r="AK49">
        <f t="shared" si="61"/>
        <v>-7.3259905499469431</v>
      </c>
      <c r="AL49">
        <f t="shared" si="40"/>
        <v>-110.613115823719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-0.82793124021326703</v>
      </c>
      <c r="AR49">
        <f t="shared" si="45"/>
        <v>-0.82806988131541015</v>
      </c>
      <c r="AS49">
        <f t="shared" si="46"/>
        <v>-8.8646615987201569E-2</v>
      </c>
      <c r="AT49">
        <f t="shared" si="47"/>
        <v>-6.5021234528683011E-2</v>
      </c>
      <c r="AU49">
        <f t="shared" si="48"/>
        <v>-0.98173773183129465</v>
      </c>
      <c r="AW49">
        <v>46</v>
      </c>
      <c r="AX49">
        <f>IF(Z49&gt;0, (R49*SUMPRODUCT(K49:$K$98, X49:$X$98)-K49*$AZ$3)/Z49, 0)</f>
        <v>-75755.687707812205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</v>
      </c>
      <c r="S50">
        <f t="shared" si="32"/>
        <v>-122209.86690584673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-94.669128116566483</v>
      </c>
      <c r="AC50">
        <f t="shared" si="33"/>
        <v>-85.173411829513441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-54.022317638607959</v>
      </c>
      <c r="AI50">
        <f t="shared" si="38"/>
        <v>-54.031029436393396</v>
      </c>
      <c r="AJ50">
        <f t="shared" si="39"/>
        <v>-9.4957162870530425</v>
      </c>
      <c r="AK50">
        <f t="shared" si="61"/>
        <v>-6.6268389681596549</v>
      </c>
      <c r="AL50">
        <f t="shared" si="40"/>
        <v>-70.153584691606099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-0.42809883535968385</v>
      </c>
      <c r="AR50">
        <f t="shared" si="45"/>
        <v>-0.42816787183662258</v>
      </c>
      <c r="AS50">
        <f t="shared" si="46"/>
        <v>-7.5248624292420088E-2</v>
      </c>
      <c r="AT50">
        <f t="shared" si="47"/>
        <v>-5.2514260187124018E-2</v>
      </c>
      <c r="AU50">
        <f t="shared" si="48"/>
        <v>-0.55593075631616673</v>
      </c>
      <c r="AW50">
        <v>47</v>
      </c>
      <c r="AX50">
        <f>IF(Z50&gt;0, (R50*SUMPRODUCT(K50:$K$98, X50:$X$98)-K50*$AZ$3)/Z50, 0)</f>
        <v>-122209.86690584673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</v>
      </c>
      <c r="S51">
        <f t="shared" si="32"/>
        <v>-200062.70941778293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-85.173411829513441</v>
      </c>
      <c r="AC51">
        <f t="shared" si="33"/>
        <v>-76.383968229813902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-30.817425577649058</v>
      </c>
      <c r="AI51">
        <f t="shared" si="38"/>
        <v>-30.822198079259433</v>
      </c>
      <c r="AJ51">
        <f t="shared" si="39"/>
        <v>-8.7894435996995384</v>
      </c>
      <c r="AK51">
        <f t="shared" si="61"/>
        <v>-5.9621388280659415</v>
      </c>
      <c r="AL51">
        <f t="shared" si="40"/>
        <v>-45.573780507024914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-0.21804652382663015</v>
      </c>
      <c r="AR51">
        <f t="shared" si="45"/>
        <v>-0.21808029132558873</v>
      </c>
      <c r="AS51">
        <f t="shared" si="46"/>
        <v>-6.218908904171061E-2</v>
      </c>
      <c r="AT51">
        <f t="shared" si="47"/>
        <v>-4.2184693291655896E-2</v>
      </c>
      <c r="AU51">
        <f t="shared" si="48"/>
        <v>-0.32245407365895523</v>
      </c>
      <c r="AW51">
        <v>48</v>
      </c>
      <c r="AX51">
        <f>IF(Z51&gt;0, (R51*SUMPRODUCT(K51:$K$98, X51:$X$98)-K51*$AZ$3)/Z51, 0)</f>
        <v>-200062.70941778293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</v>
      </c>
      <c r="S52">
        <f t="shared" si="32"/>
        <v>-333191.4306266582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-76.383968229813902</v>
      </c>
      <c r="AC52">
        <f t="shared" si="33"/>
        <v>-68.372066150909092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-17.277857226936142</v>
      </c>
      <c r="AI52">
        <f t="shared" si="38"/>
        <v>-17.280422271377049</v>
      </c>
      <c r="AJ52">
        <f t="shared" si="39"/>
        <v>-8.0119020789048108</v>
      </c>
      <c r="AK52">
        <f t="shared" si="61"/>
        <v>-5.3468777760869735</v>
      </c>
      <c r="AL52">
        <f t="shared" si="40"/>
        <v>-30.639202126368833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-0.10915023367721496</v>
      </c>
      <c r="AR52">
        <f t="shared" si="45"/>
        <v>-0.10916643795512049</v>
      </c>
      <c r="AS52">
        <f t="shared" si="46"/>
        <v>-5.0613972127752004E-2</v>
      </c>
      <c r="AT52">
        <f t="shared" si="47"/>
        <v>-3.3778086659585843E-2</v>
      </c>
      <c r="AU52">
        <f t="shared" si="48"/>
        <v>-0.19355849674245834</v>
      </c>
      <c r="AW52">
        <v>49</v>
      </c>
      <c r="AX52">
        <f>IF(Z52&gt;0, (R52*SUMPRODUCT(K52:$K$98, X52:$X$98)-K52*$AZ$3)/Z52, 0)</f>
        <v>-333191.4306266582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</v>
      </c>
      <c r="S53">
        <f t="shared" si="32"/>
        <v>-565557.47541191091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-68.372066150909092</v>
      </c>
      <c r="AC53">
        <f t="shared" si="33"/>
        <v>-61.133047989290382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-9.5058088641377179</v>
      </c>
      <c r="AI53">
        <f t="shared" si="38"/>
        <v>-9.5071600320261975</v>
      </c>
      <c r="AJ53">
        <f t="shared" si="39"/>
        <v>-7.2390181616187093</v>
      </c>
      <c r="AK53">
        <f t="shared" si="61"/>
        <v>-4.7860446305636373</v>
      </c>
      <c r="AL53">
        <f t="shared" si="40"/>
        <v>-21.532222824208546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-5.3617411517761331E-2</v>
      </c>
      <c r="AR53">
        <f t="shared" si="45"/>
        <v>-5.3625032765541675E-2</v>
      </c>
      <c r="AS53">
        <f t="shared" si="46"/>
        <v>-4.0831603212681138E-2</v>
      </c>
      <c r="AT53">
        <f t="shared" si="47"/>
        <v>-2.6995632688074294E-2</v>
      </c>
      <c r="AU53">
        <f t="shared" si="48"/>
        <v>-0.12145226866629712</v>
      </c>
      <c r="AW53">
        <v>50</v>
      </c>
      <c r="AX53">
        <f>IF(Z53&gt;0, (R53*SUMPRODUCT(K53:$K$98, X53:$X$98)-K53*$AZ$3)/Z53, 0)</f>
        <v>-565557.47541191091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</v>
      </c>
      <c r="S54">
        <f t="shared" si="32"/>
        <v>-980743.6068466109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-61.133047989290382</v>
      </c>
      <c r="AC54">
        <f t="shared" si="33"/>
        <v>-54.625800762151073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-5.1314146678110406</v>
      </c>
      <c r="AI54">
        <f t="shared" si="38"/>
        <v>-5.1321108971871592</v>
      </c>
      <c r="AJ54">
        <f t="shared" si="39"/>
        <v>-6.5072472271393096</v>
      </c>
      <c r="AK54">
        <f t="shared" si="61"/>
        <v>-4.2793133592503274</v>
      </c>
      <c r="AL54">
        <f t="shared" si="40"/>
        <v>-15.918671483576796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-2.5842579131336644E-2</v>
      </c>
      <c r="AR54">
        <f t="shared" si="45"/>
        <v>-2.5846085447608212E-2</v>
      </c>
      <c r="AS54">
        <f t="shared" si="46"/>
        <v>-3.277147965636034E-2</v>
      </c>
      <c r="AT54">
        <f t="shared" si="47"/>
        <v>-2.1551268270702331E-2</v>
      </c>
      <c r="AU54">
        <f t="shared" si="48"/>
        <v>-8.0168833374670886E-2</v>
      </c>
      <c r="AW54">
        <v>51</v>
      </c>
      <c r="AX54">
        <f>IF(Z54&gt;0, (R54*SUMPRODUCT(K54:$K$98, X54:$X$98)-K54*$AZ$3)/Z54, 0)</f>
        <v>-980743.6068466109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</v>
      </c>
      <c r="S55">
        <f t="shared" si="32"/>
        <v>-1739991.2017218298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-54.625800762151073</v>
      </c>
      <c r="AC55">
        <f t="shared" si="33"/>
        <v>-48.79372848533859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-2.7098852099389439</v>
      </c>
      <c r="AI55">
        <f t="shared" si="38"/>
        <v>-2.7102357413700586</v>
      </c>
      <c r="AJ55">
        <f t="shared" si="39"/>
        <v>-5.8320722768124824</v>
      </c>
      <c r="AK55">
        <f t="shared" si="61"/>
        <v>-3.8238060533505753</v>
      </c>
      <c r="AL55">
        <f t="shared" si="40"/>
        <v>-12.366114071533117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-1.2185170643581641E-2</v>
      </c>
      <c r="AR55">
        <f t="shared" si="45"/>
        <v>-1.2186746830384095E-2</v>
      </c>
      <c r="AS55">
        <f t="shared" si="46"/>
        <v>-2.6224282725342066E-2</v>
      </c>
      <c r="AT55">
        <f t="shared" si="47"/>
        <v>-1.7193986334604557E-2</v>
      </c>
      <c r="AU55">
        <f t="shared" si="48"/>
        <v>-5.560501589033072E-2</v>
      </c>
      <c r="AW55">
        <v>52</v>
      </c>
      <c r="AX55">
        <f>IF(Z55&gt;0, (R55*SUMPRODUCT(K55:$K$98, X55:$X$98)-K55*$AZ$3)/Z55, 0)</f>
        <v>-1739991.2017218298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</v>
      </c>
      <c r="S56">
        <f t="shared" si="32"/>
        <v>-3165023.8240724052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-48.79372848533859</v>
      </c>
      <c r="AC56">
        <f t="shared" si="33"/>
        <v>-43.57563253460377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-1.3994220615097972</v>
      </c>
      <c r="AI56">
        <f t="shared" si="38"/>
        <v>-1.3995941598689121</v>
      </c>
      <c r="AJ56">
        <f t="shared" si="39"/>
        <v>-5.2180959507348206</v>
      </c>
      <c r="AK56">
        <f t="shared" si="61"/>
        <v>-3.4155609939737017</v>
      </c>
      <c r="AL56">
        <f t="shared" si="40"/>
        <v>-10.033251104577435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-5.6183839446105844E-3</v>
      </c>
      <c r="AR56">
        <f t="shared" si="45"/>
        <v>-5.6190748831661062E-3</v>
      </c>
      <c r="AS56">
        <f t="shared" si="46"/>
        <v>-2.0949552902872235E-2</v>
      </c>
      <c r="AT56">
        <f t="shared" si="47"/>
        <v>-1.3712755842705905E-2</v>
      </c>
      <c r="AU56">
        <f t="shared" si="48"/>
        <v>-4.0281383628744248E-2</v>
      </c>
      <c r="AW56">
        <v>53</v>
      </c>
      <c r="AX56">
        <f>IF(Z56&gt;0, (R56*SUMPRODUCT(K56:$K$98, X56:$X$98)-K56*$AZ$3)/Z56, 0)</f>
        <v>-3165023.8240724052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</v>
      </c>
      <c r="S57">
        <f t="shared" si="32"/>
        <v>-5916061.1644728519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-43.57563253460377</v>
      </c>
      <c r="AC57">
        <f t="shared" si="33"/>
        <v>-38.911357060174801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-0.70529495471892423</v>
      </c>
      <c r="AI57">
        <f t="shared" si="38"/>
        <v>-0.70537717022510815</v>
      </c>
      <c r="AJ57">
        <f t="shared" si="39"/>
        <v>-4.6642754744289689</v>
      </c>
      <c r="AK57">
        <f t="shared" si="61"/>
        <v>-3.0502942774222643</v>
      </c>
      <c r="AL57">
        <f t="shared" si="40"/>
        <v>-8.4199469220763419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-2.5282234351778551E-3</v>
      </c>
      <c r="AR57">
        <f t="shared" si="45"/>
        <v>-2.5285181475787856E-3</v>
      </c>
      <c r="AS57">
        <f t="shared" si="46"/>
        <v>-1.671971489896186E-2</v>
      </c>
      <c r="AT57">
        <f t="shared" si="47"/>
        <v>-1.0934184945986471E-2</v>
      </c>
      <c r="AU57">
        <f t="shared" si="48"/>
        <v>-3.0182417992527119E-2</v>
      </c>
      <c r="AW57">
        <v>54</v>
      </c>
      <c r="AX57">
        <f>IF(Z57&gt;0, (R57*SUMPRODUCT(K57:$K$98, X57:$X$98)-K57*$AZ$3)/Z57, 0)</f>
        <v>-5916061.1644728519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</v>
      </c>
      <c r="S58">
        <f t="shared" si="32"/>
        <v>-11378849.103925865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-38.911357060174801</v>
      </c>
      <c r="AC58">
        <f t="shared" si="33"/>
        <v>-34.744337195776424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-0.34580540864305426</v>
      </c>
      <c r="AI58">
        <f t="shared" si="38"/>
        <v>-0.34584357631809598</v>
      </c>
      <c r="AJ58">
        <f t="shared" si="39"/>
        <v>-4.1670198643983767</v>
      </c>
      <c r="AK58">
        <f t="shared" si="61"/>
        <v>-2.7237949942122364</v>
      </c>
      <c r="AL58">
        <f t="shared" si="40"/>
        <v>-7.2366584349287084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-1.1067726906983015E-3</v>
      </c>
      <c r="AR58">
        <f t="shared" si="45"/>
        <v>-1.1068948488235008E-3</v>
      </c>
      <c r="AS58">
        <f t="shared" si="46"/>
        <v>-1.3336817968263717E-2</v>
      </c>
      <c r="AT58">
        <f t="shared" si="47"/>
        <v>-8.717682949159946E-3</v>
      </c>
      <c r="AU58">
        <f t="shared" si="48"/>
        <v>-2.3161395766247161E-2</v>
      </c>
      <c r="AW58">
        <v>55</v>
      </c>
      <c r="AX58">
        <f>IF(Z58&gt;0, (R58*SUMPRODUCT(K58:$K$98, X58:$X$98)-K58*$AZ$3)/Z58, 0)</f>
        <v>-11378849.103925865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</v>
      </c>
      <c r="S59">
        <f t="shared" si="32"/>
        <v>-22570350.152946141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-34.744337195776424</v>
      </c>
      <c r="AC59">
        <f t="shared" si="33"/>
        <v>-31.022633175758589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-0.16483937359039719</v>
      </c>
      <c r="AI59">
        <f t="shared" si="38"/>
        <v>-0.16485655466698967</v>
      </c>
      <c r="AJ59">
        <f t="shared" si="39"/>
        <v>-3.7217040200178353</v>
      </c>
      <c r="AK59">
        <f t="shared" si="61"/>
        <v>-2.4321036037043497</v>
      </c>
      <c r="AL59">
        <f t="shared" si="40"/>
        <v>-6.3186641783891746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-4.7105279567685466E-4</v>
      </c>
      <c r="AR59">
        <f t="shared" si="45"/>
        <v>-4.7110189313449087E-4</v>
      </c>
      <c r="AS59">
        <f t="shared" si="46"/>
        <v>-1.0635317552634275E-2</v>
      </c>
      <c r="AT59">
        <f t="shared" si="47"/>
        <v>-6.950094367304897E-3</v>
      </c>
      <c r="AU59">
        <f t="shared" si="48"/>
        <v>-1.8056513813073664E-2</v>
      </c>
      <c r="AW59">
        <v>56</v>
      </c>
      <c r="AX59">
        <f>IF(Z59&gt;0, (R59*SUMPRODUCT(K59:$K$98, X59:$X$98)-K59*$AZ$3)/Z59, 0)</f>
        <v>-22570350.152946141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</v>
      </c>
      <c r="S60">
        <f t="shared" si="32"/>
        <v>-46225276.984476432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-31.022633175758589</v>
      </c>
      <c r="AC60">
        <f t="shared" si="33"/>
        <v>-27.699166020778797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-7.6152006448486603E-2</v>
      </c>
      <c r="AI60">
        <f t="shared" si="38"/>
        <v>-7.6159496713507108E-2</v>
      </c>
      <c r="AJ60">
        <f t="shared" si="39"/>
        <v>-3.3234671549797916</v>
      </c>
      <c r="AK60">
        <f t="shared" si="61"/>
        <v>-2.1715843223031013</v>
      </c>
      <c r="AL60">
        <f t="shared" si="40"/>
        <v>-5.5712109739964006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-1.9429962306765627E-4</v>
      </c>
      <c r="AR60">
        <f t="shared" si="45"/>
        <v>-1.9431873426036195E-4</v>
      </c>
      <c r="AS60">
        <f t="shared" si="46"/>
        <v>-8.4797294990136499E-3</v>
      </c>
      <c r="AT60">
        <f t="shared" si="47"/>
        <v>-5.5407340523397292E-3</v>
      </c>
      <c r="AU60">
        <f t="shared" si="48"/>
        <v>-1.4214782285613741E-2</v>
      </c>
      <c r="AW60">
        <v>57</v>
      </c>
      <c r="AX60">
        <f>IF(Z60&gt;0, (R60*SUMPRODUCT(K60:$K$98, X60:$X$98)-K60*$AZ$3)/Z60, 0)</f>
        <v>-46225276.984476432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</v>
      </c>
      <c r="S61">
        <f t="shared" si="32"/>
        <v>-97801703.473760977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-27.699166020778797</v>
      </c>
      <c r="AC61">
        <f t="shared" si="33"/>
        <v>-24.731558349173767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-3.4035447444901459E-2</v>
      </c>
      <c r="AI61">
        <f t="shared" si="38"/>
        <v>-3.4038608376341144E-2</v>
      </c>
      <c r="AJ61">
        <f t="shared" si="39"/>
        <v>-2.9676076716050304</v>
      </c>
      <c r="AK61">
        <f t="shared" si="61"/>
        <v>-1.9389416214545161</v>
      </c>
      <c r="AL61">
        <f t="shared" si="40"/>
        <v>-4.9405879014358876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-7.753611725672119E-5</v>
      </c>
      <c r="AR61">
        <f t="shared" si="45"/>
        <v>-7.7543318171330712E-5</v>
      </c>
      <c r="AS61">
        <f t="shared" si="46"/>
        <v>-6.7605039354927494E-3</v>
      </c>
      <c r="AT61">
        <f t="shared" si="47"/>
        <v>-4.4171008816149774E-3</v>
      </c>
      <c r="AU61">
        <f t="shared" si="48"/>
        <v>-1.1255148135279058E-2</v>
      </c>
      <c r="AW61">
        <v>58</v>
      </c>
      <c r="AX61">
        <f>IF(Z61&gt;0, (R61*SUMPRODUCT(K61:$K$98, X61:$X$98)-K61*$AZ$3)/Z61, 0)</f>
        <v>-97801703.473760977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</v>
      </c>
      <c r="S62">
        <f t="shared" si="32"/>
        <v>-214176177.63954175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-24.731558349173767</v>
      </c>
      <c r="AC62">
        <f t="shared" si="33"/>
        <v>-22.081812696694506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-1.4724460844611773E-2</v>
      </c>
      <c r="AI62">
        <f t="shared" si="38"/>
        <v>-1.4725749609131481E-2</v>
      </c>
      <c r="AJ62">
        <f t="shared" si="39"/>
        <v>-2.6497456524792611</v>
      </c>
      <c r="AK62">
        <f t="shared" si="61"/>
        <v>-1.7312090844421639</v>
      </c>
      <c r="AL62">
        <f t="shared" si="40"/>
        <v>-4.3956804865305568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-2.9949802556113205E-5</v>
      </c>
      <c r="AR62">
        <f t="shared" si="45"/>
        <v>-2.9952423924957465E-5</v>
      </c>
      <c r="AS62">
        <f t="shared" si="46"/>
        <v>-5.3896275016897316E-3</v>
      </c>
      <c r="AT62">
        <f t="shared" si="47"/>
        <v>-3.5213085769022186E-3</v>
      </c>
      <c r="AU62">
        <f t="shared" si="48"/>
        <v>-8.9408885025169076E-3</v>
      </c>
      <c r="AW62">
        <v>59</v>
      </c>
      <c r="AX62">
        <f>IF(Z62&gt;0, (R62*SUMPRODUCT(K62:$K$98, X62:$X$98)-K62*$AZ$3)/Z62, 0)</f>
        <v>-214176177.63954175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</v>
      </c>
      <c r="S63">
        <f t="shared" si="32"/>
        <v>-486367473.34340572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-22.081812696694506</v>
      </c>
      <c r="AC63">
        <f t="shared" si="33"/>
        <v>-19.715929085250171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-6.1533045475474857E-3</v>
      </c>
      <c r="AI63">
        <f t="shared" si="38"/>
        <v>-6.1538112613535537E-3</v>
      </c>
      <c r="AJ63">
        <f t="shared" si="39"/>
        <v>-2.3658836114443353</v>
      </c>
      <c r="AK63">
        <f t="shared" si="61"/>
        <v>-1.5457268887686155</v>
      </c>
      <c r="AL63">
        <f t="shared" si="40"/>
        <v>-3.9177643114743042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-1.1174933561448007E-5</v>
      </c>
      <c r="AR63">
        <f t="shared" si="45"/>
        <v>-1.117585379757052E-5</v>
      </c>
      <c r="AS63">
        <f t="shared" si="46"/>
        <v>-4.2966493804612212E-3</v>
      </c>
      <c r="AT63">
        <f t="shared" si="47"/>
        <v>-2.8071737962356577E-3</v>
      </c>
      <c r="AU63">
        <f t="shared" si="48"/>
        <v>-7.1149990304944493E-3</v>
      </c>
      <c r="AW63">
        <v>60</v>
      </c>
      <c r="AX63">
        <f>IF(Z63&gt;0, (R63*SUMPRODUCT(K63:$K$98, X63:$X$98)-K63*$AZ$3)/Z63, 0)</f>
        <v>-486367473.34340572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</v>
      </c>
      <c r="S64">
        <f t="shared" si="32"/>
        <v>-1147361611.542094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-19.715929085250171</v>
      </c>
      <c r="AC64">
        <f t="shared" si="33"/>
        <v>-17.603517437641866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-2.4789127185909777E-3</v>
      </c>
      <c r="AI64">
        <f t="shared" si="38"/>
        <v>-2.4791045011691615E-3</v>
      </c>
      <c r="AJ64">
        <f t="shared" si="39"/>
        <v>-2.1124116476083046</v>
      </c>
      <c r="AK64">
        <f t="shared" si="61"/>
        <v>-1.3801150359675121</v>
      </c>
      <c r="AL64">
        <f t="shared" si="40"/>
        <v>-3.4950057880769858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-4.0195714468815169E-6</v>
      </c>
      <c r="AR64">
        <f t="shared" si="45"/>
        <v>-4.0198824234518071E-6</v>
      </c>
      <c r="AS64">
        <f t="shared" si="46"/>
        <v>-3.4252878203846521E-3</v>
      </c>
      <c r="AT64">
        <f t="shared" si="47"/>
        <v>-2.2378645889315823E-3</v>
      </c>
      <c r="AU64">
        <f t="shared" si="48"/>
        <v>-5.6671722917396861E-3</v>
      </c>
      <c r="AW64">
        <v>61</v>
      </c>
      <c r="AX64">
        <f>IF(Z64&gt;0, (R64*SUMPRODUCT(K64:$K$98, X64:$X$98)-K64*$AZ$3)/Z64, 0)</f>
        <v>-1147361611.542094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</v>
      </c>
      <c r="S65">
        <f t="shared" si="32"/>
        <v>-2816498895.254993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-17.603517437641866</v>
      </c>
      <c r="AC65">
        <f t="shared" si="33"/>
        <v>-15.717429651372361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-9.6086952582275192E-4</v>
      </c>
      <c r="AI65">
        <f t="shared" si="38"/>
        <v>-9.6093928188442591E-4</v>
      </c>
      <c r="AJ65">
        <f t="shared" si="39"/>
        <v>-1.8860877862695045</v>
      </c>
      <c r="AK65">
        <f t="shared" si="61"/>
        <v>-1.2322462206349307</v>
      </c>
      <c r="AL65">
        <f t="shared" si="40"/>
        <v>-3.1192949461863195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-1.391121023547491E-6</v>
      </c>
      <c r="AR65">
        <f t="shared" si="45"/>
        <v>-1.3912220144950721E-6</v>
      </c>
      <c r="AS65">
        <f t="shared" si="46"/>
        <v>-2.7306271051618855E-3</v>
      </c>
      <c r="AT65">
        <f t="shared" si="47"/>
        <v>-1.7840128942005859E-3</v>
      </c>
      <c r="AU65">
        <f t="shared" si="48"/>
        <v>-4.5160312213769664E-3</v>
      </c>
      <c r="AW65">
        <v>62</v>
      </c>
      <c r="AX65">
        <f>IF(Z65&gt;0, (R65*SUMPRODUCT(K65:$K$98, X65:$X$98)-K65*$AZ$3)/Z65, 0)</f>
        <v>-2816498895.254993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</v>
      </c>
      <c r="S66">
        <f t="shared" si="32"/>
        <v>-7207847285.6513672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-15.717429651372361</v>
      </c>
      <c r="AC66">
        <f t="shared" si="33"/>
        <v>-14.033420501563963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-3.577715901599096E-4</v>
      </c>
      <c r="AI66">
        <f t="shared" si="38"/>
        <v>-3.5779592721219689E-4</v>
      </c>
      <c r="AJ66">
        <f t="shared" si="39"/>
        <v>-1.6840091498083982</v>
      </c>
      <c r="AK66">
        <f t="shared" si="61"/>
        <v>-1.1002200755960654</v>
      </c>
      <c r="AL66">
        <f t="shared" si="40"/>
        <v>-2.7845870213316761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-4.6247506566783168E-7</v>
      </c>
      <c r="AR66">
        <f t="shared" si="45"/>
        <v>-4.6250652506864569E-7</v>
      </c>
      <c r="AS66">
        <f t="shared" si="46"/>
        <v>-2.1768420510828441E-3</v>
      </c>
      <c r="AT66">
        <f t="shared" si="47"/>
        <v>-1.4222044614636195E-3</v>
      </c>
      <c r="AU66">
        <f t="shared" si="48"/>
        <v>-3.5995090190715328E-3</v>
      </c>
      <c r="AW66">
        <v>63</v>
      </c>
      <c r="AX66">
        <f>IF(Z66&gt;0, (R66*SUMPRODUCT(K66:$K$98, X66:$X$98)-K66*$AZ$3)/Z66, 0)</f>
        <v>-7207847285.6513672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-19271324980.789883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-14.033420501563963</v>
      </c>
      <c r="AC67">
        <f t="shared" ref="AC67:AC79" si="64">S67*Z67</f>
        <v>-12.529840123923474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-1.2773140197597905E-4</v>
      </c>
      <c r="AI67">
        <f t="shared" ref="AI67:AI79" si="69">SUM(AE67:AH67)</f>
        <v>-1.2773952923249645E-4</v>
      </c>
      <c r="AJ67">
        <f t="shared" ref="AJ67:AJ79" si="70">AB67-AC67</f>
        <v>-1.503580377640489</v>
      </c>
      <c r="AK67">
        <f t="shared" si="61"/>
        <v>-0.98233943510947752</v>
      </c>
      <c r="AL67">
        <f t="shared" ref="AL67:AL79" si="71">SUM(AI67:AK67)</f>
        <v>-2.4860475522791989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-1.4742194197311457E-7</v>
      </c>
      <c r="AR67">
        <f t="shared" ref="AR67:AR79" si="76">AI67*$K67</f>
        <v>-1.474313220935875E-7</v>
      </c>
      <c r="AS67">
        <f t="shared" ref="AS67:AS79" si="77">AJ67*$K67</f>
        <v>-1.7353660552955885E-3</v>
      </c>
      <c r="AT67">
        <f t="shared" ref="AT67:AT79" si="78">AK67*$K67</f>
        <v>-1.1337727838284109E-3</v>
      </c>
      <c r="AU67">
        <f t="shared" ref="AU67:AU79" si="79">AL67*$K67</f>
        <v>-2.869286270446093E-3</v>
      </c>
      <c r="AW67">
        <v>64</v>
      </c>
      <c r="AX67">
        <f>IF(Z67&gt;0, (R67*SUMPRODUCT(K67:$K$98, X67:$X$98)-K67*$AZ$3)/Z67, 0)</f>
        <v>-19271324980.789883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</v>
      </c>
      <c r="S68">
        <f t="shared" si="63"/>
        <v>-53941894940.553185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-12.529840123923474</v>
      </c>
      <c r="AC68">
        <f t="shared" si="64"/>
        <v>-11.187357378385098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-4.3628226874668388E-5</v>
      </c>
      <c r="AI68">
        <f t="shared" si="69"/>
        <v>-4.3630819330261278E-5</v>
      </c>
      <c r="AJ68">
        <f t="shared" si="70"/>
        <v>-1.3424827455383763</v>
      </c>
      <c r="AK68">
        <f t="shared" si="61"/>
        <v>-0.87708880867464323</v>
      </c>
      <c r="AL68">
        <f t="shared" si="71"/>
        <v>-2.21961518503235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-4.4958725268199808E-8</v>
      </c>
      <c r="AR68">
        <f t="shared" si="76"/>
        <v>-4.4961396784030731E-8</v>
      </c>
      <c r="AS68">
        <f t="shared" si="77"/>
        <v>-1.3834234681905627E-3</v>
      </c>
      <c r="AT68">
        <f t="shared" si="78"/>
        <v>-9.0383674996224962E-4</v>
      </c>
      <c r="AU68">
        <f t="shared" si="79"/>
        <v>-2.2873051795495964E-3</v>
      </c>
      <c r="AW68">
        <v>65</v>
      </c>
      <c r="AX68">
        <f>IF(Z68&gt;0, (R68*SUMPRODUCT(K68:$K$98, X68:$X$98)-K68*$AZ$3)/Z68, 0)</f>
        <v>-53941894940.553185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</v>
      </c>
      <c r="S69">
        <f t="shared" si="63"/>
        <v>-158384050850.71777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-11.187357378385098</v>
      </c>
      <c r="AC69">
        <f t="shared" si="64"/>
        <v>-9.9887119832006839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-1.4225608246057777E-5</v>
      </c>
      <c r="AI69">
        <f t="shared" si="69"/>
        <v>-1.4226396576063982E-5</v>
      </c>
      <c r="AJ69">
        <f t="shared" si="70"/>
        <v>-1.198645395184414</v>
      </c>
      <c r="AK69">
        <f t="shared" si="61"/>
        <v>-0.78311501648695692</v>
      </c>
      <c r="AL69">
        <f t="shared" si="71"/>
        <v>-1.9817746380679471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-1.3088782413915032E-8</v>
      </c>
      <c r="AR69">
        <f t="shared" si="76"/>
        <v>-1.308950774528527E-8</v>
      </c>
      <c r="AS69">
        <f t="shared" si="77"/>
        <v>-1.1028567986439313E-3</v>
      </c>
      <c r="AT69">
        <f t="shared" si="78"/>
        <v>-7.2053313141866987E-4</v>
      </c>
      <c r="AU69">
        <f t="shared" si="79"/>
        <v>-1.8234030195703466E-3</v>
      </c>
      <c r="AW69">
        <v>66</v>
      </c>
      <c r="AX69">
        <f>IF(Z69&gt;0, (R69*SUMPRODUCT(K69:$K$98, X69:$X$98)-K69*$AZ$3)/Z69, 0)</f>
        <v>-158384050850.71777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</v>
      </c>
      <c r="S70">
        <f t="shared" si="63"/>
        <v>-493091399230.80988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-9.9887119832006839</v>
      </c>
      <c r="AC70">
        <f t="shared" si="64"/>
        <v>-8.9184928533045209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-4.4348840497722066E-6</v>
      </c>
      <c r="AI70">
        <f t="shared" si="69"/>
        <v>-4.4351101359721288E-6</v>
      </c>
      <c r="AJ70">
        <f t="shared" si="70"/>
        <v>-1.070219129896163</v>
      </c>
      <c r="AK70">
        <f t="shared" si="61"/>
        <v>-0.69920983882404797</v>
      </c>
      <c r="AL70">
        <f t="shared" si="71"/>
        <v>-1.769433403830347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-3.6432808452080014E-9</v>
      </c>
      <c r="AR70">
        <f t="shared" si="76"/>
        <v>-3.6434665762242577E-9</v>
      </c>
      <c r="AS70">
        <f t="shared" si="77"/>
        <v>-8.7919070991859154E-4</v>
      </c>
      <c r="AT70">
        <f t="shared" si="78"/>
        <v>-5.7440460313713804E-4</v>
      </c>
      <c r="AU70">
        <f t="shared" si="79"/>
        <v>-1.453598956522306E-3</v>
      </c>
      <c r="AW70">
        <v>67</v>
      </c>
      <c r="AX70">
        <f>IF(Z70&gt;0, (R70*SUMPRODUCT(K70:$K$98, X70:$X$98)-K70*$AZ$3)/Z70, 0)</f>
        <v>-493091399230.80988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</v>
      </c>
      <c r="S71">
        <f t="shared" si="63"/>
        <v>-1633070886728.3384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-8.9184928533045209</v>
      </c>
      <c r="AC71">
        <f t="shared" si="64"/>
        <v>-7.9629400507112429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-1.3029974123059646E-6</v>
      </c>
      <c r="AI71">
        <f t="shared" si="69"/>
        <v>-1.3030583629673491E-6</v>
      </c>
      <c r="AJ71">
        <f t="shared" si="70"/>
        <v>-0.95555280259327802</v>
      </c>
      <c r="AK71">
        <f t="shared" si="61"/>
        <v>-0.62429449973131657</v>
      </c>
      <c r="AL71">
        <f t="shared" si="71"/>
        <v>-1.5798486053829577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-9.5573152459584042E-10</v>
      </c>
      <c r="AR71">
        <f t="shared" si="76"/>
        <v>-9.5577623110713507E-10</v>
      </c>
      <c r="AS71">
        <f t="shared" si="77"/>
        <v>-7.0088545704636868E-4</v>
      </c>
      <c r="AT71">
        <f t="shared" si="78"/>
        <v>-4.5791183343110416E-4</v>
      </c>
      <c r="AU71">
        <f t="shared" si="79"/>
        <v>-1.158798246253704E-3</v>
      </c>
      <c r="AW71">
        <v>68</v>
      </c>
      <c r="AX71">
        <f>IF(Z71&gt;0, (R71*SUMPRODUCT(K71:$K$98, X71:$X$98)-K71*$AZ$3)/Z71, 0)</f>
        <v>-1633070886728.3384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</v>
      </c>
      <c r="S72">
        <f t="shared" si="63"/>
        <v>-5774542317312.3887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-7.9629400507112429</v>
      </c>
      <c r="AC72">
        <f t="shared" si="64"/>
        <v>-7.1097679032414751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-3.596066162750409E-7</v>
      </c>
      <c r="AI72">
        <f t="shared" si="69"/>
        <v>-3.5962200660277719E-7</v>
      </c>
      <c r="AJ72">
        <f t="shared" si="70"/>
        <v>-0.85317214746976777</v>
      </c>
      <c r="AK72">
        <f t="shared" ref="AK72:AK79" si="92">G72*SUM(AB72:AB72, AE72:AF72)</f>
        <v>-0.55740580354978708</v>
      </c>
      <c r="AL72">
        <f t="shared" si="71"/>
        <v>-1.4105783106415615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-2.3550601782624979E-10</v>
      </c>
      <c r="AR72">
        <f t="shared" si="76"/>
        <v>-2.3551609693668371E-10</v>
      </c>
      <c r="AS72">
        <f t="shared" si="77"/>
        <v>-5.5874159672634647E-4</v>
      </c>
      <c r="AT72">
        <f t="shared" si="78"/>
        <v>-3.6504451021237346E-4</v>
      </c>
      <c r="AU72">
        <f t="shared" si="79"/>
        <v>-9.237863424548169E-4</v>
      </c>
      <c r="AW72">
        <v>69</v>
      </c>
      <c r="AX72">
        <f>IF(Z72&gt;0, (R72*SUMPRODUCT(K72:$K$98, X72:$X$98)-K72*$AZ$3)/Z72, 0)</f>
        <v>-5774542317312.3887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</v>
      </c>
      <c r="S73">
        <f t="shared" si="63"/>
        <v>-21888000878790.363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-7.1097679032414751</v>
      </c>
      <c r="AC73">
        <f t="shared" si="64"/>
        <v>-6.3480070566685001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-9.2889171613493871E-8</v>
      </c>
      <c r="AI73">
        <f t="shared" si="69"/>
        <v>-9.2892796891501116E-8</v>
      </c>
      <c r="AJ73">
        <f t="shared" si="70"/>
        <v>-0.76176084657297505</v>
      </c>
      <c r="AK73">
        <f t="shared" si="92"/>
        <v>-0.49768375322690328</v>
      </c>
      <c r="AL73">
        <f t="shared" si="71"/>
        <v>-1.2594446926926752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-5.431520245172349E-11</v>
      </c>
      <c r="AR73">
        <f t="shared" si="76"/>
        <v>-5.4317322265104179E-11</v>
      </c>
      <c r="AS73">
        <f t="shared" si="77"/>
        <v>-4.4542538040458641E-4</v>
      </c>
      <c r="AT73">
        <f t="shared" si="78"/>
        <v>-2.9101124860850817E-4</v>
      </c>
      <c r="AU73">
        <f t="shared" si="79"/>
        <v>-7.3643668333041681E-4</v>
      </c>
      <c r="AW73">
        <v>70</v>
      </c>
      <c r="AX73">
        <f>IF(Z73&gt;0, (R73*SUMPRODUCT(K73:$K$98, X73:$X$98)-K73*$AZ$3)/Z73, 0)</f>
        <v>-21888000878790.363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</v>
      </c>
      <c r="S74">
        <f t="shared" si="63"/>
        <v>-89333112826115.625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-6.3480070566685001</v>
      </c>
      <c r="AC74">
        <f t="shared" si="64"/>
        <v>-5.6678634435009583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-2.2367562898819822E-8</v>
      </c>
      <c r="AI74">
        <f t="shared" si="69"/>
        <v>-2.2368355978684637E-8</v>
      </c>
      <c r="AJ74">
        <f t="shared" si="70"/>
        <v>-0.68014361316754179</v>
      </c>
      <c r="AK74">
        <f t="shared" si="92"/>
        <v>-0.44436049396679506</v>
      </c>
      <c r="AL74">
        <f t="shared" si="71"/>
        <v>-1.1245041295026927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-1.1677690410308233E-11</v>
      </c>
      <c r="AR74">
        <f t="shared" si="76"/>
        <v>-1.1678104462620228E-11</v>
      </c>
      <c r="AS74">
        <f t="shared" si="77"/>
        <v>-3.5509038624579275E-4</v>
      </c>
      <c r="AT74">
        <f t="shared" si="78"/>
        <v>-2.3199238569659566E-4</v>
      </c>
      <c r="AU74">
        <f t="shared" si="79"/>
        <v>-5.8708278362049288E-4</v>
      </c>
      <c r="AW74">
        <v>71</v>
      </c>
      <c r="AX74">
        <f>IF(Z74&gt;0, (R74*SUMPRODUCT(K74:$K$98, X74:$X$98)-K74*$AZ$3)/Z74, 0)</f>
        <v>-89333112826115.625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</v>
      </c>
      <c r="S75">
        <f t="shared" si="63"/>
        <v>-394747685095767.06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-5.6678634435009583</v>
      </c>
      <c r="AC75">
        <f t="shared" si="64"/>
        <v>-5.0605923602788341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-4.999211012709047E-9</v>
      </c>
      <c r="AI75">
        <f t="shared" si="69"/>
        <v>-4.9993712603986263E-9</v>
      </c>
      <c r="AJ75">
        <f t="shared" si="70"/>
        <v>-0.6072710832221242</v>
      </c>
      <c r="AK75">
        <f t="shared" si="92"/>
        <v>-0.39675044104506713</v>
      </c>
      <c r="AL75">
        <f t="shared" si="71"/>
        <v>-1.0040215292665626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-2.3303531246141197E-12</v>
      </c>
      <c r="AR75">
        <f t="shared" si="76"/>
        <v>-2.330427823142182E-12</v>
      </c>
      <c r="AS75">
        <f t="shared" si="77"/>
        <v>-2.8307588190953605E-4</v>
      </c>
      <c r="AT75">
        <f t="shared" si="78"/>
        <v>-1.8494290951731265E-4</v>
      </c>
      <c r="AU75">
        <f t="shared" si="79"/>
        <v>-4.6801879375727655E-4</v>
      </c>
      <c r="AW75">
        <v>72</v>
      </c>
      <c r="AX75">
        <f>IF(Z75&gt;0, (R75*SUMPRODUCT(K75:$K$98, X75:$X$98)-K75*$AZ$3)/Z75, 0)</f>
        <v>-394747685095767.06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</v>
      </c>
      <c r="S76">
        <f t="shared" si="63"/>
        <v>-1901539091557369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-5.0605923602788341</v>
      </c>
      <c r="AC76">
        <f t="shared" si="64"/>
        <v>-4.5183860359652694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-1.0315443915750427E-9</v>
      </c>
      <c r="AI76">
        <f t="shared" si="69"/>
        <v>-1.0315740937387797E-9</v>
      </c>
      <c r="AJ76">
        <f t="shared" si="70"/>
        <v>-0.54220632431356464</v>
      </c>
      <c r="AK76">
        <f t="shared" si="92"/>
        <v>-0.35424146521951844</v>
      </c>
      <c r="AL76">
        <f t="shared" si="71"/>
        <v>-0.89644779056465707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-4.2932894274536996E-13</v>
      </c>
      <c r="AR76">
        <f t="shared" si="76"/>
        <v>-4.2934130479072502E-13</v>
      </c>
      <c r="AS76">
        <f t="shared" si="77"/>
        <v>-2.2566635994400759E-4</v>
      </c>
      <c r="AT76">
        <f t="shared" si="78"/>
        <v>-1.4743535516396886E-4</v>
      </c>
      <c r="AU76">
        <f t="shared" si="79"/>
        <v>-3.7310171553731769E-4</v>
      </c>
      <c r="AW76">
        <v>73</v>
      </c>
      <c r="AX76">
        <f>IF(Z76&gt;0, (R76*SUMPRODUCT(K76:$K$98, X76:$X$98)-K76*$AZ$3)/Z76, 0)</f>
        <v>-1901539091557369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</v>
      </c>
      <c r="S77">
        <f t="shared" si="63"/>
        <v>-1.006730819069145E+16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-4.5183860359652694</v>
      </c>
      <c r="AC77">
        <f t="shared" si="64"/>
        <v>-4.0342732463979365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-1.9516812850071594E-10</v>
      </c>
      <c r="AI77">
        <f t="shared" si="69"/>
        <v>-1.9517313762675289E-10</v>
      </c>
      <c r="AJ77">
        <f t="shared" si="70"/>
        <v>-0.48411278956733295</v>
      </c>
      <c r="AK77">
        <f t="shared" si="92"/>
        <v>-0.31628702251756891</v>
      </c>
      <c r="AL77">
        <f t="shared" si="71"/>
        <v>-0.80039981228007506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-7.2525898815230507E-14</v>
      </c>
      <c r="AR77">
        <f t="shared" si="76"/>
        <v>-7.2527760242969241E-14</v>
      </c>
      <c r="AS77">
        <f t="shared" si="77"/>
        <v>-1.7989984051720089E-4</v>
      </c>
      <c r="AT77">
        <f t="shared" si="78"/>
        <v>-1.1753456247132885E-4</v>
      </c>
      <c r="AU77">
        <f t="shared" si="79"/>
        <v>-2.9743440306105752E-4</v>
      </c>
      <c r="AW77">
        <v>74</v>
      </c>
      <c r="AX77">
        <f>IF(Z77&gt;0, (R77*SUMPRODUCT(K77:$K$98, X77:$X$98)-K77*$AZ$3)/Z77, 0)</f>
        <v>-1.006730819069145E+16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</v>
      </c>
      <c r="S78">
        <f t="shared" si="63"/>
        <v>-5.9159823057374368E+16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-4.0342732463979365</v>
      </c>
      <c r="AC78">
        <f t="shared" si="64"/>
        <v>-3.6020296842839348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-3.3583636465356917E-11</v>
      </c>
      <c r="AI78">
        <f t="shared" si="69"/>
        <v>-3.3584397545575329E-11</v>
      </c>
      <c r="AJ78">
        <f t="shared" si="70"/>
        <v>-0.43224356211400172</v>
      </c>
      <c r="AK78">
        <f t="shared" si="92"/>
        <v>-0.2823991272478556</v>
      </c>
      <c r="AL78">
        <f t="shared" si="71"/>
        <v>-0.71464268939544173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-1.114278932790681E-14</v>
      </c>
      <c r="AR78">
        <f t="shared" si="76"/>
        <v>-1.114304184840274E-14</v>
      </c>
      <c r="AS78">
        <f t="shared" si="77"/>
        <v>-1.4341505143282093E-4</v>
      </c>
      <c r="AT78">
        <f t="shared" si="78"/>
        <v>-9.369783360278998E-5</v>
      </c>
      <c r="AU78">
        <f t="shared" si="79"/>
        <v>-2.3711288504675395E-4</v>
      </c>
      <c r="AW78">
        <v>75</v>
      </c>
      <c r="AX78">
        <f>IF(Z78&gt;0, (R78*SUMPRODUCT(K78:$K$98, X78:$X$98)-K78*$AZ$3)/Z78, 0)</f>
        <v>-5.9159823057374368E+16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-3.6020296842839348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-3.6020296842839348</v>
      </c>
      <c r="AK79">
        <f t="shared" si="92"/>
        <v>-0.25214207789987547</v>
      </c>
      <c r="AL79">
        <f t="shared" si="71"/>
        <v>-3.8541717621898988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-1.8037178280724815E-15</v>
      </c>
      <c r="AR79">
        <f t="shared" si="76"/>
        <v>-1.8037178280724815E-15</v>
      </c>
      <c r="AS79">
        <f t="shared" si="77"/>
        <v>-1.067076275541996E-3</v>
      </c>
      <c r="AT79">
        <f t="shared" si="78"/>
        <v>-7.4695339287939746E-5</v>
      </c>
      <c r="AU79">
        <f t="shared" si="79"/>
        <v>-1.1417716148317395E-3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20226.325351826505</v>
      </c>
      <c r="AO81" s="6">
        <f t="shared" si="93"/>
        <v>-2022.6325351826506</v>
      </c>
      <c r="AP81" s="6">
        <f t="shared" si="93"/>
        <v>-733.84041785697787</v>
      </c>
      <c r="AQ81" s="6">
        <f t="shared" si="93"/>
        <v>-10856.281303950727</v>
      </c>
      <c r="AR81" s="6">
        <f t="shared" si="93"/>
        <v>6613.5710948361429</v>
      </c>
      <c r="AS81" s="6">
        <f t="shared" si="93"/>
        <v>-1755.9270193425698</v>
      </c>
      <c r="AT81" s="6">
        <f t="shared" si="93"/>
        <v>816.63937634372826</v>
      </c>
      <c r="AU81" s="6">
        <f t="shared" si="93"/>
        <v>5674.2834518372983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41249.537475963632</v>
      </c>
      <c r="K3">
        <v>1</v>
      </c>
      <c r="L3" s="2">
        <v>0</v>
      </c>
      <c r="O3">
        <f>$C$3</f>
        <v>41249.537475963632</v>
      </c>
      <c r="P3" s="2">
        <f>O3*C5</f>
        <v>4124.9537475963634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41249.537475963632</v>
      </c>
      <c r="AF3">
        <f t="shared" ref="AF3:AF34" si="4">-$Z3*P3</f>
        <v>-4124.9537475963634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36499.626757667269</v>
      </c>
      <c r="AJ3">
        <f t="shared" ref="AJ3:AJ34" si="8">AB3-AC3</f>
        <v>0</v>
      </c>
      <c r="AL3">
        <f t="shared" ref="AL3:AL34" si="9">SUM(AI3:AK3)</f>
        <v>36499.626757667269</v>
      </c>
      <c r="AN3">
        <f t="shared" ref="AN3:AN34" si="10">AE3*$K3</f>
        <v>41249.537475963632</v>
      </c>
      <c r="AO3">
        <f t="shared" ref="AO3:AO34" si="11">AF3*$K3</f>
        <v>-4124.9537475963634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36499.626757667269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36499.626757667269</v>
      </c>
      <c r="AW3">
        <v>0</v>
      </c>
      <c r="AX3">
        <f>IF(Z3&gt;0, (R3*SUMPRODUCT(K3:$K$98, X3:$X$98)-K3*$AZ$3)/Z3, 0)</f>
        <v>0</v>
      </c>
      <c r="AZ3">
        <f>C6*ABS(SUMPRODUCT(X4:X69, K4:K69))/1</f>
        <v>25179.170475526924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1266.9127719704084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1240.0466159272655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-1240.0466159272655</v>
      </c>
      <c r="AK4">
        <f>G4*SUM(AB4, AE4:AF4)</f>
        <v>0</v>
      </c>
      <c r="AL4">
        <f t="shared" si="9"/>
        <v>-2360.6469159272656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-1065.4119604487546</v>
      </c>
      <c r="AR4">
        <f t="shared" si="14"/>
        <v>-1065.4119604487546</v>
      </c>
      <c r="AS4">
        <f t="shared" si="15"/>
        <v>-1178.975675914875</v>
      </c>
      <c r="AT4">
        <f t="shared" si="16"/>
        <v>0</v>
      </c>
      <c r="AU4">
        <f t="shared" si="17"/>
        <v>-2244.3876363636296</v>
      </c>
      <c r="AW4">
        <v>1</v>
      </c>
      <c r="AX4">
        <f>IF(Z4&gt;0, (R4*SUMPRODUCT(K4:$K$98, X4:$X$98)-K4*$AZ$3)/Z4, 0)</f>
        <v>1266.9127719704084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</v>
      </c>
      <c r="S5">
        <f t="shared" si="1"/>
        <v>1467.3317103351128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1240.0466159272655</v>
      </c>
      <c r="AC5">
        <f t="shared" si="2"/>
        <v>1403.271977178847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-1266.3351904132874</v>
      </c>
      <c r="AI5">
        <f t="shared" si="7"/>
        <v>-1278.2894742273606</v>
      </c>
      <c r="AJ5">
        <f t="shared" si="8"/>
        <v>-163.22536125158149</v>
      </c>
      <c r="AK5">
        <f>G5*SUM(AB5, AE5:AF5)</f>
        <v>5.0841911253017891</v>
      </c>
      <c r="AL5">
        <f t="shared" si="9"/>
        <v>-1436.4306443536404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-1142.1777505459015</v>
      </c>
      <c r="AR5">
        <f t="shared" si="14"/>
        <v>-1152.9599803216445</v>
      </c>
      <c r="AS5">
        <f t="shared" si="15"/>
        <v>-147.22198147674354</v>
      </c>
      <c r="AT5">
        <f t="shared" si="16"/>
        <v>4.5857131877914687</v>
      </c>
      <c r="AU5">
        <f t="shared" si="17"/>
        <v>-1295.5962486105968</v>
      </c>
      <c r="AW5">
        <v>2</v>
      </c>
      <c r="AX5">
        <f>IF(Z5&gt;0, (R5*SUMPRODUCT(K5:$K$98, X5:$X$98)-K5*$AZ$3)/Z5, 0)</f>
        <v>1467.3317103351128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</v>
      </c>
      <c r="S6">
        <f t="shared" si="1"/>
        <v>1595.2065023603566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1403.271977178847</v>
      </c>
      <c r="AC6">
        <f t="shared" si="2"/>
        <v>1487.8171301558359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-1409.9322247962452</v>
      </c>
      <c r="AI6">
        <f t="shared" si="7"/>
        <v>-1421.5907242440783</v>
      </c>
      <c r="AJ6">
        <f t="shared" si="8"/>
        <v>-84.545152976988902</v>
      </c>
      <c r="AK6">
        <f>G6*SUM(AB6, AE6:AF6)</f>
        <v>9.9632310379698144</v>
      </c>
      <c r="AL6">
        <f t="shared" si="9"/>
        <v>-1496.1726461830974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-1203.0043121338815</v>
      </c>
      <c r="AR6">
        <f t="shared" si="14"/>
        <v>-1212.9517584451967</v>
      </c>
      <c r="AS6">
        <f t="shared" si="15"/>
        <v>-72.136930990448548</v>
      </c>
      <c r="AT6">
        <f t="shared" si="16"/>
        <v>8.5009830193759353</v>
      </c>
      <c r="AU6">
        <f t="shared" si="17"/>
        <v>-1276.5877064162694</v>
      </c>
      <c r="AW6">
        <v>3</v>
      </c>
      <c r="AX6">
        <f>IF(Z6&gt;0, (R6*SUMPRODUCT(K6:$K$98, X6:$X$98)-K6*$AZ$3)/Z6, 0)</f>
        <v>1595.2065023603566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</v>
      </c>
      <c r="S7">
        <f t="shared" si="1"/>
        <v>1733.0584512364385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1487.8171301558359</v>
      </c>
      <c r="AC7">
        <f t="shared" si="2"/>
        <v>1573.2731675925679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-1555.1595120729255</v>
      </c>
      <c r="AI7">
        <f t="shared" si="7"/>
        <v>-1566.5070315872711</v>
      </c>
      <c r="AJ7">
        <f t="shared" si="8"/>
        <v>-85.456037436732004</v>
      </c>
      <c r="AK7">
        <f>G7*SUM(AB7, AE7:AF7)</f>
        <v>20.531876396150537</v>
      </c>
      <c r="AL7">
        <f t="shared" si="9"/>
        <v>-1631.4311926278526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-1247.3372795616726</v>
      </c>
      <c r="AR7">
        <f t="shared" si="14"/>
        <v>-1256.4387151449141</v>
      </c>
      <c r="AS7">
        <f t="shared" si="15"/>
        <v>-68.541201356491683</v>
      </c>
      <c r="AT7">
        <f t="shared" si="16"/>
        <v>16.467876542216722</v>
      </c>
      <c r="AU7">
        <f t="shared" si="17"/>
        <v>-1308.512039959189</v>
      </c>
      <c r="AW7">
        <v>4</v>
      </c>
      <c r="AX7">
        <f>IF(Z7&gt;0, (R7*SUMPRODUCT(K7:$K$98, X7:$X$98)-K7*$AZ$3)/Z7, 0)</f>
        <v>1733.0584512364385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</v>
      </c>
      <c r="S8">
        <f t="shared" si="1"/>
        <v>1900.1833537764367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1573.2731675925679</v>
      </c>
      <c r="AC8">
        <f t="shared" si="2"/>
        <v>1675.3047898525583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-1706.9263846437584</v>
      </c>
      <c r="AI8">
        <f t="shared" si="7"/>
        <v>-1717.9470631648801</v>
      </c>
      <c r="AJ8">
        <f t="shared" si="8"/>
        <v>-102.0316222599904</v>
      </c>
      <c r="AK8">
        <f t="shared" ref="AK8:AK39" si="30">G8*SUM(AB8:AB8, AE8:AF8)</f>
        <v>33.982700419999468</v>
      </c>
      <c r="AL8">
        <f t="shared" si="9"/>
        <v>-1785.995985004871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-1277.58865896107</v>
      </c>
      <c r="AR8">
        <f t="shared" si="14"/>
        <v>-1285.8373415166329</v>
      </c>
      <c r="AS8">
        <f t="shared" si="15"/>
        <v>-76.36793515378757</v>
      </c>
      <c r="AT8">
        <f t="shared" si="16"/>
        <v>25.435140641126107</v>
      </c>
      <c r="AU8">
        <f t="shared" si="17"/>
        <v>-1336.7701360292945</v>
      </c>
      <c r="AW8">
        <v>5</v>
      </c>
      <c r="AX8">
        <f>IF(Z8&gt;0, (R8*SUMPRODUCT(K8:$K$98, X8:$X$98)-K8*$AZ$3)/Z8, 0)</f>
        <v>1900.1833537764367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</v>
      </c>
      <c r="S9">
        <f t="shared" si="1"/>
        <v>1953.6022938607091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1675.3047898525583</v>
      </c>
      <c r="AC9">
        <f t="shared" si="2"/>
        <v>1668.4062883938277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-1882.2418745054265</v>
      </c>
      <c r="AI9">
        <f t="shared" si="7"/>
        <v>-1892.9170660070238</v>
      </c>
      <c r="AJ9">
        <f t="shared" si="8"/>
        <v>6.8985014587306068</v>
      </c>
      <c r="AK9">
        <f t="shared" si="30"/>
        <v>37.359296813712049</v>
      </c>
      <c r="AL9">
        <f t="shared" si="9"/>
        <v>-1848.6592677345811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-1313.8185258332765</v>
      </c>
      <c r="AR9">
        <f t="shared" si="14"/>
        <v>-1321.2698871867697</v>
      </c>
      <c r="AS9">
        <f t="shared" si="15"/>
        <v>4.8152042198878533</v>
      </c>
      <c r="AT9">
        <f t="shared" si="16"/>
        <v>26.077061046607522</v>
      </c>
      <c r="AU9">
        <f t="shared" si="17"/>
        <v>-1290.3776219202744</v>
      </c>
      <c r="AW9">
        <v>6</v>
      </c>
      <c r="AX9">
        <f>IF(Z9&gt;0, (R9*SUMPRODUCT(K9:$K$98, X9:$X$98)-K9*$AZ$3)/Z9, 0)</f>
        <v>1953.6022938607091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</v>
      </c>
      <c r="S10">
        <f t="shared" si="1"/>
        <v>1527.1358531259307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1668.4062883938277</v>
      </c>
      <c r="AC10">
        <f t="shared" si="2"/>
        <v>1259.7720188857529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-2055.0510546332289</v>
      </c>
      <c r="AI10">
        <f t="shared" si="7"/>
        <v>-2065.362612837981</v>
      </c>
      <c r="AJ10">
        <f t="shared" si="8"/>
        <v>408.63426950807479</v>
      </c>
      <c r="AK10">
        <f t="shared" si="30"/>
        <v>7.1741470400934588</v>
      </c>
      <c r="AL10">
        <f t="shared" si="9"/>
        <v>-1649.5541962898128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-1360.5620706890077</v>
      </c>
      <c r="AR10">
        <f t="shared" si="14"/>
        <v>-1367.3889156724729</v>
      </c>
      <c r="AS10">
        <f t="shared" si="15"/>
        <v>270.53940417826857</v>
      </c>
      <c r="AT10">
        <f t="shared" si="16"/>
        <v>4.7496982278326039</v>
      </c>
      <c r="AU10">
        <f t="shared" si="17"/>
        <v>-1092.0998132663717</v>
      </c>
      <c r="AW10">
        <v>7</v>
      </c>
      <c r="AX10">
        <f>IF(Z10&gt;0, (R10*SUMPRODUCT(K10:$K$98, X10:$X$98)-K10*$AZ$3)/Z10, 0)</f>
        <v>1527.1358531259307</v>
      </c>
    </row>
    <row r="11" spans="1:52" x14ac:dyDescent="0.25">
      <c r="A11" t="s">
        <v>33</v>
      </c>
      <c r="C11" s="25">
        <f>AU71</f>
        <v>10801.695300624664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</v>
      </c>
      <c r="S11">
        <f t="shared" si="1"/>
        <v>902.57159229834167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1259.7720188857529</v>
      </c>
      <c r="AC11">
        <f t="shared" si="2"/>
        <v>717.17789647411882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-2208.1493285196966</v>
      </c>
      <c r="AI11">
        <f t="shared" si="7"/>
        <v>-2218.0817524763365</v>
      </c>
      <c r="AJ11">
        <f t="shared" si="8"/>
        <v>542.59412241163409</v>
      </c>
      <c r="AK11">
        <f t="shared" si="30"/>
        <v>2.0156352302172049</v>
      </c>
      <c r="AL11">
        <f t="shared" si="9"/>
        <v>-1673.4719948344853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-1390.1882266359446</v>
      </c>
      <c r="AR11">
        <f t="shared" si="14"/>
        <v>-1396.4413992217562</v>
      </c>
      <c r="AS11">
        <f t="shared" si="15"/>
        <v>341.60187949072753</v>
      </c>
      <c r="AT11">
        <f t="shared" si="16"/>
        <v>1.2689868072097623</v>
      </c>
      <c r="AU11">
        <f t="shared" si="17"/>
        <v>-1053.570532923819</v>
      </c>
      <c r="AW11">
        <v>8</v>
      </c>
      <c r="AX11">
        <f>IF(Z11&gt;0, (R11*SUMPRODUCT(K11:$K$98, X11:$X$98)-K11*$AZ$3)/Z11, 0)</f>
        <v>902.57159229834167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</v>
      </c>
      <c r="S12">
        <f t="shared" si="1"/>
        <v>495.23993265758179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717.17789647411882</v>
      </c>
      <c r="AC12">
        <f t="shared" si="2"/>
        <v>377.87532201597423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-2363.3331135297726</v>
      </c>
      <c r="AI12">
        <f t="shared" si="7"/>
        <v>-2372.8707966076545</v>
      </c>
      <c r="AJ12">
        <f t="shared" si="8"/>
        <v>339.30257445814459</v>
      </c>
      <c r="AK12">
        <f t="shared" si="30"/>
        <v>15.060735825956495</v>
      </c>
      <c r="AL12">
        <f t="shared" si="9"/>
        <v>-2018.5074863235534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-1389.2507366491318</v>
      </c>
      <c r="AR12">
        <f t="shared" si="14"/>
        <v>-1394.857323873767</v>
      </c>
      <c r="AS12">
        <f t="shared" si="15"/>
        <v>199.45404598884363</v>
      </c>
      <c r="AT12">
        <f t="shared" si="16"/>
        <v>8.8532328434387022</v>
      </c>
      <c r="AU12">
        <f t="shared" si="17"/>
        <v>-1186.5500450414847</v>
      </c>
      <c r="AW12">
        <v>9</v>
      </c>
      <c r="AX12">
        <f>IF(Z12&gt;0, (R12*SUMPRODUCT(K12:$K$98, X12:$X$98)-K12*$AZ$3)/Z12, 0)</f>
        <v>495.23993265758179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</v>
      </c>
      <c r="S13">
        <f t="shared" si="1"/>
        <v>786.6451778489328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377.87532201597423</v>
      </c>
      <c r="AC13">
        <f t="shared" si="2"/>
        <v>574.46812487056377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-2510.8460396308251</v>
      </c>
      <c r="AI13">
        <f t="shared" si="7"/>
        <v>-2519.9744901229747</v>
      </c>
      <c r="AJ13">
        <f t="shared" si="8"/>
        <v>-196.59280285458954</v>
      </c>
      <c r="AK13">
        <f t="shared" si="30"/>
        <v>26.4512725411182</v>
      </c>
      <c r="AL13">
        <f t="shared" si="9"/>
        <v>-2690.116020436446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-1317.8250432922998</v>
      </c>
      <c r="AR13">
        <f t="shared" si="14"/>
        <v>-1322.6161377979499</v>
      </c>
      <c r="AS13">
        <f t="shared" si="15"/>
        <v>-103.18231976138861</v>
      </c>
      <c r="AT13">
        <f t="shared" si="16"/>
        <v>13.883029397836269</v>
      </c>
      <c r="AU13">
        <f t="shared" si="17"/>
        <v>-1411.9154281615024</v>
      </c>
      <c r="AW13">
        <v>10</v>
      </c>
      <c r="AX13">
        <f>IF(Z13&gt;0, (R13*SUMPRODUCT(K13:$K$98, X13:$X$98)-K13*$AZ$3)/Z13, 0)</f>
        <v>786.6451778489328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</v>
      </c>
      <c r="S14">
        <f t="shared" si="1"/>
        <v>965.83004750320583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574.46812487056377</v>
      </c>
      <c r="AC14">
        <f t="shared" si="2"/>
        <v>672.57481327801906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-2660.354496891006</v>
      </c>
      <c r="AI14">
        <f t="shared" si="7"/>
        <v>-2669.0591185661224</v>
      </c>
      <c r="AJ14">
        <f t="shared" si="8"/>
        <v>-98.106688407455295</v>
      </c>
      <c r="AK14">
        <f t="shared" si="30"/>
        <v>40.212768740939467</v>
      </c>
      <c r="AL14">
        <f t="shared" si="9"/>
        <v>-2726.9530382326384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-1246.6919675330303</v>
      </c>
      <c r="AR14">
        <f t="shared" si="14"/>
        <v>-1250.771116359047</v>
      </c>
      <c r="AS14">
        <f t="shared" si="15"/>
        <v>-45.974632531782973</v>
      </c>
      <c r="AT14">
        <f t="shared" si="16"/>
        <v>18.844456947440598</v>
      </c>
      <c r="AU14">
        <f t="shared" si="17"/>
        <v>-1277.9012919433894</v>
      </c>
      <c r="AW14">
        <v>11</v>
      </c>
      <c r="AX14">
        <f>IF(Z14&gt;0, (R14*SUMPRODUCT(K14:$K$98, X14:$X$98)-K14*$AZ$3)/Z14, 0)</f>
        <v>965.83004750320583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</v>
      </c>
      <c r="S15">
        <f t="shared" si="1"/>
        <v>1043.7073223740681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672.57481327801906</v>
      </c>
      <c r="AC15">
        <f t="shared" si="2"/>
        <v>690.10760619119901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-2819.8060642534406</v>
      </c>
      <c r="AI15">
        <f t="shared" si="7"/>
        <v>-2828.0711639537744</v>
      </c>
      <c r="AJ15">
        <f t="shared" si="8"/>
        <v>-17.532792913179946</v>
      </c>
      <c r="AK15">
        <f t="shared" si="30"/>
        <v>47.080236929461336</v>
      </c>
      <c r="AL15">
        <f t="shared" si="9"/>
        <v>-2798.5237199374928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-1179.8338927111968</v>
      </c>
      <c r="AR15">
        <f t="shared" si="14"/>
        <v>-1183.2920896690337</v>
      </c>
      <c r="AS15">
        <f t="shared" si="15"/>
        <v>-7.335888653864945</v>
      </c>
      <c r="AT15">
        <f t="shared" si="16"/>
        <v>19.698822522022681</v>
      </c>
      <c r="AU15">
        <f t="shared" si="17"/>
        <v>-1170.9291558008758</v>
      </c>
      <c r="AW15">
        <v>12</v>
      </c>
      <c r="AX15">
        <f>IF(Z15&gt;0, (R15*SUMPRODUCT(K15:$K$98, X15:$X$98)-K15*$AZ$3)/Z15, 0)</f>
        <v>1043.7073223740681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</v>
      </c>
      <c r="S16">
        <f t="shared" si="1"/>
        <v>1022.5563461141804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690.10760619119901</v>
      </c>
      <c r="AC16">
        <f t="shared" si="2"/>
        <v>639.04582102126005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-2964.6646819490579</v>
      </c>
      <c r="AI16">
        <f t="shared" si="7"/>
        <v>-2972.4765475671447</v>
      </c>
      <c r="AJ16">
        <f t="shared" si="8"/>
        <v>51.061785169938958</v>
      </c>
      <c r="AK16">
        <f t="shared" si="30"/>
        <v>48.307532433383933</v>
      </c>
      <c r="AL16">
        <f t="shared" si="9"/>
        <v>-2873.1072299638217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-1107.5393992987701</v>
      </c>
      <c r="AR16">
        <f t="shared" si="14"/>
        <v>-1110.4577559705172</v>
      </c>
      <c r="AS16">
        <f t="shared" si="15"/>
        <v>19.07566114258071</v>
      </c>
      <c r="AT16">
        <f t="shared" si="16"/>
        <v>18.046727435529668</v>
      </c>
      <c r="AU16">
        <f t="shared" si="17"/>
        <v>-1073.3353673924066</v>
      </c>
      <c r="AW16">
        <v>13</v>
      </c>
      <c r="AX16">
        <f>IF(Z16&gt;0, (R16*SUMPRODUCT(K16:$K$98, X16:$X$98)-K16*$AZ$3)/Z16, 0)</f>
        <v>1022.5563461141804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</v>
      </c>
      <c r="S17">
        <f t="shared" si="1"/>
        <v>917.56241452914855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639.04582102126005</v>
      </c>
      <c r="AC17">
        <f t="shared" si="2"/>
        <v>539.33866059861066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-3090.4690308010222</v>
      </c>
      <c r="AI17">
        <f t="shared" si="7"/>
        <v>-3097.816469134078</v>
      </c>
      <c r="AJ17">
        <f t="shared" si="8"/>
        <v>99.707160422649395</v>
      </c>
      <c r="AK17">
        <f t="shared" si="30"/>
        <v>44.733207471488207</v>
      </c>
      <c r="AL17">
        <f t="shared" si="9"/>
        <v>-2953.3761012399405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-1030.8369522859002</v>
      </c>
      <c r="AR17">
        <f t="shared" si="14"/>
        <v>-1033.2877165106408</v>
      </c>
      <c r="AS17">
        <f t="shared" si="15"/>
        <v>33.257678477536821</v>
      </c>
      <c r="AT17">
        <f t="shared" si="16"/>
        <v>14.920920674597337</v>
      </c>
      <c r="AU17">
        <f t="shared" si="17"/>
        <v>-985.10911735850664</v>
      </c>
      <c r="AW17">
        <v>14</v>
      </c>
      <c r="AX17">
        <f>IF(Z17&gt;0, (R17*SUMPRODUCT(K17:$K$98, X17:$X$98)-K17*$AZ$3)/Z17, 0)</f>
        <v>917.56241452914855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</v>
      </c>
      <c r="S18">
        <f t="shared" si="1"/>
        <v>742.73590880763993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539.33866059861066</v>
      </c>
      <c r="AC18">
        <f t="shared" si="2"/>
        <v>408.35192159496455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-3212.287989413097</v>
      </c>
      <c r="AI18">
        <f t="shared" si="7"/>
        <v>-3219.1604173641454</v>
      </c>
      <c r="AJ18">
        <f t="shared" si="8"/>
        <v>130.98673900364611</v>
      </c>
      <c r="AK18">
        <f t="shared" si="30"/>
        <v>37.753706241902748</v>
      </c>
      <c r="AL18">
        <f t="shared" si="9"/>
        <v>-3050.4199721185964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-956.66973196718016</v>
      </c>
      <c r="AR18">
        <f t="shared" si="14"/>
        <v>-958.71644877076733</v>
      </c>
      <c r="AS18">
        <f t="shared" si="15"/>
        <v>39.009904749159219</v>
      </c>
      <c r="AT18">
        <f t="shared" si="16"/>
        <v>11.243645697472999</v>
      </c>
      <c r="AU18">
        <f t="shared" si="17"/>
        <v>-908.46289832413515</v>
      </c>
      <c r="AW18">
        <v>15</v>
      </c>
      <c r="AX18">
        <f>IF(Z18&gt;0, (R18*SUMPRODUCT(K18:$K$98, X18:$X$98)-K18*$AZ$3)/Z18, 0)</f>
        <v>742.73590880763993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</v>
      </c>
      <c r="S19">
        <f t="shared" si="1"/>
        <v>499.22900576471409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408.35192159496455</v>
      </c>
      <c r="AC19">
        <f t="shared" si="2"/>
        <v>255.11988005836611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-3326.8534693746187</v>
      </c>
      <c r="AI19">
        <f t="shared" si="7"/>
        <v>-3333.2413163624851</v>
      </c>
      <c r="AJ19">
        <f t="shared" si="8"/>
        <v>153.23204153659844</v>
      </c>
      <c r="AK19">
        <f t="shared" si="30"/>
        <v>28.584634511647522</v>
      </c>
      <c r="AL19">
        <f t="shared" si="9"/>
        <v>-3151.4246403142392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-884.63315025716645</v>
      </c>
      <c r="AR19">
        <f t="shared" si="14"/>
        <v>-886.33172257369802</v>
      </c>
      <c r="AS19">
        <f t="shared" si="15"/>
        <v>40.745450580466802</v>
      </c>
      <c r="AT19">
        <f t="shared" si="16"/>
        <v>7.6008503259212965</v>
      </c>
      <c r="AU19">
        <f t="shared" si="17"/>
        <v>-837.98542166730999</v>
      </c>
      <c r="AW19">
        <v>16</v>
      </c>
      <c r="AX19">
        <f>IF(Z19&gt;0, (R19*SUMPRODUCT(K19:$K$98, X19:$X$98)-K19*$AZ$3)/Z19, 0)</f>
        <v>499.22900576471409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</v>
      </c>
      <c r="S20">
        <f t="shared" si="1"/>
        <v>186.27650624364153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255.11988005836611</v>
      </c>
      <c r="AC20">
        <f t="shared" si="2"/>
        <v>87.841810542788153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-3435.0710544692715</v>
      </c>
      <c r="AI20">
        <f t="shared" si="7"/>
        <v>-3440.9656391054505</v>
      </c>
      <c r="AJ20">
        <f t="shared" si="8"/>
        <v>167.27806951557795</v>
      </c>
      <c r="AK20">
        <f t="shared" si="30"/>
        <v>17.858391604085629</v>
      </c>
      <c r="AL20">
        <f t="shared" si="9"/>
        <v>-3255.8291779857868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-815.54370374875646</v>
      </c>
      <c r="AR20">
        <f t="shared" si="14"/>
        <v>-816.94317738700784</v>
      </c>
      <c r="AS20">
        <f t="shared" si="15"/>
        <v>39.714630121313192</v>
      </c>
      <c r="AT20">
        <f t="shared" si="16"/>
        <v>4.2398828440076963</v>
      </c>
      <c r="AU20">
        <f t="shared" si="17"/>
        <v>-772.98866442168696</v>
      </c>
      <c r="AW20">
        <v>17</v>
      </c>
      <c r="AX20">
        <f>IF(Z20&gt;0, (R20*SUMPRODUCT(K20:$K$98, X20:$X$98)-K20*$AZ$3)/Z20, 0)</f>
        <v>186.27650624364153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</v>
      </c>
      <c r="S21">
        <f t="shared" si="1"/>
        <v>-202.09908766099667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87.841810542788153</v>
      </c>
      <c r="AC21">
        <f t="shared" si="2"/>
        <v>-87.206285400975503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-3534.8485285102279</v>
      </c>
      <c r="AI21">
        <f t="shared" si="7"/>
        <v>-3540.2423112339811</v>
      </c>
      <c r="AJ21">
        <f t="shared" si="8"/>
        <v>175.04809594376366</v>
      </c>
      <c r="AK21">
        <f t="shared" si="30"/>
        <v>6.1489267379951711</v>
      </c>
      <c r="AL21">
        <f t="shared" si="9"/>
        <v>-3359.0452885522222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-749.31478215538834</v>
      </c>
      <c r="AR21">
        <f t="shared" si="14"/>
        <v>-750.45815254143031</v>
      </c>
      <c r="AS21">
        <f t="shared" si="15"/>
        <v>37.106576086895899</v>
      </c>
      <c r="AT21">
        <f t="shared" si="16"/>
        <v>1.3034452995676538</v>
      </c>
      <c r="AU21">
        <f t="shared" si="17"/>
        <v>-712.04813115496677</v>
      </c>
      <c r="AW21">
        <v>18</v>
      </c>
      <c r="AX21">
        <f>IF(Z21&gt;0, (R21*SUMPRODUCT(K21:$K$98, X21:$X$98)-K21*$AZ$3)/Z21, 0)</f>
        <v>-202.09908766099667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</v>
      </c>
      <c r="S22">
        <f t="shared" si="1"/>
        <v>-676.86865667793631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-87.206285400975503</v>
      </c>
      <c r="AC22">
        <f t="shared" si="2"/>
        <v>-264.64998915904926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-3619.5947259621294</v>
      </c>
      <c r="AI22">
        <f t="shared" si="7"/>
        <v>-3624.4821215178999</v>
      </c>
      <c r="AJ22">
        <f t="shared" si="8"/>
        <v>177.44370375807375</v>
      </c>
      <c r="AK22">
        <f t="shared" si="30"/>
        <v>-6.1044399780682861</v>
      </c>
      <c r="AL22">
        <f t="shared" si="9"/>
        <v>-3453.1428577378947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-685.07073512379668</v>
      </c>
      <c r="AR22">
        <f t="shared" si="14"/>
        <v>-685.99575903385403</v>
      </c>
      <c r="AS22">
        <f t="shared" si="15"/>
        <v>33.584281606090684</v>
      </c>
      <c r="AT22">
        <f t="shared" si="16"/>
        <v>-1.155370559388446</v>
      </c>
      <c r="AU22">
        <f t="shared" si="17"/>
        <v>-653.56684798715185</v>
      </c>
      <c r="AW22">
        <v>19</v>
      </c>
      <c r="AX22">
        <f>IF(Z22&gt;0, (R22*SUMPRODUCT(K22:$K$98, X22:$X$98)-K22*$AZ$3)/Z22, 0)</f>
        <v>-676.86865667793631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</v>
      </c>
      <c r="S23">
        <f t="shared" si="1"/>
        <v>-1254.1762620630086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-264.64998915904926</v>
      </c>
      <c r="AC23">
        <f t="shared" si="2"/>
        <v>-439.12154714238523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-3695.4269520826174</v>
      </c>
      <c r="AI23">
        <f t="shared" si="7"/>
        <v>-3699.80354531382</v>
      </c>
      <c r="AJ23">
        <f t="shared" si="8"/>
        <v>174.47155798333597</v>
      </c>
      <c r="AK23">
        <f t="shared" si="30"/>
        <v>-18.525499241133449</v>
      </c>
      <c r="AL23">
        <f t="shared" si="9"/>
        <v>-3543.8574865716173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-624.4850820740993</v>
      </c>
      <c r="AR23">
        <f t="shared" si="14"/>
        <v>-625.22467650219437</v>
      </c>
      <c r="AS23">
        <f t="shared" si="15"/>
        <v>29.48370692198807</v>
      </c>
      <c r="AT23">
        <f t="shared" si="16"/>
        <v>-3.1305984569774945</v>
      </c>
      <c r="AU23">
        <f t="shared" si="17"/>
        <v>-598.87156803718381</v>
      </c>
      <c r="AW23">
        <v>20</v>
      </c>
      <c r="AX23">
        <f>IF(Z23&gt;0, (R23*SUMPRODUCT(K23:$K$98, X23:$X$98)-K23*$AZ$3)/Z23, 0)</f>
        <v>-1254.1762620630086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</v>
      </c>
      <c r="S24">
        <f t="shared" si="1"/>
        <v>-1965.1791182457198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-439.12154714238523</v>
      </c>
      <c r="AC24">
        <f t="shared" si="2"/>
        <v>-607.71450676964605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-3738.4903496991515</v>
      </c>
      <c r="AI24">
        <f t="shared" si="7"/>
        <v>-3742.3558657043295</v>
      </c>
      <c r="AJ24">
        <f t="shared" si="8"/>
        <v>168.59295962726083</v>
      </c>
      <c r="AK24">
        <f t="shared" si="30"/>
        <v>-30.73850829996697</v>
      </c>
      <c r="AL24">
        <f t="shared" si="9"/>
        <v>-3604.5014143770359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-564.07348749102107</v>
      </c>
      <c r="AR24">
        <f t="shared" si="14"/>
        <v>-564.6567269513472</v>
      </c>
      <c r="AS24">
        <f t="shared" si="15"/>
        <v>25.437759578818984</v>
      </c>
      <c r="AT24">
        <f t="shared" si="16"/>
        <v>-4.6379088763541603</v>
      </c>
      <c r="AU24">
        <f t="shared" si="17"/>
        <v>-543.85687624888237</v>
      </c>
      <c r="AW24">
        <v>21</v>
      </c>
      <c r="AX24">
        <f>IF(Z24&gt;0, (R24*SUMPRODUCT(K24:$K$98, X24:$X$98)-K24*$AZ$3)/Z24, 0)</f>
        <v>-1965.1791182457198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</v>
      </c>
      <c r="S25">
        <f t="shared" si="1"/>
        <v>-2845.2789175583143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-607.71450676964605</v>
      </c>
      <c r="AC25">
        <f t="shared" si="2"/>
        <v>-764.74145636170351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-3737.3299899515828</v>
      </c>
      <c r="AI25">
        <f t="shared" si="7"/>
        <v>-3740.689684547965</v>
      </c>
      <c r="AJ25">
        <f t="shared" si="8"/>
        <v>157.02694959205746</v>
      </c>
      <c r="AK25">
        <f t="shared" si="30"/>
        <v>-42.540015473875229</v>
      </c>
      <c r="AL25">
        <f t="shared" si="9"/>
        <v>-3626.202750429783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-503.48072257925963</v>
      </c>
      <c r="AR25">
        <f t="shared" si="14"/>
        <v>-503.93332951190411</v>
      </c>
      <c r="AS25">
        <f t="shared" si="15"/>
        <v>21.154150759390205</v>
      </c>
      <c r="AT25">
        <f t="shared" si="16"/>
        <v>-5.7308500418495445</v>
      </c>
      <c r="AU25">
        <f t="shared" si="17"/>
        <v>-488.51002879436345</v>
      </c>
      <c r="AW25">
        <v>22</v>
      </c>
      <c r="AX25">
        <f>IF(Z25&gt;0, (R25*SUMPRODUCT(K25:$K$98, X25:$X$98)-K25*$AZ$3)/Z25, 0)</f>
        <v>-2845.2789175583143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</v>
      </c>
      <c r="S26">
        <f t="shared" si="1"/>
        <v>-3947.0114041167749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-764.74145636170351</v>
      </c>
      <c r="AC26">
        <f t="shared" si="2"/>
        <v>-904.78777010260274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-3685.4177400732096</v>
      </c>
      <c r="AI26">
        <f t="shared" si="7"/>
        <v>-3688.2831605061192</v>
      </c>
      <c r="AJ26">
        <f t="shared" si="8"/>
        <v>140.04631374089922</v>
      </c>
      <c r="AK26">
        <f t="shared" si="30"/>
        <v>-53.531901945319248</v>
      </c>
      <c r="AL26">
        <f t="shared" si="9"/>
        <v>-3601.7687487105391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-443.29221084671235</v>
      </c>
      <c r="AR26">
        <f t="shared" si="14"/>
        <v>-443.63687151974767</v>
      </c>
      <c r="AS26">
        <f t="shared" si="15"/>
        <v>16.845156890654764</v>
      </c>
      <c r="AT26">
        <f t="shared" si="16"/>
        <v>-6.438964816970409</v>
      </c>
      <c r="AU26">
        <f t="shared" si="17"/>
        <v>-433.23067944606328</v>
      </c>
      <c r="AW26">
        <v>23</v>
      </c>
      <c r="AX26">
        <f>IF(Z26&gt;0, (R26*SUMPRODUCT(K26:$K$98, X26:$X$98)-K26*$AZ$3)/Z26, 0)</f>
        <v>-3947.0114041167749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</v>
      </c>
      <c r="S27">
        <f t="shared" si="1"/>
        <v>-5349.5464634887703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-904.78777010260274</v>
      </c>
      <c r="AC27">
        <f t="shared" si="2"/>
        <v>-1023.5849730579218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-3560.0783713084588</v>
      </c>
      <c r="AI27">
        <f t="shared" si="7"/>
        <v>-3562.4701277406257</v>
      </c>
      <c r="AJ27">
        <f t="shared" si="8"/>
        <v>118.79720295531911</v>
      </c>
      <c r="AK27">
        <f t="shared" si="30"/>
        <v>-63.3351439071822</v>
      </c>
      <c r="AL27">
        <f t="shared" si="9"/>
        <v>-3507.0080686924885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-382.33575523418824</v>
      </c>
      <c r="AR27">
        <f t="shared" si="14"/>
        <v>-382.59261868112765</v>
      </c>
      <c r="AS27">
        <f t="shared" si="15"/>
        <v>12.758263603881677</v>
      </c>
      <c r="AT27">
        <f t="shared" si="16"/>
        <v>-6.8018980351037879</v>
      </c>
      <c r="AU27">
        <f t="shared" si="17"/>
        <v>-376.63625311234972</v>
      </c>
      <c r="AW27">
        <v>24</v>
      </c>
      <c r="AX27">
        <f>IF(Z27&gt;0, (R27*SUMPRODUCT(K27:$K$98, X27:$X$98)-K27*$AZ$3)/Z27, 0)</f>
        <v>-5349.5464634887703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</v>
      </c>
      <c r="S28">
        <f t="shared" si="1"/>
        <v>-7162.4967486234455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-1023.5849730579218</v>
      </c>
      <c r="AC28">
        <f t="shared" si="2"/>
        <v>-1116.1930426747942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-3358.856850410411</v>
      </c>
      <c r="AI28">
        <f t="shared" si="7"/>
        <v>-3360.8048321719548</v>
      </c>
      <c r="AJ28">
        <f t="shared" si="8"/>
        <v>92.608069616872399</v>
      </c>
      <c r="AK28">
        <f t="shared" si="30"/>
        <v>-71.650948114054529</v>
      </c>
      <c r="AL28">
        <f t="shared" si="9"/>
        <v>-3339.8477106691371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-322.07634432567198</v>
      </c>
      <c r="AR28">
        <f t="shared" si="14"/>
        <v>-322.26313372233665</v>
      </c>
      <c r="AS28">
        <f t="shared" si="15"/>
        <v>8.8800654048758041</v>
      </c>
      <c r="AT28">
        <f t="shared" si="16"/>
        <v>-6.870514720870986</v>
      </c>
      <c r="AU28">
        <f t="shared" si="17"/>
        <v>-320.25358303833184</v>
      </c>
      <c r="AW28">
        <v>25</v>
      </c>
      <c r="AX28">
        <f>IF(Z28&gt;0, (R28*SUMPRODUCT(K28:$K$98, X28:$X$98)-K28*$AZ$3)/Z28, 0)</f>
        <v>-7162.4967486234455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</v>
      </c>
      <c r="S29">
        <f t="shared" si="1"/>
        <v>-9552.7408956508207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-1116.1930426747942</v>
      </c>
      <c r="AC29">
        <f t="shared" si="2"/>
        <v>-1179.583953413578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-3079.8950873760728</v>
      </c>
      <c r="AI29">
        <f t="shared" si="7"/>
        <v>-3081.4386024340793</v>
      </c>
      <c r="AJ29">
        <f t="shared" si="8"/>
        <v>63.390910738783759</v>
      </c>
      <c r="AK29">
        <f t="shared" si="30"/>
        <v>-78.133512987235605</v>
      </c>
      <c r="AL29">
        <f t="shared" si="9"/>
        <v>-3096.1812046825312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-263.68488352121199</v>
      </c>
      <c r="AR29">
        <f t="shared" si="14"/>
        <v>-263.81703139532362</v>
      </c>
      <c r="AS29">
        <f t="shared" si="15"/>
        <v>5.4272059405440123</v>
      </c>
      <c r="AT29">
        <f t="shared" si="16"/>
        <v>-6.6893922314395464</v>
      </c>
      <c r="AU29">
        <f t="shared" si="17"/>
        <v>-265.07921768621918</v>
      </c>
      <c r="AW29">
        <v>26</v>
      </c>
      <c r="AX29">
        <f>IF(Z29&gt;0, (R29*SUMPRODUCT(K29:$K$98, X29:$X$98)-K29*$AZ$3)/Z29, 0)</f>
        <v>-9552.7408956508207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</v>
      </c>
      <c r="S30">
        <f t="shared" si="1"/>
        <v>-12782.054043130816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-1179.583953413578</v>
      </c>
      <c r="AC30">
        <f t="shared" si="2"/>
        <v>-1212.2996998036394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-2740.2504771927734</v>
      </c>
      <c r="AI30">
        <f t="shared" si="7"/>
        <v>-2741.4360257905505</v>
      </c>
      <c r="AJ30">
        <f t="shared" si="8"/>
        <v>32.71574639006144</v>
      </c>
      <c r="AK30">
        <f t="shared" si="30"/>
        <v>-82.570876738950474</v>
      </c>
      <c r="AL30">
        <f t="shared" si="9"/>
        <v>-2791.2911561394394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-209.46986347822778</v>
      </c>
      <c r="AR30">
        <f t="shared" si="14"/>
        <v>-209.56048902687382</v>
      </c>
      <c r="AS30">
        <f t="shared" si="15"/>
        <v>2.5008527457442331</v>
      </c>
      <c r="AT30">
        <f t="shared" si="16"/>
        <v>-6.3118720064978815</v>
      </c>
      <c r="AU30">
        <f t="shared" si="17"/>
        <v>-213.37150828762745</v>
      </c>
      <c r="AW30">
        <v>27</v>
      </c>
      <c r="AX30">
        <f>IF(Z30&gt;0, (R30*SUMPRODUCT(K30:$K$98, X30:$X$98)-K30*$AZ$3)/Z30, 0)</f>
        <v>-12782.054043130816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</v>
      </c>
      <c r="S31">
        <f t="shared" si="1"/>
        <v>-17301.371493172159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-1212.2996998036394</v>
      </c>
      <c r="AC31">
        <f t="shared" si="2"/>
        <v>-1215.5471194147685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-2363.8179461327259</v>
      </c>
      <c r="AI31">
        <f t="shared" si="7"/>
        <v>-2364.6961620012585</v>
      </c>
      <c r="AJ31">
        <f t="shared" si="8"/>
        <v>3.2474196111290894</v>
      </c>
      <c r="AK31">
        <f t="shared" si="30"/>
        <v>-84.860978986254764</v>
      </c>
      <c r="AL31">
        <f t="shared" si="9"/>
        <v>-2446.309721376384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-161.33451595840509</v>
      </c>
      <c r="AR31">
        <f t="shared" si="14"/>
        <v>-161.3944556556599</v>
      </c>
      <c r="AS31">
        <f t="shared" si="15"/>
        <v>0.22164180280147772</v>
      </c>
      <c r="AT31">
        <f t="shared" si="16"/>
        <v>-5.7919033024106934</v>
      </c>
      <c r="AU31">
        <f t="shared" si="17"/>
        <v>-166.96471715526911</v>
      </c>
      <c r="AW31">
        <v>28</v>
      </c>
      <c r="AX31">
        <f>IF(Z31&gt;0, (R31*SUMPRODUCT(K31:$K$98, X31:$X$98)-K31*$AZ$3)/Z31, 0)</f>
        <v>-17301.371493172159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</v>
      </c>
      <c r="S32">
        <f t="shared" si="1"/>
        <v>-23908.888052884082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-1215.5471194147685</v>
      </c>
      <c r="AC32">
        <f t="shared" si="2"/>
        <v>-1192.7544533489786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-1966.7205127342984</v>
      </c>
      <c r="AI32">
        <f t="shared" si="7"/>
        <v>-1967.344106380054</v>
      </c>
      <c r="AJ32">
        <f t="shared" si="8"/>
        <v>-22.792666065789945</v>
      </c>
      <c r="AK32">
        <f t="shared" si="30"/>
        <v>-85.0882983590338</v>
      </c>
      <c r="AL32">
        <f t="shared" si="9"/>
        <v>-2075.2250708048778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-119.84995898061788</v>
      </c>
      <c r="AR32">
        <f t="shared" si="14"/>
        <v>-119.88796014671162</v>
      </c>
      <c r="AS32">
        <f t="shared" si="15"/>
        <v>-1.3889620184242699</v>
      </c>
      <c r="AT32">
        <f t="shared" si="16"/>
        <v>-5.1851948469703544</v>
      </c>
      <c r="AU32">
        <f t="shared" si="17"/>
        <v>-126.46211701210625</v>
      </c>
      <c r="AW32">
        <v>29</v>
      </c>
      <c r="AX32">
        <f>IF(Z32&gt;0, (R32*SUMPRODUCT(K32:$K$98, X32:$X$98)-K32*$AZ$3)/Z32, 0)</f>
        <v>-23908.888052884082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</v>
      </c>
      <c r="S33">
        <f t="shared" si="1"/>
        <v>-34075.016612362619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-1192.7544533489786</v>
      </c>
      <c r="AC33">
        <f t="shared" si="2"/>
        <v>-1148.2051426651362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-1569.2223995839277</v>
      </c>
      <c r="AI33">
        <f t="shared" si="7"/>
        <v>-1569.6436044932777</v>
      </c>
      <c r="AJ33">
        <f t="shared" si="8"/>
        <v>-44.54931068384235</v>
      </c>
      <c r="AK33">
        <f t="shared" si="30"/>
        <v>-83.492811734428514</v>
      </c>
      <c r="AL33">
        <f t="shared" si="9"/>
        <v>-1697.6857269115485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-85.381094624573862</v>
      </c>
      <c r="AR33">
        <f t="shared" si="14"/>
        <v>-85.404012304203661</v>
      </c>
      <c r="AS33">
        <f t="shared" si="15"/>
        <v>-2.4239195871568042</v>
      </c>
      <c r="AT33">
        <f t="shared" si="16"/>
        <v>-4.5428281300720137</v>
      </c>
      <c r="AU33">
        <f t="shared" si="17"/>
        <v>-92.370760021432474</v>
      </c>
      <c r="AW33">
        <v>30</v>
      </c>
      <c r="AX33">
        <f>IF(Z33&gt;0, (R33*SUMPRODUCT(K33:$K$98, X33:$X$98)-K33*$AZ$3)/Z33, 0)</f>
        <v>-34075.016612362619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</v>
      </c>
      <c r="S34">
        <f t="shared" si="1"/>
        <v>-50549.072879832936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-1148.2051426651362</v>
      </c>
      <c r="AC34">
        <f t="shared" si="2"/>
        <v>-1086.8011750892997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-1185.9505811597926</v>
      </c>
      <c r="AI34">
        <f t="shared" si="7"/>
        <v>-1186.2193301974041</v>
      </c>
      <c r="AJ34">
        <f t="shared" si="8"/>
        <v>-61.403967575836532</v>
      </c>
      <c r="AK34">
        <f t="shared" si="30"/>
        <v>-80.37435998655954</v>
      </c>
      <c r="AL34">
        <f t="shared" si="9"/>
        <v>-1327.9976577598002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-57.613702958480232</v>
      </c>
      <c r="AR34">
        <f t="shared" si="14"/>
        <v>-57.626758837426038</v>
      </c>
      <c r="AS34">
        <f t="shared" si="15"/>
        <v>-2.9830163284938207</v>
      </c>
      <c r="AT34">
        <f t="shared" si="16"/>
        <v>-3.904601570509854</v>
      </c>
      <c r="AU34">
        <f t="shared" si="17"/>
        <v>-64.51437673642971</v>
      </c>
      <c r="AW34">
        <v>31</v>
      </c>
      <c r="AX34">
        <f>IF(Z34&gt;0, (R34*SUMPRODUCT(K34:$K$98, X34:$X$98)-K34*$AZ$3)/Z34, 0)</f>
        <v>-50549.072879832936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-78690.185173899896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-1086.8011750892997</v>
      </c>
      <c r="AC35">
        <f t="shared" ref="AC35:AC69" si="33">S35*Z35</f>
        <v>-1013.3567867974132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-840.71197101654263</v>
      </c>
      <c r="AI35">
        <f t="shared" ref="AI35:AI66" si="38">SUM(AE35:AH35)</f>
        <v>-840.87294356740108</v>
      </c>
      <c r="AJ35">
        <f t="shared" ref="AJ35:AJ69" si="39">AB35-AC35</f>
        <v>-73.444388291886526</v>
      </c>
      <c r="AK35">
        <f t="shared" si="30"/>
        <v>-76.076082256250984</v>
      </c>
      <c r="AL35">
        <f t="shared" ref="AL35:AL66" si="40">SUM(AI35:AK35)</f>
        <v>-990.39341411553858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-36.466023347834899</v>
      </c>
      <c r="AR35">
        <f t="shared" ref="AR35:AR69" si="45">AI35*$K35</f>
        <v>-36.473005559341729</v>
      </c>
      <c r="AS35">
        <f t="shared" ref="AS35:AS69" si="46">AJ35*$K35</f>
        <v>-3.185662712737424</v>
      </c>
      <c r="AT35">
        <f t="shared" ref="AT35:AT69" si="47">AK35*$K35</f>
        <v>-3.2998128817100771</v>
      </c>
      <c r="AU35">
        <f t="shared" ref="AU35:AU69" si="48">AL35*$K35</f>
        <v>-42.958481153789229</v>
      </c>
      <c r="AW35">
        <v>32</v>
      </c>
      <c r="AX35">
        <f>IF(Z35&gt;0, (R35*SUMPRODUCT(K35:$K$98, X35:$X$98)-K35*$AZ$3)/Z35, 0)</f>
        <v>-78690.185173899896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</v>
      </c>
      <c r="S36">
        <f t="shared" si="32"/>
        <v>-122363.27017955486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-1013.3567867974132</v>
      </c>
      <c r="AC36">
        <f t="shared" si="33"/>
        <v>-932.80665724313474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-512.57690173340643</v>
      </c>
      <c r="AI36">
        <f t="shared" si="38"/>
        <v>-512.67219244603962</v>
      </c>
      <c r="AJ36">
        <f t="shared" si="39"/>
        <v>-80.550129554278442</v>
      </c>
      <c r="AK36">
        <f t="shared" si="30"/>
        <v>-70.934975075818926</v>
      </c>
      <c r="AL36">
        <f t="shared" si="40"/>
        <v>-664.15729707613696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-19.850990578907744</v>
      </c>
      <c r="AR36">
        <f t="shared" si="45"/>
        <v>-19.854680981328027</v>
      </c>
      <c r="AS36">
        <f t="shared" si="46"/>
        <v>-3.1195316400414521</v>
      </c>
      <c r="AT36">
        <f t="shared" si="47"/>
        <v>-2.747157581980765</v>
      </c>
      <c r="AU36">
        <f t="shared" si="48"/>
        <v>-25.721370203350244</v>
      </c>
      <c r="AW36">
        <v>33</v>
      </c>
      <c r="AX36">
        <f>IF(Z36&gt;0, (R36*SUMPRODUCT(K36:$K$98, X36:$X$98)-K36*$AZ$3)/Z36, 0)</f>
        <v>-122363.27017955486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</v>
      </c>
      <c r="S37">
        <f t="shared" si="32"/>
        <v>-190384.70894507456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-932.80665724313474</v>
      </c>
      <c r="AC37">
        <f t="shared" si="33"/>
        <v>-848.17893987372724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-309.19453295566058</v>
      </c>
      <c r="AI37">
        <f t="shared" si="38"/>
        <v>-309.250221444548</v>
      </c>
      <c r="AJ37">
        <f t="shared" si="39"/>
        <v>-84.627717369407492</v>
      </c>
      <c r="AK37">
        <f t="shared" si="30"/>
        <v>-65.296466007019433</v>
      </c>
      <c r="AL37">
        <f t="shared" si="40"/>
        <v>-459.17440482097493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-10.691458024563238</v>
      </c>
      <c r="AR37">
        <f t="shared" si="45"/>
        <v>-10.693383644449527</v>
      </c>
      <c r="AS37">
        <f t="shared" si="46"/>
        <v>-2.9262926459937493</v>
      </c>
      <c r="AT37">
        <f t="shared" si="47"/>
        <v>-2.2578485421230923</v>
      </c>
      <c r="AU37">
        <f t="shared" si="48"/>
        <v>-15.877524832566369</v>
      </c>
      <c r="AW37">
        <v>34</v>
      </c>
      <c r="AX37">
        <f>IF(Z37&gt;0, (R37*SUMPRODUCT(K37:$K$98, X37:$X$98)-K37*$AZ$3)/Z37, 0)</f>
        <v>-190384.70894507456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</v>
      </c>
      <c r="S38">
        <f t="shared" si="32"/>
        <v>-298305.17494028097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-848.17893987372724</v>
      </c>
      <c r="AC38">
        <f t="shared" si="33"/>
        <v>-765.58583723015192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-184.40765733340854</v>
      </c>
      <c r="AI38">
        <f t="shared" si="38"/>
        <v>-184.43973798024041</v>
      </c>
      <c r="AJ38">
        <f t="shared" si="39"/>
        <v>-82.593102643575321</v>
      </c>
      <c r="AK38">
        <f t="shared" si="30"/>
        <v>-59.372525791160911</v>
      </c>
      <c r="AL38">
        <f t="shared" si="40"/>
        <v>-326.40536641497664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-5.6933260618823915</v>
      </c>
      <c r="AR38">
        <f t="shared" si="45"/>
        <v>-5.6943165065598587</v>
      </c>
      <c r="AS38">
        <f t="shared" si="46"/>
        <v>-2.5499454340023489</v>
      </c>
      <c r="AT38">
        <f t="shared" si="47"/>
        <v>-1.83304290794958</v>
      </c>
      <c r="AU38">
        <f t="shared" si="48"/>
        <v>-10.077304848511787</v>
      </c>
      <c r="AW38">
        <v>35</v>
      </c>
      <c r="AX38">
        <f>IF(Z38&gt;0, (R38*SUMPRODUCT(K38:$K$98, X38:$X$98)-K38*$AZ$3)/Z38, 0)</f>
        <v>-298305.17494028097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</v>
      </c>
      <c r="S39">
        <f t="shared" si="32"/>
        <v>-472905.68124217144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-765.58583723015192</v>
      </c>
      <c r="AC39">
        <f t="shared" si="33"/>
        <v>-687.98937698119619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-108.59741357538419</v>
      </c>
      <c r="AI39">
        <f t="shared" si="38"/>
        <v>-108.61559873905082</v>
      </c>
      <c r="AJ39">
        <f t="shared" si="39"/>
        <v>-77.596460248955736</v>
      </c>
      <c r="AK39">
        <f t="shared" si="30"/>
        <v>-53.591008606110641</v>
      </c>
      <c r="AL39">
        <f t="shared" si="40"/>
        <v>-239.80306759411721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-2.9935641245591111</v>
      </c>
      <c r="AR39">
        <f t="shared" si="45"/>
        <v>-2.994065411392373</v>
      </c>
      <c r="AS39">
        <f t="shared" si="46"/>
        <v>-2.139001030929748</v>
      </c>
      <c r="AT39">
        <f t="shared" si="47"/>
        <v>-1.4772738639012639</v>
      </c>
      <c r="AU39">
        <f t="shared" si="48"/>
        <v>-6.6103403062233852</v>
      </c>
      <c r="AW39">
        <v>36</v>
      </c>
      <c r="AX39">
        <f>IF(Z39&gt;0, (R39*SUMPRODUCT(K39:$K$98, X39:$X$98)-K39*$AZ$3)/Z39, 0)</f>
        <v>-472905.68124217144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</v>
      </c>
      <c r="S40">
        <f t="shared" si="32"/>
        <v>-759982.67962895823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-687.98937698119619</v>
      </c>
      <c r="AC40">
        <f t="shared" si="33"/>
        <v>-616.61706047107862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-62.890823414571081</v>
      </c>
      <c r="AI40">
        <f t="shared" si="38"/>
        <v>-62.900965373674218</v>
      </c>
      <c r="AJ40">
        <f t="shared" si="39"/>
        <v>-71.372316510117571</v>
      </c>
      <c r="AK40">
        <f t="shared" ref="AK40:AK69" si="61">G40*SUM(AB40:AB40, AE40:AF40)</f>
        <v>-48.159256388683737</v>
      </c>
      <c r="AL40">
        <f t="shared" si="40"/>
        <v>-182.43253827247551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-1.54788375296501</v>
      </c>
      <c r="AR40">
        <f t="shared" si="45"/>
        <v>-1.5481333692502905</v>
      </c>
      <c r="AS40">
        <f t="shared" si="46"/>
        <v>-1.7566322579247913</v>
      </c>
      <c r="AT40">
        <f t="shared" si="47"/>
        <v>-1.1853069569073047</v>
      </c>
      <c r="AU40">
        <f t="shared" si="48"/>
        <v>-4.4900725840823865</v>
      </c>
      <c r="AW40">
        <v>37</v>
      </c>
      <c r="AX40">
        <f>IF(Z40&gt;0, (R40*SUMPRODUCT(K40:$K$98, X40:$X$98)-K40*$AZ$3)/Z40, 0)</f>
        <v>-759982.67962895823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</v>
      </c>
      <c r="S41">
        <f t="shared" si="32"/>
        <v>-1241382.0309776531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-616.61706047107862</v>
      </c>
      <c r="AC41">
        <f t="shared" si="33"/>
        <v>-551.76683651451083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-35.876529456975639</v>
      </c>
      <c r="AI41">
        <f t="shared" si="38"/>
        <v>-35.882085430305622</v>
      </c>
      <c r="AJ41">
        <f t="shared" si="39"/>
        <v>-64.850223956567788</v>
      </c>
      <c r="AK41">
        <f t="shared" si="61"/>
        <v>-43.163194232975506</v>
      </c>
      <c r="AL41">
        <f t="shared" si="40"/>
        <v>-143.89550361984891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-0.78839427661176897</v>
      </c>
      <c r="AR41">
        <f t="shared" si="45"/>
        <v>-0.78851637029364585</v>
      </c>
      <c r="AS41">
        <f t="shared" si="46"/>
        <v>-1.4250973039536439</v>
      </c>
      <c r="AT41">
        <f t="shared" si="47"/>
        <v>-0.94852026683265112</v>
      </c>
      <c r="AU41">
        <f t="shared" si="48"/>
        <v>-3.1621339410799409</v>
      </c>
      <c r="AW41">
        <v>38</v>
      </c>
      <c r="AX41">
        <f>IF(Z41&gt;0, (R41*SUMPRODUCT(K41:$K$98, X41:$X$98)-K41*$AZ$3)/Z41, 0)</f>
        <v>-1241382.0309776531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</v>
      </c>
      <c r="S42">
        <f t="shared" si="32"/>
        <v>-2064841.9518036621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-551.76683651451083</v>
      </c>
      <c r="AC42">
        <f t="shared" si="33"/>
        <v>-493.27120605046815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-20.114254910545366</v>
      </c>
      <c r="AI42">
        <f t="shared" si="38"/>
        <v>-20.117241042278231</v>
      </c>
      <c r="AJ42">
        <f t="shared" si="39"/>
        <v>-58.495630464042677</v>
      </c>
      <c r="AK42">
        <f t="shared" si="61"/>
        <v>-38.623678556015761</v>
      </c>
      <c r="AL42">
        <f t="shared" si="40"/>
        <v>-117.23655006233668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-0.39465623212766709</v>
      </c>
      <c r="AR42">
        <f t="shared" si="45"/>
        <v>-0.39471482219245296</v>
      </c>
      <c r="AS42">
        <f t="shared" si="46"/>
        <v>-1.1477265858238808</v>
      </c>
      <c r="AT42">
        <f t="shared" si="47"/>
        <v>-0.75782451388919292</v>
      </c>
      <c r="AU42">
        <f t="shared" si="48"/>
        <v>-2.3002659219055266</v>
      </c>
      <c r="AW42">
        <v>39</v>
      </c>
      <c r="AX42">
        <f>IF(Z42&gt;0, (R42*SUMPRODUCT(K42:$K$98, X42:$X$98)-K42*$AZ$3)/Z42, 0)</f>
        <v>-2064841.9518036621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</v>
      </c>
      <c r="S43">
        <f t="shared" si="32"/>
        <v>-3502376.9473294136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-493.27120605046815</v>
      </c>
      <c r="AC43">
        <f t="shared" si="33"/>
        <v>-440.73369733558309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-11.066318011130676</v>
      </c>
      <c r="AI43">
        <f t="shared" si="38"/>
        <v>-11.067890991794821</v>
      </c>
      <c r="AJ43">
        <f t="shared" si="39"/>
        <v>-52.537508714885064</v>
      </c>
      <c r="AK43">
        <f t="shared" si="61"/>
        <v>-34.528984423532776</v>
      </c>
      <c r="AL43">
        <f t="shared" si="40"/>
        <v>-98.134384130212652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-0.19386532573640741</v>
      </c>
      <c r="AR43">
        <f t="shared" si="45"/>
        <v>-0.19389288200295648</v>
      </c>
      <c r="AS43">
        <f t="shared" si="46"/>
        <v>-0.9203785062155363</v>
      </c>
      <c r="AT43">
        <f t="shared" si="47"/>
        <v>-0.60489611864421544</v>
      </c>
      <c r="AU43">
        <f t="shared" si="48"/>
        <v>-1.7191675068627079</v>
      </c>
      <c r="AW43">
        <v>40</v>
      </c>
      <c r="AX43">
        <f>IF(Z43&gt;0, (R43*SUMPRODUCT(K43:$K$98, X43:$X$98)-K43*$AZ$3)/Z43, 0)</f>
        <v>-3502376.9473294136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</v>
      </c>
      <c r="S44">
        <f t="shared" si="32"/>
        <v>-6071168.4307997618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-440.73369733558309</v>
      </c>
      <c r="AC44">
        <f t="shared" si="33"/>
        <v>-393.66670110148664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-5.973806897718279</v>
      </c>
      <c r="AI44">
        <f t="shared" si="38"/>
        <v>-5.9746174227135675</v>
      </c>
      <c r="AJ44">
        <f t="shared" si="39"/>
        <v>-47.06699623409645</v>
      </c>
      <c r="AK44">
        <f t="shared" si="61"/>
        <v>-30.851358813490819</v>
      </c>
      <c r="AL44">
        <f t="shared" si="40"/>
        <v>-83.892972470300833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-9.343942348850344E-2</v>
      </c>
      <c r="AR44">
        <f t="shared" si="45"/>
        <v>-9.345210133189201E-2</v>
      </c>
      <c r="AS44">
        <f t="shared" si="46"/>
        <v>-0.73619938989479838</v>
      </c>
      <c r="AT44">
        <f t="shared" si="47"/>
        <v>-0.48256216357957837</v>
      </c>
      <c r="AU44">
        <f t="shared" si="48"/>
        <v>-1.3122136548062686</v>
      </c>
      <c r="AW44">
        <v>41</v>
      </c>
      <c r="AX44">
        <f>IF(Z44&gt;0, (R44*SUMPRODUCT(K44:$K$98, X44:$X$98)-K44*$AZ$3)/Z44, 0)</f>
        <v>-6071168.4307997618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</v>
      </c>
      <c r="S45">
        <f t="shared" si="32"/>
        <v>-10768917.982447412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-393.66670110148664</v>
      </c>
      <c r="AC45">
        <f t="shared" si="33"/>
        <v>-351.56294270369585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-3.1547501044314608</v>
      </c>
      <c r="AI45">
        <f t="shared" si="38"/>
        <v>-3.1551581804137423</v>
      </c>
      <c r="AJ45">
        <f t="shared" si="39"/>
        <v>-42.103758397790784</v>
      </c>
      <c r="AK45">
        <f t="shared" si="61"/>
        <v>-27.556669077104068</v>
      </c>
      <c r="AL45">
        <f t="shared" si="40"/>
        <v>-72.815585655308595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-4.405811487541008E-2</v>
      </c>
      <c r="AR45">
        <f t="shared" si="45"/>
        <v>-4.4063813919045895E-2</v>
      </c>
      <c r="AS45">
        <f t="shared" si="46"/>
        <v>-0.58800607425946427</v>
      </c>
      <c r="AT45">
        <f t="shared" si="47"/>
        <v>-0.38484661275619864</v>
      </c>
      <c r="AU45">
        <f t="shared" si="48"/>
        <v>-1.0169165009347088</v>
      </c>
      <c r="AW45">
        <v>42</v>
      </c>
      <c r="AX45">
        <f>IF(Z45&gt;0, (R45*SUMPRODUCT(K45:$K$98, X45:$X$98)-K45*$AZ$3)/Z45, 0)</f>
        <v>-10768917.982447412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</v>
      </c>
      <c r="S46">
        <f t="shared" si="32"/>
        <v>-19586341.534255967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-351.56294270369585</v>
      </c>
      <c r="AC46">
        <f t="shared" si="33"/>
        <v>-313.93093133528612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-1.6291564227516462</v>
      </c>
      <c r="AI46">
        <f t="shared" si="38"/>
        <v>-1.6293567734212608</v>
      </c>
      <c r="AJ46">
        <f t="shared" si="39"/>
        <v>-37.632011368409735</v>
      </c>
      <c r="AK46">
        <f t="shared" si="61"/>
        <v>-24.609405989258711</v>
      </c>
      <c r="AL46">
        <f t="shared" si="40"/>
        <v>-63.870774131089711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-2.031447999262927E-2</v>
      </c>
      <c r="AR46">
        <f t="shared" si="45"/>
        <v>-2.0316978230129706E-2</v>
      </c>
      <c r="AS46">
        <f t="shared" si="46"/>
        <v>-0.46924575893992942</v>
      </c>
      <c r="AT46">
        <f t="shared" si="47"/>
        <v>-0.30686266746253221</v>
      </c>
      <c r="AU46">
        <f t="shared" si="48"/>
        <v>-0.79642540463259148</v>
      </c>
      <c r="AW46">
        <v>43</v>
      </c>
      <c r="AX46">
        <f>IF(Z46&gt;0, (R46*SUMPRODUCT(K46:$K$98, X46:$X$98)-K46*$AZ$3)/Z46, 0)</f>
        <v>-19586341.534255967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</v>
      </c>
      <c r="S47">
        <f t="shared" si="32"/>
        <v>-36608652.317415789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-313.93093133528612</v>
      </c>
      <c r="AC47">
        <f t="shared" si="33"/>
        <v>-280.31189806234562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-0.82107881318878473</v>
      </c>
      <c r="AI47">
        <f t="shared" si="38"/>
        <v>-0.82117452550005476</v>
      </c>
      <c r="AJ47">
        <f t="shared" si="39"/>
        <v>-33.619033272940499</v>
      </c>
      <c r="AK47">
        <f t="shared" si="61"/>
        <v>-21.97516519347003</v>
      </c>
      <c r="AL47">
        <f t="shared" si="40"/>
        <v>-56.415372991910587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-9.1413375976348941E-3</v>
      </c>
      <c r="AR47">
        <f t="shared" si="45"/>
        <v>-9.1424031939400432E-3</v>
      </c>
      <c r="AS47">
        <f t="shared" si="46"/>
        <v>-0.3742916367072413</v>
      </c>
      <c r="AT47">
        <f t="shared" si="47"/>
        <v>-0.24465666458637245</v>
      </c>
      <c r="AU47">
        <f t="shared" si="48"/>
        <v>-0.62809070448755389</v>
      </c>
      <c r="AW47">
        <v>44</v>
      </c>
      <c r="AX47">
        <f>IF(Z47&gt;0, (R47*SUMPRODUCT(K47:$K$98, X47:$X$98)-K47*$AZ$3)/Z47, 0)</f>
        <v>-36608652.317415789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</v>
      </c>
      <c r="S48">
        <f t="shared" si="32"/>
        <v>-70410371.428124338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-280.31189806234562</v>
      </c>
      <c r="AC48">
        <f t="shared" si="33"/>
        <v>-250.28590747768158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-0.40257411827943052</v>
      </c>
      <c r="AI48">
        <f t="shared" si="38"/>
        <v>-0.40261855170280286</v>
      </c>
      <c r="AJ48">
        <f t="shared" si="39"/>
        <v>-30.025990584664044</v>
      </c>
      <c r="AK48">
        <f t="shared" si="61"/>
        <v>-19.621832864364194</v>
      </c>
      <c r="AL48">
        <f t="shared" si="40"/>
        <v>-50.050442000731039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-4.0017755823089215E-3</v>
      </c>
      <c r="AR48">
        <f t="shared" si="45"/>
        <v>-4.0022172713808611E-3</v>
      </c>
      <c r="AS48">
        <f t="shared" si="46"/>
        <v>-0.29847243153605774</v>
      </c>
      <c r="AT48">
        <f t="shared" si="47"/>
        <v>-0.19505022322934423</v>
      </c>
      <c r="AU48">
        <f t="shared" si="48"/>
        <v>-0.49752487203678281</v>
      </c>
      <c r="AW48">
        <v>45</v>
      </c>
      <c r="AX48">
        <f>IF(Z48&gt;0, (R48*SUMPRODUCT(K48:$K$98, X48:$X$98)-K48*$AZ$3)/Z48, 0)</f>
        <v>-70410371.428124338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</v>
      </c>
      <c r="S49">
        <f t="shared" si="32"/>
        <v>-139659439.16533566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-250.28590747768158</v>
      </c>
      <c r="AC49">
        <f t="shared" si="33"/>
        <v>-223.47282717981588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-0.19190002186861596</v>
      </c>
      <c r="AI49">
        <f t="shared" si="38"/>
        <v>-0.19192002345502102</v>
      </c>
      <c r="AJ49">
        <f t="shared" si="39"/>
        <v>-26.813080297865696</v>
      </c>
      <c r="AK49">
        <f t="shared" si="61"/>
        <v>-17.520013523437711</v>
      </c>
      <c r="AL49">
        <f t="shared" si="40"/>
        <v>-44.525013844758433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-1.7031930689658129E-3</v>
      </c>
      <c r="AR49">
        <f t="shared" si="45"/>
        <v>-1.7033705914225677E-3</v>
      </c>
      <c r="AS49">
        <f t="shared" si="46"/>
        <v>-0.23797731796099048</v>
      </c>
      <c r="AT49">
        <f t="shared" si="47"/>
        <v>-0.1554974580551966</v>
      </c>
      <c r="AU49">
        <f t="shared" si="48"/>
        <v>-0.39517814660760969</v>
      </c>
      <c r="AW49">
        <v>46</v>
      </c>
      <c r="AX49">
        <f>IF(Z49&gt;0, (R49*SUMPRODUCT(K49:$K$98, X49:$X$98)-K49*$AZ$3)/Z49, 0)</f>
        <v>-139659439.16533566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</v>
      </c>
      <c r="S50">
        <f t="shared" si="32"/>
        <v>-286027968.58580279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-223.47282717981588</v>
      </c>
      <c r="AC50">
        <f t="shared" si="33"/>
        <v>-199.53070709302054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-8.8653404732756638E-2</v>
      </c>
      <c r="AI50">
        <f t="shared" si="38"/>
        <v>-8.8662124627706049E-2</v>
      </c>
      <c r="AJ50">
        <f t="shared" si="39"/>
        <v>-23.942120086795342</v>
      </c>
      <c r="AK50">
        <f t="shared" si="61"/>
        <v>-15.643097902587114</v>
      </c>
      <c r="AL50">
        <f t="shared" si="40"/>
        <v>-39.67388011401016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-7.0253223067276308E-4</v>
      </c>
      <c r="AR50">
        <f t="shared" si="45"/>
        <v>-7.0260133131552467E-4</v>
      </c>
      <c r="AS50">
        <f t="shared" si="46"/>
        <v>-0.18972887823446016</v>
      </c>
      <c r="AT50">
        <f t="shared" si="47"/>
        <v>-0.12396343374814933</v>
      </c>
      <c r="AU50">
        <f t="shared" si="48"/>
        <v>-0.314394913313925</v>
      </c>
      <c r="AW50">
        <v>47</v>
      </c>
      <c r="AX50">
        <f>IF(Z50&gt;0, (R50*SUMPRODUCT(K50:$K$98, X50:$X$98)-K50*$AZ$3)/Z50, 0)</f>
        <v>-286027968.58580279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</v>
      </c>
      <c r="S51">
        <f t="shared" si="32"/>
        <v>-605165272.99895561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-199.53070709302054</v>
      </c>
      <c r="AC51">
        <f t="shared" si="33"/>
        <v>-178.15299598251531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-3.962283383346471E-2</v>
      </c>
      <c r="AI51">
        <f t="shared" si="38"/>
        <v>-3.9626513675235446E-2</v>
      </c>
      <c r="AJ51">
        <f t="shared" si="39"/>
        <v>-21.377711110505231</v>
      </c>
      <c r="AK51">
        <f t="shared" si="61"/>
        <v>-13.967149496511439</v>
      </c>
      <c r="AL51">
        <f t="shared" si="40"/>
        <v>-35.384487120691901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-2.8034856966810444E-4</v>
      </c>
      <c r="AR51">
        <f t="shared" si="45"/>
        <v>-2.80374606129337E-4</v>
      </c>
      <c r="AS51">
        <f t="shared" si="46"/>
        <v>-0.15125648906884423</v>
      </c>
      <c r="AT51">
        <f t="shared" si="47"/>
        <v>-9.8823582385479558E-2</v>
      </c>
      <c r="AU51">
        <f t="shared" si="48"/>
        <v>-0.2503604460604531</v>
      </c>
      <c r="AW51">
        <v>48</v>
      </c>
      <c r="AX51">
        <f>IF(Z51&gt;0, (R51*SUMPRODUCT(K51:$K$98, X51:$X$98)-K51*$AZ$3)/Z51, 0)</f>
        <v>-605165272.99895561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</v>
      </c>
      <c r="S52">
        <f t="shared" si="32"/>
        <v>-1325250919.0508068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-178.15299598251531</v>
      </c>
      <c r="AC52">
        <f t="shared" si="33"/>
        <v>-159.06540700721359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-1.714168342513761E-2</v>
      </c>
      <c r="AI52">
        <f t="shared" si="38"/>
        <v>-1.7143183758062498E-2</v>
      </c>
      <c r="AJ52">
        <f t="shared" si="39"/>
        <v>-19.087588975301713</v>
      </c>
      <c r="AK52">
        <f t="shared" si="61"/>
        <v>-12.470709718776073</v>
      </c>
      <c r="AL52">
        <f t="shared" si="40"/>
        <v>-31.57544187783585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-1.0828997640735789E-4</v>
      </c>
      <c r="AR52">
        <f t="shared" si="45"/>
        <v>-1.0829945453228936E-4</v>
      </c>
      <c r="AS52">
        <f t="shared" si="46"/>
        <v>-0.12058293859152713</v>
      </c>
      <c r="AT52">
        <f t="shared" si="47"/>
        <v>-7.8781810848803979E-2</v>
      </c>
      <c r="AU52">
        <f t="shared" si="48"/>
        <v>-0.19947304889486342</v>
      </c>
      <c r="AW52">
        <v>49</v>
      </c>
      <c r="AX52">
        <f>IF(Z52&gt;0, (R52*SUMPRODUCT(K52:$K$98, X52:$X$98)-K52*$AZ$3)/Z52, 0)</f>
        <v>-1325250919.0508068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</v>
      </c>
      <c r="S53">
        <f t="shared" si="32"/>
        <v>-3009478191.4778566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-159.06540700721359</v>
      </c>
      <c r="AC53">
        <f t="shared" si="33"/>
        <v>-142.02277482944771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-7.1634540432845076E-3</v>
      </c>
      <c r="AI53">
        <f t="shared" si="38"/>
        <v>-7.1640439411247364E-3</v>
      </c>
      <c r="AJ53">
        <f t="shared" si="39"/>
        <v>-17.042632177765881</v>
      </c>
      <c r="AK53">
        <f t="shared" si="61"/>
        <v>-11.134578490504953</v>
      </c>
      <c r="AL53">
        <f t="shared" si="40"/>
        <v>-28.184374712211959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-4.0405384625014506E-5</v>
      </c>
      <c r="AR53">
        <f t="shared" si="45"/>
        <v>-4.0408711937366885E-5</v>
      </c>
      <c r="AS53">
        <f t="shared" si="46"/>
        <v>-9.6128781451572387E-2</v>
      </c>
      <c r="AT53">
        <f t="shared" si="47"/>
        <v>-6.2804468881604542E-2</v>
      </c>
      <c r="AU53">
        <f t="shared" si="48"/>
        <v>-0.15897365904511429</v>
      </c>
      <c r="AW53">
        <v>50</v>
      </c>
      <c r="AX53">
        <f>IF(Z53&gt;0, (R53*SUMPRODUCT(K53:$K$98, X53:$X$98)-K53*$AZ$3)/Z53, 0)</f>
        <v>-3009478191.4778566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</v>
      </c>
      <c r="S54">
        <f t="shared" si="32"/>
        <v>-7099485524.5026836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-142.02277482944771</v>
      </c>
      <c r="AC54">
        <f t="shared" si="33"/>
        <v>-126.80608267434815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-2.8858603047719356E-3</v>
      </c>
      <c r="AI54">
        <f t="shared" si="38"/>
        <v>-2.8860835710956653E-3</v>
      </c>
      <c r="AJ54">
        <f t="shared" si="39"/>
        <v>-15.216692155099565</v>
      </c>
      <c r="AK54">
        <f t="shared" si="61"/>
        <v>-9.9415942380613416</v>
      </c>
      <c r="AL54">
        <f t="shared" si="40"/>
        <v>-25.161172476732002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-1.4533628271337026E-5</v>
      </c>
      <c r="AR54">
        <f t="shared" si="45"/>
        <v>-1.4534752674257441E-5</v>
      </c>
      <c r="AS54">
        <f t="shared" si="46"/>
        <v>-7.6633559474759388E-2</v>
      </c>
      <c r="AT54">
        <f t="shared" si="47"/>
        <v>-5.0067369803566492E-2</v>
      </c>
      <c r="AU54">
        <f t="shared" si="48"/>
        <v>-0.12671546403100012</v>
      </c>
      <c r="AW54">
        <v>51</v>
      </c>
      <c r="AX54">
        <f>IF(Z54&gt;0, (R54*SUMPRODUCT(K54:$K$98, X54:$X$98)-K54*$AZ$3)/Z54, 0)</f>
        <v>-7099485524.5026836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</v>
      </c>
      <c r="S55">
        <f t="shared" si="32"/>
        <v>-17427540543.085289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-126.80608267434815</v>
      </c>
      <c r="AC55">
        <f t="shared" si="33"/>
        <v>-113.21972885040125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-1.1186094620600667E-3</v>
      </c>
      <c r="AI55">
        <f t="shared" si="38"/>
        <v>-1.1186906695378018E-3</v>
      </c>
      <c r="AJ55">
        <f t="shared" si="39"/>
        <v>-13.586353823946894</v>
      </c>
      <c r="AK55">
        <f t="shared" si="61"/>
        <v>-8.8764257872043704</v>
      </c>
      <c r="AL55">
        <f t="shared" si="40"/>
        <v>-22.463898301820802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-5.0298983620173647E-6</v>
      </c>
      <c r="AR55">
        <f t="shared" si="45"/>
        <v>-5.0302635165892657E-6</v>
      </c>
      <c r="AS55">
        <f t="shared" si="46"/>
        <v>-6.1091901295922749E-2</v>
      </c>
      <c r="AT55">
        <f t="shared" si="47"/>
        <v>-3.9913411286011891E-2</v>
      </c>
      <c r="AU55">
        <f t="shared" si="48"/>
        <v>-0.10101034284545123</v>
      </c>
      <c r="AW55">
        <v>52</v>
      </c>
      <c r="AX55">
        <f>IF(Z55&gt;0, (R55*SUMPRODUCT(K55:$K$98, X55:$X$98)-K55*$AZ$3)/Z55, 0)</f>
        <v>-17427540543.085289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</v>
      </c>
      <c r="S56">
        <f t="shared" si="32"/>
        <v>-44599714132.567513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-113.21972885040125</v>
      </c>
      <c r="AC56">
        <f t="shared" si="33"/>
        <v>-101.08904784675036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-4.1650471292288213E-4</v>
      </c>
      <c r="AI56">
        <f t="shared" si="38"/>
        <v>-4.1653304523672449E-4</v>
      </c>
      <c r="AJ56">
        <f t="shared" si="39"/>
        <v>-12.130681003650892</v>
      </c>
      <c r="AK56">
        <f t="shared" si="61"/>
        <v>-7.9253810195280883</v>
      </c>
      <c r="AL56">
        <f t="shared" si="40"/>
        <v>-20.056478556224217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-1.6721784344430808E-6</v>
      </c>
      <c r="AR56">
        <f t="shared" si="45"/>
        <v>-1.6722921826978667E-6</v>
      </c>
      <c r="AS56">
        <f t="shared" si="46"/>
        <v>-4.8702121584802263E-2</v>
      </c>
      <c r="AT56">
        <f t="shared" si="47"/>
        <v>-3.1818730531515446E-2</v>
      </c>
      <c r="AU56">
        <f t="shared" si="48"/>
        <v>-8.0522524408500412E-2</v>
      </c>
      <c r="AW56">
        <v>53</v>
      </c>
      <c r="AX56">
        <f>IF(Z56&gt;0, (R56*SUMPRODUCT(K56:$K$98, X56:$X$98)-K56*$AZ$3)/Z56, 0)</f>
        <v>-44599714132.567513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</v>
      </c>
      <c r="S57">
        <f t="shared" si="32"/>
        <v>-119244420379.53038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-101.08904784675036</v>
      </c>
      <c r="AC57">
        <f t="shared" si="33"/>
        <v>-90.258079846116956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-1.4870026680280515E-4</v>
      </c>
      <c r="AI57">
        <f t="shared" si="38"/>
        <v>-1.4870972826015876E-4</v>
      </c>
      <c r="AJ57">
        <f t="shared" si="39"/>
        <v>-10.830968000633405</v>
      </c>
      <c r="AK57">
        <f t="shared" si="61"/>
        <v>-7.0762333492725258</v>
      </c>
      <c r="AL57">
        <f t="shared" si="40"/>
        <v>-17.90735005963419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-5.3303585518752945E-7</v>
      </c>
      <c r="AR57">
        <f t="shared" si="45"/>
        <v>-5.3306977103798653E-7</v>
      </c>
      <c r="AS57">
        <f t="shared" si="46"/>
        <v>-3.8825043255520796E-2</v>
      </c>
      <c r="AT57">
        <f t="shared" si="47"/>
        <v>-2.5365698232660078E-2</v>
      </c>
      <c r="AU57">
        <f t="shared" si="48"/>
        <v>-6.4191274557951913E-2</v>
      </c>
      <c r="AW57">
        <v>54</v>
      </c>
      <c r="AX57">
        <f>IF(Z57&gt;0, (R57*SUMPRODUCT(K57:$K$98, X57:$X$98)-K57*$AZ$3)/Z57, 0)</f>
        <v>-119244420379.53038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</v>
      </c>
      <c r="S58">
        <f t="shared" si="32"/>
        <v>-333774141996.46783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-90.258079846116956</v>
      </c>
      <c r="AC58">
        <f t="shared" si="33"/>
        <v>-80.587571742713678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-5.079039982365918E-5</v>
      </c>
      <c r="AI58">
        <f t="shared" si="38"/>
        <v>-5.0793417866461295E-5</v>
      </c>
      <c r="AJ58">
        <f t="shared" si="39"/>
        <v>-9.6705081034032787</v>
      </c>
      <c r="AK58">
        <f t="shared" si="61"/>
        <v>-6.3180655892281878</v>
      </c>
      <c r="AL58">
        <f t="shared" si="40"/>
        <v>-15.988624486049332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-1.6255797644998142E-7</v>
      </c>
      <c r="AR58">
        <f t="shared" si="45"/>
        <v>-1.625676358921684E-7</v>
      </c>
      <c r="AS58">
        <f t="shared" si="46"/>
        <v>-3.0951089851435017E-2</v>
      </c>
      <c r="AT58">
        <f t="shared" si="47"/>
        <v>-2.0221379647119304E-2</v>
      </c>
      <c r="AU58">
        <f t="shared" si="48"/>
        <v>-5.1172632066190216E-2</v>
      </c>
      <c r="AW58">
        <v>55</v>
      </c>
      <c r="AX58">
        <f>IF(Z58&gt;0, (R58*SUMPRODUCT(K58:$K$98, X58:$X$98)-K58*$AZ$3)/Z58, 0)</f>
        <v>-333774141996.46783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</v>
      </c>
      <c r="S59">
        <f t="shared" si="32"/>
        <v>-980026760946.25891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-80.587571742713678</v>
      </c>
      <c r="AC59">
        <f t="shared" si="33"/>
        <v>-71.953189194165276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-1.656093731765965E-5</v>
      </c>
      <c r="AI59">
        <f t="shared" si="38"/>
        <v>-1.6561855062869033E-5</v>
      </c>
      <c r="AJ59">
        <f t="shared" si="39"/>
        <v>-8.6343825485484018</v>
      </c>
      <c r="AK59">
        <f t="shared" si="61"/>
        <v>-5.6411300219899578</v>
      </c>
      <c r="AL59">
        <f t="shared" si="40"/>
        <v>-14.275529132393423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-4.7325318293779207E-8</v>
      </c>
      <c r="AR59">
        <f t="shared" si="45"/>
        <v>-4.7327940885925629E-8</v>
      </c>
      <c r="AS59">
        <f t="shared" si="46"/>
        <v>-2.4674020228587609E-2</v>
      </c>
      <c r="AT59">
        <f t="shared" si="47"/>
        <v>-1.6120360140641832E-2</v>
      </c>
      <c r="AU59">
        <f t="shared" si="48"/>
        <v>-4.0794427697170323E-2</v>
      </c>
      <c r="AW59">
        <v>56</v>
      </c>
      <c r="AX59">
        <f>IF(Z59&gt;0, (R59*SUMPRODUCT(K59:$K$98, X59:$X$98)-K59*$AZ$3)/Z59, 0)</f>
        <v>-980026760946.25891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</v>
      </c>
      <c r="S60">
        <f t="shared" si="32"/>
        <v>-3051082251917.5166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-71.953189194165276</v>
      </c>
      <c r="AC60">
        <f t="shared" si="33"/>
        <v>-64.243918963717036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-5.1629312075087919E-6</v>
      </c>
      <c r="AI60">
        <f t="shared" si="38"/>
        <v>-5.1631944088651442E-6</v>
      </c>
      <c r="AJ60">
        <f t="shared" si="39"/>
        <v>-7.7092702304482401</v>
      </c>
      <c r="AK60">
        <f t="shared" si="61"/>
        <v>-5.0367232435915694</v>
      </c>
      <c r="AL60">
        <f t="shared" si="40"/>
        <v>-12.745998637234219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-1.3173068371110974E-8</v>
      </c>
      <c r="AR60">
        <f t="shared" si="45"/>
        <v>-1.3173739921694013E-8</v>
      </c>
      <c r="AS60">
        <f t="shared" si="46"/>
        <v>-1.9669978110374072E-2</v>
      </c>
      <c r="AT60">
        <f t="shared" si="47"/>
        <v>-1.2851052432714907E-2</v>
      </c>
      <c r="AU60">
        <f t="shared" si="48"/>
        <v>-3.2521043716828901E-2</v>
      </c>
      <c r="AW60">
        <v>57</v>
      </c>
      <c r="AX60">
        <f>IF(Z60&gt;0, (R60*SUMPRODUCT(K60:$K$98, X60:$X$98)-K60*$AZ$3)/Z60, 0)</f>
        <v>-3051082251917.5166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</v>
      </c>
      <c r="S61">
        <f t="shared" si="32"/>
        <v>-10104888475890.918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-64.243918963717036</v>
      </c>
      <c r="AC61">
        <f t="shared" si="33"/>
        <v>-57.360641943163735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-1.5169023423832704E-6</v>
      </c>
      <c r="AI61">
        <f t="shared" si="38"/>
        <v>-1.5169732989332611E-6</v>
      </c>
      <c r="AJ61">
        <f t="shared" si="39"/>
        <v>-6.8832770205533009</v>
      </c>
      <c r="AK61">
        <f t="shared" si="61"/>
        <v>-4.4970743274601928</v>
      </c>
      <c r="AL61">
        <f t="shared" si="40"/>
        <v>-11.380352864986794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-3.4556536409996005E-9</v>
      </c>
      <c r="AR61">
        <f t="shared" si="45"/>
        <v>-3.4558152870419836E-9</v>
      </c>
      <c r="AS61">
        <f t="shared" si="46"/>
        <v>-1.5680786187403695E-2</v>
      </c>
      <c r="AT61">
        <f t="shared" si="47"/>
        <v>-1.0244780325882788E-2</v>
      </c>
      <c r="AU61">
        <f t="shared" si="48"/>
        <v>-2.5925569969101774E-2</v>
      </c>
      <c r="AW61">
        <v>58</v>
      </c>
      <c r="AX61">
        <f>IF(Z61&gt;0, (R61*SUMPRODUCT(K61:$K$98, X61:$X$98)-K61*$AZ$3)/Z61, 0)</f>
        <v>-10104888475890.918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</v>
      </c>
      <c r="S62">
        <f t="shared" si="32"/>
        <v>-35730908306925.367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-57.360641943163735</v>
      </c>
      <c r="AC62">
        <f t="shared" si="33"/>
        <v>-51.214858880792264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-4.1864098379041315E-7</v>
      </c>
      <c r="AI62">
        <f t="shared" si="38"/>
        <v>-4.1865890065193008E-7</v>
      </c>
      <c r="AJ62">
        <f t="shared" si="39"/>
        <v>-6.1457830623714713</v>
      </c>
      <c r="AK62">
        <f t="shared" si="61"/>
        <v>-4.0152449360214622</v>
      </c>
      <c r="AL62">
        <f t="shared" si="40"/>
        <v>-10.161028417051835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-8.5152284614944401E-10</v>
      </c>
      <c r="AR62">
        <f t="shared" si="45"/>
        <v>-8.5155928934899608E-10</v>
      </c>
      <c r="AS62">
        <f t="shared" si="46"/>
        <v>-1.2500626760679426E-2</v>
      </c>
      <c r="AT62">
        <f t="shared" si="47"/>
        <v>-8.1670761542540458E-3</v>
      </c>
      <c r="AU62">
        <f t="shared" si="48"/>
        <v>-2.0667703766492764E-2</v>
      </c>
      <c r="AW62">
        <v>59</v>
      </c>
      <c r="AX62">
        <f>IF(Z62&gt;0, (R62*SUMPRODUCT(K62:$K$98, X62:$X$98)-K62*$AZ$3)/Z62, 0)</f>
        <v>-35730908306925.367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</v>
      </c>
      <c r="S63">
        <f t="shared" si="32"/>
        <v>-135435521887994.14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-51.214858880792264</v>
      </c>
      <c r="AC63">
        <f t="shared" si="33"/>
        <v>-45.72755257286957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-1.0813820554960858E-7</v>
      </c>
      <c r="AI63">
        <f t="shared" si="38"/>
        <v>-1.0814242596681665E-7</v>
      </c>
      <c r="AJ63">
        <f t="shared" si="39"/>
        <v>-5.4873063079226938</v>
      </c>
      <c r="AK63">
        <f t="shared" si="61"/>
        <v>-3.5850401216554588</v>
      </c>
      <c r="AL63">
        <f t="shared" si="40"/>
        <v>-9.0723465377205788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-1.9638833949031975E-10</v>
      </c>
      <c r="AR63">
        <f t="shared" si="45"/>
        <v>-1.9639600413320186E-10</v>
      </c>
      <c r="AS63">
        <f t="shared" si="46"/>
        <v>-9.9654231232210021E-3</v>
      </c>
      <c r="AT63">
        <f t="shared" si="47"/>
        <v>-6.5107431080415031E-3</v>
      </c>
      <c r="AU63">
        <f t="shared" si="48"/>
        <v>-1.647616642765851E-2</v>
      </c>
      <c r="AW63">
        <v>60</v>
      </c>
      <c r="AX63">
        <f>IF(Z63&gt;0, (R63*SUMPRODUCT(K63:$K$98, X63:$X$98)-K63*$AZ$3)/Z63, 0)</f>
        <v>-135435521887994.14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</v>
      </c>
      <c r="S64">
        <f t="shared" si="32"/>
        <v>-552762987558083.56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-45.72755257286957</v>
      </c>
      <c r="AC64">
        <f t="shared" si="33"/>
        <v>-40.828171940231833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-2.6039505707519982E-8</v>
      </c>
      <c r="AI64">
        <f t="shared" si="38"/>
        <v>-2.6040428982342537E-8</v>
      </c>
      <c r="AJ64">
        <f t="shared" si="39"/>
        <v>-4.8993806326377367</v>
      </c>
      <c r="AK64">
        <f t="shared" si="61"/>
        <v>-3.2009286801008701</v>
      </c>
      <c r="AL64">
        <f t="shared" si="40"/>
        <v>-8.1003093387790361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-4.2223210542220726E-11</v>
      </c>
      <c r="AR64">
        <f t="shared" si="45"/>
        <v>-4.2224707637736245E-11</v>
      </c>
      <c r="AS64">
        <f t="shared" si="46"/>
        <v>-7.9443743019515217E-3</v>
      </c>
      <c r="AT64">
        <f t="shared" si="47"/>
        <v>-5.1903245441214576E-3</v>
      </c>
      <c r="AU64">
        <f t="shared" si="48"/>
        <v>-1.3134698888297687E-2</v>
      </c>
      <c r="AW64">
        <v>61</v>
      </c>
      <c r="AX64">
        <f>IF(Z64&gt;0, (R64*SUMPRODUCT(K64:$K$98, X64:$X$98)-K64*$AZ$3)/Z64, 0)</f>
        <v>-552762987558083.56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</v>
      </c>
      <c r="S65">
        <f t="shared" si="32"/>
        <v>-2442564720314629.5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-40.828171940231833</v>
      </c>
      <c r="AC65">
        <f t="shared" si="33"/>
        <v>-36.453724946672153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-5.8199001959843622E-9</v>
      </c>
      <c r="AI65">
        <f t="shared" si="38"/>
        <v>-5.8200867505341938E-9</v>
      </c>
      <c r="AJ65">
        <f t="shared" si="39"/>
        <v>-4.3744469935596797</v>
      </c>
      <c r="AK65">
        <f t="shared" si="61"/>
        <v>-2.8579720358162284</v>
      </c>
      <c r="AL65">
        <f t="shared" si="40"/>
        <v>-7.2324190351959947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-8.4258947755155303E-12</v>
      </c>
      <c r="AR65">
        <f t="shared" si="45"/>
        <v>-8.4261648641689153E-12</v>
      </c>
      <c r="AS65">
        <f t="shared" si="46"/>
        <v>-6.3332065546821553E-3</v>
      </c>
      <c r="AT65">
        <f t="shared" si="47"/>
        <v>-4.1376949490936161E-3</v>
      </c>
      <c r="AU65">
        <f t="shared" si="48"/>
        <v>-1.0470901512201935E-2</v>
      </c>
      <c r="AW65">
        <v>62</v>
      </c>
      <c r="AX65">
        <f>IF(Z65&gt;0, (R65*SUMPRODUCT(K65:$K$98, X65:$X$98)-K65*$AZ$3)/Z65, 0)</f>
        <v>-2442564720314629.5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</v>
      </c>
      <c r="S66">
        <f t="shared" si="32"/>
        <v>-1.1766078623638592E+16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-36.453724946672153</v>
      </c>
      <c r="AC66">
        <f t="shared" si="33"/>
        <v>-32.547968702393177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-1.2008865781884458E-9</v>
      </c>
      <c r="AI66">
        <f t="shared" si="38"/>
        <v>-1.2009211563705056E-9</v>
      </c>
      <c r="AJ66">
        <f t="shared" si="39"/>
        <v>-3.9057562442789759</v>
      </c>
      <c r="AK66">
        <f t="shared" si="61"/>
        <v>-2.5517607462670511</v>
      </c>
      <c r="AL66">
        <f t="shared" si="40"/>
        <v>-6.4575169917469477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-1.5523314717613168E-12</v>
      </c>
      <c r="AR66">
        <f t="shared" si="45"/>
        <v>-1.5523761694048933E-12</v>
      </c>
      <c r="AS66">
        <f t="shared" si="46"/>
        <v>-5.0487934906964307E-3</v>
      </c>
      <c r="AT66">
        <f t="shared" si="47"/>
        <v>-3.2985450805945228E-3</v>
      </c>
      <c r="AU66">
        <f t="shared" si="48"/>
        <v>-8.3473385728433293E-3</v>
      </c>
      <c r="AW66">
        <v>63</v>
      </c>
      <c r="AX66">
        <f>IF(Z66&gt;0, (R66*SUMPRODUCT(K66:$K$98, X66:$X$98)-K66*$AZ$3)/Z66, 0)</f>
        <v>-1.1766078623638592E+16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</v>
      </c>
      <c r="S67">
        <f t="shared" si="32"/>
        <v>-6.2293086808463944E+16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-32.547968702393177</v>
      </c>
      <c r="AC67">
        <f t="shared" si="33"/>
        <v>-29.060686341423828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-2.2720765865326055E-10</v>
      </c>
      <c r="AI67">
        <f t="shared" ref="AI67:AI69" si="62">SUM(AE67:AH67)</f>
        <v>-2.2721349009616825E-10</v>
      </c>
      <c r="AJ67">
        <f t="shared" si="39"/>
        <v>-3.4872823609693491</v>
      </c>
      <c r="AK67">
        <f t="shared" si="61"/>
        <v>-2.2783578091675225</v>
      </c>
      <c r="AL67">
        <f t="shared" ref="AL67:AL69" si="63">SUM(AI67:AK67)</f>
        <v>-5.7656401703640849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-2.6223304333673006E-13</v>
      </c>
      <c r="AR67">
        <f t="shared" si="45"/>
        <v>-2.6223977373054602E-13</v>
      </c>
      <c r="AS67">
        <f t="shared" si="46"/>
        <v>-4.0248672598095381E-3</v>
      </c>
      <c r="AT67">
        <f t="shared" si="47"/>
        <v>-2.629579943076582E-3</v>
      </c>
      <c r="AU67">
        <f t="shared" si="48"/>
        <v>-6.6544472031483601E-3</v>
      </c>
      <c r="AW67">
        <v>64</v>
      </c>
      <c r="AX67">
        <f>IF(Z67&gt;0, (R67*SUMPRODUCT(K67:$K$98, X67:$X$98)-K67*$AZ$3)/Z67, 0)</f>
        <v>-6.2293086808463944E+16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</v>
      </c>
      <c r="S68">
        <f t="shared" si="32"/>
        <v>-3.6606090957797939E+17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-29.060686341423828</v>
      </c>
      <c r="AC68">
        <f t="shared" si="33"/>
        <v>-25.9470413762715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-3.9096851873168518E-11</v>
      </c>
      <c r="AI68">
        <f t="shared" si="62"/>
        <v>-3.9097737895162992E-11</v>
      </c>
      <c r="AJ68">
        <f t="shared" si="39"/>
        <v>-3.1136449651523286</v>
      </c>
      <c r="AK68">
        <f t="shared" si="61"/>
        <v>-2.0342480438996682</v>
      </c>
      <c r="AL68">
        <f t="shared" si="63"/>
        <v>-5.1478930090910939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-4.0289160209668662E-14</v>
      </c>
      <c r="AR68">
        <f t="shared" si="45"/>
        <v>-4.0290073252033307E-14</v>
      </c>
      <c r="AS68">
        <f t="shared" si="46"/>
        <v>-3.2085995374768737E-3</v>
      </c>
      <c r="AT68">
        <f t="shared" si="47"/>
        <v>-2.0962850311517091E-3</v>
      </c>
      <c r="AU68">
        <f t="shared" si="48"/>
        <v>-5.3048845686688726E-3</v>
      </c>
      <c r="AW68">
        <v>65</v>
      </c>
      <c r="AX68">
        <f>IF(Z68&gt;0, (R68*SUMPRODUCT(K68:$K$98, X68:$X$98)-K68*$AZ$3)/Z68, 0)</f>
        <v>-3.6606090957797939E+17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-25.9470413762715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-25.9470413762715</v>
      </c>
      <c r="AK69">
        <f t="shared" si="61"/>
        <v>-1.8162928963390053</v>
      </c>
      <c r="AL69">
        <f t="shared" si="63"/>
        <v>-27.763334272617591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-6.5217311760751986E-15</v>
      </c>
      <c r="AR69">
        <f t="shared" si="45"/>
        <v>-6.5217311760751986E-15</v>
      </c>
      <c r="AS69">
        <f t="shared" si="46"/>
        <v>-2.3873508463371523E-2</v>
      </c>
      <c r="AT69">
        <f t="shared" si="47"/>
        <v>-1.6711455924360069E-3</v>
      </c>
      <c r="AU69">
        <f t="shared" si="48"/>
        <v>-2.5544654055814051E-2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41249.537475963632</v>
      </c>
      <c r="AO71" s="6">
        <f t="shared" si="70"/>
        <v>-4124.9537475963634</v>
      </c>
      <c r="AP71" s="6">
        <f t="shared" si="70"/>
        <v>-717.02046198726237</v>
      </c>
      <c r="AQ71" s="6">
        <f t="shared" si="70"/>
        <v>-25179.170475526906</v>
      </c>
      <c r="AR71" s="6">
        <f t="shared" si="70"/>
        <v>11228.392790853091</v>
      </c>
      <c r="AS71" s="6">
        <f t="shared" si="70"/>
        <v>-547.74022919673575</v>
      </c>
      <c r="AT71" s="6">
        <f t="shared" si="70"/>
        <v>121.04273896830558</v>
      </c>
      <c r="AU71" s="6">
        <f t="shared" si="70"/>
        <v>10801.695300624664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9344.4178184340526</v>
      </c>
      <c r="K3">
        <v>1</v>
      </c>
      <c r="L3" s="2">
        <v>0</v>
      </c>
      <c r="O3">
        <f>$C$3</f>
        <v>9344.4178184340526</v>
      </c>
      <c r="P3">
        <f>O3*C5</f>
        <v>934.44178184340535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9344.4178184340526</v>
      </c>
      <c r="AF3">
        <f t="shared" ref="AF3:AF34" si="4">-$Z3*P3</f>
        <v>-934.44178184340535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7785.0190658906477</v>
      </c>
      <c r="AJ3">
        <f t="shared" ref="AJ3:AJ34" si="8">AB3-AC3</f>
        <v>0</v>
      </c>
      <c r="AL3">
        <f t="shared" ref="AL3:AL34" si="9">SUM(AI3:AK3)</f>
        <v>7785.0190658906477</v>
      </c>
      <c r="AN3">
        <f t="shared" ref="AN3:AN34" si="10">AE3*$K3</f>
        <v>9344.4178184340526</v>
      </c>
      <c r="AO3">
        <f t="shared" ref="AO3:AO34" si="11">AF3*$K3</f>
        <v>-934.44178184340535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7785.0190658906477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7785.0190658906477</v>
      </c>
      <c r="AW3">
        <v>0</v>
      </c>
      <c r="AX3">
        <f>IF(Z3&gt;0, (R3*SUMPRODUCT(K3:$K$98, X3:$X$98)-K3*$AZ$3)/Z3, 0)</f>
        <v>0</v>
      </c>
      <c r="AZ3">
        <f>C6*SUMPRODUCT(X4:X98, K4:K98)/1</f>
        <v>5709.2303604346635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284.34446252113582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281.17335298584931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-281.17335298584931</v>
      </c>
      <c r="AK4">
        <f>G4*SUM(AB4, AE4:AF4)</f>
        <v>0</v>
      </c>
      <c r="AL4">
        <f t="shared" si="9"/>
        <v>-569.26135298584927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-273.89998098497807</v>
      </c>
      <c r="AR4">
        <f t="shared" si="14"/>
        <v>-273.89998098497807</v>
      </c>
      <c r="AS4">
        <f t="shared" si="15"/>
        <v>-267.32587277604989</v>
      </c>
      <c r="AT4">
        <f t="shared" si="16"/>
        <v>0</v>
      </c>
      <c r="AU4">
        <f t="shared" si="17"/>
        <v>-541.22585376102802</v>
      </c>
      <c r="AW4">
        <v>1</v>
      </c>
      <c r="AX4">
        <f>IF(Z4&gt;0, (R4*SUMPRODUCT(K4:$K$98, X4:$X$98)-K4*$AZ$3)/Z4, 0)</f>
        <v>284.34446252113582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250000</v>
      </c>
      <c r="S5">
        <f t="shared" si="1"/>
        <v>292.34628719064574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281.17335298584931</v>
      </c>
      <c r="AC5">
        <f t="shared" si="2"/>
        <v>285.8597339238213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-286.77051494632798</v>
      </c>
      <c r="AI5">
        <f t="shared" si="7"/>
        <v>-298.99316606458063</v>
      </c>
      <c r="AJ5">
        <f t="shared" si="8"/>
        <v>-4.6863809379719896</v>
      </c>
      <c r="AK5">
        <f>G5*SUM(AB5, AE5:AF5)</f>
        <v>1.1528107472419822</v>
      </c>
      <c r="AL5">
        <f t="shared" si="9"/>
        <v>-302.52673625531065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-258.65418900456223</v>
      </c>
      <c r="AR5">
        <f t="shared" si="14"/>
        <v>-269.67847409561853</v>
      </c>
      <c r="AS5">
        <f t="shared" si="15"/>
        <v>-4.2269061765448628</v>
      </c>
      <c r="AT5">
        <f t="shared" si="16"/>
        <v>1.0397837760950617</v>
      </c>
      <c r="AU5">
        <f t="shared" si="17"/>
        <v>-272.86559649606835</v>
      </c>
      <c r="AW5">
        <v>2</v>
      </c>
      <c r="AX5">
        <f>IF(Z5&gt;0, (R5*SUMPRODUCT(K5:$K$98, X5:$X$98)-K5*$AZ$3)/Z5, 0)</f>
        <v>292.34628719064574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250000</v>
      </c>
      <c r="S6">
        <f t="shared" si="1"/>
        <v>315.81429993880641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285.8597339238213</v>
      </c>
      <c r="AC6">
        <f t="shared" si="2"/>
        <v>305.3578236625408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-285.88512067268425</v>
      </c>
      <c r="AI6">
        <f t="shared" si="7"/>
        <v>-297.97125102372075</v>
      </c>
      <c r="AJ6">
        <f t="shared" si="8"/>
        <v>-19.4980897387195</v>
      </c>
      <c r="AK6">
        <f>G6*SUM(AB6, AE6:AF6)</f>
        <v>2.0296041108591312</v>
      </c>
      <c r="AL6">
        <f t="shared" si="9"/>
        <v>-315.43973665158114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-243.9273511844554</v>
      </c>
      <c r="AR6">
        <f t="shared" si="14"/>
        <v>-254.23966738916539</v>
      </c>
      <c r="AS6">
        <f t="shared" si="15"/>
        <v>-16.636463527488143</v>
      </c>
      <c r="AT6">
        <f t="shared" si="16"/>
        <v>1.7317304011836709</v>
      </c>
      <c r="AU6">
        <f t="shared" si="17"/>
        <v>-269.1444005154699</v>
      </c>
      <c r="AW6">
        <v>3</v>
      </c>
      <c r="AX6">
        <f>IF(Z6&gt;0, (R6*SUMPRODUCT(K6:$K$98, X6:$X$98)-K6*$AZ$3)/Z6, 0)</f>
        <v>315.81429993880641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250000</v>
      </c>
      <c r="S7">
        <f t="shared" si="1"/>
        <v>369.82357944979611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305.3578236625408</v>
      </c>
      <c r="AC7">
        <f t="shared" si="2"/>
        <v>353.5813577955596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-285.09030166892671</v>
      </c>
      <c r="AI7">
        <f t="shared" si="7"/>
        <v>-297.0413162013694</v>
      </c>
      <c r="AJ7">
        <f t="shared" si="8"/>
        <v>-48.223534133018802</v>
      </c>
      <c r="AK7">
        <f>G7*SUM(AB7, AE7:AF7)</f>
        <v>4.213937966543063</v>
      </c>
      <c r="AL7">
        <f t="shared" si="9"/>
        <v>-341.05091236784511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-228.66063484326386</v>
      </c>
      <c r="AR7">
        <f t="shared" si="14"/>
        <v>-238.24611198510965</v>
      </c>
      <c r="AS7">
        <f t="shared" si="15"/>
        <v>-38.678355120081406</v>
      </c>
      <c r="AT7">
        <f t="shared" si="16"/>
        <v>3.3798474552769826</v>
      </c>
      <c r="AU7">
        <f t="shared" si="17"/>
        <v>-273.54461964991407</v>
      </c>
      <c r="AW7">
        <v>4</v>
      </c>
      <c r="AX7">
        <f>IF(Z7&gt;0, (R7*SUMPRODUCT(K7:$K$98, X7:$X$98)-K7*$AZ$3)/Z7, 0)</f>
        <v>369.82357944979611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250000</v>
      </c>
      <c r="S8">
        <f t="shared" si="1"/>
        <v>455.7764760597741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353.5813577955596</v>
      </c>
      <c r="AC8">
        <f t="shared" si="2"/>
        <v>430.88226799979657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-284.92150824476948</v>
      </c>
      <c r="AI8">
        <f t="shared" si="7"/>
        <v>-296.73876655647553</v>
      </c>
      <c r="AJ8">
        <f t="shared" si="8"/>
        <v>-77.30091020423697</v>
      </c>
      <c r="AK8">
        <f>G8*SUM(AB8, AE8:AF8)</f>
        <v>7.6373573283840877</v>
      </c>
      <c r="AL8">
        <f t="shared" si="9"/>
        <v>-366.4023194323284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-213.25611397328726</v>
      </c>
      <c r="AR8">
        <f t="shared" si="14"/>
        <v>-222.10101515641591</v>
      </c>
      <c r="AS8">
        <f t="shared" si="15"/>
        <v>-57.857659880811156</v>
      </c>
      <c r="AT8">
        <f t="shared" si="16"/>
        <v>5.7163573045437062</v>
      </c>
      <c r="AU8">
        <f t="shared" si="17"/>
        <v>-274.24231773268338</v>
      </c>
      <c r="AW8">
        <v>5</v>
      </c>
      <c r="AX8">
        <f>IF(Z8&gt;0, (R8*SUMPRODUCT(K8:$K$98, X8:$X$98)-K8*$AZ$3)/Z8, 0)</f>
        <v>455.7764760597741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250000</v>
      </c>
      <c r="S9">
        <f t="shared" si="1"/>
        <v>541.03331215045625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430.88226799979657</v>
      </c>
      <c r="AC9">
        <f t="shared" si="2"/>
        <v>505.74775171651663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-286.4224527461389</v>
      </c>
      <c r="AI9">
        <f t="shared" si="7"/>
        <v>-298.10721735209057</v>
      </c>
      <c r="AJ9">
        <f t="shared" si="8"/>
        <v>-74.865483716720064</v>
      </c>
      <c r="AK9">
        <f t="shared" ref="AK9:AK40" si="30">G9*SUM(AB9:AB9, AE9:AF9)</f>
        <v>9.6086745763954635</v>
      </c>
      <c r="AL9">
        <f t="shared" si="9"/>
        <v>-363.36402649241518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-199.92495636691808</v>
      </c>
      <c r="AR9">
        <f t="shared" si="14"/>
        <v>-208.08100709410425</v>
      </c>
      <c r="AS9">
        <f t="shared" si="15"/>
        <v>-52.256652444490463</v>
      </c>
      <c r="AT9">
        <f t="shared" si="16"/>
        <v>6.7069247784579415</v>
      </c>
      <c r="AU9">
        <f t="shared" si="17"/>
        <v>-253.63073476013679</v>
      </c>
      <c r="AW9">
        <v>6</v>
      </c>
      <c r="AX9">
        <f>IF(Z9&gt;0, (R9*SUMPRODUCT(K9:$K$98, X9:$X$98)-K9*$AZ$3)/Z9, 0)</f>
        <v>541.03331215045625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250000</v>
      </c>
      <c r="S10">
        <f t="shared" si="1"/>
        <v>552.93724460191891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505.74775171651663</v>
      </c>
      <c r="AC10">
        <f t="shared" si="2"/>
        <v>511.06805722279387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-288.69150629928214</v>
      </c>
      <c r="AI10">
        <f t="shared" si="7"/>
        <v>-300.24498868385933</v>
      </c>
      <c r="AJ10">
        <f t="shared" si="8"/>
        <v>-5.3203055062772364</v>
      </c>
      <c r="AK10">
        <f t="shared" si="30"/>
        <v>2.1747153323810213</v>
      </c>
      <c r="AL10">
        <f t="shared" si="9"/>
        <v>-303.39057885775554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-191.13039197509431</v>
      </c>
      <c r="AR10">
        <f t="shared" si="14"/>
        <v>-198.77946224095922</v>
      </c>
      <c r="AS10">
        <f t="shared" si="15"/>
        <v>-3.5223484399566809</v>
      </c>
      <c r="AT10">
        <f t="shared" si="16"/>
        <v>1.4397867094895742</v>
      </c>
      <c r="AU10">
        <f t="shared" si="17"/>
        <v>-200.86202397142631</v>
      </c>
      <c r="AW10">
        <v>7</v>
      </c>
      <c r="AX10">
        <f>IF(Z10&gt;0, (R10*SUMPRODUCT(K10:$K$98, X10:$X$98)-K10*$AZ$3)/Z10, 0)</f>
        <v>552.93724460191891</v>
      </c>
    </row>
    <row r="11" spans="1:52" x14ac:dyDescent="0.25">
      <c r="A11" t="s">
        <v>33</v>
      </c>
      <c r="C11" s="25">
        <f>AU100</f>
        <v>1550.1119571672768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250000</v>
      </c>
      <c r="S11">
        <f t="shared" si="1"/>
        <v>553.03885014719492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511.06805722279387</v>
      </c>
      <c r="AC11">
        <f t="shared" si="2"/>
        <v>505.40713687729931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-290.76279405829126</v>
      </c>
      <c r="AI11">
        <f t="shared" si="7"/>
        <v>-302.18620347931977</v>
      </c>
      <c r="AJ11">
        <f t="shared" si="8"/>
        <v>5.66092034549456</v>
      </c>
      <c r="AK11">
        <f t="shared" si="30"/>
        <v>0.8177088915564702</v>
      </c>
      <c r="AL11">
        <f t="shared" si="9"/>
        <v>-295.70757424226872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-183.05601338772988</v>
      </c>
      <c r="AR11">
        <f t="shared" si="14"/>
        <v>-190.24786815952746</v>
      </c>
      <c r="AS11">
        <f t="shared" si="15"/>
        <v>3.5639549891791766</v>
      </c>
      <c r="AT11">
        <f t="shared" si="16"/>
        <v>0.51480633994051606</v>
      </c>
      <c r="AU11">
        <f t="shared" si="17"/>
        <v>-186.16910683040774</v>
      </c>
      <c r="AW11">
        <v>8</v>
      </c>
      <c r="AX11">
        <f>IF(Z11&gt;0, (R11*SUMPRODUCT(K11:$K$98, X11:$X$98)-K11*$AZ$3)/Z11, 0)</f>
        <v>553.03885014719492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250000</v>
      </c>
      <c r="S12">
        <f t="shared" si="1"/>
        <v>620.47347905878496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505.40713687729931</v>
      </c>
      <c r="AC12">
        <f t="shared" si="2"/>
        <v>560.63332887795423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-294.18660588337036</v>
      </c>
      <c r="AI12">
        <f t="shared" si="7"/>
        <v>-305.48107187989444</v>
      </c>
      <c r="AJ12">
        <f t="shared" si="8"/>
        <v>-55.226192000654919</v>
      </c>
      <c r="AK12">
        <f t="shared" si="30"/>
        <v>10.613549874423287</v>
      </c>
      <c r="AL12">
        <f t="shared" si="9"/>
        <v>-350.09371400612605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-172.93328502699515</v>
      </c>
      <c r="AR12">
        <f t="shared" si="14"/>
        <v>-179.57257134507771</v>
      </c>
      <c r="AS12">
        <f t="shared" si="15"/>
        <v>-32.463907639598901</v>
      </c>
      <c r="AT12">
        <f t="shared" si="16"/>
        <v>6.2390197543851658</v>
      </c>
      <c r="AU12">
        <f t="shared" si="17"/>
        <v>-205.79745923029142</v>
      </c>
      <c r="AW12">
        <v>9</v>
      </c>
      <c r="AX12">
        <f>IF(Z12&gt;0, (R12*SUMPRODUCT(K12:$K$98, X12:$X$98)-K12*$AZ$3)/Z12, 0)</f>
        <v>620.47347905878496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250000</v>
      </c>
      <c r="S13">
        <f t="shared" si="1"/>
        <v>836.51063914964004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560.63332887795423</v>
      </c>
      <c r="AC13">
        <f t="shared" si="2"/>
        <v>747.28083669057469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-297.69140272086361</v>
      </c>
      <c r="AI13">
        <f t="shared" si="7"/>
        <v>-308.85803948728636</v>
      </c>
      <c r="AJ13">
        <f t="shared" si="8"/>
        <v>-186.64750781262046</v>
      </c>
      <c r="AK13">
        <f t="shared" si="30"/>
        <v>39.244333021456796</v>
      </c>
      <c r="AL13">
        <f t="shared" si="9"/>
        <v>-456.26121427845004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-156.24422186238428</v>
      </c>
      <c r="AR13">
        <f t="shared" si="14"/>
        <v>-162.10506452173911</v>
      </c>
      <c r="AS13">
        <f t="shared" si="15"/>
        <v>-97.962501954015366</v>
      </c>
      <c r="AT13">
        <f t="shared" si="16"/>
        <v>20.597505401240301</v>
      </c>
      <c r="AU13">
        <f t="shared" si="17"/>
        <v>-239.47006107451418</v>
      </c>
      <c r="AW13">
        <v>10</v>
      </c>
      <c r="AX13">
        <f>IF(Z13&gt;0, (R13*SUMPRODUCT(K13:$K$98, X13:$X$98)-K13*$AZ$3)/Z13, 0)</f>
        <v>836.51063914964004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250000</v>
      </c>
      <c r="S14">
        <f t="shared" si="1"/>
        <v>1032.7250389015544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747.28083669057469</v>
      </c>
      <c r="AC14">
        <f t="shared" si="2"/>
        <v>912.09089414927666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-302.2790706051818</v>
      </c>
      <c r="AI14">
        <f t="shared" si="7"/>
        <v>-313.31892705041008</v>
      </c>
      <c r="AJ14">
        <f t="shared" si="8"/>
        <v>-164.81005745870198</v>
      </c>
      <c r="AK14">
        <f t="shared" si="30"/>
        <v>52.309658568340232</v>
      </c>
      <c r="AL14">
        <f t="shared" si="9"/>
        <v>-425.81932594077182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-141.65363665527664</v>
      </c>
      <c r="AR14">
        <f t="shared" si="14"/>
        <v>-146.82712025269501</v>
      </c>
      <c r="AS14">
        <f t="shared" si="15"/>
        <v>-77.233081171151483</v>
      </c>
      <c r="AT14">
        <f t="shared" si="16"/>
        <v>24.513286194661944</v>
      </c>
      <c r="AU14">
        <f t="shared" si="17"/>
        <v>-199.54691522918455</v>
      </c>
      <c r="AW14">
        <v>11</v>
      </c>
      <c r="AX14">
        <f>IF(Z14&gt;0, (R14*SUMPRODUCT(K14:$K$98, X14:$X$98)-K14*$AZ$3)/Z14, 0)</f>
        <v>1032.7250389015544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250000</v>
      </c>
      <c r="S15">
        <f t="shared" si="1"/>
        <v>1210.7104349186084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912.09089414927666</v>
      </c>
      <c r="AC15">
        <f t="shared" si="2"/>
        <v>1057.0928640306843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-309.70087206086021</v>
      </c>
      <c r="AI15">
        <f t="shared" si="7"/>
        <v>-320.61484489803314</v>
      </c>
      <c r="AJ15">
        <f t="shared" si="8"/>
        <v>-145.0019698814076</v>
      </c>
      <c r="AK15">
        <f t="shared" si="30"/>
        <v>63.846362590449374</v>
      </c>
      <c r="AL15">
        <f t="shared" si="9"/>
        <v>-401.77045218899138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-129.58181418634462</v>
      </c>
      <c r="AR15">
        <f t="shared" si="14"/>
        <v>-134.14832506121044</v>
      </c>
      <c r="AS15">
        <f t="shared" si="15"/>
        <v>-60.670214432376845</v>
      </c>
      <c r="AT15">
        <f t="shared" si="16"/>
        <v>26.713930247002271</v>
      </c>
      <c r="AU15">
        <f t="shared" si="17"/>
        <v>-168.10460924658503</v>
      </c>
      <c r="AW15">
        <v>12</v>
      </c>
      <c r="AX15">
        <f>IF(Z15&gt;0, (R15*SUMPRODUCT(K15:$K$98, X15:$X$98)-K15*$AZ$3)/Z15, 0)</f>
        <v>1210.7104349186084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250000</v>
      </c>
      <c r="S16">
        <f t="shared" si="1"/>
        <v>1371.1459552351787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1057.0928640306843</v>
      </c>
      <c r="AC16">
        <f t="shared" si="2"/>
        <v>1183.453555680665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-318.47474781621213</v>
      </c>
      <c r="AI16">
        <f t="shared" si="7"/>
        <v>-329.26365718762253</v>
      </c>
      <c r="AJ16">
        <f t="shared" si="8"/>
        <v>-126.36069164998071</v>
      </c>
      <c r="AK16">
        <f t="shared" si="30"/>
        <v>73.996500482147908</v>
      </c>
      <c r="AL16">
        <f t="shared" si="9"/>
        <v>-381.62784835545534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-118.9757927889181</v>
      </c>
      <c r="AR16">
        <f t="shared" si="14"/>
        <v>-123.00631343331186</v>
      </c>
      <c r="AS16">
        <f t="shared" si="15"/>
        <v>-47.20582579780654</v>
      </c>
      <c r="AT16">
        <f t="shared" si="16"/>
        <v>27.643611836847011</v>
      </c>
      <c r="AU16">
        <f t="shared" si="17"/>
        <v>-142.5685273942714</v>
      </c>
      <c r="AW16">
        <v>13</v>
      </c>
      <c r="AX16">
        <f>IF(Z16&gt;0, (R16*SUMPRODUCT(K16:$K$98, X16:$X$98)-K16*$AZ$3)/Z16, 0)</f>
        <v>1371.1459552351787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250000</v>
      </c>
      <c r="S17">
        <f t="shared" si="1"/>
        <v>1515.5175093129958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1183.453555680665</v>
      </c>
      <c r="AC17">
        <f t="shared" si="2"/>
        <v>1292.9978573884662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-327.28135000354769</v>
      </c>
      <c r="AI17">
        <f t="shared" si="7"/>
        <v>-337.94600621374383</v>
      </c>
      <c r="AJ17">
        <f t="shared" si="8"/>
        <v>-109.5443017078012</v>
      </c>
      <c r="AK17">
        <f t="shared" si="30"/>
        <v>82.841748897646553</v>
      </c>
      <c r="AL17">
        <f t="shared" si="9"/>
        <v>-364.64855902389849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-109.16585994399297</v>
      </c>
      <c r="AR17">
        <f t="shared" si="14"/>
        <v>-112.72309400630813</v>
      </c>
      <c r="AS17">
        <f t="shared" si="15"/>
        <v>-36.538891989313498</v>
      </c>
      <c r="AT17">
        <f t="shared" si="16"/>
        <v>27.632160395262019</v>
      </c>
      <c r="AU17">
        <f t="shared" si="17"/>
        <v>-121.62982560035961</v>
      </c>
      <c r="AW17">
        <v>14</v>
      </c>
      <c r="AX17">
        <f>IF(Z17&gt;0, (R17*SUMPRODUCT(K17:$K$98, X17:$X$98)-K17*$AZ$3)/Z17, 0)</f>
        <v>1515.5175093129958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250000</v>
      </c>
      <c r="S18">
        <f t="shared" si="1"/>
        <v>1645.768276587477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1292.9978573884662</v>
      </c>
      <c r="AC18">
        <f t="shared" si="2"/>
        <v>1387.8677961022572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-336.49805812408317</v>
      </c>
      <c r="AI18">
        <f t="shared" si="7"/>
        <v>-347.03924286927116</v>
      </c>
      <c r="AJ18">
        <f t="shared" si="8"/>
        <v>-94.869938713791043</v>
      </c>
      <c r="AK18">
        <f t="shared" si="30"/>
        <v>90.509850017192647</v>
      </c>
      <c r="AL18">
        <f t="shared" si="9"/>
        <v>-351.39933156586955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-100.21439800354244</v>
      </c>
      <c r="AR18">
        <f t="shared" si="14"/>
        <v>-103.35372810658156</v>
      </c>
      <c r="AS18">
        <f t="shared" si="15"/>
        <v>-28.25375531091392</v>
      </c>
      <c r="AT18">
        <f t="shared" si="16"/>
        <v>26.955252530816043</v>
      </c>
      <c r="AU18">
        <f t="shared" si="17"/>
        <v>-104.65223088667943</v>
      </c>
      <c r="AW18">
        <v>15</v>
      </c>
      <c r="AX18">
        <f>IF(Z18&gt;0, (R18*SUMPRODUCT(K18:$K$98, X18:$X$98)-K18*$AZ$3)/Z18, 0)</f>
        <v>1645.768276587477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250000</v>
      </c>
      <c r="S19">
        <f t="shared" si="1"/>
        <v>1763.5010217115041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1387.8677961022572</v>
      </c>
      <c r="AC19">
        <f t="shared" si="2"/>
        <v>1469.8282183288795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-347.52957915606862</v>
      </c>
      <c r="AI19">
        <f t="shared" si="7"/>
        <v>-357.94797557484691</v>
      </c>
      <c r="AJ19">
        <f t="shared" si="8"/>
        <v>-81.960422226622313</v>
      </c>
      <c r="AK19">
        <f t="shared" si="30"/>
        <v>97.150745727158011</v>
      </c>
      <c r="AL19">
        <f t="shared" si="9"/>
        <v>-342.75765207431118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-92.410498161847826</v>
      </c>
      <c r="AR19">
        <f t="shared" si="14"/>
        <v>-95.180821210161795</v>
      </c>
      <c r="AS19">
        <f t="shared" si="15"/>
        <v>-21.793838285391583</v>
      </c>
      <c r="AT19">
        <f t="shared" si="16"/>
        <v>25.833049466589294</v>
      </c>
      <c r="AU19">
        <f t="shared" si="17"/>
        <v>-91.141610028964081</v>
      </c>
      <c r="AW19">
        <v>16</v>
      </c>
      <c r="AX19">
        <f>IF(Z19&gt;0, (R19*SUMPRODUCT(K19:$K$98, X19:$X$98)-K19*$AZ$3)/Z19, 0)</f>
        <v>1763.5010217115041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250000</v>
      </c>
      <c r="S20">
        <f t="shared" si="1"/>
        <v>1869.6905624464728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1469.8282183288795</v>
      </c>
      <c r="AC20">
        <f t="shared" si="2"/>
        <v>1540.0738096582506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-357.95297210917244</v>
      </c>
      <c r="AI20">
        <f t="shared" si="7"/>
        <v>-368.24928691515748</v>
      </c>
      <c r="AJ20">
        <f t="shared" si="8"/>
        <v>-70.245591329371109</v>
      </c>
      <c r="AK20">
        <f t="shared" si="30"/>
        <v>102.88797528302158</v>
      </c>
      <c r="AL20">
        <f t="shared" si="9"/>
        <v>-335.60690296150699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-84.984062341875855</v>
      </c>
      <c r="AR20">
        <f t="shared" si="14"/>
        <v>-87.428580833250592</v>
      </c>
      <c r="AS20">
        <f t="shared" si="15"/>
        <v>-16.677486088749355</v>
      </c>
      <c r="AT20">
        <f t="shared" si="16"/>
        <v>24.427337630863128</v>
      </c>
      <c r="AU20">
        <f t="shared" si="17"/>
        <v>-79.678729291136804</v>
      </c>
      <c r="AW20">
        <v>17</v>
      </c>
      <c r="AX20">
        <f>IF(Z20&gt;0, (R20*SUMPRODUCT(K20:$K$98, X20:$X$98)-K20*$AZ$3)/Z20, 0)</f>
        <v>1869.6905624464728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250000</v>
      </c>
      <c r="S21">
        <f t="shared" si="1"/>
        <v>1966.0245780211933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1540.0738096582506</v>
      </c>
      <c r="AC21">
        <f t="shared" si="2"/>
        <v>1600.31839864782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-370.28945826208218</v>
      </c>
      <c r="AI21">
        <f t="shared" si="7"/>
        <v>-380.46429544709429</v>
      </c>
      <c r="AJ21">
        <f t="shared" si="8"/>
        <v>-60.244588989569365</v>
      </c>
      <c r="AK21">
        <f t="shared" si="30"/>
        <v>107.80516667607756</v>
      </c>
      <c r="AL21">
        <f t="shared" si="9"/>
        <v>-332.90371776058612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-78.49370701862199</v>
      </c>
      <c r="AR21">
        <f t="shared" si="14"/>
        <v>-80.650562071182648</v>
      </c>
      <c r="AS21">
        <f t="shared" si="15"/>
        <v>-12.770606918703068</v>
      </c>
      <c r="AT21">
        <f t="shared" si="16"/>
        <v>22.852465765246059</v>
      </c>
      <c r="AU21">
        <f t="shared" si="17"/>
        <v>-70.568703224639663</v>
      </c>
      <c r="AW21">
        <v>18</v>
      </c>
      <c r="AX21">
        <f>IF(Z21&gt;0, (R21*SUMPRODUCT(K21:$K$98, X21:$X$98)-K21*$AZ$3)/Z21, 0)</f>
        <v>1966.0245780211933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250000</v>
      </c>
      <c r="S22">
        <f t="shared" si="1"/>
        <v>2053.2957941123063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1600.31839864782</v>
      </c>
      <c r="AC22">
        <f t="shared" si="2"/>
        <v>1651.4931303179878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-383.44952464459692</v>
      </c>
      <c r="AI22">
        <f t="shared" si="7"/>
        <v>-393.50344098152664</v>
      </c>
      <c r="AJ22">
        <f t="shared" si="8"/>
        <v>-51.17473167016783</v>
      </c>
      <c r="AK22">
        <f t="shared" si="30"/>
        <v>112.02228790534741</v>
      </c>
      <c r="AL22">
        <f t="shared" si="9"/>
        <v>-332.65588474634706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-72.574436537592874</v>
      </c>
      <c r="AR22">
        <f t="shared" si="14"/>
        <v>-74.477313621154423</v>
      </c>
      <c r="AS22">
        <f t="shared" si="15"/>
        <v>-9.6857006652108044</v>
      </c>
      <c r="AT22">
        <f t="shared" si="16"/>
        <v>21.202150222817206</v>
      </c>
      <c r="AU22">
        <f t="shared" si="17"/>
        <v>-62.960864063548016</v>
      </c>
      <c r="AW22">
        <v>19</v>
      </c>
      <c r="AX22">
        <f>IF(Z22&gt;0, (R22*SUMPRODUCT(K22:$K$98, X22:$X$98)-K22*$AZ$3)/Z22, 0)</f>
        <v>2053.2957941123063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250000</v>
      </c>
      <c r="S23">
        <f t="shared" si="1"/>
        <v>2132.5522982982693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1651.4931303179878</v>
      </c>
      <c r="AC23">
        <f t="shared" si="2"/>
        <v>1694.6940854668157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-397.84533307358754</v>
      </c>
      <c r="AI23">
        <f t="shared" si="7"/>
        <v>-407.7788179804943</v>
      </c>
      <c r="AJ23">
        <f t="shared" si="8"/>
        <v>-43.200955148827916</v>
      </c>
      <c r="AK23">
        <f t="shared" si="30"/>
        <v>115.60451912225916</v>
      </c>
      <c r="AL23">
        <f t="shared" si="9"/>
        <v>-335.37525400706306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-67.231331778115532</v>
      </c>
      <c r="AR23">
        <f t="shared" si="14"/>
        <v>-68.909977633603361</v>
      </c>
      <c r="AS23">
        <f t="shared" si="15"/>
        <v>-7.3004695726947597</v>
      </c>
      <c r="AT23">
        <f t="shared" si="16"/>
        <v>19.535847561948181</v>
      </c>
      <c r="AU23">
        <f t="shared" si="17"/>
        <v>-56.674599644349939</v>
      </c>
      <c r="AW23">
        <v>20</v>
      </c>
      <c r="AX23">
        <f>IF(Z23&gt;0, (R23*SUMPRODUCT(K23:$K$98, X23:$X$98)-K23*$AZ$3)/Z23, 0)</f>
        <v>2132.5522982982693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250000</v>
      </c>
      <c r="S24">
        <f t="shared" si="1"/>
        <v>2204.6575853806139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1694.6940854668157</v>
      </c>
      <c r="AC24">
        <f t="shared" si="2"/>
        <v>1730.833639123003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-412.88073075252265</v>
      </c>
      <c r="AI24">
        <f t="shared" si="7"/>
        <v>-422.69423677382275</v>
      </c>
      <c r="AJ24">
        <f t="shared" si="8"/>
        <v>-36.139553656187218</v>
      </c>
      <c r="AK24">
        <f t="shared" si="30"/>
        <v>118.62858598267711</v>
      </c>
      <c r="AL24">
        <f t="shared" si="9"/>
        <v>-340.20520444733285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-62.296556077016099</v>
      </c>
      <c r="AR24">
        <f t="shared" si="14"/>
        <v>-63.777244282188093</v>
      </c>
      <c r="AS24">
        <f t="shared" si="15"/>
        <v>-5.4528331386103162</v>
      </c>
      <c r="AT24">
        <f t="shared" si="16"/>
        <v>17.899000385747154</v>
      </c>
      <c r="AU24">
        <f t="shared" si="17"/>
        <v>-51.331077035051258</v>
      </c>
      <c r="AW24">
        <v>21</v>
      </c>
      <c r="AX24">
        <f>IF(Z24&gt;0, (R24*SUMPRODUCT(K24:$K$98, X24:$X$98)-K24*$AZ$3)/Z24, 0)</f>
        <v>2204.6575853806139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250000</v>
      </c>
      <c r="S25">
        <f t="shared" si="1"/>
        <v>2271.7849999988789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1730.833639123003</v>
      </c>
      <c r="AC25">
        <f t="shared" si="2"/>
        <v>1760.8325164694727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-535.50457419102509</v>
      </c>
      <c r="AI25">
        <f t="shared" si="7"/>
        <v>-545.19316992340259</v>
      </c>
      <c r="AJ25">
        <f t="shared" si="8"/>
        <v>-29.998877346469726</v>
      </c>
      <c r="AK25">
        <f t="shared" si="30"/>
        <v>121.15835473861021</v>
      </c>
      <c r="AL25">
        <f t="shared" si="9"/>
        <v>-454.03369253126209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-72.141403270009064</v>
      </c>
      <c r="AR25">
        <f t="shared" si="14"/>
        <v>-73.446618809774378</v>
      </c>
      <c r="AS25">
        <f t="shared" si="15"/>
        <v>-4.0413494349111065</v>
      </c>
      <c r="AT25">
        <f t="shared" si="16"/>
        <v>16.322052415580249</v>
      </c>
      <c r="AU25">
        <f t="shared" si="17"/>
        <v>-61.165915829105238</v>
      </c>
      <c r="AW25">
        <v>22</v>
      </c>
      <c r="AX25">
        <f>IF(Z25&gt;0, (R25*SUMPRODUCT(K25:$K$98, X25:$X$98)-K25*$AZ$3)/Z25, 0)</f>
        <v>2271.7849999988789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250000</v>
      </c>
      <c r="S26">
        <f t="shared" si="1"/>
        <v>2316.234280651609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1760.8325164694727</v>
      </c>
      <c r="AC26">
        <f t="shared" si="2"/>
        <v>1771.0977501847178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-672.86037843916677</v>
      </c>
      <c r="AI26">
        <f t="shared" si="7"/>
        <v>-682.41844519529855</v>
      </c>
      <c r="AJ26">
        <f t="shared" si="8"/>
        <v>-10.265233715245131</v>
      </c>
      <c r="AK26">
        <f t="shared" si="30"/>
        <v>123.2582761528631</v>
      </c>
      <c r="AL26">
        <f t="shared" si="9"/>
        <v>-569.42540275768056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-80.933502193303241</v>
      </c>
      <c r="AR26">
        <f t="shared" si="14"/>
        <v>-82.083172825664704</v>
      </c>
      <c r="AS26">
        <f t="shared" si="15"/>
        <v>-1.2347306247022165</v>
      </c>
      <c r="AT26">
        <f t="shared" si="16"/>
        <v>14.82584542502145</v>
      </c>
      <c r="AU26">
        <f t="shared" si="17"/>
        <v>-68.492058025345472</v>
      </c>
      <c r="AW26">
        <v>23</v>
      </c>
      <c r="AX26">
        <f>IF(Z26&gt;0, (R26*SUMPRODUCT(K26:$K$98, X26:$X$98)-K26*$AZ$3)/Z26, 0)</f>
        <v>2316.234280651609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250000</v>
      </c>
      <c r="S27">
        <f t="shared" si="1"/>
        <v>2339.9804905193191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1771.0977501847178</v>
      </c>
      <c r="AC27">
        <f t="shared" si="2"/>
        <v>1763.741602442534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-814.21882720522603</v>
      </c>
      <c r="AI27">
        <f t="shared" si="7"/>
        <v>-823.64060235243619</v>
      </c>
      <c r="AJ27">
        <f t="shared" si="8"/>
        <v>7.3561477421837935</v>
      </c>
      <c r="AK27">
        <f t="shared" si="30"/>
        <v>123.97684251293026</v>
      </c>
      <c r="AL27">
        <f t="shared" si="9"/>
        <v>-692.30761209732214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-87.443291342765903</v>
      </c>
      <c r="AR27">
        <f t="shared" si="14"/>
        <v>-88.455145897875411</v>
      </c>
      <c r="AS27">
        <f t="shared" si="15"/>
        <v>0.79001583933906661</v>
      </c>
      <c r="AT27">
        <f t="shared" si="16"/>
        <v>13.314532650670184</v>
      </c>
      <c r="AU27">
        <f t="shared" si="17"/>
        <v>-74.350597407866161</v>
      </c>
      <c r="AW27">
        <v>24</v>
      </c>
      <c r="AX27">
        <f>IF(Z27&gt;0, (R27*SUMPRODUCT(K27:$K$98, X27:$X$98)-K27*$AZ$3)/Z27, 0)</f>
        <v>2339.9804905193191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250000</v>
      </c>
      <c r="S28">
        <f t="shared" si="1"/>
        <v>2346.6142208777933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1763.741602442534</v>
      </c>
      <c r="AC28">
        <f t="shared" si="2"/>
        <v>1741.9923775739835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-965.42593333226512</v>
      </c>
      <c r="AI28">
        <f t="shared" si="7"/>
        <v>-974.70521943133656</v>
      </c>
      <c r="AJ28">
        <f t="shared" si="8"/>
        <v>21.749224868550527</v>
      </c>
      <c r="AK28">
        <f t="shared" si="30"/>
        <v>123.4619121709774</v>
      </c>
      <c r="AL28">
        <f t="shared" si="9"/>
        <v>-829.49408239180866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-92.573416841763503</v>
      </c>
      <c r="AR28">
        <f t="shared" si="14"/>
        <v>-93.463195322312856</v>
      </c>
      <c r="AS28">
        <f t="shared" si="15"/>
        <v>2.0855044289023015</v>
      </c>
      <c r="AT28">
        <f t="shared" si="16"/>
        <v>11.838599590996829</v>
      </c>
      <c r="AU28">
        <f t="shared" si="17"/>
        <v>-79.539091302413723</v>
      </c>
      <c r="AW28">
        <v>25</v>
      </c>
      <c r="AX28">
        <f>IF(Z28&gt;0, (R28*SUMPRODUCT(K28:$K$98, X28:$X$98)-K28*$AZ$3)/Z28, 0)</f>
        <v>2346.6142208777933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250000</v>
      </c>
      <c r="S29">
        <f t="shared" si="1"/>
        <v>2338.4573694279379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1741.9923775739835</v>
      </c>
      <c r="AC29">
        <f t="shared" si="2"/>
        <v>1708.0743772270534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-1122.9034847350638</v>
      </c>
      <c r="AI29">
        <f t="shared" si="7"/>
        <v>-1132.0338327989077</v>
      </c>
      <c r="AJ29">
        <f t="shared" si="8"/>
        <v>33.918000346930057</v>
      </c>
      <c r="AK29">
        <f t="shared" si="30"/>
        <v>121.93946643017885</v>
      </c>
      <c r="AL29">
        <f t="shared" si="9"/>
        <v>-976.1763660217988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-96.13725993185875</v>
      </c>
      <c r="AR29">
        <f t="shared" si="14"/>
        <v>-96.91895369006204</v>
      </c>
      <c r="AS29">
        <f t="shared" si="15"/>
        <v>2.9038859172220266</v>
      </c>
      <c r="AT29">
        <f t="shared" si="16"/>
        <v>10.439834179440773</v>
      </c>
      <c r="AU29">
        <f t="shared" si="17"/>
        <v>-83.575233593399233</v>
      </c>
      <c r="AW29">
        <v>26</v>
      </c>
      <c r="AX29">
        <f>IF(Z29&gt;0, (R29*SUMPRODUCT(K29:$K$98, X29:$X$98)-K29*$AZ$3)/Z29, 0)</f>
        <v>2338.4573694279379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250000</v>
      </c>
      <c r="S30">
        <f t="shared" si="1"/>
        <v>2318.2222113589273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1708.0743772270534</v>
      </c>
      <c r="AC30">
        <f t="shared" si="2"/>
        <v>1664.3080248798688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-1299.8202718807629</v>
      </c>
      <c r="AI30">
        <f t="shared" si="7"/>
        <v>-1308.7943254503743</v>
      </c>
      <c r="AJ30">
        <f t="shared" si="8"/>
        <v>43.766352347184693</v>
      </c>
      <c r="AK30">
        <f t="shared" si="30"/>
        <v>119.56520640589375</v>
      </c>
      <c r="AL30">
        <f t="shared" si="9"/>
        <v>-1145.4627666972958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-99.360688799523274</v>
      </c>
      <c r="AR30">
        <f t="shared" si="14"/>
        <v>-100.04668221206656</v>
      </c>
      <c r="AS30">
        <f t="shared" si="15"/>
        <v>3.3455817004351358</v>
      </c>
      <c r="AT30">
        <f t="shared" si="16"/>
        <v>9.1397876475314561</v>
      </c>
      <c r="AU30">
        <f t="shared" si="17"/>
        <v>-87.561312864099946</v>
      </c>
      <c r="AW30">
        <v>27</v>
      </c>
      <c r="AX30">
        <f>IF(Z30&gt;0, (R30*SUMPRODUCT(K30:$K$98, X30:$X$98)-K30*$AZ$3)/Z30, 0)</f>
        <v>2318.2222113589273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250000</v>
      </c>
      <c r="S31">
        <f t="shared" si="1"/>
        <v>2286.8799667537633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1664.3080248798688</v>
      </c>
      <c r="AC31">
        <f t="shared" si="2"/>
        <v>1611.7070749952329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-1495.6539973796673</v>
      </c>
      <c r="AI31">
        <f t="shared" si="7"/>
        <v>-1504.4635277137138</v>
      </c>
      <c r="AJ31">
        <f t="shared" si="8"/>
        <v>52.600949884635838</v>
      </c>
      <c r="AK31">
        <f t="shared" si="30"/>
        <v>116.50156174159082</v>
      </c>
      <c r="AL31">
        <f t="shared" si="9"/>
        <v>-1335.3610160874871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-102.0808789878582</v>
      </c>
      <c r="AR31">
        <f t="shared" si="14"/>
        <v>-102.68214412106761</v>
      </c>
      <c r="AS31">
        <f t="shared" si="15"/>
        <v>3.5901025298813547</v>
      </c>
      <c r="AT31">
        <f t="shared" si="16"/>
        <v>7.9514258290187465</v>
      </c>
      <c r="AU31">
        <f t="shared" si="17"/>
        <v>-91.140615762167499</v>
      </c>
      <c r="AW31">
        <v>28</v>
      </c>
      <c r="AX31">
        <f>IF(Z31&gt;0, (R31*SUMPRODUCT(K31:$K$98, X31:$X$98)-K31*$AZ$3)/Z31, 0)</f>
        <v>2286.8799667537633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250000</v>
      </c>
      <c r="S32">
        <f t="shared" si="1"/>
        <v>2245.462843241221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1611.7070749952329</v>
      </c>
      <c r="AC32">
        <f t="shared" si="2"/>
        <v>1551.375962895668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-1705.294439167247</v>
      </c>
      <c r="AI32">
        <f t="shared" si="7"/>
        <v>-1713.9306094759945</v>
      </c>
      <c r="AJ32">
        <f t="shared" si="8"/>
        <v>60.331112099564962</v>
      </c>
      <c r="AK32">
        <f t="shared" si="30"/>
        <v>112.81949524966632</v>
      </c>
      <c r="AL32">
        <f t="shared" si="9"/>
        <v>-1540.7800021267633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-103.91891845370799</v>
      </c>
      <c r="AR32">
        <f t="shared" si="14"/>
        <v>-104.44519793803289</v>
      </c>
      <c r="AS32">
        <f t="shared" si="15"/>
        <v>3.6765169547833847</v>
      </c>
      <c r="AT32">
        <f t="shared" si="16"/>
        <v>6.8751059392205818</v>
      </c>
      <c r="AU32">
        <f t="shared" si="17"/>
        <v>-93.893575044028935</v>
      </c>
      <c r="AW32">
        <v>29</v>
      </c>
      <c r="AX32">
        <f>IF(Z32&gt;0, (R32*SUMPRODUCT(K32:$K$98, X32:$X$98)-K32*$AZ$3)/Z32, 0)</f>
        <v>2245.462843241221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250000</v>
      </c>
      <c r="S33">
        <f t="shared" si="1"/>
        <v>2195.5637967693297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1551.375962895668</v>
      </c>
      <c r="AC33">
        <f t="shared" si="2"/>
        <v>1484.7336220207924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-1935.5390077667357</v>
      </c>
      <c r="AI33">
        <f t="shared" si="7"/>
        <v>-1943.9920394220076</v>
      </c>
      <c r="AJ33">
        <f t="shared" si="8"/>
        <v>66.642340874875572</v>
      </c>
      <c r="AK33">
        <f t="shared" si="30"/>
        <v>108.59631740269677</v>
      </c>
      <c r="AL33">
        <f t="shared" si="9"/>
        <v>-1768.7533811444353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-105.31231214613238</v>
      </c>
      <c r="AR33">
        <f t="shared" si="14"/>
        <v>-105.77224000327656</v>
      </c>
      <c r="AS33">
        <f t="shared" si="15"/>
        <v>3.6259971905508968</v>
      </c>
      <c r="AT33">
        <f t="shared" si="16"/>
        <v>5.9087051360586997</v>
      </c>
      <c r="AU33">
        <f t="shared" si="17"/>
        <v>-96.237537676666975</v>
      </c>
      <c r="AW33">
        <v>30</v>
      </c>
      <c r="AX33">
        <f>IF(Z33&gt;0, (R33*SUMPRODUCT(K33:$K$98, X33:$X$98)-K33*$AZ$3)/Z33, 0)</f>
        <v>2195.5637967693297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250000</v>
      </c>
      <c r="S34">
        <f t="shared" si="1"/>
        <v>2138.0922064452611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1484.7336220207924</v>
      </c>
      <c r="AC34">
        <f t="shared" si="2"/>
        <v>1412.7039684271886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-2187.2572744738995</v>
      </c>
      <c r="AI34">
        <f t="shared" si="7"/>
        <v>-2195.5164129488949</v>
      </c>
      <c r="AJ34">
        <f t="shared" si="8"/>
        <v>72.029653593603825</v>
      </c>
      <c r="AK34">
        <f t="shared" si="30"/>
        <v>103.93135354145548</v>
      </c>
      <c r="AL34">
        <f t="shared" si="9"/>
        <v>-2019.5554058138353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-106.25737101294541</v>
      </c>
      <c r="AR34">
        <f t="shared" si="14"/>
        <v>-106.65860151812042</v>
      </c>
      <c r="AS34">
        <f t="shared" si="15"/>
        <v>3.4992141597382211</v>
      </c>
      <c r="AT34">
        <f t="shared" si="16"/>
        <v>5.0490047613572653</v>
      </c>
      <c r="AU34">
        <f t="shared" si="17"/>
        <v>-98.110382597024923</v>
      </c>
      <c r="AW34">
        <v>31</v>
      </c>
      <c r="AX34">
        <f>IF(Z34&gt;0, (R34*SUMPRODUCT(K34:$K$98, X34:$X$98)-K34*$AZ$3)/Z34, 0)</f>
        <v>2138.0922064452611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2073.5556538971096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1412.7039684271886</v>
      </c>
      <c r="AC35">
        <f t="shared" ref="AC35:AC66" si="33">S35*Z35</f>
        <v>1336.1632568361438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-2435.2829634263626</v>
      </c>
      <c r="AI35">
        <f t="shared" ref="AI35:AI66" si="38">SUM(AE35:AH35)</f>
        <v>-2443.3377463684369</v>
      </c>
      <c r="AJ35">
        <f t="shared" ref="AJ35:AJ66" si="39">AB35-AC35</f>
        <v>76.540711591044783</v>
      </c>
      <c r="AK35">
        <f t="shared" si="30"/>
        <v>98.889277789903204</v>
      </c>
      <c r="AL35">
        <f t="shared" ref="AL35:AL66" si="40">SUM(AI35:AK35)</f>
        <v>-2267.9077569874889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-105.63080872455292</v>
      </c>
      <c r="AR35">
        <f t="shared" ref="AR35:AR66" si="45">AI35*$K35</f>
        <v>-105.98018629136961</v>
      </c>
      <c r="AS35">
        <f t="shared" ref="AS35:AS66" si="46">AJ35*$K35</f>
        <v>3.3199662573664188</v>
      </c>
      <c r="AT35">
        <f t="shared" ref="AT35:AT66" si="47">AK35*$K35</f>
        <v>4.2893390805139182</v>
      </c>
      <c r="AU35">
        <f t="shared" ref="AU35:AU66" si="48">AL35*$K35</f>
        <v>-98.370880953489277</v>
      </c>
      <c r="AW35">
        <v>32</v>
      </c>
      <c r="AX35">
        <f>IF(Z35&gt;0, (R35*SUMPRODUCT(K35:$K$98, X35:$X$98)-K35*$AZ$3)/Z35, 0)</f>
        <v>2073.5556538971096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250000</v>
      </c>
      <c r="S36">
        <f t="shared" si="32"/>
        <v>2004.2675093062412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1336.1632568361438</v>
      </c>
      <c r="AC36">
        <f t="shared" si="33"/>
        <v>1257.0651797382882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-2686.124480706128</v>
      </c>
      <c r="AI36">
        <f t="shared" si="38"/>
        <v>-2693.964409594746</v>
      </c>
      <c r="AJ36">
        <f t="shared" si="39"/>
        <v>79.098077097855594</v>
      </c>
      <c r="AK36">
        <f t="shared" si="30"/>
        <v>93.531427978530076</v>
      </c>
      <c r="AL36">
        <f t="shared" si="40"/>
        <v>-2521.33490451836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-104.02776945263901</v>
      </c>
      <c r="AR36">
        <f t="shared" si="45"/>
        <v>-104.33139287769183</v>
      </c>
      <c r="AS36">
        <f t="shared" si="46"/>
        <v>3.0632968008689261</v>
      </c>
      <c r="AT36">
        <f t="shared" si="47"/>
        <v>3.6222691450877402</v>
      </c>
      <c r="AU36">
        <f t="shared" si="48"/>
        <v>-97.645826931735144</v>
      </c>
      <c r="AW36">
        <v>33</v>
      </c>
      <c r="AX36">
        <f>IF(Z36&gt;0, (R36*SUMPRODUCT(K36:$K$98, X36:$X$98)-K36*$AZ$3)/Z36, 0)</f>
        <v>2004.2675093062412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1931.8185908122584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1257.0651797382882</v>
      </c>
      <c r="AC37">
        <f t="shared" si="33"/>
        <v>1176.7273492380568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-2948.2613924556704</v>
      </c>
      <c r="AI37">
        <f t="shared" si="38"/>
        <v>-2955.8755089857796</v>
      </c>
      <c r="AJ37">
        <f t="shared" si="39"/>
        <v>80.337830500231348</v>
      </c>
      <c r="AK37">
        <f t="shared" si="30"/>
        <v>87.994562581680185</v>
      </c>
      <c r="AL37">
        <f t="shared" si="40"/>
        <v>-2787.5431159038676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-101.94621690610681</v>
      </c>
      <c r="AR37">
        <f t="shared" si="45"/>
        <v>-102.2095010156207</v>
      </c>
      <c r="AS37">
        <f t="shared" si="46"/>
        <v>2.7779551415964803</v>
      </c>
      <c r="AT37">
        <f t="shared" si="47"/>
        <v>3.042712829488317</v>
      </c>
      <c r="AU37">
        <f t="shared" si="48"/>
        <v>-96.388833044535886</v>
      </c>
      <c r="AW37">
        <v>34</v>
      </c>
      <c r="AX37">
        <f>IF(Z37&gt;0, (R37*SUMPRODUCT(K37:$K$98, X37:$X$98)-K37*$AZ$3)/Z37, 0)</f>
        <v>1931.8185908122584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250000</v>
      </c>
      <c r="S38">
        <f t="shared" si="32"/>
        <v>1857.4071093040423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1176.7273492380568</v>
      </c>
      <c r="AC38">
        <f t="shared" si="33"/>
        <v>1095.9328635394572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-3251.0722780970464</v>
      </c>
      <c r="AI38">
        <f t="shared" si="38"/>
        <v>-3258.4476998479495</v>
      </c>
      <c r="AJ38">
        <f t="shared" si="39"/>
        <v>80.794485698599601</v>
      </c>
      <c r="AK38">
        <f t="shared" si="30"/>
        <v>82.370914446663988</v>
      </c>
      <c r="AL38">
        <f t="shared" si="40"/>
        <v>-3095.282299702686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-100.37226651867445</v>
      </c>
      <c r="AR38">
        <f t="shared" si="45"/>
        <v>-100.59997225215098</v>
      </c>
      <c r="AS38">
        <f t="shared" si="46"/>
        <v>2.4944156752263376</v>
      </c>
      <c r="AT38">
        <f t="shared" si="47"/>
        <v>2.5430856871219314</v>
      </c>
      <c r="AU38">
        <f t="shared" si="48"/>
        <v>-95.562470889802711</v>
      </c>
      <c r="AW38">
        <v>35</v>
      </c>
      <c r="AX38">
        <f>IF(Z38&gt;0, (R38*SUMPRODUCT(K38:$K$98, X38:$X$98)-K38*$AZ$3)/Z38, 0)</f>
        <v>1857.4071093040423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250000</v>
      </c>
      <c r="S39">
        <f t="shared" si="32"/>
        <v>1779.932343747018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1095.9328635394572</v>
      </c>
      <c r="AC39">
        <f t="shared" si="33"/>
        <v>1014.4460713132003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-3549.554180196797</v>
      </c>
      <c r="AI39">
        <f t="shared" si="38"/>
        <v>-3556.6783700211813</v>
      </c>
      <c r="AJ39">
        <f t="shared" si="39"/>
        <v>81.486792226256966</v>
      </c>
      <c r="AK39">
        <f t="shared" si="30"/>
        <v>76.715300447762019</v>
      </c>
      <c r="AL39">
        <f t="shared" si="40"/>
        <v>-3398.4762773471625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-97.845958777277133</v>
      </c>
      <c r="AR39">
        <f t="shared" si="45"/>
        <v>-98.04234208303626</v>
      </c>
      <c r="AS39">
        <f t="shared" si="46"/>
        <v>2.2462407694875171</v>
      </c>
      <c r="AT39">
        <f t="shared" si="47"/>
        <v>2.1147112409429352</v>
      </c>
      <c r="AU39">
        <f t="shared" si="48"/>
        <v>-93.681390072605808</v>
      </c>
      <c r="AW39">
        <v>36</v>
      </c>
      <c r="AX39">
        <f>IF(Z39&gt;0, (R39*SUMPRODUCT(K39:$K$98, X39:$X$98)-K39*$AZ$3)/Z39, 0)</f>
        <v>1779.932343747018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250000</v>
      </c>
      <c r="S40">
        <f t="shared" si="32"/>
        <v>1700.3576855877188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1014.4460713132003</v>
      </c>
      <c r="AC40">
        <f t="shared" si="33"/>
        <v>933.4621431541525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-3813.9907336485612</v>
      </c>
      <c r="AI40">
        <f t="shared" si="38"/>
        <v>-3820.852982038019</v>
      </c>
      <c r="AJ40">
        <f t="shared" si="39"/>
        <v>80.983928159047764</v>
      </c>
      <c r="AK40">
        <f t="shared" si="30"/>
        <v>71.011224991924024</v>
      </c>
      <c r="AL40">
        <f t="shared" si="40"/>
        <v>-3668.8578288870476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-93.870837906789234</v>
      </c>
      <c r="AR40">
        <f t="shared" si="45"/>
        <v>-94.039733179805978</v>
      </c>
      <c r="AS40">
        <f t="shared" si="46"/>
        <v>1.9931955067968246</v>
      </c>
      <c r="AT40">
        <f t="shared" si="47"/>
        <v>1.7477449884632221</v>
      </c>
      <c r="AU40">
        <f t="shared" si="48"/>
        <v>-90.298792684545944</v>
      </c>
      <c r="AW40">
        <v>37</v>
      </c>
      <c r="AX40">
        <f>IF(Z40&gt;0, (R40*SUMPRODUCT(K40:$K$98, X40:$X$98)-K40*$AZ$3)/Z40, 0)</f>
        <v>1700.3576855877188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250000</v>
      </c>
      <c r="S41">
        <f t="shared" si="32"/>
        <v>1621.2222490950842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933.4621431541525</v>
      </c>
      <c r="AC41">
        <f t="shared" si="33"/>
        <v>854.6466897279256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-4082.0294529491807</v>
      </c>
      <c r="AI41">
        <f t="shared" si="38"/>
        <v>-4088.6189773820965</v>
      </c>
      <c r="AJ41">
        <f t="shared" si="39"/>
        <v>78.815453426226895</v>
      </c>
      <c r="AK41">
        <f t="shared" ref="AK41:AK72" si="61">G41*SUM(AB41:AB41, AE41:AF41)</f>
        <v>65.342350020790676</v>
      </c>
      <c r="AL41">
        <f t="shared" si="40"/>
        <v>-3944.4611739350789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-89.703455333527685</v>
      </c>
      <c r="AR41">
        <f t="shared" si="45"/>
        <v>-89.848261518159745</v>
      </c>
      <c r="AS41">
        <f t="shared" si="46"/>
        <v>1.7319861572540431</v>
      </c>
      <c r="AT41">
        <f t="shared" si="47"/>
        <v>1.4359118776673609</v>
      </c>
      <c r="AU41">
        <f t="shared" si="48"/>
        <v>-86.680363483238338</v>
      </c>
      <c r="AW41">
        <v>38</v>
      </c>
      <c r="AX41">
        <f>IF(Z41&gt;0, (R41*SUMPRODUCT(K41:$K$98, X41:$X$98)-K41*$AZ$3)/Z41, 0)</f>
        <v>1621.2222490950842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250000</v>
      </c>
      <c r="S42">
        <f t="shared" si="32"/>
        <v>1542.7534414249778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854.6466897279256</v>
      </c>
      <c r="AC42">
        <f t="shared" si="33"/>
        <v>778.38554196632811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-4336.8188034592595</v>
      </c>
      <c r="AI42">
        <f t="shared" si="38"/>
        <v>-4343.1255917076733</v>
      </c>
      <c r="AJ42">
        <f t="shared" si="39"/>
        <v>76.261147761597499</v>
      </c>
      <c r="AK42">
        <f t="shared" si="61"/>
        <v>59.825268280954795</v>
      </c>
      <c r="AL42">
        <f t="shared" si="40"/>
        <v>-4207.0391756651206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-85.091522206787175</v>
      </c>
      <c r="AR42">
        <f t="shared" si="45"/>
        <v>-85.215265954592667</v>
      </c>
      <c r="AS42">
        <f t="shared" si="46"/>
        <v>1.4962988868926148</v>
      </c>
      <c r="AT42">
        <f t="shared" si="47"/>
        <v>1.1738150416603375</v>
      </c>
      <c r="AU42">
        <f t="shared" si="48"/>
        <v>-82.545152026039716</v>
      </c>
      <c r="AW42">
        <v>39</v>
      </c>
      <c r="AX42">
        <f>IF(Z42&gt;0, (R42*SUMPRODUCT(K42:$K$98, X42:$X$98)-K42*$AZ$3)/Z42, 0)</f>
        <v>1542.7534414249778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250000</v>
      </c>
      <c r="S43">
        <f t="shared" si="32"/>
        <v>1465.9541848395447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778.38554196632811</v>
      </c>
      <c r="AC43">
        <f t="shared" si="33"/>
        <v>705.29608009162189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-4595.0549033586658</v>
      </c>
      <c r="AI43">
        <f t="shared" si="38"/>
        <v>-4601.0688709794276</v>
      </c>
      <c r="AJ43">
        <f t="shared" si="39"/>
        <v>73.089461874706217</v>
      </c>
      <c r="AK43">
        <f t="shared" si="61"/>
        <v>54.486987937642972</v>
      </c>
      <c r="AL43">
        <f t="shared" si="40"/>
        <v>-4473.4924211670786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-80.498483300434827</v>
      </c>
      <c r="AR43">
        <f t="shared" si="45"/>
        <v>-80.603839010490731</v>
      </c>
      <c r="AS43">
        <f t="shared" si="46"/>
        <v>1.2804179601550159</v>
      </c>
      <c r="AT43">
        <f t="shared" si="47"/>
        <v>0.95453046390879848</v>
      </c>
      <c r="AU43">
        <f t="shared" si="48"/>
        <v>-78.368890586426929</v>
      </c>
      <c r="AW43">
        <v>40</v>
      </c>
      <c r="AX43">
        <f>IF(Z43&gt;0, (R43*SUMPRODUCT(K43:$K$98, X43:$X$98)-K43*$AZ$3)/Z43, 0)</f>
        <v>1465.9541848395447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250000</v>
      </c>
      <c r="S44">
        <f t="shared" si="32"/>
        <v>1391.1554560924565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705.29608009162189</v>
      </c>
      <c r="AC44">
        <f t="shared" si="33"/>
        <v>635.5137220876876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-4870.4650817064121</v>
      </c>
      <c r="AI44">
        <f t="shared" si="38"/>
        <v>-4876.1753863968806</v>
      </c>
      <c r="AJ44">
        <f t="shared" si="39"/>
        <v>69.782358003934291</v>
      </c>
      <c r="AK44">
        <f t="shared" si="61"/>
        <v>49.370725606413536</v>
      </c>
      <c r="AL44">
        <f t="shared" si="40"/>
        <v>-4757.0223027865331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-76.181479774540222</v>
      </c>
      <c r="AR44">
        <f t="shared" si="45"/>
        <v>-76.270797622833058</v>
      </c>
      <c r="AS44">
        <f t="shared" si="46"/>
        <v>1.0915021883359635</v>
      </c>
      <c r="AT44">
        <f t="shared" si="47"/>
        <v>0.77223322026602437</v>
      </c>
      <c r="AU44">
        <f t="shared" si="48"/>
        <v>-74.407062214231075</v>
      </c>
      <c r="AW44">
        <v>41</v>
      </c>
      <c r="AX44">
        <f>IF(Z44&gt;0, (R44*SUMPRODUCT(K44:$K$98, X44:$X$98)-K44*$AZ$3)/Z44, 0)</f>
        <v>1391.1554560924565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250000</v>
      </c>
      <c r="S45">
        <f t="shared" si="32"/>
        <v>1317.5896026588691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635.5137220876876</v>
      </c>
      <c r="AC45">
        <f t="shared" si="33"/>
        <v>568.90021132788013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-5120.6698203282358</v>
      </c>
      <c r="AI45">
        <f t="shared" si="38"/>
        <v>-5126.0669884807839</v>
      </c>
      <c r="AJ45">
        <f t="shared" si="39"/>
        <v>66.613510759807468</v>
      </c>
      <c r="AK45">
        <f t="shared" si="61"/>
        <v>44.485960546138138</v>
      </c>
      <c r="AL45">
        <f t="shared" si="40"/>
        <v>-5014.9675171748386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-71.513448518840804</v>
      </c>
      <c r="AR45">
        <f t="shared" si="45"/>
        <v>-71.588823444459422</v>
      </c>
      <c r="AS45">
        <f t="shared" si="46"/>
        <v>0.93030053479905506</v>
      </c>
      <c r="AT45">
        <f t="shared" si="47"/>
        <v>0.62127505989509546</v>
      </c>
      <c r="AU45">
        <f t="shared" si="48"/>
        <v>-70.037247849765279</v>
      </c>
      <c r="AW45">
        <v>42</v>
      </c>
      <c r="AX45">
        <f>IF(Z45&gt;0, (R45*SUMPRODUCT(K45:$K$98, X45:$X$98)-K45*$AZ$3)/Z45, 0)</f>
        <v>1317.5896026588691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250000</v>
      </c>
      <c r="S46">
        <f t="shared" si="32"/>
        <v>1245.8132928991054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568.90021132788013</v>
      </c>
      <c r="AC46">
        <f t="shared" si="33"/>
        <v>505.92959228647925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-5337.9633767815685</v>
      </c>
      <c r="AI46">
        <f t="shared" si="38"/>
        <v>-5343.0396750837517</v>
      </c>
      <c r="AJ46">
        <f t="shared" si="39"/>
        <v>62.97061904140088</v>
      </c>
      <c r="AK46">
        <f t="shared" si="61"/>
        <v>39.823014792951611</v>
      </c>
      <c r="AL46">
        <f t="shared" si="40"/>
        <v>-5240.2460412493992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-66.560797173708579</v>
      </c>
      <c r="AR46">
        <f t="shared" si="45"/>
        <v>-66.624095184173498</v>
      </c>
      <c r="AS46">
        <f t="shared" si="46"/>
        <v>0.7852010787763537</v>
      </c>
      <c r="AT46">
        <f t="shared" si="47"/>
        <v>0.49656609148139425</v>
      </c>
      <c r="AU46">
        <f t="shared" si="48"/>
        <v>-65.342328013915747</v>
      </c>
      <c r="AW46">
        <v>43</v>
      </c>
      <c r="AX46">
        <f>IF(Z46&gt;0, (R46*SUMPRODUCT(K46:$K$98, X46:$X$98)-K46*$AZ$3)/Z46, 0)</f>
        <v>1245.8132928991054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250000</v>
      </c>
      <c r="S47">
        <f t="shared" si="32"/>
        <v>1176.772691330008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505.92959228647925</v>
      </c>
      <c r="AC47">
        <f t="shared" si="33"/>
        <v>446.99632143191343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-5548.3732314631998</v>
      </c>
      <c r="AI47">
        <f t="shared" si="38"/>
        <v>-5553.1213481207878</v>
      </c>
      <c r="AJ47">
        <f t="shared" si="39"/>
        <v>58.933270854565819</v>
      </c>
      <c r="AK47">
        <f t="shared" si="61"/>
        <v>35.415071460053554</v>
      </c>
      <c r="AL47">
        <f t="shared" si="40"/>
        <v>-5458.7730058061679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-61.771844568134021</v>
      </c>
      <c r="AR47">
        <f t="shared" si="45"/>
        <v>-61.824706895870136</v>
      </c>
      <c r="AS47">
        <f t="shared" si="46"/>
        <v>0.65612328068995884</v>
      </c>
      <c r="AT47">
        <f t="shared" si="47"/>
        <v>0.39428751425629416</v>
      </c>
      <c r="AU47">
        <f t="shared" si="48"/>
        <v>-60.774296100923877</v>
      </c>
      <c r="AW47">
        <v>44</v>
      </c>
      <c r="AX47">
        <f>IF(Z47&gt;0, (R47*SUMPRODUCT(K47:$K$98, X47:$X$98)-K47*$AZ$3)/Z47, 0)</f>
        <v>1176.772691330008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250000</v>
      </c>
      <c r="S48">
        <f t="shared" si="32"/>
        <v>1110.3730385980855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446.99632143191343</v>
      </c>
      <c r="AC48">
        <f t="shared" si="33"/>
        <v>392.03476822015682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-5746.254630753423</v>
      </c>
      <c r="AI48">
        <f t="shared" si="38"/>
        <v>-5750.6679535128978</v>
      </c>
      <c r="AJ48">
        <f t="shared" si="39"/>
        <v>54.961553211756609</v>
      </c>
      <c r="AK48">
        <f t="shared" si="61"/>
        <v>31.289742500233942</v>
      </c>
      <c r="AL48">
        <f t="shared" si="40"/>
        <v>-5664.4166578009072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-57.120466584782811</v>
      </c>
      <c r="AR48">
        <f t="shared" si="45"/>
        <v>-57.164337083291748</v>
      </c>
      <c r="AS48">
        <f t="shared" si="46"/>
        <v>0.54634362126557523</v>
      </c>
      <c r="AT48">
        <f t="shared" si="47"/>
        <v>0.3110347183999973</v>
      </c>
      <c r="AU48">
        <f t="shared" si="48"/>
        <v>-56.306958743626176</v>
      </c>
      <c r="AW48">
        <v>45</v>
      </c>
      <c r="AX48">
        <f>IF(Z48&gt;0, (R48*SUMPRODUCT(K48:$K$98, X48:$X$98)-K48*$AZ$3)/Z48, 0)</f>
        <v>1110.3730385980855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250000</v>
      </c>
      <c r="S49">
        <f t="shared" si="32"/>
        <v>1046.630840533875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392.03476822015682</v>
      </c>
      <c r="AC49">
        <f t="shared" si="33"/>
        <v>340.99491891785402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-5933.1717298091817</v>
      </c>
      <c r="AI49">
        <f t="shared" si="38"/>
        <v>-5937.2442607545709</v>
      </c>
      <c r="AJ49">
        <f t="shared" si="39"/>
        <v>51.039849302302798</v>
      </c>
      <c r="AK49">
        <f t="shared" si="61"/>
        <v>27.442433775410979</v>
      </c>
      <c r="AL49">
        <f t="shared" si="40"/>
        <v>-5858.761977676857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-52.659384135523979</v>
      </c>
      <c r="AR49">
        <f t="shared" si="45"/>
        <v>-52.695529553392063</v>
      </c>
      <c r="AS49">
        <f t="shared" si="46"/>
        <v>0.45300003994923294</v>
      </c>
      <c r="AT49">
        <f t="shared" si="47"/>
        <v>0.24356309367089915</v>
      </c>
      <c r="AU49">
        <f t="shared" si="48"/>
        <v>-51.998966419771932</v>
      </c>
      <c r="AW49">
        <v>46</v>
      </c>
      <c r="AX49">
        <f>IF(Z49&gt;0, (R49*SUMPRODUCT(K49:$K$98, X49:$X$98)-K49*$AZ$3)/Z49, 0)</f>
        <v>1046.630840533875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250000</v>
      </c>
      <c r="S50">
        <f t="shared" si="32"/>
        <v>985.38268080715852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340.99491891785402</v>
      </c>
      <c r="AC50">
        <f t="shared" si="33"/>
        <v>293.76465735597282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-6105.5107815680512</v>
      </c>
      <c r="AI50">
        <f t="shared" si="38"/>
        <v>-6109.2373116649087</v>
      </c>
      <c r="AJ50">
        <f t="shared" si="39"/>
        <v>47.230261561881207</v>
      </c>
      <c r="AK50">
        <f t="shared" si="61"/>
        <v>23.869644324249784</v>
      </c>
      <c r="AL50">
        <f t="shared" si="40"/>
        <v>-6038.137405778778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-48.383004823127152</v>
      </c>
      <c r="AR50">
        <f t="shared" si="45"/>
        <v>-48.412535640465826</v>
      </c>
      <c r="AS50">
        <f t="shared" si="46"/>
        <v>0.37427531531754538</v>
      </c>
      <c r="AT50">
        <f t="shared" si="47"/>
        <v>0.18915454542361859</v>
      </c>
      <c r="AU50">
        <f t="shared" si="48"/>
        <v>-47.849105779724667</v>
      </c>
      <c r="AW50">
        <v>47</v>
      </c>
      <c r="AX50">
        <f>IF(Z50&gt;0, (R50*SUMPRODUCT(K50:$K$98, X50:$X$98)-K50*$AZ$3)/Z50, 0)</f>
        <v>985.38268080715852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250000</v>
      </c>
      <c r="S51">
        <f t="shared" si="32"/>
        <v>926.31590987783693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293.76465735597282</v>
      </c>
      <c r="AC51">
        <f t="shared" si="33"/>
        <v>250.22908340216958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-6251.8873004107263</v>
      </c>
      <c r="AI51">
        <f t="shared" si="38"/>
        <v>-6255.2639708415945</v>
      </c>
      <c r="AJ51">
        <f t="shared" si="39"/>
        <v>43.535573953803237</v>
      </c>
      <c r="AK51">
        <f t="shared" si="61"/>
        <v>20.5635260149181</v>
      </c>
      <c r="AL51">
        <f t="shared" si="40"/>
        <v>-6191.1648708728726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-44.234788197204345</v>
      </c>
      <c r="AR51">
        <f t="shared" si="45"/>
        <v>-44.258679590977778</v>
      </c>
      <c r="AS51">
        <f t="shared" si="46"/>
        <v>0.30803288676743984</v>
      </c>
      <c r="AT51">
        <f t="shared" si="47"/>
        <v>0.14549577977802713</v>
      </c>
      <c r="AU51">
        <f t="shared" si="48"/>
        <v>-43.805150924432304</v>
      </c>
      <c r="AW51">
        <v>48</v>
      </c>
      <c r="AX51">
        <f>IF(Z51&gt;0, (R51*SUMPRODUCT(K51:$K$98, X51:$X$98)-K51*$AZ$3)/Z51, 0)</f>
        <v>926.31590987783693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250000</v>
      </c>
      <c r="S52">
        <f t="shared" si="32"/>
        <v>869.45695651867152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250.22908340216958</v>
      </c>
      <c r="AC52">
        <f t="shared" si="33"/>
        <v>210.32235848114732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-6382.8673043443241</v>
      </c>
      <c r="AI52">
        <f t="shared" si="38"/>
        <v>-6385.8910647056664</v>
      </c>
      <c r="AJ52">
        <f t="shared" si="39"/>
        <v>39.90672492102226</v>
      </c>
      <c r="AK52">
        <f t="shared" si="61"/>
        <v>17.516035838151872</v>
      </c>
      <c r="AL52">
        <f t="shared" si="40"/>
        <v>-6328.4683039464926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-40.322792846887147</v>
      </c>
      <c r="AR52">
        <f t="shared" si="45"/>
        <v>-40.341894992812392</v>
      </c>
      <c r="AS52">
        <f t="shared" si="46"/>
        <v>0.25210466166089107</v>
      </c>
      <c r="AT52">
        <f t="shared" si="47"/>
        <v>0.11065489080741638</v>
      </c>
      <c r="AU52">
        <f t="shared" si="48"/>
        <v>-39.979135440344088</v>
      </c>
      <c r="AW52">
        <v>49</v>
      </c>
      <c r="AX52">
        <f>IF(Z52&gt;0, (R52*SUMPRODUCT(K52:$K$98, X52:$X$98)-K52*$AZ$3)/Z52, 0)</f>
        <v>869.45695651867152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250000</v>
      </c>
      <c r="S53">
        <f t="shared" si="32"/>
        <v>813.76833881076107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210.32235848114732</v>
      </c>
      <c r="AC53">
        <f t="shared" si="33"/>
        <v>173.86390784513708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-6457.2478715222651</v>
      </c>
      <c r="AI53">
        <f t="shared" si="38"/>
        <v>-6459.9185318864174</v>
      </c>
      <c r="AJ53">
        <f t="shared" si="39"/>
        <v>36.458450636010241</v>
      </c>
      <c r="AK53">
        <f t="shared" si="61"/>
        <v>14.722565093680315</v>
      </c>
      <c r="AL53">
        <f t="shared" si="40"/>
        <v>-6408.7375161567261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-36.422036393533546</v>
      </c>
      <c r="AR53">
        <f t="shared" si="45"/>
        <v>-36.437100224272783</v>
      </c>
      <c r="AS53">
        <f t="shared" si="46"/>
        <v>0.20564349430860043</v>
      </c>
      <c r="AT53">
        <f t="shared" si="47"/>
        <v>8.3042468295673216E-2</v>
      </c>
      <c r="AU53">
        <f t="shared" si="48"/>
        <v>-36.148414261668506</v>
      </c>
      <c r="AW53">
        <v>50</v>
      </c>
      <c r="AX53">
        <f>IF(Z53&gt;0, (R53*SUMPRODUCT(K53:$K$98, X53:$X$98)-K53*$AZ$3)/Z53, 0)</f>
        <v>813.76833881076107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250000</v>
      </c>
      <c r="S54">
        <f t="shared" si="32"/>
        <v>758.72764207587329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173.86390784513708</v>
      </c>
      <c r="AC54">
        <f t="shared" si="33"/>
        <v>140.89217699702931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-6455.2436586423828</v>
      </c>
      <c r="AI54">
        <f t="shared" si="38"/>
        <v>-6457.564850219962</v>
      </c>
      <c r="AJ54">
        <f t="shared" si="39"/>
        <v>32.971730848107768</v>
      </c>
      <c r="AK54">
        <f t="shared" si="61"/>
        <v>12.170473549159597</v>
      </c>
      <c r="AL54">
        <f t="shared" si="40"/>
        <v>-6412.4226458226949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-32.509581832661951</v>
      </c>
      <c r="AR54">
        <f t="shared" si="45"/>
        <v>-32.521271703955897</v>
      </c>
      <c r="AS54">
        <f t="shared" si="46"/>
        <v>0.16605061541495664</v>
      </c>
      <c r="AT54">
        <f t="shared" si="47"/>
        <v>6.1292342583992125E-2</v>
      </c>
      <c r="AU54">
        <f t="shared" si="48"/>
        <v>-32.293928745956947</v>
      </c>
      <c r="AW54">
        <v>51</v>
      </c>
      <c r="AX54">
        <f>IF(Z54&gt;0, (R54*SUMPRODUCT(K54:$K$98, X54:$X$98)-K54*$AZ$3)/Z54, 0)</f>
        <v>758.72764207587329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250000</v>
      </c>
      <c r="S55">
        <f t="shared" si="32"/>
        <v>703.78835926236741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140.89217699702931</v>
      </c>
      <c r="AC55">
        <f t="shared" si="33"/>
        <v>111.4632251156403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-6365.5790524304039</v>
      </c>
      <c r="AI55">
        <f t="shared" si="38"/>
        <v>-6367.5587531395859</v>
      </c>
      <c r="AJ55">
        <f t="shared" si="39"/>
        <v>29.428951881389011</v>
      </c>
      <c r="AK55">
        <f t="shared" si="61"/>
        <v>9.8624523897920522</v>
      </c>
      <c r="AL55">
        <f t="shared" si="40"/>
        <v>-6328.267348868404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-28.623229764341502</v>
      </c>
      <c r="AR55">
        <f t="shared" si="45"/>
        <v>-28.632131614086326</v>
      </c>
      <c r="AS55">
        <f t="shared" si="46"/>
        <v>0.13232914782562233</v>
      </c>
      <c r="AT55">
        <f t="shared" si="47"/>
        <v>4.4347142415129596E-2</v>
      </c>
      <c r="AU55">
        <f t="shared" si="48"/>
        <v>-28.45545532384557</v>
      </c>
      <c r="AW55">
        <v>52</v>
      </c>
      <c r="AX55">
        <f>IF(Z55&gt;0, (R55*SUMPRODUCT(K55:$K$98, X55:$X$98)-K55*$AZ$3)/Z55, 0)</f>
        <v>703.78835926236741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250000</v>
      </c>
      <c r="S56">
        <f t="shared" si="32"/>
        <v>647.45223438375444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111.4632251156403</v>
      </c>
      <c r="AC56">
        <f t="shared" si="33"/>
        <v>85.590557807792635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-6149.088625421743</v>
      </c>
      <c r="AI56">
        <f t="shared" si="38"/>
        <v>-6150.7410746925616</v>
      </c>
      <c r="AJ56">
        <f t="shared" si="39"/>
        <v>25.872667307847664</v>
      </c>
      <c r="AK56">
        <f t="shared" si="61"/>
        <v>7.802425758094822</v>
      </c>
      <c r="AL56">
        <f t="shared" si="40"/>
        <v>-6117.0659816266198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-24.6872918165834</v>
      </c>
      <c r="AR56">
        <f t="shared" si="45"/>
        <v>-24.693926051320584</v>
      </c>
      <c r="AS56">
        <f t="shared" si="46"/>
        <v>0.10387329355793838</v>
      </c>
      <c r="AT56">
        <f t="shared" si="47"/>
        <v>3.1325091131550034E-2</v>
      </c>
      <c r="AU56">
        <f t="shared" si="48"/>
        <v>-24.5587276666311</v>
      </c>
      <c r="AW56">
        <v>53</v>
      </c>
      <c r="AX56">
        <f>IF(Z56&gt;0, (R56*SUMPRODUCT(K56:$K$98, X56:$X$98)-K56*$AZ$3)/Z56, 0)</f>
        <v>647.45223438375444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250000</v>
      </c>
      <c r="S57">
        <f t="shared" si="32"/>
        <v>588.46835647074931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85.590557807792635</v>
      </c>
      <c r="AC57">
        <f t="shared" si="33"/>
        <v>63.359125327364374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-5801.5319605695904</v>
      </c>
      <c r="AI57">
        <f t="shared" si="38"/>
        <v>-5802.8778087496721</v>
      </c>
      <c r="AJ57">
        <f t="shared" si="39"/>
        <v>22.231432480428261</v>
      </c>
      <c r="AK57">
        <f t="shared" si="61"/>
        <v>5.9913390465454848</v>
      </c>
      <c r="AL57">
        <f t="shared" si="40"/>
        <v>-5774.6550372226984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-20.796361812187811</v>
      </c>
      <c r="AR57">
        <f t="shared" si="45"/>
        <v>-20.801186183730962</v>
      </c>
      <c r="AS57">
        <f t="shared" si="46"/>
        <v>7.9691522275233406E-2</v>
      </c>
      <c r="AT57">
        <f t="shared" si="47"/>
        <v>2.1476750520084235E-2</v>
      </c>
      <c r="AU57">
        <f t="shared" si="48"/>
        <v>-20.700017910935646</v>
      </c>
      <c r="AW57">
        <v>54</v>
      </c>
      <c r="AX57">
        <f>IF(Z57&gt;0, (R57*SUMPRODUCT(K57:$K$98, X57:$X$98)-K57*$AZ$3)/Z57, 0)</f>
        <v>588.46835647074931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250000</v>
      </c>
      <c r="S58">
        <f t="shared" si="32"/>
        <v>524.60729157434059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63.359125327364374</v>
      </c>
      <c r="AC58">
        <f t="shared" si="33"/>
        <v>44.755495065315039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-5319.6997015309817</v>
      </c>
      <c r="AI58">
        <f t="shared" si="38"/>
        <v>-5320.7661062441866</v>
      </c>
      <c r="AJ58">
        <f t="shared" si="39"/>
        <v>18.603630262049336</v>
      </c>
      <c r="AK58">
        <f t="shared" si="61"/>
        <v>4.435138772915507</v>
      </c>
      <c r="AL58">
        <f t="shared" si="40"/>
        <v>-5297.7273372092213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-17.026044721144807</v>
      </c>
      <c r="AR58">
        <f t="shared" si="45"/>
        <v>-17.029457818754928</v>
      </c>
      <c r="AS58">
        <f t="shared" si="46"/>
        <v>5.9542128050223762E-2</v>
      </c>
      <c r="AT58">
        <f t="shared" si="47"/>
        <v>1.4194949965015979E-2</v>
      </c>
      <c r="AU58">
        <f t="shared" si="48"/>
        <v>-16.955720740739686</v>
      </c>
      <c r="AW58">
        <v>55</v>
      </c>
      <c r="AX58">
        <f>IF(Z58&gt;0, (R58*SUMPRODUCT(K58:$K$98, X58:$X$98)-K58*$AZ$3)/Z58, 0)</f>
        <v>524.60729157434059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250000</v>
      </c>
      <c r="S59">
        <f t="shared" si="32"/>
        <v>453.05338882642889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44.755495065315039</v>
      </c>
      <c r="AC59">
        <f t="shared" si="33"/>
        <v>29.687246371079596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-4733.0539619327483</v>
      </c>
      <c r="AI59">
        <f t="shared" si="38"/>
        <v>-4733.8730499007243</v>
      </c>
      <c r="AJ59">
        <f t="shared" si="39"/>
        <v>15.068248694235443</v>
      </c>
      <c r="AK59">
        <f t="shared" si="61"/>
        <v>3.1328846545720528</v>
      </c>
      <c r="AL59">
        <f t="shared" si="40"/>
        <v>-4715.6719165519171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-13.525399012968078</v>
      </c>
      <c r="AR59">
        <f t="shared" si="45"/>
        <v>-13.527739677512091</v>
      </c>
      <c r="AS59">
        <f t="shared" si="46"/>
        <v>4.3059740635821096E-2</v>
      </c>
      <c r="AT59">
        <f t="shared" si="47"/>
        <v>8.9526794656252778E-3</v>
      </c>
      <c r="AU59">
        <f t="shared" si="48"/>
        <v>-13.475727257410647</v>
      </c>
      <c r="AW59">
        <v>56</v>
      </c>
      <c r="AX59">
        <f>IF(Z59&gt;0, (R59*SUMPRODUCT(K59:$K$98, X59:$X$98)-K59*$AZ$3)/Z59, 0)</f>
        <v>453.05338882642889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250000</v>
      </c>
      <c r="S60">
        <f t="shared" si="32"/>
        <v>368.96928288541062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29.687246371079596</v>
      </c>
      <c r="AC60">
        <f t="shared" si="33"/>
        <v>17.909879524994899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-4082.8668723352484</v>
      </c>
      <c r="AI60">
        <f t="shared" si="38"/>
        <v>-4083.4736260799282</v>
      </c>
      <c r="AJ60">
        <f t="shared" si="39"/>
        <v>11.777366846084696</v>
      </c>
      <c r="AK60">
        <f t="shared" si="61"/>
        <v>2.0781072459755721</v>
      </c>
      <c r="AL60">
        <f t="shared" si="40"/>
        <v>-4069.6181519878683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-10.417315725840931</v>
      </c>
      <c r="AR60">
        <f t="shared" si="45"/>
        <v>-10.418863840321222</v>
      </c>
      <c r="AS60">
        <f t="shared" si="46"/>
        <v>3.0049607957102556E-2</v>
      </c>
      <c r="AT60">
        <f t="shared" si="47"/>
        <v>5.3022300188551802E-3</v>
      </c>
      <c r="AU60">
        <f t="shared" si="48"/>
        <v>-10.383512002345265</v>
      </c>
      <c r="AW60">
        <v>57</v>
      </c>
      <c r="AX60">
        <f>IF(Z60&gt;0, (R60*SUMPRODUCT(K60:$K$98, X60:$X$98)-K60*$AZ$3)/Z60, 0)</f>
        <v>368.96928288541062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250000</v>
      </c>
      <c r="S61">
        <f t="shared" si="32"/>
        <v>262.66631718024769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17.909879524994899</v>
      </c>
      <c r="AC61">
        <f t="shared" si="33"/>
        <v>9.0533068052998651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-3396.9866595361705</v>
      </c>
      <c r="AI61">
        <f t="shared" si="38"/>
        <v>-3397.4174964104263</v>
      </c>
      <c r="AJ61">
        <f t="shared" si="39"/>
        <v>8.8565727196950341</v>
      </c>
      <c r="AK61">
        <f t="shared" si="61"/>
        <v>1.2536915667496431</v>
      </c>
      <c r="AL61">
        <f t="shared" si="40"/>
        <v>-3387.3072321239815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-7.7386717591917558</v>
      </c>
      <c r="AR61">
        <f t="shared" si="45"/>
        <v>-7.7396532482247675</v>
      </c>
      <c r="AS61">
        <f t="shared" si="46"/>
        <v>2.0176149057497438E-2</v>
      </c>
      <c r="AT61">
        <f t="shared" si="47"/>
        <v>2.8560334480875003E-3</v>
      </c>
      <c r="AU61">
        <f t="shared" si="48"/>
        <v>-7.716621065719182</v>
      </c>
      <c r="AW61">
        <v>58</v>
      </c>
      <c r="AX61">
        <f>IF(Z61&gt;0, (R61*SUMPRODUCT(K61:$K$98, X61:$X$98)-K61*$AZ$3)/Z61, 0)</f>
        <v>262.66631718024769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250000</v>
      </c>
      <c r="S62">
        <f t="shared" si="32"/>
        <v>116.32659469793721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9.0533068052998651</v>
      </c>
      <c r="AC62">
        <f t="shared" si="33"/>
        <v>2.7081555873097738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-2710.414379021684</v>
      </c>
      <c r="AI62">
        <f t="shared" si="38"/>
        <v>-2710.7053868082462</v>
      </c>
      <c r="AJ62">
        <f t="shared" si="39"/>
        <v>6.3451512179900913</v>
      </c>
      <c r="AK62">
        <f t="shared" si="61"/>
        <v>0.63373147637099059</v>
      </c>
      <c r="AL62">
        <f t="shared" si="40"/>
        <v>-2703.7265041138853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-5.5130287182403057</v>
      </c>
      <c r="AR62">
        <f t="shared" si="45"/>
        <v>-5.5136206330032165</v>
      </c>
      <c r="AS62">
        <f t="shared" si="46"/>
        <v>1.2906144963333288E-2</v>
      </c>
      <c r="AT62">
        <f t="shared" si="47"/>
        <v>1.2890205482702496E-3</v>
      </c>
      <c r="AU62">
        <f t="shared" si="48"/>
        <v>-5.4994254674916139</v>
      </c>
      <c r="AW62">
        <v>59</v>
      </c>
      <c r="AX62">
        <f>IF(Z62&gt;0, (R62*SUMPRODUCT(K62:$K$98, X62:$X$98)-K62*$AZ$3)/Z62, 0)</f>
        <v>116.32659469793721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250000</v>
      </c>
      <c r="S63">
        <f t="shared" si="32"/>
        <v>-105.06540857811885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2.7081555873097738</v>
      </c>
      <c r="AC63">
        <f t="shared" si="33"/>
        <v>-1.5606583620004653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-2048.4142393308389</v>
      </c>
      <c r="AI63">
        <f t="shared" si="38"/>
        <v>-2048.5999163275692</v>
      </c>
      <c r="AJ63">
        <f t="shared" si="39"/>
        <v>4.2688139493102391</v>
      </c>
      <c r="AK63">
        <f t="shared" si="61"/>
        <v>0.18957089111168418</v>
      </c>
      <c r="AL63">
        <f t="shared" si="40"/>
        <v>-2044.1415314871472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-3.7200975271035097</v>
      </c>
      <c r="AR63">
        <f t="shared" si="45"/>
        <v>-3.7204347325979423</v>
      </c>
      <c r="AS63">
        <f t="shared" si="46"/>
        <v>7.7525355524191639E-3</v>
      </c>
      <c r="AT63">
        <f t="shared" si="47"/>
        <v>3.442771436043922E-4</v>
      </c>
      <c r="AU63">
        <f t="shared" si="48"/>
        <v>-3.7123379199019184</v>
      </c>
      <c r="AW63">
        <v>60</v>
      </c>
      <c r="AX63">
        <f>IF(Z63&gt;0, (R63*SUMPRODUCT(K63:$K$98, X63:$X$98)-K63*$AZ$3)/Z63, 0)</f>
        <v>-105.06540857811885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250000</v>
      </c>
      <c r="S64">
        <f t="shared" si="32"/>
        <v>-468.67028414503886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-1.5606583620004653</v>
      </c>
      <c r="AC64">
        <f t="shared" si="33"/>
        <v>-4.1698498454164188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-1452.1063524603521</v>
      </c>
      <c r="AI64">
        <f t="shared" si="38"/>
        <v>-1452.2175673694919</v>
      </c>
      <c r="AJ64">
        <f t="shared" si="39"/>
        <v>2.6091914834159535</v>
      </c>
      <c r="AK64">
        <f t="shared" si="61"/>
        <v>-0.10924608534003258</v>
      </c>
      <c r="AL64">
        <f t="shared" si="40"/>
        <v>-1449.7176219714161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-2.3545989289621225</v>
      </c>
      <c r="AR64">
        <f t="shared" si="45"/>
        <v>-2.3547792645866457</v>
      </c>
      <c r="AS64">
        <f t="shared" si="46"/>
        <v>4.2308192247069165E-3</v>
      </c>
      <c r="AT64">
        <f t="shared" si="47"/>
        <v>-1.771431652365619E-4</v>
      </c>
      <c r="AU64">
        <f t="shared" si="48"/>
        <v>-2.3507255885271756</v>
      </c>
      <c r="AW64">
        <v>61</v>
      </c>
      <c r="AX64">
        <f>IF(Z64&gt;0, (R64*SUMPRODUCT(K64:$K$98, X64:$X$98)-K64*$AZ$3)/Z64, 0)</f>
        <v>-468.67028414503886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250000</v>
      </c>
      <c r="S65">
        <f t="shared" si="32"/>
        <v>-1050.4491721560546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-4.1698498454164188</v>
      </c>
      <c r="AC65">
        <f t="shared" si="33"/>
        <v>-5.5325683782289321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-885.3402839399788</v>
      </c>
      <c r="AI65">
        <f t="shared" si="38"/>
        <v>-885.40611968583016</v>
      </c>
      <c r="AJ65">
        <f t="shared" si="39"/>
        <v>1.3627185328125133</v>
      </c>
      <c r="AK65">
        <f t="shared" si="61"/>
        <v>-0.29188948917914936</v>
      </c>
      <c r="AL65">
        <f t="shared" si="40"/>
        <v>-884.33529064219681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-1.281771821130272</v>
      </c>
      <c r="AR65">
        <f t="shared" si="45"/>
        <v>-1.2818671363501781</v>
      </c>
      <c r="AS65">
        <f t="shared" si="46"/>
        <v>1.972907194189623E-3</v>
      </c>
      <c r="AT65">
        <f t="shared" si="47"/>
        <v>-4.2258974193396973E-4</v>
      </c>
      <c r="AU65">
        <f t="shared" si="48"/>
        <v>-1.2803168188979224</v>
      </c>
      <c r="AW65">
        <v>62</v>
      </c>
      <c r="AX65">
        <f>IF(Z65&gt;0, (R65*SUMPRODUCT(K65:$K$98, X65:$X$98)-K65*$AZ$3)/Z65, 0)</f>
        <v>-1050.4491721560546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250000</v>
      </c>
      <c r="S66">
        <f t="shared" si="32"/>
        <v>-1926.1728851579869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-5.5325683782289321</v>
      </c>
      <c r="AC66">
        <f t="shared" si="33"/>
        <v>-5.928732702797058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-534.05132902775301</v>
      </c>
      <c r="AI66">
        <f t="shared" si="38"/>
        <v>-534.08980384969448</v>
      </c>
      <c r="AJ66">
        <f t="shared" si="39"/>
        <v>0.39616432456812589</v>
      </c>
      <c r="AK66">
        <f t="shared" si="61"/>
        <v>-0.38727978647602529</v>
      </c>
      <c r="AL66">
        <f t="shared" si="40"/>
        <v>-534.08091931160243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-0.69034386814143134</v>
      </c>
      <c r="AR66">
        <f t="shared" si="45"/>
        <v>-0.69039360279419115</v>
      </c>
      <c r="AS66">
        <f t="shared" si="46"/>
        <v>5.1210360760619905E-4</v>
      </c>
      <c r="AT66">
        <f t="shared" si="47"/>
        <v>-5.006189692207529E-4</v>
      </c>
      <c r="AU66">
        <f t="shared" si="48"/>
        <v>-0.69038211815580575</v>
      </c>
      <c r="AW66">
        <v>63</v>
      </c>
      <c r="AX66">
        <f>IF(Z66&gt;0, (R66*SUMPRODUCT(K66:$K$98, X66:$X$98)-K66*$AZ$3)/Z66, 0)</f>
        <v>-1926.1728851579869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-3287.0155004251246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-5.928732702797058</v>
      </c>
      <c r="AC67">
        <f t="shared" ref="AC67:AC98" si="64">S67*Z67</f>
        <v>-5.8283555918651428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-318.51518699369785</v>
      </c>
      <c r="AI67">
        <f t="shared" ref="AI67:AI98" si="69">SUM(AE67:AH67)</f>
        <v>-318.53735130807024</v>
      </c>
      <c r="AJ67">
        <f t="shared" ref="AJ67:AJ98" si="70">AB67-AC67</f>
        <v>-0.10037711093191515</v>
      </c>
      <c r="AK67">
        <f t="shared" si="61"/>
        <v>-0.41501128919579411</v>
      </c>
      <c r="AL67">
        <f t="shared" ref="AL67:AL98" si="71">SUM(AI67:AK67)</f>
        <v>-319.05273970819792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-0.36761615928533498</v>
      </c>
      <c r="AR67">
        <f t="shared" ref="AR67:AR98" si="76">AI67*$K67</f>
        <v>-0.36764174035793523</v>
      </c>
      <c r="AS67">
        <f t="shared" ref="AS67:AS98" si="77">AJ67*$K67</f>
        <v>-1.1585082755152509E-4</v>
      </c>
      <c r="AT67">
        <f t="shared" ref="AT67:AT98" si="78">AK67*$K67</f>
        <v>-4.7898769799391679E-4</v>
      </c>
      <c r="AU67">
        <f t="shared" ref="AU67:AU98" si="79">AL67*$K67</f>
        <v>-0.36823657888348066</v>
      </c>
      <c r="AW67">
        <v>64</v>
      </c>
      <c r="AX67">
        <f>IF(Z67&gt;0, (R67*SUMPRODUCT(K67:$K$98, X67:$X$98)-K67*$AZ$3)/Z67, 0)</f>
        <v>-3287.0155004251246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250000</v>
      </c>
      <c r="S68">
        <f t="shared" si="63"/>
        <v>-5461.9994789034445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-5.8283555918651428</v>
      </c>
      <c r="AC68">
        <f t="shared" si="64"/>
        <v>-5.4899708769778472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-187.57315174530387</v>
      </c>
      <c r="AI68">
        <f t="shared" si="69"/>
        <v>-187.58571575894527</v>
      </c>
      <c r="AJ68">
        <f t="shared" si="70"/>
        <v>-0.3383847148872956</v>
      </c>
      <c r="AK68">
        <f t="shared" si="61"/>
        <v>-0.40798489143056005</v>
      </c>
      <c r="AL68">
        <f t="shared" si="71"/>
        <v>-188.33208536526314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-0.19329343411624883</v>
      </c>
      <c r="AR68">
        <f t="shared" si="76"/>
        <v>-0.19330638128550215</v>
      </c>
      <c r="AS68">
        <f t="shared" si="77"/>
        <v>-3.4870418812297144E-4</v>
      </c>
      <c r="AT68">
        <f t="shared" si="78"/>
        <v>-4.2042691077259818E-4</v>
      </c>
      <c r="AU68">
        <f t="shared" si="79"/>
        <v>-0.19407551238439774</v>
      </c>
      <c r="AW68">
        <v>65</v>
      </c>
      <c r="AX68">
        <f>IF(Z68&gt;0, (R68*SUMPRODUCT(K68:$K$98, X68:$X$98)-K68*$AZ$3)/Z68, 0)</f>
        <v>-5461.9994789034445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250000</v>
      </c>
      <c r="S69">
        <f t="shared" si="63"/>
        <v>-9014.0139376409534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-5.4899708769778472</v>
      </c>
      <c r="AC69">
        <f t="shared" si="64"/>
        <v>-5.0529063877256775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-108.62717237312177</v>
      </c>
      <c r="AI69">
        <f t="shared" si="69"/>
        <v>-108.63417938800809</v>
      </c>
      <c r="AJ69">
        <f t="shared" si="70"/>
        <v>-0.43706448925216979</v>
      </c>
      <c r="AK69">
        <f t="shared" si="61"/>
        <v>-0.38429796138844935</v>
      </c>
      <c r="AL69">
        <f t="shared" si="71"/>
        <v>-109.45554183864871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-9.9946336131155847E-2</v>
      </c>
      <c r="AR69">
        <f t="shared" si="76"/>
        <v>-9.9952783187171435E-2</v>
      </c>
      <c r="AS69">
        <f t="shared" si="77"/>
        <v>-4.0213689999904706E-4</v>
      </c>
      <c r="AT69">
        <f t="shared" si="78"/>
        <v>-3.5358715857499118E-4</v>
      </c>
      <c r="AU69">
        <f t="shared" si="79"/>
        <v>-0.10070850724574548</v>
      </c>
      <c r="AW69">
        <v>66</v>
      </c>
      <c r="AX69">
        <f>IF(Z69&gt;0, (R69*SUMPRODUCT(K69:$K$98, X69:$X$98)-K69*$AZ$3)/Z69, 0)</f>
        <v>-9014.0139376409534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250000</v>
      </c>
      <c r="S70">
        <f t="shared" si="63"/>
        <v>-14947.015934184194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-5.0529063877256775</v>
      </c>
      <c r="AC70">
        <f t="shared" si="64"/>
        <v>-4.5900331494207443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-61.967163695448527</v>
      </c>
      <c r="AI70">
        <f t="shared" si="69"/>
        <v>-61.971002282001216</v>
      </c>
      <c r="AJ70">
        <f t="shared" si="70"/>
        <v>-0.46287323830493321</v>
      </c>
      <c r="AK70">
        <f t="shared" si="61"/>
        <v>-0.35370344714079743</v>
      </c>
      <c r="AL70">
        <f t="shared" si="71"/>
        <v>-62.78757896744694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-5.0906354707310204E-2</v>
      </c>
      <c r="AR70">
        <f t="shared" si="76"/>
        <v>-5.0909508126588614E-2</v>
      </c>
      <c r="AS70">
        <f t="shared" si="77"/>
        <v>-3.8025282824753466E-4</v>
      </c>
      <c r="AT70">
        <f t="shared" si="78"/>
        <v>-2.9056926390630167E-4</v>
      </c>
      <c r="AU70">
        <f t="shared" si="79"/>
        <v>-5.1580330218742448E-2</v>
      </c>
      <c r="AW70">
        <v>67</v>
      </c>
      <c r="AX70">
        <f>IF(Z70&gt;0, (R70*SUMPRODUCT(K70:$K$98, X70:$X$98)-K70*$AZ$3)/Z70, 0)</f>
        <v>-14947.015934184194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250000</v>
      </c>
      <c r="S71">
        <f t="shared" si="63"/>
        <v>-25074.058923135999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-4.5900331494207443</v>
      </c>
      <c r="AC71">
        <f t="shared" si="64"/>
        <v>-4.1384220269529752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-34.74202620820661</v>
      </c>
      <c r="AI71">
        <f t="shared" si="69"/>
        <v>-34.744089307583359</v>
      </c>
      <c r="AJ71">
        <f t="shared" si="70"/>
        <v>-0.45161112246776902</v>
      </c>
      <c r="AK71">
        <f t="shared" si="61"/>
        <v>-0.32130232045945212</v>
      </c>
      <c r="AL71">
        <f t="shared" si="71"/>
        <v>-35.517002750510578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-2.5482820888151621E-2</v>
      </c>
      <c r="AR71">
        <f t="shared" si="76"/>
        <v>-2.5484334144505096E-2</v>
      </c>
      <c r="AS71">
        <f t="shared" si="77"/>
        <v>-3.3125083942930244E-4</v>
      </c>
      <c r="AT71">
        <f t="shared" si="78"/>
        <v>-2.3567104100801273E-4</v>
      </c>
      <c r="AU71">
        <f t="shared" si="79"/>
        <v>-2.6051256024942411E-2</v>
      </c>
      <c r="AW71">
        <v>68</v>
      </c>
      <c r="AX71">
        <f>IF(Z71&gt;0, (R71*SUMPRODUCT(K71:$K$98, X71:$X$98)-K71*$AZ$3)/Z71, 0)</f>
        <v>-25074.058923135999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250000</v>
      </c>
      <c r="S72">
        <f t="shared" si="63"/>
        <v>-42732.76324714136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-4.1384220269529752</v>
      </c>
      <c r="AC72">
        <f t="shared" si="64"/>
        <v>-3.7152285289348059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-19.114121406977166</v>
      </c>
      <c r="AI72">
        <f t="shared" si="69"/>
        <v>-19.115208169289801</v>
      </c>
      <c r="AJ72">
        <f t="shared" si="70"/>
        <v>-0.4231934980181693</v>
      </c>
      <c r="AK72">
        <f t="shared" si="61"/>
        <v>-0.28968954188670831</v>
      </c>
      <c r="AL72">
        <f t="shared" si="71"/>
        <v>-19.828091209194678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-1.2517819231005901E-2</v>
      </c>
      <c r="AR72">
        <f t="shared" si="76"/>
        <v>-1.2518530950571085E-2</v>
      </c>
      <c r="AS72">
        <f t="shared" si="77"/>
        <v>-2.7714900387703842E-4</v>
      </c>
      <c r="AT72">
        <f t="shared" si="78"/>
        <v>-1.8971739486425138E-4</v>
      </c>
      <c r="AU72">
        <f t="shared" si="79"/>
        <v>-1.2985397349312375E-2</v>
      </c>
      <c r="AW72">
        <v>69</v>
      </c>
      <c r="AX72">
        <f>IF(Z72&gt;0, (R72*SUMPRODUCT(K72:$K$98, X72:$X$98)-K72*$AZ$3)/Z72, 0)</f>
        <v>-42732.76324714136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250000</v>
      </c>
      <c r="S73">
        <f t="shared" si="63"/>
        <v>-74268.356996334522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-3.7152285289348059</v>
      </c>
      <c r="AC73">
        <f t="shared" si="64"/>
        <v>-3.3271424919994534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-10.318162752053276</v>
      </c>
      <c r="AI73">
        <f t="shared" si="69"/>
        <v>-10.31872273860518</v>
      </c>
      <c r="AJ73">
        <f t="shared" si="70"/>
        <v>-0.38808603693535249</v>
      </c>
      <c r="AK73">
        <f t="shared" ref="AK73:AK98" si="92">G73*SUM(AB73:AB73, AE73:AF73)</f>
        <v>-0.26006599702543642</v>
      </c>
      <c r="AL73">
        <f t="shared" si="71"/>
        <v>-10.966874772565969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-6.0333523173135154E-3</v>
      </c>
      <c r="AR73">
        <f t="shared" si="76"/>
        <v>-6.0336797589561593E-3</v>
      </c>
      <c r="AS73">
        <f t="shared" si="77"/>
        <v>-2.2692603775754418E-4</v>
      </c>
      <c r="AT73">
        <f t="shared" si="78"/>
        <v>-1.5206871838648094E-4</v>
      </c>
      <c r="AU73">
        <f t="shared" si="79"/>
        <v>-6.4126745151001849E-3</v>
      </c>
      <c r="AW73">
        <v>70</v>
      </c>
      <c r="AX73">
        <f>IF(Z73&gt;0, (R73*SUMPRODUCT(K73:$K$98, X73:$X$98)-K73*$AZ$3)/Z73, 0)</f>
        <v>-74268.356996334522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250000</v>
      </c>
      <c r="S74">
        <f t="shared" si="63"/>
        <v>-131921.88467683186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-3.3271424919994534</v>
      </c>
      <c r="AC74">
        <f t="shared" si="64"/>
        <v>-2.9754938298825198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-5.448991836681893</v>
      </c>
      <c r="AI74">
        <f t="shared" si="69"/>
        <v>-5.4492737737764445</v>
      </c>
      <c r="AJ74">
        <f t="shared" si="70"/>
        <v>-0.35164866211693369</v>
      </c>
      <c r="AK74">
        <f t="shared" si="92"/>
        <v>-0.23289997443996177</v>
      </c>
      <c r="AL74">
        <f t="shared" si="71"/>
        <v>-6.0338224103333395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-2.8448177391925595E-3</v>
      </c>
      <c r="AR74">
        <f t="shared" si="76"/>
        <v>-2.8449649333290084E-3</v>
      </c>
      <c r="AS74">
        <f t="shared" si="77"/>
        <v>-1.8358925502864258E-4</v>
      </c>
      <c r="AT74">
        <f t="shared" si="78"/>
        <v>-1.2159276405665434E-4</v>
      </c>
      <c r="AU74">
        <f t="shared" si="79"/>
        <v>-3.1501469524143049E-3</v>
      </c>
      <c r="AW74">
        <v>71</v>
      </c>
      <c r="AX74">
        <f>IF(Z74&gt;0, (R74*SUMPRODUCT(K74:$K$98, X74:$X$98)-K74*$AZ$3)/Z74, 0)</f>
        <v>-131921.88467683186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250000</v>
      </c>
      <c r="S75">
        <f t="shared" si="63"/>
        <v>-240117.07938184301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-2.9754938298825198</v>
      </c>
      <c r="AC75">
        <f t="shared" si="64"/>
        <v>-2.6589797061625622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-2.8139344652946532</v>
      </c>
      <c r="AI75">
        <f t="shared" si="69"/>
        <v>-2.8140728862949942</v>
      </c>
      <c r="AJ75">
        <f t="shared" si="70"/>
        <v>-0.31651412371995757</v>
      </c>
      <c r="AK75">
        <f t="shared" si="92"/>
        <v>-0.2082845680917764</v>
      </c>
      <c r="AL75">
        <f t="shared" si="71"/>
        <v>-3.338871578106728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-1.311699177527876E-3</v>
      </c>
      <c r="AR75">
        <f t="shared" si="76"/>
        <v>-1.3117637016717533E-3</v>
      </c>
      <c r="AS75">
        <f t="shared" si="77"/>
        <v>-1.4754121706809232E-4</v>
      </c>
      <c r="AT75">
        <f t="shared" si="78"/>
        <v>-9.7090639468436909E-5</v>
      </c>
      <c r="AU75">
        <f t="shared" si="79"/>
        <v>-1.5563955582082825E-3</v>
      </c>
      <c r="AW75">
        <v>72</v>
      </c>
      <c r="AX75">
        <f>IF(Z75&gt;0, (R75*SUMPRODUCT(K75:$K$98, X75:$X$98)-K75*$AZ$3)/Z75, 0)</f>
        <v>-240117.07938184301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250000</v>
      </c>
      <c r="S76">
        <f t="shared" si="63"/>
        <v>-448974.80824885168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-2.6589797061625622</v>
      </c>
      <c r="AC76">
        <f t="shared" si="64"/>
        <v>-2.3751494933229917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-1.4181952935205446</v>
      </c>
      <c r="AI76">
        <f t="shared" si="69"/>
        <v>-1.4182614205462063</v>
      </c>
      <c r="AJ76">
        <f t="shared" si="70"/>
        <v>-0.28383021283957044</v>
      </c>
      <c r="AK76">
        <f t="shared" si="92"/>
        <v>-0.18612857943137937</v>
      </c>
      <c r="AL76">
        <f t="shared" si="71"/>
        <v>-1.8882202128171561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-5.9025311072067503E-4</v>
      </c>
      <c r="AR76">
        <f t="shared" si="76"/>
        <v>-5.9028063279945909E-4</v>
      </c>
      <c r="AS76">
        <f t="shared" si="77"/>
        <v>-1.1813018052625543E-4</v>
      </c>
      <c r="AT76">
        <f t="shared" si="78"/>
        <v>-7.7466744887205757E-5</v>
      </c>
      <c r="AU76">
        <f t="shared" si="79"/>
        <v>-7.8587755821292026E-4</v>
      </c>
      <c r="AW76">
        <v>73</v>
      </c>
      <c r="AX76">
        <f>IF(Z76&gt;0, (R76*SUMPRODUCT(K76:$K$98, X76:$X$98)-K76*$AZ$3)/Z76, 0)</f>
        <v>-448974.80824885168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250000</v>
      </c>
      <c r="S77">
        <f t="shared" si="63"/>
        <v>-863694.55005296262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-2.3751494933229917</v>
      </c>
      <c r="AC77">
        <f t="shared" si="64"/>
        <v>-2.1211487535613034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-0.69533972947101452</v>
      </c>
      <c r="AI77">
        <f t="shared" si="69"/>
        <v>-0.6953704282399461</v>
      </c>
      <c r="AJ77">
        <f t="shared" si="70"/>
        <v>-0.25400073976168835</v>
      </c>
      <c r="AK77">
        <f t="shared" si="92"/>
        <v>-0.16626046453260943</v>
      </c>
      <c r="AL77">
        <f t="shared" si="71"/>
        <v>-1.1156316325342439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-2.5839331067643845E-4</v>
      </c>
      <c r="AR77">
        <f t="shared" si="76"/>
        <v>-2.58404718562687E-4</v>
      </c>
      <c r="AS77">
        <f t="shared" si="77"/>
        <v>-9.4388525895417036E-5</v>
      </c>
      <c r="AT77">
        <f t="shared" si="78"/>
        <v>-6.1783600223542744E-5</v>
      </c>
      <c r="AU77">
        <f t="shared" si="79"/>
        <v>-4.1457684468164678E-4</v>
      </c>
      <c r="AW77">
        <v>74</v>
      </c>
      <c r="AX77">
        <f>IF(Z77&gt;0, (R77*SUMPRODUCT(K77:$K$98, X77:$X$98)-K77*$AZ$3)/Z77, 0)</f>
        <v>-863694.55005296262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250000</v>
      </c>
      <c r="S78">
        <f t="shared" si="63"/>
        <v>-1713309.6403964374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-2.1211487535613034</v>
      </c>
      <c r="AC78">
        <f t="shared" si="64"/>
        <v>-1.8940937603787575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-0.3314562542219523</v>
      </c>
      <c r="AI78">
        <f t="shared" si="69"/>
        <v>-0.33147007319048344</v>
      </c>
      <c r="AJ78">
        <f t="shared" si="70"/>
        <v>-0.22705499318254585</v>
      </c>
      <c r="AK78">
        <f t="shared" si="92"/>
        <v>-0.14848041274929125</v>
      </c>
      <c r="AL78">
        <f t="shared" si="71"/>
        <v>-0.70700547912232048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-1.0997460671128321E-4</v>
      </c>
      <c r="AR78">
        <f t="shared" si="76"/>
        <v>-1.0997919173754236E-4</v>
      </c>
      <c r="AS78">
        <f t="shared" si="77"/>
        <v>-7.5335080448844915E-5</v>
      </c>
      <c r="AT78">
        <f t="shared" si="78"/>
        <v>-4.9264645902556735E-5</v>
      </c>
      <c r="AU78">
        <f t="shared" si="79"/>
        <v>-2.34578918088944E-4</v>
      </c>
      <c r="AW78">
        <v>75</v>
      </c>
      <c r="AX78">
        <f>IF(Z78&gt;0, (R78*SUMPRODUCT(K78:$K$98, X78:$X$98)-K78*$AZ$3)/Z78, 0)</f>
        <v>-1713309.6403964374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250000</v>
      </c>
      <c r="S79">
        <f t="shared" si="63"/>
        <v>-3509087.4507507537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-1.8940937603787575</v>
      </c>
      <c r="AC79">
        <f t="shared" si="64"/>
        <v>-1.6912453541879486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-0.15312518034448383</v>
      </c>
      <c r="AI79">
        <f t="shared" si="69"/>
        <v>-0.15313120486431242</v>
      </c>
      <c r="AJ79">
        <f t="shared" si="70"/>
        <v>-0.20284840619080891</v>
      </c>
      <c r="AK79">
        <f t="shared" si="92"/>
        <v>-0.13258656322651305</v>
      </c>
      <c r="AL79">
        <f t="shared" si="71"/>
        <v>-0.4885661742816344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-4.5362271123584762E-5</v>
      </c>
      <c r="AR79">
        <f t="shared" si="76"/>
        <v>-4.5364055845739797E-5</v>
      </c>
      <c r="AS79">
        <f t="shared" si="77"/>
        <v>-6.0092431420577939E-5</v>
      </c>
      <c r="AT79">
        <f t="shared" si="78"/>
        <v>-3.9277848456372851E-5</v>
      </c>
      <c r="AU79">
        <f t="shared" si="79"/>
        <v>-1.447343357226906E-4</v>
      </c>
      <c r="AW79">
        <v>76</v>
      </c>
      <c r="AX79">
        <f>IF(Z79&gt;0, (R79*SUMPRODUCT(K79:$K$98, X79:$X$98)-K79*$AZ$3)/Z79, 0)</f>
        <v>-3509087.4507507537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250000</v>
      </c>
      <c r="S80">
        <f t="shared" si="63"/>
        <v>-7424531.0504517201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-1.6912453541879486</v>
      </c>
      <c r="AC80">
        <f t="shared" si="64"/>
        <v>-1.5100778764612866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-6.8437908220201751E-2</v>
      </c>
      <c r="AI80">
        <f t="shared" si="69"/>
        <v>-6.8440450599421054E-2</v>
      </c>
      <c r="AJ80">
        <f t="shared" si="70"/>
        <v>-0.18116747772666209</v>
      </c>
      <c r="AK80">
        <f t="shared" si="92"/>
        <v>-0.11838717479315641</v>
      </c>
      <c r="AL80">
        <f t="shared" si="71"/>
        <v>-0.36799510311923955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-1.810201336131636E-5</v>
      </c>
      <c r="AR80">
        <f t="shared" si="76"/>
        <v>-1.8102685827553189E-5</v>
      </c>
      <c r="AS80">
        <f t="shared" si="77"/>
        <v>-4.7919291920672226E-5</v>
      </c>
      <c r="AT80">
        <f t="shared" si="78"/>
        <v>-3.1313730586546775E-5</v>
      </c>
      <c r="AU80">
        <f t="shared" si="79"/>
        <v>-9.7335708334772187E-5</v>
      </c>
      <c r="AW80">
        <v>77</v>
      </c>
      <c r="AX80">
        <f>IF(Z80&gt;0, (R80*SUMPRODUCT(K80:$K$98, X80:$X$98)-K80*$AZ$3)/Z80, 0)</f>
        <v>-7424531.0504517201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250000</v>
      </c>
      <c r="S81">
        <f t="shared" si="63"/>
        <v>-16259131.209449511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-1.5100778764612866</v>
      </c>
      <c r="AC81">
        <f t="shared" si="64"/>
        <v>-1.3482987999051963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-2.9607699487624949E-2</v>
      </c>
      <c r="AI81">
        <f t="shared" si="69"/>
        <v>-2.9608736058077682E-2</v>
      </c>
      <c r="AJ81">
        <f t="shared" si="70"/>
        <v>-0.16177907655609025</v>
      </c>
      <c r="AK81">
        <f t="shared" si="92"/>
        <v>-0.10570545135229006</v>
      </c>
      <c r="AL81">
        <f t="shared" si="71"/>
        <v>-0.29709326396645797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-6.9922475514796527E-6</v>
      </c>
      <c r="AR81">
        <f t="shared" si="76"/>
        <v>-6.9924923512221347E-6</v>
      </c>
      <c r="AS81">
        <f t="shared" si="77"/>
        <v>-3.8206256193689269E-5</v>
      </c>
      <c r="AT81">
        <f t="shared" si="78"/>
        <v>-2.496373227866046E-5</v>
      </c>
      <c r="AU81">
        <f t="shared" si="79"/>
        <v>-7.0162480823571859E-5</v>
      </c>
      <c r="AW81">
        <v>78</v>
      </c>
      <c r="AX81">
        <f>IF(Z81&gt;0, (R81*SUMPRODUCT(K81:$K$98, X81:$X$98)-K81*$AZ$3)/Z81, 0)</f>
        <v>-16259131.209449511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250000</v>
      </c>
      <c r="S82">
        <f t="shared" si="63"/>
        <v>-36922597.287501208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-1.3482987999051963</v>
      </c>
      <c r="AC82">
        <f t="shared" si="64"/>
        <v>-1.2038440255728806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-1.2372961823338361E-2</v>
      </c>
      <c r="AI82">
        <f t="shared" si="69"/>
        <v>-1.2373369379995398E-2</v>
      </c>
      <c r="AJ82">
        <f t="shared" si="70"/>
        <v>-0.14445477433231568</v>
      </c>
      <c r="AK82">
        <f t="shared" si="92"/>
        <v>-9.4380915993363748E-2</v>
      </c>
      <c r="AL82">
        <f t="shared" si="71"/>
        <v>-0.25120905970567481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-2.6089621688351837E-6</v>
      </c>
      <c r="AR82">
        <f t="shared" si="76"/>
        <v>-2.6090481062133999E-6</v>
      </c>
      <c r="AS82">
        <f t="shared" si="77"/>
        <v>-3.0459727163285614E-5</v>
      </c>
      <c r="AT82">
        <f t="shared" si="78"/>
        <v>-1.9901155665269833E-5</v>
      </c>
      <c r="AU82">
        <f t="shared" si="79"/>
        <v>-5.2969930934768841E-5</v>
      </c>
      <c r="AW82">
        <v>79</v>
      </c>
      <c r="AX82">
        <f>IF(Z82&gt;0, (R82*SUMPRODUCT(K82:$K$98, X82:$X$98)-K82*$AZ$3)/Z82, 0)</f>
        <v>-36922597.287501208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250000</v>
      </c>
      <c r="S83">
        <f t="shared" si="63"/>
        <v>-87102111.916036084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-1.2038440255728806</v>
      </c>
      <c r="AC83">
        <f t="shared" si="64"/>
        <v>-1.0748629143744535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-4.9845562158529547E-3</v>
      </c>
      <c r="AI83">
        <f t="shared" si="69"/>
        <v>-4.9847104691326301E-3</v>
      </c>
      <c r="AJ83">
        <f t="shared" si="70"/>
        <v>-0.12898111119842715</v>
      </c>
      <c r="AK83">
        <f t="shared" si="92"/>
        <v>-8.4269081790101646E-2</v>
      </c>
      <c r="AL83">
        <f t="shared" si="71"/>
        <v>-0.21823490345766142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-9.3843151569351464E-7</v>
      </c>
      <c r="AR83">
        <f t="shared" si="76"/>
        <v>-9.3846055662168921E-7</v>
      </c>
      <c r="AS83">
        <f t="shared" si="77"/>
        <v>-2.4282992193531005E-5</v>
      </c>
      <c r="AT83">
        <f t="shared" si="78"/>
        <v>-1.5865156039142712E-5</v>
      </c>
      <c r="AU83">
        <f t="shared" si="79"/>
        <v>-4.1086608789295403E-5</v>
      </c>
      <c r="AW83">
        <v>80</v>
      </c>
      <c r="AX83">
        <f>IF(Z83&gt;0, (R83*SUMPRODUCT(K83:$K$98, X83:$X$98)-K83*$AZ$3)/Z83, 0)</f>
        <v>-87102111.916036084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250000</v>
      </c>
      <c r="S84">
        <f t="shared" si="63"/>
        <v>-213815023.91192272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-1.0748629143744535</v>
      </c>
      <c r="AC84">
        <f t="shared" si="64"/>
        <v>-0.95969981694829432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-1.9321003646654616E-3</v>
      </c>
      <c r="AI84">
        <f t="shared" si="69"/>
        <v>-1.9321564703941067E-3</v>
      </c>
      <c r="AJ84">
        <f t="shared" si="70"/>
        <v>-0.11516309742615916</v>
      </c>
      <c r="AK84">
        <f t="shared" si="92"/>
        <v>-7.524040400621175E-2</v>
      </c>
      <c r="AL84">
        <f t="shared" si="71"/>
        <v>-0.19233565790276502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-3.2477885463476538E-7</v>
      </c>
      <c r="AR84">
        <f t="shared" si="76"/>
        <v>-3.2478828579818785E-7</v>
      </c>
      <c r="AS84">
        <f t="shared" si="77"/>
        <v>-1.935848652703713E-5</v>
      </c>
      <c r="AT84">
        <f t="shared" si="78"/>
        <v>-1.264763087999602E-5</v>
      </c>
      <c r="AU84">
        <f t="shared" si="79"/>
        <v>-3.2330905692831337E-5</v>
      </c>
      <c r="AW84">
        <v>81</v>
      </c>
      <c r="AX84">
        <f>IF(Z84&gt;0, (R84*SUMPRODUCT(K84:$K$98, X84:$X$98)-K84*$AZ$3)/Z84, 0)</f>
        <v>-213815023.91192272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250000</v>
      </c>
      <c r="S85">
        <f t="shared" si="63"/>
        <v>-547185161.38011193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-0.95969981694829432</v>
      </c>
      <c r="AC85">
        <f t="shared" si="64"/>
        <v>-0.8568751097113676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-7.1940112703961E-4</v>
      </c>
      <c r="AI85">
        <f t="shared" si="69"/>
        <v>-7.194207016546167E-4</v>
      </c>
      <c r="AJ85">
        <f t="shared" si="70"/>
        <v>-0.10282470723692672</v>
      </c>
      <c r="AK85">
        <f t="shared" si="92"/>
        <v>-6.7178987186380615E-2</v>
      </c>
      <c r="AL85">
        <f t="shared" si="71"/>
        <v>-0.17072311512496197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-1.0797200213516042E-7</v>
      </c>
      <c r="AR85">
        <f t="shared" si="76"/>
        <v>-1.0797494000986461E-7</v>
      </c>
      <c r="AS85">
        <f t="shared" si="77"/>
        <v>-1.5432543948073928E-5</v>
      </c>
      <c r="AT85">
        <f t="shared" si="78"/>
        <v>-1.0082622163485198E-5</v>
      </c>
      <c r="AU85">
        <f t="shared" si="79"/>
        <v>-2.5623141051568993E-5</v>
      </c>
      <c r="AW85">
        <v>82</v>
      </c>
      <c r="AX85">
        <f>IF(Z85&gt;0, (R85*SUMPRODUCT(K85:$K$98, X85:$X$98)-K85*$AZ$3)/Z85, 0)</f>
        <v>-547185161.38011193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250000</v>
      </c>
      <c r="S86">
        <f t="shared" si="63"/>
        <v>-1462986600.4900479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-0.8568751097113676</v>
      </c>
      <c r="AC86">
        <f t="shared" si="64"/>
        <v>-0.76506715338356535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-2.5684016581304725E-4</v>
      </c>
      <c r="AI86">
        <f t="shared" si="69"/>
        <v>-2.5684670267361322E-4</v>
      </c>
      <c r="AJ86">
        <f t="shared" si="70"/>
        <v>-9.1807956327802254E-2</v>
      </c>
      <c r="AK86">
        <f t="shared" si="92"/>
        <v>-5.9981257679795737E-2</v>
      </c>
      <c r="AL86">
        <f t="shared" si="71"/>
        <v>-0.1520460607102716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-3.4417946858400302E-8</v>
      </c>
      <c r="AR86">
        <f t="shared" si="76"/>
        <v>-3.4418822832447697E-8</v>
      </c>
      <c r="AS86">
        <f t="shared" si="77"/>
        <v>-1.2302753940630405E-5</v>
      </c>
      <c r="AT86">
        <f t="shared" si="78"/>
        <v>-8.0378072206428759E-6</v>
      </c>
      <c r="AU86">
        <f t="shared" si="79"/>
        <v>-2.0374979984105727E-5</v>
      </c>
      <c r="AW86">
        <v>83</v>
      </c>
      <c r="AX86">
        <f>IF(Z86&gt;0, (R86*SUMPRODUCT(K86:$K$98, X86:$X$98)-K86*$AZ$3)/Z86, 0)</f>
        <v>-1462986600.4900479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250000</v>
      </c>
      <c r="S87">
        <f t="shared" si="63"/>
        <v>-4095010180.6226616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-0.76506715338356535</v>
      </c>
      <c r="AC87">
        <f t="shared" si="64"/>
        <v>-0.68309570181954371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-8.7726908585301214E-5</v>
      </c>
      <c r="AI87">
        <f t="shared" si="69"/>
        <v>-8.7728993731832266E-5</v>
      </c>
      <c r="AJ87">
        <f t="shared" si="70"/>
        <v>-8.1971451564021636E-2</v>
      </c>
      <c r="AK87">
        <f t="shared" si="92"/>
        <v>-5.3554700736849578E-2</v>
      </c>
      <c r="AL87">
        <f t="shared" si="71"/>
        <v>-0.13561388129460306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-1.0496314160510233E-8</v>
      </c>
      <c r="AR87">
        <f t="shared" si="76"/>
        <v>-1.0496563643290528E-8</v>
      </c>
      <c r="AS87">
        <f t="shared" si="77"/>
        <v>-9.8076875349187911E-6</v>
      </c>
      <c r="AT87">
        <f t="shared" si="78"/>
        <v>-6.4076914685703094E-6</v>
      </c>
      <c r="AU87">
        <f t="shared" si="79"/>
        <v>-1.6225875567132392E-5</v>
      </c>
      <c r="AW87">
        <v>84</v>
      </c>
      <c r="AX87">
        <f>IF(Z87&gt;0, (R87*SUMPRODUCT(K87:$K$98, X87:$X$98)-K87*$AZ$3)/Z87, 0)</f>
        <v>-4095010180.6226616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250000</v>
      </c>
      <c r="S88">
        <f t="shared" si="63"/>
        <v>-12023758312.585058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-0.68309570181954371</v>
      </c>
      <c r="AC88">
        <f t="shared" si="64"/>
        <v>-0.60990688554624339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-2.8604615029560581E-5</v>
      </c>
      <c r="AI88">
        <f t="shared" si="69"/>
        <v>-2.8605249093874845E-5</v>
      </c>
      <c r="AJ88">
        <f t="shared" si="70"/>
        <v>-7.3188816273300317E-2</v>
      </c>
      <c r="AK88">
        <f t="shared" si="92"/>
        <v>-4.7816699127368065E-2</v>
      </c>
      <c r="AL88">
        <f t="shared" si="71"/>
        <v>-0.12103412064976225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-3.055779970972355E-9</v>
      </c>
      <c r="AR88">
        <f t="shared" si="76"/>
        <v>-3.0558477069313893E-9</v>
      </c>
      <c r="AS88">
        <f t="shared" si="77"/>
        <v>-7.8186306173323219E-6</v>
      </c>
      <c r="AT88">
        <f t="shared" si="78"/>
        <v>-5.1081726260053516E-6</v>
      </c>
      <c r="AU88">
        <f t="shared" si="79"/>
        <v>-1.2929859091044606E-5</v>
      </c>
      <c r="AW88">
        <v>85</v>
      </c>
      <c r="AX88">
        <f>IF(Z88&gt;0, (R88*SUMPRODUCT(K88:$K$98, X88:$X$98)-K88*$AZ$3)/Z88, 0)</f>
        <v>-12023758312.585058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250000</v>
      </c>
      <c r="S89">
        <f t="shared" si="63"/>
        <v>-37433136729.805786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-0.60990688554624339</v>
      </c>
      <c r="AC89">
        <f t="shared" si="64"/>
        <v>-0.54455972184343882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-8.9175906400787934E-6</v>
      </c>
      <c r="AI89">
        <f t="shared" si="69"/>
        <v>-8.9177724842179087E-6</v>
      </c>
      <c r="AJ89">
        <f t="shared" si="70"/>
        <v>-6.5347163702804578E-2</v>
      </c>
      <c r="AK89">
        <f t="shared" si="92"/>
        <v>-4.2693481988237039E-2</v>
      </c>
      <c r="AL89">
        <f t="shared" si="71"/>
        <v>-0.10804956346352583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-8.5058061807017175E-10</v>
      </c>
      <c r="AR89">
        <f t="shared" si="76"/>
        <v>-8.5059796278877166E-10</v>
      </c>
      <c r="AS89">
        <f t="shared" si="77"/>
        <v>-6.232965061398366E-6</v>
      </c>
      <c r="AT89">
        <f t="shared" si="78"/>
        <v>-4.0722040024929364E-6</v>
      </c>
      <c r="AU89">
        <f t="shared" si="79"/>
        <v>-1.0306019661854091E-5</v>
      </c>
      <c r="AW89">
        <v>86</v>
      </c>
      <c r="AX89">
        <f>IF(Z89&gt;0, (R89*SUMPRODUCT(K89:$K$98, X89:$X$98)-K89*$AZ$3)/Z89, 0)</f>
        <v>-37433136729.805786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250000</v>
      </c>
      <c r="S90">
        <f t="shared" si="63"/>
        <v>-123974918149.68277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-0.54455972184343882</v>
      </c>
      <c r="AC90">
        <f t="shared" si="64"/>
        <v>-0.48621403808814045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-2.6200453941120269E-6</v>
      </c>
      <c r="AI90">
        <f t="shared" si="69"/>
        <v>-2.6200944175400463E-6</v>
      </c>
      <c r="AJ90">
        <f t="shared" si="70"/>
        <v>-5.8345683755298361E-2</v>
      </c>
      <c r="AK90">
        <f t="shared" si="92"/>
        <v>-3.8119180529040723E-2</v>
      </c>
      <c r="AL90">
        <f t="shared" si="71"/>
        <v>-9.6467484378756629E-2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-2.2313039961470944E-10</v>
      </c>
      <c r="AR90">
        <f t="shared" si="76"/>
        <v>-2.2313457458706259E-10</v>
      </c>
      <c r="AS90">
        <f t="shared" si="77"/>
        <v>-4.9688817458544141E-6</v>
      </c>
      <c r="AT90">
        <f t="shared" si="78"/>
        <v>-3.2463361144598666E-6</v>
      </c>
      <c r="AU90">
        <f t="shared" si="79"/>
        <v>-8.2154409948888675E-6</v>
      </c>
      <c r="AW90">
        <v>87</v>
      </c>
      <c r="AX90">
        <f>IF(Z90&gt;0, (R90*SUMPRODUCT(K90:$K$98, X90:$X$98)-K90*$AZ$3)/Z90, 0)</f>
        <v>-123974918149.68277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250000</v>
      </c>
      <c r="S91">
        <f t="shared" si="63"/>
        <v>-438375588709.58771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-0.48621403808814045</v>
      </c>
      <c r="AC91">
        <f t="shared" si="64"/>
        <v>-0.43411967705602167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-7.2309096684713264E-7</v>
      </c>
      <c r="AI91">
        <f t="shared" si="69"/>
        <v>-7.231033454925293E-7</v>
      </c>
      <c r="AJ91">
        <f t="shared" si="70"/>
        <v>-5.2094361032118786E-2</v>
      </c>
      <c r="AK91">
        <f t="shared" si="92"/>
        <v>-3.4034982666169833E-2</v>
      </c>
      <c r="AL91">
        <f t="shared" si="71"/>
        <v>-8.6130066801634111E-2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-5.4982545324600144E-11</v>
      </c>
      <c r="AR91">
        <f t="shared" si="76"/>
        <v>-5.4983486574681788E-11</v>
      </c>
      <c r="AS91">
        <f t="shared" si="77"/>
        <v>-3.961162146850726E-6</v>
      </c>
      <c r="AT91">
        <f t="shared" si="78"/>
        <v>-2.5879592787946939E-6</v>
      </c>
      <c r="AU91">
        <f t="shared" si="79"/>
        <v>-6.5491764091319942E-6</v>
      </c>
      <c r="AW91">
        <v>88</v>
      </c>
      <c r="AX91">
        <f>IF(Z91&gt;0, (R91*SUMPRODUCT(K91:$K$98, X91:$X$98)-K91*$AZ$3)/Z91, 0)</f>
        <v>-438375588709.58771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250000</v>
      </c>
      <c r="S92">
        <f t="shared" si="63"/>
        <v>-1661632168321.7769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-0.43411967705602167</v>
      </c>
      <c r="AC92">
        <f t="shared" si="64"/>
        <v>-0.38760685456167471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-1.8677999200175554E-7</v>
      </c>
      <c r="AI92">
        <f t="shared" si="69"/>
        <v>-1.8678290786109816E-7</v>
      </c>
      <c r="AJ92">
        <f t="shared" si="70"/>
        <v>-4.6512822494346961E-2</v>
      </c>
      <c r="AK92">
        <f t="shared" si="92"/>
        <v>-3.0388377393921518E-2</v>
      </c>
      <c r="AL92">
        <f t="shared" si="71"/>
        <v>-7.6901386671176339E-2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-1.2680729385097919E-11</v>
      </c>
      <c r="AR92">
        <f t="shared" si="76"/>
        <v>-1.2680927346468687E-11</v>
      </c>
      <c r="AS92">
        <f t="shared" si="77"/>
        <v>-3.1578142212489513E-6</v>
      </c>
      <c r="AT92">
        <f t="shared" si="78"/>
        <v>-2.0631052933170917E-6</v>
      </c>
      <c r="AU92">
        <f t="shared" si="79"/>
        <v>-5.2209321954933893E-6</v>
      </c>
      <c r="AW92">
        <v>89</v>
      </c>
      <c r="AX92">
        <f>IF(Z92&gt;0, (R92*SUMPRODUCT(K92:$K$98, X92:$X$98)-K92*$AZ$3)/Z92, 0)</f>
        <v>-1661632168321.7769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250000</v>
      </c>
      <c r="S93">
        <f t="shared" si="63"/>
        <v>-6781741959609.5576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-0.38760685456167471</v>
      </c>
      <c r="AC93">
        <f t="shared" si="64"/>
        <v>-0.34607754872673974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-4.4976321209149711E-8</v>
      </c>
      <c r="AI93">
        <f t="shared" si="69"/>
        <v>-4.4976959093838462E-8</v>
      </c>
      <c r="AJ93">
        <f t="shared" si="70"/>
        <v>-4.1529305834934971E-2</v>
      </c>
      <c r="AK93">
        <f t="shared" si="92"/>
        <v>-2.7132479819317233E-2</v>
      </c>
      <c r="AL93">
        <f t="shared" si="71"/>
        <v>-6.8661830631211299E-2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-2.7263385802103916E-12</v>
      </c>
      <c r="AR93">
        <f t="shared" si="76"/>
        <v>-2.7263772469930433E-12</v>
      </c>
      <c r="AS93">
        <f t="shared" si="77"/>
        <v>-2.5173901658303337E-6</v>
      </c>
      <c r="AT93">
        <f t="shared" si="78"/>
        <v>-1.6446949087764868E-6</v>
      </c>
      <c r="AU93">
        <f t="shared" si="79"/>
        <v>-4.1620878009840678E-6</v>
      </c>
      <c r="AW93">
        <v>90</v>
      </c>
      <c r="AX93">
        <f>IF(Z93&gt;0, (R93*SUMPRODUCT(K93:$K$98, X93:$X$98)-K93*$AZ$3)/Z93, 0)</f>
        <v>-6781741959609.5576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250000</v>
      </c>
      <c r="S94">
        <f t="shared" si="63"/>
        <v>-29967353143718.137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-0.34607754872673974</v>
      </c>
      <c r="AC94">
        <f t="shared" si="64"/>
        <v>-0.30899781136552351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-1.0052329854486932E-8</v>
      </c>
      <c r="AI94">
        <f t="shared" si="69"/>
        <v>-1.005245874383607E-8</v>
      </c>
      <c r="AJ94">
        <f t="shared" si="70"/>
        <v>-3.7079737361216225E-2</v>
      </c>
      <c r="AK94">
        <f t="shared" si="92"/>
        <v>-2.4225428410871785E-2</v>
      </c>
      <c r="AL94">
        <f t="shared" si="71"/>
        <v>-6.1305175824546754E-2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-5.4405720702623197E-13</v>
      </c>
      <c r="AR94">
        <f t="shared" si="76"/>
        <v>-5.4406418283983164E-13</v>
      </c>
      <c r="AS94">
        <f t="shared" si="77"/>
        <v>-2.0068480280723114E-6</v>
      </c>
      <c r="AT94">
        <f t="shared" si="78"/>
        <v>-1.3111407117574673E-6</v>
      </c>
      <c r="AU94">
        <f t="shared" si="79"/>
        <v>-3.3179892838939616E-6</v>
      </c>
      <c r="AW94">
        <v>91</v>
      </c>
      <c r="AX94">
        <f>IF(Z94&gt;0, (R94*SUMPRODUCT(K94:$K$98, X94:$X$98)-K94*$AZ$3)/Z94, 0)</f>
        <v>-29967353143718.137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250000</v>
      </c>
      <c r="S95">
        <f t="shared" si="63"/>
        <v>-144355738171161.78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-0.30899781136552351</v>
      </c>
      <c r="AC95">
        <f t="shared" si="64"/>
        <v>-0.27589090300540459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-2.0742122021449173E-9</v>
      </c>
      <c r="AI95">
        <f t="shared" si="69"/>
        <v>-2.0742360919904561E-9</v>
      </c>
      <c r="AJ95">
        <f t="shared" si="70"/>
        <v>-3.3106908360118925E-2</v>
      </c>
      <c r="AK95">
        <f t="shared" si="92"/>
        <v>-2.1629846795586646E-2</v>
      </c>
      <c r="AL95">
        <f t="shared" si="71"/>
        <v>-5.4736757229941667E-2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-1.0023352384598324E-13</v>
      </c>
      <c r="AR95">
        <f t="shared" si="76"/>
        <v>-1.0023467829074064E-13</v>
      </c>
      <c r="AS95">
        <f t="shared" si="77"/>
        <v>-1.5998469612459241E-6</v>
      </c>
      <c r="AT95">
        <f t="shared" si="78"/>
        <v>-1.0452333480289332E-6</v>
      </c>
      <c r="AU95">
        <f t="shared" si="79"/>
        <v>-2.6450804095095359E-6</v>
      </c>
      <c r="AW95">
        <v>92</v>
      </c>
      <c r="AX95">
        <f>IF(Z95&gt;0, (R95*SUMPRODUCT(K95:$K$98, X95:$X$98)-K95*$AZ$3)/Z95, 0)</f>
        <v>-144355738171161.78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250000</v>
      </c>
      <c r="S96">
        <f t="shared" si="63"/>
        <v>-764261808614194.75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-0.27589090300540459</v>
      </c>
      <c r="AC96">
        <f t="shared" si="64"/>
        <v>-0.24633116339777003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-3.9244080711627088E-10</v>
      </c>
      <c r="AI96">
        <f t="shared" si="69"/>
        <v>-3.9244483602299864E-10</v>
      </c>
      <c r="AJ96">
        <f t="shared" si="70"/>
        <v>-2.9559739607634555E-2</v>
      </c>
      <c r="AK96">
        <f t="shared" si="92"/>
        <v>-1.9312363210378321E-2</v>
      </c>
      <c r="AL96">
        <f t="shared" si="71"/>
        <v>-4.8872103210457714E-2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-1.6932299886102135E-14</v>
      </c>
      <c r="AR96">
        <f t="shared" si="76"/>
        <v>-1.6932473717813034E-14</v>
      </c>
      <c r="AS96">
        <f t="shared" si="77"/>
        <v>-1.2753882025404886E-6</v>
      </c>
      <c r="AT96">
        <f t="shared" si="78"/>
        <v>-8.3325362566224863E-7</v>
      </c>
      <c r="AU96">
        <f t="shared" si="79"/>
        <v>-2.1086418451352111E-6</v>
      </c>
      <c r="AW96">
        <v>93</v>
      </c>
      <c r="AX96">
        <f>IF(Z96&gt;0, (R96*SUMPRODUCT(K96:$K$98, X96:$X$98)-K96*$AZ$3)/Z96, 0)</f>
        <v>-764261808614194.75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250000</v>
      </c>
      <c r="S97">
        <f t="shared" si="63"/>
        <v>-4491130350904805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-0.24633116339777003</v>
      </c>
      <c r="AC97">
        <f t="shared" si="64"/>
        <v>-0.21993853874802374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-6.7529414262512381E-11</v>
      </c>
      <c r="AI97">
        <f t="shared" si="69"/>
        <v>-6.7530026409459703E-11</v>
      </c>
      <c r="AJ97">
        <f t="shared" si="70"/>
        <v>-2.6392624649746288E-2</v>
      </c>
      <c r="AK97">
        <f t="shared" si="92"/>
        <v>-1.7243181437843903E-2</v>
      </c>
      <c r="AL97">
        <f t="shared" si="71"/>
        <v>-4.3635806155120221E-2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-2.6014575972156731E-15</v>
      </c>
      <c r="AR97">
        <f t="shared" si="76"/>
        <v>-2.6014811791516949E-15</v>
      </c>
      <c r="AS97">
        <f t="shared" si="77"/>
        <v>-1.0167316665688743E-6</v>
      </c>
      <c r="AT97">
        <f t="shared" si="78"/>
        <v>-6.6426468882537003E-7</v>
      </c>
      <c r="AU97">
        <f t="shared" si="79"/>
        <v>-1.6809963579957257E-6</v>
      </c>
      <c r="AW97">
        <v>94</v>
      </c>
      <c r="AX97">
        <f>IF(Z97&gt;0, (R97*SUMPRODUCT(K97:$K$98, X97:$X$98)-K97*$AZ$3)/Z97, 0)</f>
        <v>-4491130350904805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-0.21993853874802374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-0.21993853874802374</v>
      </c>
      <c r="AK98">
        <f t="shared" si="92"/>
        <v>-1.5395697712361664E-2</v>
      </c>
      <c r="AL98">
        <f t="shared" si="71"/>
        <v>-0.23533423647262833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-4.2110600039083466E-16</v>
      </c>
      <c r="AR98">
        <f t="shared" si="76"/>
        <v>-4.2110600039083466E-16</v>
      </c>
      <c r="AS98">
        <f t="shared" si="77"/>
        <v>-7.564967757213633E-6</v>
      </c>
      <c r="AT98">
        <f t="shared" si="78"/>
        <v>-5.2954774300495434E-7</v>
      </c>
      <c r="AU98">
        <f t="shared" si="79"/>
        <v>-8.0945155006396921E-6</v>
      </c>
      <c r="AW98">
        <v>95</v>
      </c>
    </row>
    <row r="100" spans="5:50" x14ac:dyDescent="0.25">
      <c r="AN100" s="6">
        <f t="shared" ref="AN100:AU100" si="93">SUM(AN3:AN98)</f>
        <v>9344.4178184340526</v>
      </c>
      <c r="AO100" s="6">
        <f t="shared" si="93"/>
        <v>-934.44178184340535</v>
      </c>
      <c r="AP100" s="6">
        <f t="shared" si="93"/>
        <v>-743.30822285025056</v>
      </c>
      <c r="AQ100" s="6">
        <f t="shared" si="93"/>
        <v>-5709.2303604346644</v>
      </c>
      <c r="AR100" s="6">
        <f t="shared" si="93"/>
        <v>1957.4374533057344</v>
      </c>
      <c r="AS100" s="6">
        <f t="shared" si="93"/>
        <v>-846.0432319443903</v>
      </c>
      <c r="AT100" s="6">
        <f t="shared" si="93"/>
        <v>438.71773580593521</v>
      </c>
      <c r="AU100" s="6">
        <f t="shared" si="93"/>
        <v>1550.1119571672768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19785.59927893048</v>
      </c>
      <c r="K3">
        <v>1</v>
      </c>
      <c r="L3" s="2">
        <v>0</v>
      </c>
      <c r="O3">
        <f>$C$3</f>
        <v>19785.59927893048</v>
      </c>
      <c r="P3">
        <f>O3*C5</f>
        <v>1978.5599278930481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19785.59927893048</v>
      </c>
      <c r="AF3">
        <f t="shared" ref="AF3:AF34" si="4">-$Z3*P3</f>
        <v>-1978.5599278930481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17182.08238033743</v>
      </c>
      <c r="AJ3">
        <f t="shared" ref="AJ3:AJ34" si="8">AB3-AC3</f>
        <v>0</v>
      </c>
      <c r="AL3">
        <f t="shared" ref="AL3:AL34" si="9">SUM(AI3:AK3)</f>
        <v>17182.08238033743</v>
      </c>
      <c r="AN3">
        <f t="shared" ref="AN3:AN34" si="10">AE3*$K3</f>
        <v>19785.59927893048</v>
      </c>
      <c r="AO3">
        <f t="shared" ref="AO3:AO34" si="11">AF3*$K3</f>
        <v>-1978.5599278930481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17182.08238033743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17182.08238033743</v>
      </c>
      <c r="AW3">
        <v>0</v>
      </c>
      <c r="AX3">
        <f>IF(Z3&gt;0, (R3*SUMPRODUCT(K3:$K$98, X3:$X$98)-K3*$AZ$3)/Z3, 0)</f>
        <v>0</v>
      </c>
      <c r="AZ3">
        <f>C6*SUMPRODUCT(X4:X89, K4:K89)/1</f>
        <v>10851.038609119914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540.51931142286855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534.40178736681082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-534.40178736681082</v>
      </c>
      <c r="AK4">
        <f>G4*SUM(AB4, AE4:AF4)</f>
        <v>0</v>
      </c>
      <c r="AL4">
        <f t="shared" si="9"/>
        <v>-863.86778736681083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-313.24015972618366</v>
      </c>
      <c r="AR4">
        <f t="shared" si="14"/>
        <v>-313.24015972618366</v>
      </c>
      <c r="AS4">
        <f t="shared" si="15"/>
        <v>-508.08308363454154</v>
      </c>
      <c r="AT4">
        <f t="shared" si="16"/>
        <v>0</v>
      </c>
      <c r="AU4">
        <f t="shared" si="17"/>
        <v>-821.3232433607252</v>
      </c>
      <c r="AW4">
        <v>1</v>
      </c>
      <c r="AX4">
        <f>IF(Z4&gt;0, (R4*SUMPRODUCT(K4:$K$98, X4:$X$98)-K4*$AZ$3)/Z4, 0)</f>
        <v>540.51931142286855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250000</v>
      </c>
      <c r="S5">
        <f t="shared" si="1"/>
        <v>767.95852619408242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534.40178736681082</v>
      </c>
      <c r="AC5">
        <f t="shared" si="2"/>
        <v>750.64654563402655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-334.54334040472799</v>
      </c>
      <c r="AI5">
        <f t="shared" si="7"/>
        <v>-346.76155467070777</v>
      </c>
      <c r="AJ5">
        <f t="shared" si="8"/>
        <v>-216.24475826721573</v>
      </c>
      <c r="AK5">
        <f>G5*SUM(AB5, AE5:AF5)</f>
        <v>2.1910473282039247</v>
      </c>
      <c r="AL5">
        <f t="shared" si="9"/>
        <v>-560.81526560971952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-301.74314264999407</v>
      </c>
      <c r="AR5">
        <f t="shared" si="14"/>
        <v>-312.76342589857859</v>
      </c>
      <c r="AS5">
        <f t="shared" si="15"/>
        <v>-195.04310820295677</v>
      </c>
      <c r="AT5">
        <f t="shared" si="16"/>
        <v>1.9762267744062427</v>
      </c>
      <c r="AU5">
        <f t="shared" si="17"/>
        <v>-505.83030732712911</v>
      </c>
      <c r="AW5">
        <v>2</v>
      </c>
      <c r="AX5">
        <f>IF(Z5&gt;0, (R5*SUMPRODUCT(K5:$K$98, X5:$X$98)-K5*$AZ$3)/Z5, 0)</f>
        <v>767.95852619408242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250000</v>
      </c>
      <c r="S6">
        <f t="shared" si="1"/>
        <v>1011.6440254493742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750.64654563402655</v>
      </c>
      <c r="AC6">
        <f t="shared" si="2"/>
        <v>977.56329675442248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-342.75732043924495</v>
      </c>
      <c r="AI6">
        <f t="shared" si="7"/>
        <v>-354.83621469654292</v>
      </c>
      <c r="AJ6">
        <f t="shared" si="8"/>
        <v>-226.91675112039593</v>
      </c>
      <c r="AK6">
        <f>G6*SUM(AB6, AE6:AF6)</f>
        <v>5.3295904740015887</v>
      </c>
      <c r="AL6">
        <f t="shared" si="9"/>
        <v>-576.42337534293722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-292.45273443087302</v>
      </c>
      <c r="AR6">
        <f t="shared" si="14"/>
        <v>-302.75887654308599</v>
      </c>
      <c r="AS6">
        <f t="shared" si="15"/>
        <v>-193.61344133594562</v>
      </c>
      <c r="AT6">
        <f t="shared" si="16"/>
        <v>4.5473961154821625</v>
      </c>
      <c r="AU6">
        <f t="shared" si="17"/>
        <v>-491.82492176354936</v>
      </c>
      <c r="AW6">
        <v>3</v>
      </c>
      <c r="AX6">
        <f>IF(Z6&gt;0, (R6*SUMPRODUCT(K6:$K$98, X6:$X$98)-K6*$AZ$3)/Z6, 0)</f>
        <v>1011.6440254493742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250000</v>
      </c>
      <c r="S7">
        <f t="shared" si="1"/>
        <v>1298.4990888996695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977.56329675442248</v>
      </c>
      <c r="AC7">
        <f t="shared" si="2"/>
        <v>1240.3763925898766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-352.46769071931413</v>
      </c>
      <c r="AI7">
        <f t="shared" si="7"/>
        <v>-364.40817264950317</v>
      </c>
      <c r="AJ7">
        <f t="shared" si="8"/>
        <v>-262.81309583545408</v>
      </c>
      <c r="AK7">
        <f>G7*SUM(AB7, AE7:AF7)</f>
        <v>13.490373495211029</v>
      </c>
      <c r="AL7">
        <f t="shared" si="9"/>
        <v>-613.73089498974628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-282.7016052451076</v>
      </c>
      <c r="AR7">
        <f t="shared" si="14"/>
        <v>-292.27863456707394</v>
      </c>
      <c r="AS7">
        <f t="shared" si="15"/>
        <v>-210.79289259248944</v>
      </c>
      <c r="AT7">
        <f t="shared" si="16"/>
        <v>10.820141371452033</v>
      </c>
      <c r="AU7">
        <f t="shared" si="17"/>
        <v>-492.25138578811141</v>
      </c>
      <c r="AW7">
        <v>4</v>
      </c>
      <c r="AX7">
        <f>IF(Z7&gt;0, (R7*SUMPRODUCT(K7:$K$98, X7:$X$98)-K7*$AZ$3)/Z7, 0)</f>
        <v>1298.4990888996695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250000</v>
      </c>
      <c r="S8">
        <f t="shared" si="1"/>
        <v>1630.0873950878126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1240.3763925898766</v>
      </c>
      <c r="AC8">
        <f t="shared" si="2"/>
        <v>1539.1893398533248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-362.21428054264641</v>
      </c>
      <c r="AI8">
        <f t="shared" si="7"/>
        <v>-374.01724693950644</v>
      </c>
      <c r="AJ8">
        <f t="shared" si="8"/>
        <v>-298.81294726344822</v>
      </c>
      <c r="AK8">
        <f t="shared" ref="AK8:AK39" si="30">G8*SUM(AB8:AB8, AE8:AF8)</f>
        <v>26.792130079941334</v>
      </c>
      <c r="AL8">
        <f t="shared" si="9"/>
        <v>-646.03806412301333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-271.10768284925672</v>
      </c>
      <c r="AR8">
        <f t="shared" si="14"/>
        <v>-279.94188691709888</v>
      </c>
      <c r="AS8">
        <f t="shared" si="15"/>
        <v>-223.65348383444694</v>
      </c>
      <c r="AT8">
        <f t="shared" si="16"/>
        <v>20.053191424940437</v>
      </c>
      <c r="AU8">
        <f t="shared" si="17"/>
        <v>-483.54217932660538</v>
      </c>
      <c r="AW8">
        <v>5</v>
      </c>
      <c r="AX8">
        <f>IF(Z8&gt;0, (R8*SUMPRODUCT(K8:$K$98, X8:$X$98)-K8*$AZ$3)/Z8, 0)</f>
        <v>1630.0873950878126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250000</v>
      </c>
      <c r="S9">
        <f t="shared" si="1"/>
        <v>1945.4399429910832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1539.1893398533248</v>
      </c>
      <c r="AC9">
        <f t="shared" si="2"/>
        <v>1815.6893700019282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-372.41474965222181</v>
      </c>
      <c r="AI9">
        <f t="shared" si="7"/>
        <v>-384.08106564763062</v>
      </c>
      <c r="AJ9">
        <f t="shared" si="8"/>
        <v>-276.5000301486034</v>
      </c>
      <c r="AK9">
        <f t="shared" si="30"/>
        <v>34.323922278729142</v>
      </c>
      <c r="AL9">
        <f t="shared" si="9"/>
        <v>-626.25717351750484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-259.94820538949824</v>
      </c>
      <c r="AR9">
        <f t="shared" si="14"/>
        <v>-268.09137885227148</v>
      </c>
      <c r="AS9">
        <f t="shared" si="15"/>
        <v>-192.99903318650095</v>
      </c>
      <c r="AT9">
        <f t="shared" si="16"/>
        <v>23.958347532197497</v>
      </c>
      <c r="AU9">
        <f t="shared" si="17"/>
        <v>-437.13206450657492</v>
      </c>
      <c r="AW9">
        <v>6</v>
      </c>
      <c r="AX9">
        <f>IF(Z9&gt;0, (R9*SUMPRODUCT(K9:$K$98, X9:$X$98)-K9*$AZ$3)/Z9, 0)</f>
        <v>1945.4399429910832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250000</v>
      </c>
      <c r="S10">
        <f t="shared" si="1"/>
        <v>2109.455619613148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1815.6893700019282</v>
      </c>
      <c r="AC10">
        <f t="shared" si="2"/>
        <v>1945.8330194373921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-384.62373881047466</v>
      </c>
      <c r="AI10">
        <f t="shared" si="7"/>
        <v>-396.15416045898888</v>
      </c>
      <c r="AJ10">
        <f t="shared" si="8"/>
        <v>-130.14364943546389</v>
      </c>
      <c r="AK10">
        <f t="shared" si="30"/>
        <v>7.8074642910082908</v>
      </c>
      <c r="AL10">
        <f t="shared" si="9"/>
        <v>-518.49034560344444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-254.64305099978313</v>
      </c>
      <c r="AR10">
        <f t="shared" si="14"/>
        <v>-262.27685373118038</v>
      </c>
      <c r="AS10">
        <f t="shared" si="15"/>
        <v>-86.162585967744235</v>
      </c>
      <c r="AT10">
        <f t="shared" si="16"/>
        <v>5.1689906966815293</v>
      </c>
      <c r="AU10">
        <f t="shared" si="17"/>
        <v>-343.27044900224303</v>
      </c>
      <c r="AW10">
        <v>7</v>
      </c>
      <c r="AX10">
        <f>IF(Z10&gt;0, (R10*SUMPRODUCT(K10:$K$98, X10:$X$98)-K10*$AZ$3)/Z10, 0)</f>
        <v>2109.455619613148</v>
      </c>
    </row>
    <row r="11" spans="1:52" x14ac:dyDescent="0.25">
      <c r="A11" t="s">
        <v>33</v>
      </c>
      <c r="C11" s="25">
        <f>AU91</f>
        <v>5059.4990265847955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250000</v>
      </c>
      <c r="S11">
        <f t="shared" si="1"/>
        <v>2241.8168025782716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1945.8330194373921</v>
      </c>
      <c r="AC11">
        <f t="shared" si="2"/>
        <v>2043.6956952012149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-396.15969030688859</v>
      </c>
      <c r="AI11">
        <f t="shared" si="7"/>
        <v>-407.55499975440233</v>
      </c>
      <c r="AJ11">
        <f t="shared" si="8"/>
        <v>-97.862675763822836</v>
      </c>
      <c r="AK11">
        <f t="shared" si="30"/>
        <v>3.1133328310998274</v>
      </c>
      <c r="AL11">
        <f t="shared" si="9"/>
        <v>-502.30434268712531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-249.41091176183375</v>
      </c>
      <c r="AR11">
        <f t="shared" si="14"/>
        <v>-256.58507558680787</v>
      </c>
      <c r="AS11">
        <f t="shared" si="15"/>
        <v>-61.611566716441736</v>
      </c>
      <c r="AT11">
        <f t="shared" si="16"/>
        <v>1.9600661021850487</v>
      </c>
      <c r="AU11">
        <f t="shared" si="17"/>
        <v>-316.23657620106457</v>
      </c>
      <c r="AW11">
        <v>8</v>
      </c>
      <c r="AX11">
        <f>IF(Z11&gt;0, (R11*SUMPRODUCT(K11:$K$98, X11:$X$98)-K11*$AZ$3)/Z11, 0)</f>
        <v>2241.8168025782716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250000</v>
      </c>
      <c r="S12">
        <f t="shared" si="1"/>
        <v>2494.4430871497066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2043.6956952012149</v>
      </c>
      <c r="AC12">
        <f t="shared" si="2"/>
        <v>2247.167089337222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-409.81293225377027</v>
      </c>
      <c r="AI12">
        <f t="shared" si="7"/>
        <v>-421.07379796019615</v>
      </c>
      <c r="AJ12">
        <f t="shared" si="8"/>
        <v>-203.47139413600712</v>
      </c>
      <c r="AK12">
        <f t="shared" si="30"/>
        <v>42.917609599225514</v>
      </c>
      <c r="AL12">
        <f t="shared" si="9"/>
        <v>-581.62758249697765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-240.90252650484803</v>
      </c>
      <c r="AR12">
        <f t="shared" si="14"/>
        <v>-247.52206138480139</v>
      </c>
      <c r="AS12">
        <f t="shared" si="15"/>
        <v>-119.60767721325827</v>
      </c>
      <c r="AT12">
        <f t="shared" si="16"/>
        <v>25.228487854550927</v>
      </c>
      <c r="AU12">
        <f t="shared" si="17"/>
        <v>-341.90125074350868</v>
      </c>
      <c r="AW12">
        <v>9</v>
      </c>
      <c r="AX12">
        <f>IF(Z12&gt;0, (R12*SUMPRODUCT(K12:$K$98, X12:$X$98)-K12*$AZ$3)/Z12, 0)</f>
        <v>2494.4430871497066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250000</v>
      </c>
      <c r="S13">
        <f t="shared" si="1"/>
        <v>3021.5684145799883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2247.167089337222</v>
      </c>
      <c r="AC13">
        <f t="shared" si="2"/>
        <v>2689.6885656963195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-424.37766066430873</v>
      </c>
      <c r="AI13">
        <f t="shared" si="7"/>
        <v>-435.50469883063715</v>
      </c>
      <c r="AJ13">
        <f t="shared" si="8"/>
        <v>-442.52147635909751</v>
      </c>
      <c r="AK13">
        <f t="shared" si="30"/>
        <v>157.30169625360557</v>
      </c>
      <c r="AL13">
        <f t="shared" si="9"/>
        <v>-720.72447893612912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-222.73588273037089</v>
      </c>
      <c r="AR13">
        <f t="shared" si="14"/>
        <v>-228.57594194619313</v>
      </c>
      <c r="AS13">
        <f t="shared" si="15"/>
        <v>-232.25871858970859</v>
      </c>
      <c r="AT13">
        <f t="shared" si="16"/>
        <v>82.560265107230208</v>
      </c>
      <c r="AU13">
        <f t="shared" si="17"/>
        <v>-378.27439542867154</v>
      </c>
      <c r="AW13">
        <v>10</v>
      </c>
      <c r="AX13">
        <f>IF(Z13&gt;0, (R13*SUMPRODUCT(K13:$K$98, X13:$X$98)-K13*$AZ$3)/Z13, 0)</f>
        <v>3021.5684145799883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250000</v>
      </c>
      <c r="S14">
        <f t="shared" si="1"/>
        <v>3498.7516162215811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2689.6885656963195</v>
      </c>
      <c r="AC14">
        <f t="shared" si="2"/>
        <v>3077.1526855230459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-440.31003014665197</v>
      </c>
      <c r="AI14">
        <f t="shared" si="7"/>
        <v>-451.30378242980976</v>
      </c>
      <c r="AJ14">
        <f t="shared" si="8"/>
        <v>-387.46411982672635</v>
      </c>
      <c r="AK14">
        <f t="shared" si="30"/>
        <v>188.27819959874239</v>
      </c>
      <c r="AL14">
        <f t="shared" si="9"/>
        <v>-650.48970265779371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-206.33753074996565</v>
      </c>
      <c r="AR14">
        <f t="shared" si="14"/>
        <v>-211.4894090731282</v>
      </c>
      <c r="AS14">
        <f t="shared" si="15"/>
        <v>-181.57294693611112</v>
      </c>
      <c r="AT14">
        <f t="shared" si="16"/>
        <v>88.23069232902661</v>
      </c>
      <c r="AU14">
        <f t="shared" si="17"/>
        <v>-304.83166368021273</v>
      </c>
      <c r="AW14">
        <v>11</v>
      </c>
      <c r="AX14">
        <f>IF(Z14&gt;0, (R14*SUMPRODUCT(K14:$K$98, X14:$X$98)-K14*$AZ$3)/Z14, 0)</f>
        <v>3498.7516162215811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250000</v>
      </c>
      <c r="S15">
        <f t="shared" si="1"/>
        <v>3931.0916189506852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3077.1526855230459</v>
      </c>
      <c r="AC15">
        <f t="shared" si="2"/>
        <v>3415.6365856276298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-456.95025652340405</v>
      </c>
      <c r="AI15">
        <f t="shared" si="7"/>
        <v>-467.81122377090412</v>
      </c>
      <c r="AJ15">
        <f t="shared" si="8"/>
        <v>-338.48390010458388</v>
      </c>
      <c r="AK15">
        <f t="shared" si="30"/>
        <v>215.40068798661324</v>
      </c>
      <c r="AL15">
        <f t="shared" si="9"/>
        <v>-590.8944358888748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-191.19236842698407</v>
      </c>
      <c r="AR15">
        <f t="shared" si="14"/>
        <v>-195.73670125492961</v>
      </c>
      <c r="AS15">
        <f t="shared" si="15"/>
        <v>-141.62490908260051</v>
      </c>
      <c r="AT15">
        <f t="shared" si="16"/>
        <v>90.125713048709258</v>
      </c>
      <c r="AU15">
        <f t="shared" si="17"/>
        <v>-247.23589728882087</v>
      </c>
      <c r="AW15">
        <v>12</v>
      </c>
      <c r="AX15">
        <f>IF(Z15&gt;0, (R15*SUMPRODUCT(K15:$K$98, X15:$X$98)-K15*$AZ$3)/Z15, 0)</f>
        <v>3931.0916189506852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250000</v>
      </c>
      <c r="S16">
        <f t="shared" si="1"/>
        <v>4325.9667141088612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3415.6365856276298</v>
      </c>
      <c r="AC16">
        <f t="shared" si="2"/>
        <v>3710.8919233207807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-592.66256407765297</v>
      </c>
      <c r="AI16">
        <f t="shared" si="7"/>
        <v>-603.38528852447416</v>
      </c>
      <c r="AJ16">
        <f t="shared" si="8"/>
        <v>-295.25533769315098</v>
      </c>
      <c r="AK16">
        <f t="shared" si="30"/>
        <v>239.0945609939341</v>
      </c>
      <c r="AL16">
        <f t="shared" si="9"/>
        <v>-659.54606522369102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-221.40687417434941</v>
      </c>
      <c r="AR16">
        <f t="shared" si="14"/>
        <v>-225.41266945534255</v>
      </c>
      <c r="AS16">
        <f t="shared" si="15"/>
        <v>-110.30148581034264</v>
      </c>
      <c r="AT16">
        <f t="shared" si="16"/>
        <v>89.320943468295795</v>
      </c>
      <c r="AU16">
        <f t="shared" si="17"/>
        <v>-246.39321179738937</v>
      </c>
      <c r="AW16">
        <v>13</v>
      </c>
      <c r="AX16">
        <f>IF(Z16&gt;0, (R16*SUMPRODUCT(K16:$K$98, X16:$X$98)-K16*$AZ$3)/Z16, 0)</f>
        <v>4325.9667141088612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250000</v>
      </c>
      <c r="S17">
        <f t="shared" si="1"/>
        <v>4636.6464768898513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3710.8919233207807</v>
      </c>
      <c r="AC17">
        <f t="shared" si="2"/>
        <v>3923.8133581822644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-744.67927328994972</v>
      </c>
      <c r="AI17">
        <f t="shared" si="7"/>
        <v>-755.25753652863818</v>
      </c>
      <c r="AJ17">
        <f t="shared" si="8"/>
        <v>-212.9214348614837</v>
      </c>
      <c r="AK17">
        <f t="shared" si="30"/>
        <v>259.7624346324547</v>
      </c>
      <c r="AL17">
        <f t="shared" si="9"/>
        <v>-708.41653675766725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-248.39042386706089</v>
      </c>
      <c r="AR17">
        <f t="shared" si="14"/>
        <v>-251.91884124603112</v>
      </c>
      <c r="AS17">
        <f t="shared" si="15"/>
        <v>-71.020702942317953</v>
      </c>
      <c r="AT17">
        <f t="shared" si="16"/>
        <v>86.644685245553376</v>
      </c>
      <c r="AU17">
        <f t="shared" si="17"/>
        <v>-236.29485894279571</v>
      </c>
      <c r="AW17">
        <v>14</v>
      </c>
      <c r="AX17">
        <f>IF(Z17&gt;0, (R17*SUMPRODUCT(K17:$K$98, X17:$X$98)-K17*$AZ$3)/Z17, 0)</f>
        <v>4636.6464768898513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250000</v>
      </c>
      <c r="S18">
        <f t="shared" si="1"/>
        <v>4870.8290096665178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3923.8133581822644</v>
      </c>
      <c r="AC18">
        <f t="shared" si="2"/>
        <v>4063.2160673829121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-901.12585607832932</v>
      </c>
      <c r="AI18">
        <f t="shared" si="7"/>
        <v>-911.553280391827</v>
      </c>
      <c r="AJ18">
        <f t="shared" si="8"/>
        <v>-139.40270920064768</v>
      </c>
      <c r="AK18">
        <f t="shared" si="30"/>
        <v>274.66693507275852</v>
      </c>
      <c r="AL18">
        <f t="shared" si="9"/>
        <v>-776.28905451971616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-268.36940960597303</v>
      </c>
      <c r="AR18">
        <f t="shared" si="14"/>
        <v>-271.47486006868968</v>
      </c>
      <c r="AS18">
        <f t="shared" si="15"/>
        <v>-41.516312636355003</v>
      </c>
      <c r="AT18">
        <f t="shared" si="16"/>
        <v>81.800120045996096</v>
      </c>
      <c r="AU18">
        <f t="shared" si="17"/>
        <v>-231.19105265904855</v>
      </c>
      <c r="AW18">
        <v>15</v>
      </c>
      <c r="AX18">
        <f>IF(Z18&gt;0, (R18*SUMPRODUCT(K18:$K$98, X18:$X$98)-K18*$AZ$3)/Z18, 0)</f>
        <v>4870.8290096665178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250000</v>
      </c>
      <c r="S19">
        <f t="shared" si="1"/>
        <v>5040.4099670716341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4063.2160673829121</v>
      </c>
      <c r="AC19">
        <f t="shared" si="2"/>
        <v>4141.0905265873935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-1068.4723093918085</v>
      </c>
      <c r="AI19">
        <f t="shared" si="7"/>
        <v>-1078.7420358467016</v>
      </c>
      <c r="AJ19">
        <f t="shared" si="8"/>
        <v>-77.874459204481354</v>
      </c>
      <c r="AK19">
        <f t="shared" si="30"/>
        <v>284.42512471680385</v>
      </c>
      <c r="AL19">
        <f t="shared" si="9"/>
        <v>-872.19137033437914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-284.11411374769835</v>
      </c>
      <c r="AR19">
        <f t="shared" si="14"/>
        <v>-286.84490443316224</v>
      </c>
      <c r="AS19">
        <f t="shared" si="15"/>
        <v>-20.707352699721856</v>
      </c>
      <c r="AT19">
        <f t="shared" si="16"/>
        <v>75.630591009411546</v>
      </c>
      <c r="AU19">
        <f t="shared" si="17"/>
        <v>-231.92166612347256</v>
      </c>
      <c r="AW19">
        <v>16</v>
      </c>
      <c r="AX19">
        <f>IF(Z19&gt;0, (R19*SUMPRODUCT(K19:$K$98, X19:$X$98)-K19*$AZ$3)/Z19, 0)</f>
        <v>5040.4099670716341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250000</v>
      </c>
      <c r="S20">
        <f t="shared" si="1"/>
        <v>5153.5966775497682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4141.0905265873935</v>
      </c>
      <c r="AC20">
        <f t="shared" si="2"/>
        <v>4166.1227242776004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-1242.758494603291</v>
      </c>
      <c r="AI20">
        <f t="shared" si="7"/>
        <v>-1252.863385868905</v>
      </c>
      <c r="AJ20">
        <f t="shared" si="8"/>
        <v>-25.032197690206885</v>
      </c>
      <c r="AK20">
        <f t="shared" si="30"/>
        <v>289.87633686111758</v>
      </c>
      <c r="AL20">
        <f t="shared" si="9"/>
        <v>-988.01924669799428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-295.05179062754183</v>
      </c>
      <c r="AR20">
        <f t="shared" si="14"/>
        <v>-297.45086194748302</v>
      </c>
      <c r="AS20">
        <f t="shared" si="15"/>
        <v>-5.9430651924015425</v>
      </c>
      <c r="AT20">
        <f t="shared" si="16"/>
        <v>68.821522944992921</v>
      </c>
      <c r="AU20">
        <f t="shared" si="17"/>
        <v>-234.57240419489165</v>
      </c>
      <c r="AW20">
        <v>17</v>
      </c>
      <c r="AX20">
        <f>IF(Z20&gt;0, (R20*SUMPRODUCT(K20:$K$98, X20:$X$98)-K20*$AZ$3)/Z20, 0)</f>
        <v>5153.5966775497682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250000</v>
      </c>
      <c r="S21">
        <f t="shared" si="1"/>
        <v>5219.404655383526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4166.1227242776004</v>
      </c>
      <c r="AC21">
        <f t="shared" si="2"/>
        <v>4147.0944260053302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-1438.5587953879253</v>
      </c>
      <c r="AI21">
        <f t="shared" si="7"/>
        <v>-1448.4907098011138</v>
      </c>
      <c r="AJ21">
        <f t="shared" si="8"/>
        <v>19.028298272270149</v>
      </c>
      <c r="AK21">
        <f t="shared" si="30"/>
        <v>291.62859069943204</v>
      </c>
      <c r="AL21">
        <f t="shared" si="9"/>
        <v>-1137.8338208294117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-304.94471310150288</v>
      </c>
      <c r="AR21">
        <f t="shared" si="14"/>
        <v>-307.0500735504387</v>
      </c>
      <c r="AS21">
        <f t="shared" si="15"/>
        <v>4.0336057004069179</v>
      </c>
      <c r="AT21">
        <f t="shared" si="16"/>
        <v>61.819229918268775</v>
      </c>
      <c r="AU21">
        <f t="shared" si="17"/>
        <v>-241.19723793176303</v>
      </c>
      <c r="AW21">
        <v>18</v>
      </c>
      <c r="AX21">
        <f>IF(Z21&gt;0, (R21*SUMPRODUCT(K21:$K$98, X21:$X$98)-K21*$AZ$3)/Z21, 0)</f>
        <v>5219.404655383526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250000</v>
      </c>
      <c r="S22">
        <f t="shared" si="1"/>
        <v>5241.885045001588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4147.0944260053302</v>
      </c>
      <c r="AC22">
        <f t="shared" si="2"/>
        <v>4088.5992596496062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-1655.2951660573904</v>
      </c>
      <c r="AI22">
        <f t="shared" si="7"/>
        <v>-1665.0449965681441</v>
      </c>
      <c r="AJ22">
        <f t="shared" si="8"/>
        <v>58.495166355723995</v>
      </c>
      <c r="AK22">
        <f t="shared" si="30"/>
        <v>290.29660982037313</v>
      </c>
      <c r="AL22">
        <f t="shared" si="9"/>
        <v>-1316.2532203920471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-313.29316183495513</v>
      </c>
      <c r="AR22">
        <f t="shared" si="14"/>
        <v>-315.13848543083344</v>
      </c>
      <c r="AS22">
        <f t="shared" si="15"/>
        <v>11.071219197296369</v>
      </c>
      <c r="AT22">
        <f t="shared" si="16"/>
        <v>54.943640642178828</v>
      </c>
      <c r="AU22">
        <f t="shared" si="17"/>
        <v>-249.12362559135823</v>
      </c>
      <c r="AW22">
        <v>19</v>
      </c>
      <c r="AX22">
        <f>IF(Z22&gt;0, (R22*SUMPRODUCT(K22:$K$98, X22:$X$98)-K22*$AZ$3)/Z22, 0)</f>
        <v>5241.885045001588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250000</v>
      </c>
      <c r="S23">
        <f t="shared" si="1"/>
        <v>5225.1573209742401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4088.5992596496062</v>
      </c>
      <c r="AC23">
        <f t="shared" si="2"/>
        <v>3995.3503359805241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-1887.3119363191472</v>
      </c>
      <c r="AI23">
        <f t="shared" si="7"/>
        <v>-1896.8699029279774</v>
      </c>
      <c r="AJ23">
        <f t="shared" si="8"/>
        <v>93.24892366908216</v>
      </c>
      <c r="AK23">
        <f t="shared" si="30"/>
        <v>286.20194817547247</v>
      </c>
      <c r="AL23">
        <f t="shared" si="9"/>
        <v>-1517.4190310834229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-318.9342299913335</v>
      </c>
      <c r="AR23">
        <f t="shared" si="14"/>
        <v>-320.54941752976202</v>
      </c>
      <c r="AS23">
        <f t="shared" si="15"/>
        <v>15.758006451186999</v>
      </c>
      <c r="AT23">
        <f t="shared" si="16"/>
        <v>48.364870802114361</v>
      </c>
      <c r="AU23">
        <f t="shared" si="17"/>
        <v>-256.42654027646068</v>
      </c>
      <c r="AW23">
        <v>20</v>
      </c>
      <c r="AX23">
        <f>IF(Z23&gt;0, (R23*SUMPRODUCT(K23:$K$98, X23:$X$98)-K23*$AZ$3)/Z23, 0)</f>
        <v>5225.1573209742401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250000</v>
      </c>
      <c r="S24">
        <f t="shared" si="1"/>
        <v>5174.7302524940651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3995.3503359805241</v>
      </c>
      <c r="AC24">
        <f t="shared" si="2"/>
        <v>3872.8841757801501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-2142.1320498490254</v>
      </c>
      <c r="AI24">
        <f t="shared" si="7"/>
        <v>-2151.4873301892749</v>
      </c>
      <c r="AJ24">
        <f t="shared" si="8"/>
        <v>122.46616020037391</v>
      </c>
      <c r="AK24">
        <f t="shared" si="30"/>
        <v>279.6745235186367</v>
      </c>
      <c r="AL24">
        <f t="shared" si="9"/>
        <v>-1749.3466464702642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-323.21065002130257</v>
      </c>
      <c r="AR24">
        <f t="shared" si="14"/>
        <v>-324.62219990223389</v>
      </c>
      <c r="AS24">
        <f t="shared" si="15"/>
        <v>18.47802391396251</v>
      </c>
      <c r="AT24">
        <f t="shared" si="16"/>
        <v>42.198044955831492</v>
      </c>
      <c r="AU24">
        <f t="shared" si="17"/>
        <v>-263.94613103243984</v>
      </c>
      <c r="AW24">
        <v>21</v>
      </c>
      <c r="AX24">
        <f>IF(Z24&gt;0, (R24*SUMPRODUCT(K24:$K$98, X24:$X$98)-K24*$AZ$3)/Z24, 0)</f>
        <v>5174.7302524940651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250000</v>
      </c>
      <c r="S25">
        <f t="shared" si="1"/>
        <v>5094.1050073564265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3872.8841757801501</v>
      </c>
      <c r="AC25">
        <f t="shared" si="2"/>
        <v>3725.091445215061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-2420.7178931113717</v>
      </c>
      <c r="AI25">
        <f t="shared" si="7"/>
        <v>-2429.8585847535633</v>
      </c>
      <c r="AJ25">
        <f t="shared" si="8"/>
        <v>147.79273056508919</v>
      </c>
      <c r="AK25">
        <f t="shared" si="30"/>
        <v>271.10189230461054</v>
      </c>
      <c r="AL25">
        <f t="shared" si="9"/>
        <v>-2010.9639618838635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-326.11109997274974</v>
      </c>
      <c r="AR25">
        <f t="shared" si="14"/>
        <v>-327.34250368750293</v>
      </c>
      <c r="AS25">
        <f t="shared" si="15"/>
        <v>19.910147345013257</v>
      </c>
      <c r="AT25">
        <f t="shared" si="16"/>
        <v>36.521949358798317</v>
      </c>
      <c r="AU25">
        <f t="shared" si="17"/>
        <v>-270.9104069836913</v>
      </c>
      <c r="AW25">
        <v>22</v>
      </c>
      <c r="AX25">
        <f>IF(Z25&gt;0, (R25*SUMPRODUCT(K25:$K$98, X25:$X$98)-K25*$AZ$3)/Z25, 0)</f>
        <v>5094.1050073564265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250000</v>
      </c>
      <c r="S26">
        <f t="shared" si="1"/>
        <v>4985.6889970565653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3725.091445215061</v>
      </c>
      <c r="AC26">
        <f t="shared" si="2"/>
        <v>3555.6034876139288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-2695.217025063243</v>
      </c>
      <c r="AI26">
        <f t="shared" si="7"/>
        <v>-2704.1315489377594</v>
      </c>
      <c r="AJ26">
        <f t="shared" si="8"/>
        <v>169.48795760113217</v>
      </c>
      <c r="AK26">
        <f t="shared" si="30"/>
        <v>260.75640116505429</v>
      </c>
      <c r="AL26">
        <f t="shared" si="9"/>
        <v>-2273.8871901715729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-324.18813768673351</v>
      </c>
      <c r="AR26">
        <f t="shared" si="14"/>
        <v>-325.26040120628278</v>
      </c>
      <c r="AS26">
        <f t="shared" si="15"/>
        <v>20.386479019718195</v>
      </c>
      <c r="AT26">
        <f t="shared" si="16"/>
        <v>31.364499147006594</v>
      </c>
      <c r="AU26">
        <f t="shared" si="17"/>
        <v>-273.50942303955799</v>
      </c>
      <c r="AW26">
        <v>23</v>
      </c>
      <c r="AX26">
        <f>IF(Z26&gt;0, (R26*SUMPRODUCT(K26:$K$98, X26:$X$98)-K26*$AZ$3)/Z26, 0)</f>
        <v>4985.6889970565653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250000</v>
      </c>
      <c r="S27">
        <f t="shared" si="1"/>
        <v>4856.7471819692555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3555.6034876139288</v>
      </c>
      <c r="AC27">
        <f t="shared" si="2"/>
        <v>3371.2574413304269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-2972.8325375595437</v>
      </c>
      <c r="AI27">
        <f t="shared" si="7"/>
        <v>-2981.5092745684369</v>
      </c>
      <c r="AJ27">
        <f t="shared" si="8"/>
        <v>184.34604628350189</v>
      </c>
      <c r="AK27">
        <f t="shared" si="30"/>
        <v>248.89224413297504</v>
      </c>
      <c r="AL27">
        <f t="shared" si="9"/>
        <v>-2548.27098415196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-319.26830111182267</v>
      </c>
      <c r="AR27">
        <f t="shared" si="14"/>
        <v>-320.20014205779722</v>
      </c>
      <c r="AS27">
        <f t="shared" si="15"/>
        <v>19.797902596266322</v>
      </c>
      <c r="AT27">
        <f t="shared" si="16"/>
        <v>26.729862156809215</v>
      </c>
      <c r="AU27">
        <f t="shared" si="17"/>
        <v>-273.67237730472169</v>
      </c>
      <c r="AW27">
        <v>24</v>
      </c>
      <c r="AX27">
        <f>IF(Z27&gt;0, (R27*SUMPRODUCT(K27:$K$98, X27:$X$98)-K27*$AZ$3)/Z27, 0)</f>
        <v>4856.7471819692555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250000</v>
      </c>
      <c r="S28">
        <f t="shared" si="1"/>
        <v>4712.4053419628508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3371.2574413304269</v>
      </c>
      <c r="AC28">
        <f t="shared" si="2"/>
        <v>3176.8481504000601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-3262.9490776312668</v>
      </c>
      <c r="AI28">
        <f t="shared" si="7"/>
        <v>-3271.3758998161898</v>
      </c>
      <c r="AJ28">
        <f t="shared" si="8"/>
        <v>194.40929093036675</v>
      </c>
      <c r="AK28">
        <f t="shared" si="30"/>
        <v>235.98802089312991</v>
      </c>
      <c r="AL28">
        <f t="shared" si="9"/>
        <v>-2840.9785879926931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-312.87987474544872</v>
      </c>
      <c r="AR28">
        <f t="shared" si="14"/>
        <v>-313.68791158788537</v>
      </c>
      <c r="AS28">
        <f t="shared" si="15"/>
        <v>18.641649976285176</v>
      </c>
      <c r="AT28">
        <f t="shared" si="16"/>
        <v>22.628579442027299</v>
      </c>
      <c r="AU28">
        <f t="shared" si="17"/>
        <v>-272.41768216957291</v>
      </c>
      <c r="AW28">
        <v>25</v>
      </c>
      <c r="AX28">
        <f>IF(Z28&gt;0, (R28*SUMPRODUCT(K28:$K$98, X28:$X$98)-K28*$AZ$3)/Z28, 0)</f>
        <v>4712.4053419628508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250000</v>
      </c>
      <c r="S29">
        <f t="shared" si="1"/>
        <v>4556.5005947541431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3176.8481504000601</v>
      </c>
      <c r="AC29">
        <f t="shared" si="2"/>
        <v>2975.4495347451953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-3598.0809972529732</v>
      </c>
      <c r="AI29">
        <f t="shared" si="7"/>
        <v>-3606.243647166184</v>
      </c>
      <c r="AJ29">
        <f t="shared" si="8"/>
        <v>201.3986156548649</v>
      </c>
      <c r="AK29">
        <f t="shared" si="30"/>
        <v>222.37937052800424</v>
      </c>
      <c r="AL29">
        <f t="shared" si="9"/>
        <v>-3182.465660983315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-308.04931393583132</v>
      </c>
      <c r="AR29">
        <f t="shared" si="14"/>
        <v>-308.74815832193121</v>
      </c>
      <c r="AS29">
        <f t="shared" si="15"/>
        <v>17.242720613425192</v>
      </c>
      <c r="AT29">
        <f t="shared" si="16"/>
        <v>19.038985664006546</v>
      </c>
      <c r="AU29">
        <f t="shared" si="17"/>
        <v>-272.46645204449953</v>
      </c>
      <c r="AW29">
        <v>26</v>
      </c>
      <c r="AX29">
        <f>IF(Z29&gt;0, (R29*SUMPRODUCT(K29:$K$98, X29:$X$98)-K29*$AZ$3)/Z29, 0)</f>
        <v>4556.5005947541431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250000</v>
      </c>
      <c r="S30">
        <f t="shared" si="1"/>
        <v>4386.6148012551193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2975.4495347451953</v>
      </c>
      <c r="AC30">
        <f t="shared" si="2"/>
        <v>2766.9370592831024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-3928.4218719251462</v>
      </c>
      <c r="AI30">
        <f t="shared" si="7"/>
        <v>-3936.3064742456286</v>
      </c>
      <c r="AJ30">
        <f t="shared" si="8"/>
        <v>208.51247546209288</v>
      </c>
      <c r="AK30">
        <f t="shared" si="30"/>
        <v>208.28146743216368</v>
      </c>
      <c r="AL30">
        <f t="shared" si="9"/>
        <v>-3519.5125313513722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-300.29590362120581</v>
      </c>
      <c r="AR30">
        <f t="shared" si="14"/>
        <v>-300.89861734588089</v>
      </c>
      <c r="AS30">
        <f t="shared" si="15"/>
        <v>15.939082989704113</v>
      </c>
      <c r="AT30">
        <f t="shared" si="16"/>
        <v>15.921424304523912</v>
      </c>
      <c r="AU30">
        <f t="shared" si="17"/>
        <v>-269.03811005165289</v>
      </c>
      <c r="AW30">
        <v>27</v>
      </c>
      <c r="AX30">
        <f>IF(Z30&gt;0, (R30*SUMPRODUCT(K30:$K$98, X30:$X$98)-K30*$AZ$3)/Z30, 0)</f>
        <v>4386.6148012551193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250000</v>
      </c>
      <c r="S31">
        <f t="shared" si="1"/>
        <v>4206.0789414313713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2766.9370592831024</v>
      </c>
      <c r="AC31">
        <f t="shared" si="2"/>
        <v>2555.5133328705906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-4221.0835098604257</v>
      </c>
      <c r="AI31">
        <f t="shared" si="7"/>
        <v>-4228.6782119822101</v>
      </c>
      <c r="AJ31">
        <f t="shared" si="8"/>
        <v>211.42372641251177</v>
      </c>
      <c r="AK31">
        <f t="shared" si="30"/>
        <v>193.68559414981718</v>
      </c>
      <c r="AL31">
        <f t="shared" si="9"/>
        <v>-3823.5688914198813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-288.09598725548369</v>
      </c>
      <c r="AR31">
        <f t="shared" si="14"/>
        <v>-288.61433833775334</v>
      </c>
      <c r="AS31">
        <f t="shared" si="15"/>
        <v>14.430021829172462</v>
      </c>
      <c r="AT31">
        <f t="shared" si="16"/>
        <v>13.219364727896984</v>
      </c>
      <c r="AU31">
        <f t="shared" si="17"/>
        <v>-260.96495178068392</v>
      </c>
      <c r="AW31">
        <v>28</v>
      </c>
      <c r="AX31">
        <f>IF(Z31&gt;0, (R31*SUMPRODUCT(K31:$K$98, X31:$X$98)-K31*$AZ$3)/Z31, 0)</f>
        <v>4206.0789414313713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250000</v>
      </c>
      <c r="S32">
        <f t="shared" si="1"/>
        <v>4022.3670226391778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2555.5133328705906</v>
      </c>
      <c r="AC32">
        <f t="shared" si="2"/>
        <v>2346.7675038371553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-4517.7317969320648</v>
      </c>
      <c r="AI32">
        <f t="shared" si="7"/>
        <v>-4525.0246654427847</v>
      </c>
      <c r="AJ32">
        <f t="shared" si="8"/>
        <v>208.74582903343526</v>
      </c>
      <c r="AK32">
        <f t="shared" si="30"/>
        <v>178.88593330094136</v>
      </c>
      <c r="AL32">
        <f t="shared" si="9"/>
        <v>-4137.3929031084081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-275.30600664502771</v>
      </c>
      <c r="AR32">
        <f t="shared" si="14"/>
        <v>-275.75042667634455</v>
      </c>
      <c r="AS32">
        <f t="shared" si="15"/>
        <v>12.720759703802518</v>
      </c>
      <c r="AT32">
        <f t="shared" si="16"/>
        <v>10.901127857013314</v>
      </c>
      <c r="AU32">
        <f t="shared" si="17"/>
        <v>-252.1285391155287</v>
      </c>
      <c r="AW32">
        <v>29</v>
      </c>
      <c r="AX32">
        <f>IF(Z32&gt;0, (R32*SUMPRODUCT(K32:$K$98, X32:$X$98)-K32*$AZ$3)/Z32, 0)</f>
        <v>4022.3670226391778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250000</v>
      </c>
      <c r="S33">
        <f t="shared" si="1"/>
        <v>3836.5400633136346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2346.7675038371553</v>
      </c>
      <c r="AC33">
        <f t="shared" si="2"/>
        <v>2142.3098527475277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-4799.7165213410053</v>
      </c>
      <c r="AI33">
        <f t="shared" si="7"/>
        <v>-4806.6964753405509</v>
      </c>
      <c r="AJ33">
        <f t="shared" si="8"/>
        <v>204.45765108962769</v>
      </c>
      <c r="AK33">
        <f t="shared" si="30"/>
        <v>164.27372526860088</v>
      </c>
      <c r="AL33">
        <f t="shared" si="9"/>
        <v>-4437.9650989823222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-261.15167014465567</v>
      </c>
      <c r="AR33">
        <f t="shared" si="14"/>
        <v>-261.53144812454451</v>
      </c>
      <c r="AS33">
        <f t="shared" si="15"/>
        <v>11.124502211433006</v>
      </c>
      <c r="AT33">
        <f t="shared" si="16"/>
        <v>8.9381023908456569</v>
      </c>
      <c r="AU33">
        <f t="shared" si="17"/>
        <v>-241.46884352226587</v>
      </c>
      <c r="AW33">
        <v>30</v>
      </c>
      <c r="AX33">
        <f>IF(Z33&gt;0, (R33*SUMPRODUCT(K33:$K$98, X33:$X$98)-K33*$AZ$3)/Z33, 0)</f>
        <v>3836.5400633136346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250000</v>
      </c>
      <c r="S34">
        <f t="shared" si="1"/>
        <v>3651.6884936752908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2142.3098527475277</v>
      </c>
      <c r="AC34">
        <f t="shared" si="2"/>
        <v>1944.4156429201944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-5085.5158897871097</v>
      </c>
      <c r="AI34">
        <f t="shared" si="7"/>
        <v>-5092.1717684521709</v>
      </c>
      <c r="AJ34">
        <f t="shared" si="8"/>
        <v>197.89420982733327</v>
      </c>
      <c r="AK34">
        <f t="shared" si="30"/>
        <v>149.96168969232696</v>
      </c>
      <c r="AL34">
        <f t="shared" si="9"/>
        <v>-4744.3158689325101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-247.05532129196556</v>
      </c>
      <c r="AR34">
        <f t="shared" si="14"/>
        <v>-247.37866513312417</v>
      </c>
      <c r="AS34">
        <f t="shared" si="15"/>
        <v>9.6137380455138324</v>
      </c>
      <c r="AT34">
        <f t="shared" si="16"/>
        <v>7.2851671750404883</v>
      </c>
      <c r="AU34">
        <f t="shared" si="17"/>
        <v>-230.47975991256985</v>
      </c>
      <c r="AW34">
        <v>31</v>
      </c>
      <c r="AX34">
        <f>IF(Z34&gt;0, (R34*SUMPRODUCT(K34:$K$98, X34:$X$98)-K34*$AZ$3)/Z34, 0)</f>
        <v>3651.6884936752908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3468.9372180818186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1944.4156429201944</v>
      </c>
      <c r="AC35">
        <f t="shared" ref="AC35:AC66" si="33">S35*Z35</f>
        <v>1753.8401969115521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-5390.3224411022675</v>
      </c>
      <c r="AI35">
        <f t="shared" ref="AI35:AI66" si="38">SUM(AE35:AH35)</f>
        <v>-5396.6422448586227</v>
      </c>
      <c r="AJ35">
        <f t="shared" ref="AJ35:AJ66" si="39">AB35-AC35</f>
        <v>190.5754460086423</v>
      </c>
      <c r="AK35">
        <f t="shared" si="30"/>
        <v>136.10909500441363</v>
      </c>
      <c r="AL35">
        <f t="shared" ref="AL35:AL66" si="40">SUM(AI35:AK35)</f>
        <v>-5069.9577038455673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-233.80614379966514</v>
      </c>
      <c r="AR35">
        <f t="shared" ref="AR35:AR66" si="45">AI35*$K35</f>
        <v>-234.08026635207071</v>
      </c>
      <c r="AS35">
        <f t="shared" ref="AS35:AS66" si="46">AJ35*$K35</f>
        <v>8.2662420701256476</v>
      </c>
      <c r="AT35">
        <f t="shared" ref="AT35:AT66" si="47">AK35*$K35</f>
        <v>5.9037549212986784</v>
      </c>
      <c r="AU35">
        <f t="shared" ref="AU35:AU66" si="48">AL35*$K35</f>
        <v>-219.91026936064642</v>
      </c>
      <c r="AW35">
        <v>32</v>
      </c>
      <c r="AX35">
        <f>IF(Z35&gt;0, (R35*SUMPRODUCT(K35:$K$98, X35:$X$98)-K35*$AZ$3)/Z35, 0)</f>
        <v>3468.9372180818186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250000</v>
      </c>
      <c r="S36">
        <f t="shared" si="32"/>
        <v>3286.4522565644188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1753.8401969115521</v>
      </c>
      <c r="AC36">
        <f t="shared" si="33"/>
        <v>1570.4625131862822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-5667.2332072894706</v>
      </c>
      <c r="AI36">
        <f t="shared" si="38"/>
        <v>-5673.2064513478981</v>
      </c>
      <c r="AJ36">
        <f t="shared" si="39"/>
        <v>183.37768372526989</v>
      </c>
      <c r="AK36">
        <f t="shared" si="30"/>
        <v>122.76881378380865</v>
      </c>
      <c r="AL36">
        <f t="shared" si="40"/>
        <v>-5367.0599538388196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-219.47963832534978</v>
      </c>
      <c r="AR36">
        <f t="shared" si="45"/>
        <v>-219.71096909957774</v>
      </c>
      <c r="AS36">
        <f t="shared" si="46"/>
        <v>7.1018195702965086</v>
      </c>
      <c r="AT36">
        <f t="shared" si="47"/>
        <v>4.75456962177668</v>
      </c>
      <c r="AU36">
        <f t="shared" si="48"/>
        <v>-207.85457990750456</v>
      </c>
      <c r="AW36">
        <v>33</v>
      </c>
      <c r="AX36">
        <f>IF(Z36&gt;0, (R36*SUMPRODUCT(K36:$K$98, X36:$X$98)-K36*$AZ$3)/Z36, 0)</f>
        <v>3286.4522565644188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3106.0365594087098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1570.4625131862822</v>
      </c>
      <c r="AC37">
        <f t="shared" si="33"/>
        <v>1396.0082856416423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-5907.7199604040125</v>
      </c>
      <c r="AI37">
        <f t="shared" si="38"/>
        <v>-5913.3380860238349</v>
      </c>
      <c r="AJ37">
        <f t="shared" si="39"/>
        <v>174.45422754463993</v>
      </c>
      <c r="AK37">
        <f t="shared" si="30"/>
        <v>109.93237592303976</v>
      </c>
      <c r="AL37">
        <f t="shared" si="40"/>
        <v>-5628.9514825561546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-204.27961443481129</v>
      </c>
      <c r="AR37">
        <f t="shared" si="45"/>
        <v>-204.47388033488031</v>
      </c>
      <c r="AS37">
        <f t="shared" si="46"/>
        <v>6.0323513264336812</v>
      </c>
      <c r="AT37">
        <f t="shared" si="47"/>
        <v>3.8012877248713606</v>
      </c>
      <c r="AU37">
        <f t="shared" si="48"/>
        <v>-194.64024128357525</v>
      </c>
      <c r="AW37">
        <v>34</v>
      </c>
      <c r="AX37">
        <f>IF(Z37&gt;0, (R37*SUMPRODUCT(K37:$K$98, X37:$X$98)-K37*$AZ$3)/Z37, 0)</f>
        <v>3106.0365594087098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250000</v>
      </c>
      <c r="S38">
        <f t="shared" si="32"/>
        <v>2930.4230955764033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1396.0082856416423</v>
      </c>
      <c r="AC38">
        <f t="shared" si="33"/>
        <v>1231.9299308324653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-6140.5882681513485</v>
      </c>
      <c r="AI38">
        <f t="shared" si="38"/>
        <v>-6145.843183101566</v>
      </c>
      <c r="AJ38">
        <f t="shared" si="39"/>
        <v>164.07835480917697</v>
      </c>
      <c r="AK38">
        <f t="shared" si="30"/>
        <v>97.720579994914971</v>
      </c>
      <c r="AL38">
        <f t="shared" si="40"/>
        <v>-5884.044248297474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-189.58199311185371</v>
      </c>
      <c r="AR38">
        <f t="shared" si="45"/>
        <v>-189.74423119172343</v>
      </c>
      <c r="AS38">
        <f t="shared" si="46"/>
        <v>5.065687548629989</v>
      </c>
      <c r="AT38">
        <f t="shared" si="47"/>
        <v>3.016984939304467</v>
      </c>
      <c r="AU38">
        <f t="shared" si="48"/>
        <v>-181.66155870378898</v>
      </c>
      <c r="AW38">
        <v>35</v>
      </c>
      <c r="AX38">
        <f>IF(Z38&gt;0, (R38*SUMPRODUCT(K38:$K$98, X38:$X$98)-K38*$AZ$3)/Z38, 0)</f>
        <v>2930.4230955764033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250000</v>
      </c>
      <c r="S39">
        <f t="shared" si="32"/>
        <v>2759.4099411843558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1231.9299308324653</v>
      </c>
      <c r="AC39">
        <f t="shared" si="33"/>
        <v>1078.2419195292132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-6359.5908745507149</v>
      </c>
      <c r="AI39">
        <f t="shared" si="38"/>
        <v>-6364.4752608077024</v>
      </c>
      <c r="AJ39">
        <f t="shared" si="39"/>
        <v>153.6880113032521</v>
      </c>
      <c r="AK39">
        <f t="shared" si="30"/>
        <v>86.235095158272571</v>
      </c>
      <c r="AL39">
        <f t="shared" si="40"/>
        <v>-6124.5521543461773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-175.30659766324155</v>
      </c>
      <c r="AR39">
        <f t="shared" si="45"/>
        <v>-175.44123920752892</v>
      </c>
      <c r="AS39">
        <f t="shared" si="46"/>
        <v>4.236518180913067</v>
      </c>
      <c r="AT39">
        <f t="shared" si="47"/>
        <v>2.3771310811610422</v>
      </c>
      <c r="AU39">
        <f t="shared" si="48"/>
        <v>-168.8275899454548</v>
      </c>
      <c r="AW39">
        <v>36</v>
      </c>
      <c r="AX39">
        <f>IF(Z39&gt;0, (R39*SUMPRODUCT(K39:$K$98, X39:$X$98)-K39*$AZ$3)/Z39, 0)</f>
        <v>2759.4099411843558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250000</v>
      </c>
      <c r="S40">
        <f t="shared" si="32"/>
        <v>2593.0164103189818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1078.2419195292132</v>
      </c>
      <c r="AC40">
        <f t="shared" si="33"/>
        <v>934.98351990936635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-6566.4588875152976</v>
      </c>
      <c r="AI40">
        <f t="shared" si="38"/>
        <v>-6570.9661069653393</v>
      </c>
      <c r="AJ40">
        <f t="shared" si="39"/>
        <v>143.25839961984684</v>
      </c>
      <c r="AK40">
        <f t="shared" ref="AK40:AK71" si="61">G40*SUM(AB40:AB40, AE40:AF40)</f>
        <v>75.476934367044933</v>
      </c>
      <c r="AL40">
        <f t="shared" si="40"/>
        <v>-6352.2307729784479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-161.61523215392845</v>
      </c>
      <c r="AR40">
        <f t="shared" si="45"/>
        <v>-161.72616490021764</v>
      </c>
      <c r="AS40">
        <f t="shared" si="46"/>
        <v>3.5259094603610071</v>
      </c>
      <c r="AT40">
        <f t="shared" si="47"/>
        <v>1.8576560790152923</v>
      </c>
      <c r="AU40">
        <f t="shared" si="48"/>
        <v>-156.34259936084135</v>
      </c>
      <c r="AW40">
        <v>37</v>
      </c>
      <c r="AX40">
        <f>IF(Z40&gt;0, (R40*SUMPRODUCT(K40:$K$98, X40:$X$98)-K40*$AZ$3)/Z40, 0)</f>
        <v>2593.0164103189818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250000</v>
      </c>
      <c r="S41">
        <f t="shared" si="32"/>
        <v>2430.6705346713102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934.98351990936635</v>
      </c>
      <c r="AC41">
        <f t="shared" si="33"/>
        <v>801.98275029418323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-6757.1928405546769</v>
      </c>
      <c r="AI41">
        <f t="shared" si="38"/>
        <v>-6761.3171281681907</v>
      </c>
      <c r="AJ41">
        <f t="shared" si="39"/>
        <v>133.00076961518312</v>
      </c>
      <c r="AK41">
        <f t="shared" si="61"/>
        <v>65.448846393655657</v>
      </c>
      <c r="AL41">
        <f t="shared" si="40"/>
        <v>-6562.8675121593515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-148.49073313638232</v>
      </c>
      <c r="AR41">
        <f t="shared" si="45"/>
        <v>-148.58136522367758</v>
      </c>
      <c r="AS41">
        <f t="shared" si="46"/>
        <v>2.9227198710878373</v>
      </c>
      <c r="AT41">
        <f t="shared" si="47"/>
        <v>1.4382521578482339</v>
      </c>
      <c r="AU41">
        <f t="shared" si="48"/>
        <v>-144.22039319474149</v>
      </c>
      <c r="AW41">
        <v>38</v>
      </c>
      <c r="AX41">
        <f>IF(Z41&gt;0, (R41*SUMPRODUCT(K41:$K$98, X41:$X$98)-K41*$AZ$3)/Z41, 0)</f>
        <v>2430.6705346713102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250000</v>
      </c>
      <c r="S42">
        <f t="shared" si="32"/>
        <v>2271.2910915440289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801.98275029418323</v>
      </c>
      <c r="AC42">
        <f t="shared" si="33"/>
        <v>679.04064442453739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-6919.1931056487974</v>
      </c>
      <c r="AI42">
        <f t="shared" si="38"/>
        <v>-6922.9301907308936</v>
      </c>
      <c r="AJ42">
        <f t="shared" si="39"/>
        <v>122.94210586964584</v>
      </c>
      <c r="AK42">
        <f t="shared" si="61"/>
        <v>56.13879252059283</v>
      </c>
      <c r="AL42">
        <f t="shared" si="40"/>
        <v>-6743.8492923406548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-135.75957412210437</v>
      </c>
      <c r="AR42">
        <f t="shared" si="45"/>
        <v>-135.83289843484675</v>
      </c>
      <c r="AS42">
        <f t="shared" si="46"/>
        <v>2.412213054281096</v>
      </c>
      <c r="AT42">
        <f t="shared" si="47"/>
        <v>1.1014837204215044</v>
      </c>
      <c r="AU42">
        <f t="shared" si="48"/>
        <v>-132.31920166014413</v>
      </c>
      <c r="AW42">
        <v>39</v>
      </c>
      <c r="AX42">
        <f>IF(Z42&gt;0, (R42*SUMPRODUCT(K42:$K$98, X42:$X$98)-K42*$AZ$3)/Z42, 0)</f>
        <v>2271.2910915440289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250000</v>
      </c>
      <c r="S43">
        <f t="shared" si="32"/>
        <v>2114.4898978298838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679.04064442453739</v>
      </c>
      <c r="AC43">
        <f t="shared" si="33"/>
        <v>566.09234464773363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-7064.1534826753741</v>
      </c>
      <c r="AI43">
        <f t="shared" si="38"/>
        <v>-7067.499989232515</v>
      </c>
      <c r="AJ43">
        <f t="shared" si="39"/>
        <v>112.94829977680376</v>
      </c>
      <c r="AK43">
        <f t="shared" si="61"/>
        <v>47.53284510971762</v>
      </c>
      <c r="AL43">
        <f t="shared" si="40"/>
        <v>-6907.0188443459938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-123.75339427200441</v>
      </c>
      <c r="AR43">
        <f t="shared" si="45"/>
        <v>-123.81202005730414</v>
      </c>
      <c r="AS43">
        <f t="shared" si="46"/>
        <v>1.9786851331743178</v>
      </c>
      <c r="AT43">
        <f t="shared" si="47"/>
        <v>0.83270429162663184</v>
      </c>
      <c r="AU43">
        <f t="shared" si="48"/>
        <v>-121.0006306325032</v>
      </c>
      <c r="AW43">
        <v>40</v>
      </c>
      <c r="AX43">
        <f>IF(Z43&gt;0, (R43*SUMPRODUCT(K43:$K$98, X43:$X$98)-K43*$AZ$3)/Z43, 0)</f>
        <v>2114.4898978298838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250000</v>
      </c>
      <c r="S44">
        <f t="shared" si="32"/>
        <v>1956.8265048876751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566.09234464773363</v>
      </c>
      <c r="AC44">
        <f t="shared" si="33"/>
        <v>462.70615961260489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-7146.4731859716967</v>
      </c>
      <c r="AI44">
        <f t="shared" si="38"/>
        <v>-7149.4289038039678</v>
      </c>
      <c r="AJ44">
        <f t="shared" si="39"/>
        <v>103.38618503512873</v>
      </c>
      <c r="AK44">
        <f t="shared" si="61"/>
        <v>39.626464125341357</v>
      </c>
      <c r="AL44">
        <f t="shared" si="40"/>
        <v>-7006.4162546434982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-111.78170736123032</v>
      </c>
      <c r="AR44">
        <f t="shared" si="45"/>
        <v>-111.82793928251114</v>
      </c>
      <c r="AS44">
        <f t="shared" si="46"/>
        <v>1.617117140168689</v>
      </c>
      <c r="AT44">
        <f t="shared" si="47"/>
        <v>0.61981815384324068</v>
      </c>
      <c r="AU44">
        <f t="shared" si="48"/>
        <v>-109.59100398849921</v>
      </c>
      <c r="AW44">
        <v>41</v>
      </c>
      <c r="AX44">
        <f>IF(Z44&gt;0, (R44*SUMPRODUCT(K44:$K$98, X44:$X$98)-K44*$AZ$3)/Z44, 0)</f>
        <v>1956.8265048876751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250000</v>
      </c>
      <c r="S45">
        <f t="shared" si="32"/>
        <v>1796.0147240172305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462.70615961260489</v>
      </c>
      <c r="AC45">
        <f t="shared" si="33"/>
        <v>369.10946049858478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-7144.2550500273992</v>
      </c>
      <c r="AI45">
        <f t="shared" si="38"/>
        <v>-7146.8239979288464</v>
      </c>
      <c r="AJ45">
        <f t="shared" si="39"/>
        <v>93.596699114020112</v>
      </c>
      <c r="AK45">
        <f t="shared" si="61"/>
        <v>32.389431172882347</v>
      </c>
      <c r="AL45">
        <f t="shared" si="40"/>
        <v>-7020.8378676419434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-99.774118162700319</v>
      </c>
      <c r="AR45">
        <f t="shared" si="45"/>
        <v>-99.809995172924332</v>
      </c>
      <c r="AS45">
        <f t="shared" si="46"/>
        <v>1.3071381203006094</v>
      </c>
      <c r="AT45">
        <f t="shared" si="47"/>
        <v>0.45233924467092179</v>
      </c>
      <c r="AU45">
        <f t="shared" si="48"/>
        <v>-98.050517807952787</v>
      </c>
      <c r="AW45">
        <v>42</v>
      </c>
      <c r="AX45">
        <f>IF(Z45&gt;0, (R45*SUMPRODUCT(K45:$K$98, X45:$X$98)-K45*$AZ$3)/Z45, 0)</f>
        <v>1796.0147240172305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250000</v>
      </c>
      <c r="S46">
        <f t="shared" si="32"/>
        <v>1629.2274590585546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369.10946049858478</v>
      </c>
      <c r="AC46">
        <f t="shared" si="33"/>
        <v>285.57195684232255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-7045.0199398420491</v>
      </c>
      <c r="AI46">
        <f t="shared" si="38"/>
        <v>-7047.2109472674902</v>
      </c>
      <c r="AJ46">
        <f t="shared" si="39"/>
        <v>83.537503656262231</v>
      </c>
      <c r="AK46">
        <f t="shared" si="61"/>
        <v>25.837662234900936</v>
      </c>
      <c r="AL46">
        <f t="shared" si="40"/>
        <v>-6937.8357813763278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-87.846639289475164</v>
      </c>
      <c r="AR46">
        <f t="shared" si="45"/>
        <v>-87.873959671905126</v>
      </c>
      <c r="AS46">
        <f t="shared" si="46"/>
        <v>1.0416562356812025</v>
      </c>
      <c r="AT46">
        <f t="shared" si="47"/>
        <v>0.32217819308024914</v>
      </c>
      <c r="AU46">
        <f t="shared" si="48"/>
        <v>-86.51012524314369</v>
      </c>
      <c r="AW46">
        <v>43</v>
      </c>
      <c r="AX46">
        <f>IF(Z46&gt;0, (R46*SUMPRODUCT(K46:$K$98, X46:$X$98)-K46*$AZ$3)/Z46, 0)</f>
        <v>1629.2274590585546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250000</v>
      </c>
      <c r="S47">
        <f t="shared" si="32"/>
        <v>1450.5362037714283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285.57195684232255</v>
      </c>
      <c r="AC47">
        <f t="shared" si="33"/>
        <v>212.22229479073826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-6805.422039556981</v>
      </c>
      <c r="AI47">
        <f t="shared" si="38"/>
        <v>-6807.2508658061897</v>
      </c>
      <c r="AJ47">
        <f t="shared" si="39"/>
        <v>73.349662051584289</v>
      </c>
      <c r="AK47">
        <f t="shared" si="61"/>
        <v>19.990036978962582</v>
      </c>
      <c r="AL47">
        <f t="shared" si="40"/>
        <v>-6713.9111667756424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-75.766977979094108</v>
      </c>
      <c r="AR47">
        <f t="shared" si="45"/>
        <v>-75.787338896807356</v>
      </c>
      <c r="AS47">
        <f t="shared" si="46"/>
        <v>0.81662565482833183</v>
      </c>
      <c r="AT47">
        <f t="shared" si="47"/>
        <v>0.22255558623443303</v>
      </c>
      <c r="AU47">
        <f t="shared" si="48"/>
        <v>-74.748157655744592</v>
      </c>
      <c r="AW47">
        <v>44</v>
      </c>
      <c r="AX47">
        <f>IF(Z47&gt;0, (R47*SUMPRODUCT(K47:$K$98, X47:$X$98)-K47*$AZ$3)/Z47, 0)</f>
        <v>1450.5362037714283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250000</v>
      </c>
      <c r="S48">
        <f t="shared" si="32"/>
        <v>1253.7687946144652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212.22229479073826</v>
      </c>
      <c r="AC48">
        <f t="shared" si="33"/>
        <v>149.39904648833249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-6420.7683240126662</v>
      </c>
      <c r="AI48">
        <f t="shared" si="38"/>
        <v>-6422.2578235831816</v>
      </c>
      <c r="AJ48">
        <f t="shared" si="39"/>
        <v>62.823248302405773</v>
      </c>
      <c r="AK48">
        <f t="shared" si="61"/>
        <v>14.855560635351679</v>
      </c>
      <c r="AL48">
        <f t="shared" si="40"/>
        <v>-6344.5790146454237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-63.825449108632675</v>
      </c>
      <c r="AR48">
        <f t="shared" si="45"/>
        <v>-63.840255433084486</v>
      </c>
      <c r="AS48">
        <f t="shared" si="46"/>
        <v>0.62449255837007267</v>
      </c>
      <c r="AT48">
        <f t="shared" si="47"/>
        <v>0.14767124142540158</v>
      </c>
      <c r="AU48">
        <f t="shared" si="48"/>
        <v>-63.068091633289008</v>
      </c>
      <c r="AW48">
        <v>45</v>
      </c>
      <c r="AX48">
        <f>IF(Z48&gt;0, (R48*SUMPRODUCT(K48:$K$98, X48:$X$98)-K48*$AZ$3)/Z48, 0)</f>
        <v>1253.7687946144652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250000</v>
      </c>
      <c r="S49">
        <f t="shared" si="32"/>
        <v>1028.724932668405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149.39904648833249</v>
      </c>
      <c r="AC49">
        <f t="shared" si="33"/>
        <v>97.130498876742934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-5887.5068807681437</v>
      </c>
      <c r="AI49">
        <f t="shared" si="38"/>
        <v>-5888.6871099989157</v>
      </c>
      <c r="AJ49">
        <f t="shared" si="39"/>
        <v>52.268547611589554</v>
      </c>
      <c r="AK49">
        <f t="shared" si="61"/>
        <v>10.457933254183276</v>
      </c>
      <c r="AL49">
        <f t="shared" si="40"/>
        <v>-5825.9606291331429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-52.254089474143925</v>
      </c>
      <c r="AR49">
        <f t="shared" si="45"/>
        <v>-52.26456450289102</v>
      </c>
      <c r="AS49">
        <f t="shared" si="46"/>
        <v>0.46390525206880207</v>
      </c>
      <c r="AT49">
        <f t="shared" si="47"/>
        <v>9.2818537803121867E-2</v>
      </c>
      <c r="AU49">
        <f t="shared" si="48"/>
        <v>-51.707840713019095</v>
      </c>
      <c r="AW49">
        <v>46</v>
      </c>
      <c r="AX49">
        <f>IF(Z49&gt;0, (R49*SUMPRODUCT(K49:$K$98, X49:$X$98)-K49*$AZ$3)/Z49, 0)</f>
        <v>1028.724932668405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250000</v>
      </c>
      <c r="S50">
        <f t="shared" si="32"/>
        <v>761.08901861668687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97.130498876742934</v>
      </c>
      <c r="AC50">
        <f t="shared" si="33"/>
        <v>55.195071453530346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-5238.2445121679175</v>
      </c>
      <c r="AI50">
        <f t="shared" si="38"/>
        <v>-5239.1510268807733</v>
      </c>
      <c r="AJ50">
        <f t="shared" si="39"/>
        <v>41.935427423212587</v>
      </c>
      <c r="AK50">
        <f t="shared" si="61"/>
        <v>6.7991349213720058</v>
      </c>
      <c r="AL50">
        <f t="shared" si="40"/>
        <v>-5190.4164645361889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-41.510369658515174</v>
      </c>
      <c r="AR50">
        <f t="shared" si="45"/>
        <v>-41.517553317228341</v>
      </c>
      <c r="AS50">
        <f t="shared" si="46"/>
        <v>0.33231650223310294</v>
      </c>
      <c r="AT50">
        <f t="shared" si="47"/>
        <v>5.387961621277295E-2</v>
      </c>
      <c r="AU50">
        <f t="shared" si="48"/>
        <v>-41.13135719878246</v>
      </c>
      <c r="AW50">
        <v>47</v>
      </c>
      <c r="AX50">
        <f>IF(Z50&gt;0, (R50*SUMPRODUCT(K50:$K$98, X50:$X$98)-K50*$AZ$3)/Z50, 0)</f>
        <v>761.08901861668687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250000</v>
      </c>
      <c r="S51">
        <f t="shared" si="32"/>
        <v>426.23279329856291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55.195071453530346</v>
      </c>
      <c r="AC51">
        <f t="shared" si="33"/>
        <v>22.897792911918245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-4518.658599698043</v>
      </c>
      <c r="AI51">
        <f t="shared" si="38"/>
        <v>-4519.3301163337856</v>
      </c>
      <c r="AJ51">
        <f t="shared" si="39"/>
        <v>32.297278541612101</v>
      </c>
      <c r="AK51">
        <f t="shared" si="61"/>
        <v>3.8636550017471247</v>
      </c>
      <c r="AL51">
        <f t="shared" si="40"/>
        <v>-4483.169182790426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-31.971450617797828</v>
      </c>
      <c r="AR51">
        <f t="shared" si="45"/>
        <v>-31.976201886450898</v>
      </c>
      <c r="AS51">
        <f t="shared" si="46"/>
        <v>0.22851711922901524</v>
      </c>
      <c r="AT51">
        <f t="shared" si="47"/>
        <v>2.7337018800406912E-2</v>
      </c>
      <c r="AU51">
        <f t="shared" si="48"/>
        <v>-31.720347748421474</v>
      </c>
      <c r="AW51">
        <v>48</v>
      </c>
      <c r="AX51">
        <f>IF(Z51&gt;0, (R51*SUMPRODUCT(K51:$K$98, X51:$X$98)-K51*$AZ$3)/Z51, 0)</f>
        <v>426.23279329856291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250000</v>
      </c>
      <c r="S52">
        <f t="shared" si="32"/>
        <v>-22.222174969095519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22.897792911918245</v>
      </c>
      <c r="AC52">
        <f t="shared" si="33"/>
        <v>-0.84768349435904611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-3759.5697979231718</v>
      </c>
      <c r="AI52">
        <f t="shared" si="38"/>
        <v>-3760.0466209026608</v>
      </c>
      <c r="AJ52">
        <f t="shared" si="39"/>
        <v>23.745476406277291</v>
      </c>
      <c r="AK52">
        <f t="shared" si="61"/>
        <v>1.6028455038342773</v>
      </c>
      <c r="AL52">
        <f t="shared" si="40"/>
        <v>-3734.6982989925491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-23.750510064949889</v>
      </c>
      <c r="AR52">
        <f t="shared" si="45"/>
        <v>-23.753522321559625</v>
      </c>
      <c r="AS52">
        <f t="shared" si="46"/>
        <v>0.15000843359680693</v>
      </c>
      <c r="AT52">
        <f t="shared" si="47"/>
        <v>1.012573254854986E-2</v>
      </c>
      <c r="AU52">
        <f t="shared" si="48"/>
        <v>-23.593388155414267</v>
      </c>
      <c r="AW52">
        <v>49</v>
      </c>
      <c r="AX52">
        <f>IF(Z52&gt;0, (R52*SUMPRODUCT(K52:$K$98, X52:$X$98)-K52*$AZ$3)/Z52, 0)</f>
        <v>-22.222174969095519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250000</v>
      </c>
      <c r="S53">
        <f t="shared" si="32"/>
        <v>-669.63810173904017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-0.84768349435904611</v>
      </c>
      <c r="AC53">
        <f t="shared" si="33"/>
        <v>-17.253573727594173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-2999.7150594103205</v>
      </c>
      <c r="AI53">
        <f t="shared" si="38"/>
        <v>-3000.0371284070438</v>
      </c>
      <c r="AJ53">
        <f t="shared" si="39"/>
        <v>16.405890233235127</v>
      </c>
      <c r="AK53">
        <f t="shared" si="61"/>
        <v>-5.9337844605133236E-2</v>
      </c>
      <c r="AL53">
        <f t="shared" si="40"/>
        <v>-2983.690576018414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-16.919860169208096</v>
      </c>
      <c r="AR53">
        <f t="shared" si="45"/>
        <v>-16.921676795881453</v>
      </c>
      <c r="AS53">
        <f t="shared" si="46"/>
        <v>9.2537245438332555E-2</v>
      </c>
      <c r="AT53">
        <f t="shared" si="47"/>
        <v>-3.3469446716663011E-4</v>
      </c>
      <c r="AU53">
        <f t="shared" si="48"/>
        <v>-16.829474244910291</v>
      </c>
      <c r="AW53">
        <v>50</v>
      </c>
      <c r="AX53">
        <f>IF(Z53&gt;0, (R53*SUMPRODUCT(K53:$K$98, X53:$X$98)-K53*$AZ$3)/Z53, 0)</f>
        <v>-669.63810173904017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250000</v>
      </c>
      <c r="S54">
        <f t="shared" si="32"/>
        <v>-1679.8257996078166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-17.253573727594173</v>
      </c>
      <c r="AC54">
        <f t="shared" si="33"/>
        <v>-27.615737618485515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-2267.0552108896168</v>
      </c>
      <c r="AI54">
        <f t="shared" si="38"/>
        <v>-2267.2607064358285</v>
      </c>
      <c r="AJ54">
        <f t="shared" si="39"/>
        <v>10.362163890891342</v>
      </c>
      <c r="AK54">
        <f t="shared" si="61"/>
        <v>-1.2077501609315922</v>
      </c>
      <c r="AL54">
        <f t="shared" si="40"/>
        <v>-2258.1062927058688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-11.417232376489244</v>
      </c>
      <c r="AR54">
        <f t="shared" si="45"/>
        <v>-11.41826728309062</v>
      </c>
      <c r="AS54">
        <f t="shared" si="46"/>
        <v>5.2185422082926404E-2</v>
      </c>
      <c r="AT54">
        <f t="shared" si="47"/>
        <v>-6.0824121855802766E-3</v>
      </c>
      <c r="AU54">
        <f t="shared" si="48"/>
        <v>-11.372164273193272</v>
      </c>
      <c r="AW54">
        <v>51</v>
      </c>
      <c r="AX54">
        <f>IF(Z54&gt;0, (R54*SUMPRODUCT(K54:$K$98, X54:$X$98)-K54*$AZ$3)/Z54, 0)</f>
        <v>-1679.8257996078166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250000</v>
      </c>
      <c r="S55">
        <f t="shared" si="32"/>
        <v>-3369.3907223107863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-27.615737618485515</v>
      </c>
      <c r="AC55">
        <f t="shared" si="33"/>
        <v>-33.177884032191933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-1607.0993893239893</v>
      </c>
      <c r="AI55">
        <f t="shared" si="38"/>
        <v>-1607.2224749452728</v>
      </c>
      <c r="AJ55">
        <f t="shared" si="39"/>
        <v>5.5621464137064187</v>
      </c>
      <c r="AK55">
        <f t="shared" si="61"/>
        <v>-1.9331016332939861</v>
      </c>
      <c r="AL55">
        <f t="shared" si="40"/>
        <v>-1603.5934301648604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-7.2264242884848517</v>
      </c>
      <c r="AR55">
        <f t="shared" si="45"/>
        <v>-7.226977750784144</v>
      </c>
      <c r="AS55">
        <f t="shared" si="46"/>
        <v>2.5010543969545263E-2</v>
      </c>
      <c r="AT55">
        <f t="shared" si="47"/>
        <v>-8.692314045879574E-3</v>
      </c>
      <c r="AU55">
        <f t="shared" si="48"/>
        <v>-7.2106595208604789</v>
      </c>
      <c r="AW55">
        <v>52</v>
      </c>
      <c r="AX55">
        <f>IF(Z55&gt;0, (R55*SUMPRODUCT(K55:$K$98, X55:$X$98)-K55*$AZ$3)/Z55, 0)</f>
        <v>-3369.3907223107863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250000</v>
      </c>
      <c r="S56">
        <f t="shared" si="32"/>
        <v>-6034.7213593316837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-33.177884032191933</v>
      </c>
      <c r="AC56">
        <f t="shared" si="33"/>
        <v>-35.176552996763562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-979.83858224510846</v>
      </c>
      <c r="AI56">
        <f t="shared" si="38"/>
        <v>-979.91144508106686</v>
      </c>
      <c r="AJ56">
        <f t="shared" si="39"/>
        <v>1.9986689645716282</v>
      </c>
      <c r="AK56">
        <f t="shared" si="61"/>
        <v>-2.3224518822534357</v>
      </c>
      <c r="AL56">
        <f t="shared" si="40"/>
        <v>-980.23522799874866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-3.9338449137043092</v>
      </c>
      <c r="AR56">
        <f t="shared" si="45"/>
        <v>-3.934137442598177</v>
      </c>
      <c r="AS56">
        <f t="shared" si="46"/>
        <v>8.0242336675939857E-3</v>
      </c>
      <c r="AT56">
        <f t="shared" si="47"/>
        <v>-9.3241536819176282E-3</v>
      </c>
      <c r="AU56">
        <f t="shared" si="48"/>
        <v>-3.9354373626125008</v>
      </c>
      <c r="AW56">
        <v>53</v>
      </c>
      <c r="AX56">
        <f>IF(Z56&gt;0, (R56*SUMPRODUCT(K56:$K$98, X56:$X$98)-K56*$AZ$3)/Z56, 0)</f>
        <v>-6034.7213593316837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250000</v>
      </c>
      <c r="S57">
        <f t="shared" si="32"/>
        <v>-10110.834912331202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-35.176552996763562</v>
      </c>
      <c r="AC57">
        <f t="shared" si="33"/>
        <v>-34.442759228402487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-591.05420432461108</v>
      </c>
      <c r="AI57">
        <f t="shared" si="38"/>
        <v>-591.09678582199365</v>
      </c>
      <c r="AJ57">
        <f t="shared" si="39"/>
        <v>-0.73379376836107468</v>
      </c>
      <c r="AK57">
        <f t="shared" si="61"/>
        <v>-2.4623587097734494</v>
      </c>
      <c r="AL57">
        <f t="shared" si="40"/>
        <v>-594.29293830012818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-2.1187122931134548</v>
      </c>
      <c r="AR57">
        <f t="shared" si="45"/>
        <v>-2.1188649321460571</v>
      </c>
      <c r="AS57">
        <f t="shared" si="46"/>
        <v>-2.630381217596085E-3</v>
      </c>
      <c r="AT57">
        <f t="shared" si="47"/>
        <v>-8.8266518202225058E-3</v>
      </c>
      <c r="AU57">
        <f t="shared" si="48"/>
        <v>-2.1303219651838758</v>
      </c>
      <c r="AW57">
        <v>54</v>
      </c>
      <c r="AX57">
        <f>IF(Z57&gt;0, (R57*SUMPRODUCT(K57:$K$98, X57:$X$98)-K57*$AZ$3)/Z57, 0)</f>
        <v>-10110.834912331202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250000</v>
      </c>
      <c r="S58">
        <f t="shared" si="32"/>
        <v>-16507.265400221611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-34.442759228402487</v>
      </c>
      <c r="AC58">
        <f t="shared" si="33"/>
        <v>-32.393936983957566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-352.51244624106448</v>
      </c>
      <c r="AI58">
        <f t="shared" si="38"/>
        <v>-352.53697630116119</v>
      </c>
      <c r="AJ58">
        <f t="shared" si="39"/>
        <v>-2.0488222444449207</v>
      </c>
      <c r="AK58">
        <f t="shared" si="61"/>
        <v>-2.4109931459881744</v>
      </c>
      <c r="AL58">
        <f t="shared" si="40"/>
        <v>-356.9967916915943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-1.1282390005460656</v>
      </c>
      <c r="AR58">
        <f t="shared" si="45"/>
        <v>-1.1283175105980707</v>
      </c>
      <c r="AS58">
        <f t="shared" si="46"/>
        <v>-6.5573887844752312E-3</v>
      </c>
      <c r="AT58">
        <f t="shared" si="47"/>
        <v>-7.7165402990989106E-3</v>
      </c>
      <c r="AU58">
        <f t="shared" si="48"/>
        <v>-1.1425914396816448</v>
      </c>
      <c r="AW58">
        <v>55</v>
      </c>
      <c r="AX58">
        <f>IF(Z58&gt;0, (R58*SUMPRODUCT(K58:$K$98, X58:$X$98)-K58*$AZ$3)/Z58, 0)</f>
        <v>-16507.265400221611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250000</v>
      </c>
      <c r="S59">
        <f t="shared" si="32"/>
        <v>-26789.864434940635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-32.393936983957566</v>
      </c>
      <c r="AC59">
        <f t="shared" si="33"/>
        <v>-29.80116300454079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-207.59409055176931</v>
      </c>
      <c r="AI59">
        <f t="shared" si="38"/>
        <v>-207.60799560673746</v>
      </c>
      <c r="AJ59">
        <f t="shared" si="39"/>
        <v>-2.5927739794167763</v>
      </c>
      <c r="AK59">
        <f t="shared" si="61"/>
        <v>-2.2675755888770297</v>
      </c>
      <c r="AL59">
        <f t="shared" si="40"/>
        <v>-212.46834517503129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-0.59323069840943476</v>
      </c>
      <c r="AR59">
        <f t="shared" si="45"/>
        <v>-0.59327043415262593</v>
      </c>
      <c r="AS59">
        <f t="shared" si="46"/>
        <v>-7.4092336373306001E-3</v>
      </c>
      <c r="AT59">
        <f t="shared" si="47"/>
        <v>-6.4799313251657524E-3</v>
      </c>
      <c r="AU59">
        <f t="shared" si="48"/>
        <v>-0.60715959911512241</v>
      </c>
      <c r="AW59">
        <v>56</v>
      </c>
      <c r="AX59">
        <f>IF(Z59&gt;0, (R59*SUMPRODUCT(K59:$K$98, X59:$X$98)-K59*$AZ$3)/Z59, 0)</f>
        <v>-26789.864434940635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250000</v>
      </c>
      <c r="S60">
        <f t="shared" si="32"/>
        <v>-43636.908701425404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-29.80116300454079</v>
      </c>
      <c r="AC60">
        <f t="shared" si="33"/>
        <v>-27.072060685126264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-120.2216780396615</v>
      </c>
      <c r="AI60">
        <f t="shared" si="38"/>
        <v>-120.22943296017797</v>
      </c>
      <c r="AJ60">
        <f t="shared" si="39"/>
        <v>-2.7291023194145261</v>
      </c>
      <c r="AK60">
        <f t="shared" si="61"/>
        <v>-2.0860814103178553</v>
      </c>
      <c r="AL60">
        <f t="shared" si="40"/>
        <v>-125.04461668991036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-0.3067421046019147</v>
      </c>
      <c r="AR60">
        <f t="shared" si="45"/>
        <v>-0.30676189105539819</v>
      </c>
      <c r="AS60">
        <f t="shared" si="46"/>
        <v>-6.9632249589379929E-3</v>
      </c>
      <c r="AT60">
        <f t="shared" si="47"/>
        <v>-5.3225758665648298E-3</v>
      </c>
      <c r="AU60">
        <f t="shared" si="48"/>
        <v>-0.31904769188090104</v>
      </c>
      <c r="AW60">
        <v>57</v>
      </c>
      <c r="AX60">
        <f>IF(Z60&gt;0, (R60*SUMPRODUCT(K60:$K$98, X60:$X$98)-K60*$AZ$3)/Z60, 0)</f>
        <v>-43636.908701425404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250000</v>
      </c>
      <c r="S61">
        <f t="shared" si="32"/>
        <v>-71829.930676264004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-27.072060685126264</v>
      </c>
      <c r="AC61">
        <f t="shared" si="33"/>
        <v>-24.412434023813926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-68.581334118097317</v>
      </c>
      <c r="AI61">
        <f t="shared" si="38"/>
        <v>-68.585582422702714</v>
      </c>
      <c r="AJ61">
        <f t="shared" si="39"/>
        <v>-2.6596266613123376</v>
      </c>
      <c r="AK61">
        <f t="shared" si="61"/>
        <v>-1.8950442479588387</v>
      </c>
      <c r="AL61">
        <f t="shared" si="40"/>
        <v>-73.140253331973881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-0.15623506558600386</v>
      </c>
      <c r="AR61">
        <f t="shared" si="45"/>
        <v>-0.15624474364428587</v>
      </c>
      <c r="AS61">
        <f t="shared" si="46"/>
        <v>-6.0588927177893416E-3</v>
      </c>
      <c r="AT61">
        <f t="shared" si="47"/>
        <v>-4.3170983209278313E-3</v>
      </c>
      <c r="AU61">
        <f t="shared" si="48"/>
        <v>-0.16662073468300304</v>
      </c>
      <c r="AW61">
        <v>58</v>
      </c>
      <c r="AX61">
        <f>IF(Z61&gt;0, (R61*SUMPRODUCT(K61:$K$98, X61:$X$98)-K61*$AZ$3)/Z61, 0)</f>
        <v>-71829.930676264004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250000</v>
      </c>
      <c r="S62">
        <f t="shared" si="32"/>
        <v>-120002.02968216593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-24.412434023813926</v>
      </c>
      <c r="AC62">
        <f t="shared" si="33"/>
        <v>-21.920125548405068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-38.450275359298338</v>
      </c>
      <c r="AI62">
        <f t="shared" si="38"/>
        <v>-38.452558667089718</v>
      </c>
      <c r="AJ62">
        <f t="shared" si="39"/>
        <v>-2.4923084754088585</v>
      </c>
      <c r="AK62">
        <f t="shared" si="61"/>
        <v>-1.708870381666975</v>
      </c>
      <c r="AL62">
        <f t="shared" si="40"/>
        <v>-42.653737524165557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-7.8208510816922386E-2</v>
      </c>
      <c r="AR62">
        <f t="shared" si="45"/>
        <v>-7.8213155103612972E-2</v>
      </c>
      <c r="AS62">
        <f t="shared" si="46"/>
        <v>-5.0693976190468049E-3</v>
      </c>
      <c r="AT62">
        <f t="shared" si="47"/>
        <v>-3.4758712773951582E-3</v>
      </c>
      <c r="AU62">
        <f t="shared" si="48"/>
        <v>-8.6758424000054943E-2</v>
      </c>
      <c r="AW62">
        <v>59</v>
      </c>
      <c r="AX62">
        <f>IF(Z62&gt;0, (R62*SUMPRODUCT(K62:$K$98, X62:$X$98)-K62*$AZ$3)/Z62, 0)</f>
        <v>-120002.02968216593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250000</v>
      </c>
      <c r="S63">
        <f t="shared" si="32"/>
        <v>-204047.01890508848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-21.920125548405068</v>
      </c>
      <c r="AC63">
        <f t="shared" si="33"/>
        <v>-19.63356304047657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-21.154299606616664</v>
      </c>
      <c r="AI63">
        <f t="shared" si="38"/>
        <v>-21.155502366349804</v>
      </c>
      <c r="AJ63">
        <f t="shared" si="39"/>
        <v>-2.2865625079284975</v>
      </c>
      <c r="AK63">
        <f t="shared" si="61"/>
        <v>-1.5344087883883548</v>
      </c>
      <c r="AL63">
        <f t="shared" si="40"/>
        <v>-24.976473662666656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-3.841803876538627E-2</v>
      </c>
      <c r="AR63">
        <f t="shared" si="45"/>
        <v>-3.8420223081147724E-2</v>
      </c>
      <c r="AS63">
        <f t="shared" si="46"/>
        <v>-4.1525953920780977E-3</v>
      </c>
      <c r="AT63">
        <f t="shared" si="47"/>
        <v>-2.7866191464838226E-3</v>
      </c>
      <c r="AU63">
        <f t="shared" si="48"/>
        <v>-4.535943761970964E-2</v>
      </c>
      <c r="AW63">
        <v>60</v>
      </c>
      <c r="AX63">
        <f>IF(Z63&gt;0, (R63*SUMPRODUCT(K63:$K$98, X63:$X$98)-K63*$AZ$3)/Z63, 0)</f>
        <v>-204047.01890508848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250000</v>
      </c>
      <c r="S64">
        <f t="shared" si="32"/>
        <v>-354182.35449061578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-19.63356304047657</v>
      </c>
      <c r="AC64">
        <f t="shared" si="33"/>
        <v>-17.560578383933546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-11.419489371198178</v>
      </c>
      <c r="AI64">
        <f t="shared" si="38"/>
        <v>-11.420109128865425</v>
      </c>
      <c r="AJ64">
        <f t="shared" si="39"/>
        <v>-2.0729846565430243</v>
      </c>
      <c r="AK64">
        <f t="shared" si="61"/>
        <v>-1.37434941283336</v>
      </c>
      <c r="AL64">
        <f t="shared" si="40"/>
        <v>-14.867443198241808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-1.8516768690640187E-2</v>
      </c>
      <c r="AR64">
        <f t="shared" si="45"/>
        <v>-1.8517773631316223E-2</v>
      </c>
      <c r="AS64">
        <f t="shared" si="46"/>
        <v>-3.3613567241689958E-3</v>
      </c>
      <c r="AT64">
        <f t="shared" si="47"/>
        <v>-2.2285155973556748E-3</v>
      </c>
      <c r="AU64">
        <f t="shared" si="48"/>
        <v>-2.410764595284089E-2</v>
      </c>
      <c r="AW64">
        <v>61</v>
      </c>
      <c r="AX64">
        <f>IF(Z64&gt;0, (R64*SUMPRODUCT(K64:$K$98, X64:$X$98)-K64*$AZ$3)/Z64, 0)</f>
        <v>-354182.35449061578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250000</v>
      </c>
      <c r="S65">
        <f t="shared" si="32"/>
        <v>-628701.8750768248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-17.560578383933546</v>
      </c>
      <c r="AC65">
        <f t="shared" si="33"/>
        <v>-15.693914174670249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-6.0305992314719035</v>
      </c>
      <c r="AI65">
        <f t="shared" si="38"/>
        <v>-6.0309112616009042</v>
      </c>
      <c r="AJ65">
        <f t="shared" si="39"/>
        <v>-1.8666642092632966</v>
      </c>
      <c r="AK65">
        <f t="shared" si="61"/>
        <v>-1.2292404868753484</v>
      </c>
      <c r="AL65">
        <f t="shared" si="40"/>
        <v>-9.1268159577395487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-8.7309391650302482E-3</v>
      </c>
      <c r="AR65">
        <f t="shared" si="45"/>
        <v>-8.7313909138481329E-3</v>
      </c>
      <c r="AS65">
        <f t="shared" si="46"/>
        <v>-2.702506173443614E-3</v>
      </c>
      <c r="AT65">
        <f t="shared" si="47"/>
        <v>-1.7796612738070043E-3</v>
      </c>
      <c r="AU65">
        <f t="shared" si="48"/>
        <v>-1.3213558361098752E-2</v>
      </c>
      <c r="AW65">
        <v>62</v>
      </c>
      <c r="AX65">
        <f>IF(Z65&gt;0, (R65*SUMPRODUCT(K65:$K$98, X65:$X$98)-K65*$AZ$3)/Z65, 0)</f>
        <v>-628701.8750768248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250000</v>
      </c>
      <c r="S66">
        <f t="shared" si="32"/>
        <v>-1143917.2973280454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-15.693914174670249</v>
      </c>
      <c r="AC66">
        <f t="shared" si="33"/>
        <v>-14.019447812090696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-3.1142845378443011</v>
      </c>
      <c r="AI66">
        <f t="shared" si="38"/>
        <v>-3.1144377334451199</v>
      </c>
      <c r="AJ66">
        <f t="shared" si="39"/>
        <v>-1.6744663625795528</v>
      </c>
      <c r="AK66">
        <f t="shared" si="61"/>
        <v>-1.0985739922269175</v>
      </c>
      <c r="AL66">
        <f t="shared" si="40"/>
        <v>-5.8874780882515907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-4.0256940063466435E-3</v>
      </c>
      <c r="AR66">
        <f t="shared" si="45"/>
        <v>-4.0258920353335656E-3</v>
      </c>
      <c r="AS66">
        <f t="shared" si="46"/>
        <v>-2.1645065239708624E-3</v>
      </c>
      <c r="AT66">
        <f t="shared" si="47"/>
        <v>-1.4200766443445993E-3</v>
      </c>
      <c r="AU66">
        <f t="shared" si="48"/>
        <v>-7.6104752036490276E-3</v>
      </c>
      <c r="AW66">
        <v>63</v>
      </c>
      <c r="AX66">
        <f>IF(Z66&gt;0, (R66*SUMPRODUCT(K66:$K$98, X66:$X$98)-K66*$AZ$3)/Z66, 0)</f>
        <v>-1143917.2973280454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-2138516.0086239451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-14.019447812090696</v>
      </c>
      <c r="AC67">
        <f t="shared" ref="AC67:AC89" si="64">S67*Z67</f>
        <v>-12.520618772396519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-1.5695687759352686</v>
      </c>
      <c r="AI67">
        <f t="shared" ref="AI67:AI89" si="69">SUM(AE67:AH67)</f>
        <v>-1.5696419611412824</v>
      </c>
      <c r="AJ67">
        <f t="shared" ref="AJ67:AJ89" si="70">AB67-AC67</f>
        <v>-1.4988290396941775</v>
      </c>
      <c r="AK67">
        <f t="shared" si="61"/>
        <v>-0.98136134684634879</v>
      </c>
      <c r="AL67">
        <f t="shared" ref="AL67:AL89" si="71">SUM(AI67:AK67)</f>
        <v>-4.049832347681809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-1.8115269497492579E-3</v>
      </c>
      <c r="AR67">
        <f t="shared" ref="AR67:AR89" si="76">AI67*$K67</f>
        <v>-1.8116114168812815E-3</v>
      </c>
      <c r="AS67">
        <f t="shared" ref="AS67:AS89" si="77">AJ67*$K67</f>
        <v>-1.7298822709153972E-3</v>
      </c>
      <c r="AT67">
        <f t="shared" ref="AT67:AT89" si="78">AK67*$K67</f>
        <v>-1.1326439175594987E-3</v>
      </c>
      <c r="AU67">
        <f t="shared" ref="AU67:AU89" si="79">AL67*$K67</f>
        <v>-4.6741376053561776E-3</v>
      </c>
      <c r="AW67">
        <v>64</v>
      </c>
      <c r="AX67">
        <f>IF(Z67&gt;0, (R67*SUMPRODUCT(K67:$K$98, X67:$X$98)-K67*$AZ$3)/Z67, 0)</f>
        <v>-2138516.0086239451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250000</v>
      </c>
      <c r="S68">
        <f t="shared" si="63"/>
        <v>-4113482.8049049615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-12.520618772396519</v>
      </c>
      <c r="AC68">
        <f t="shared" si="64"/>
        <v>-11.180595715685087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-0.76955799601881181</v>
      </c>
      <c r="AI68">
        <f t="shared" si="69"/>
        <v>-0.76959197147296454</v>
      </c>
      <c r="AJ68">
        <f t="shared" si="70"/>
        <v>-1.3400230567114324</v>
      </c>
      <c r="AK68">
        <f t="shared" si="61"/>
        <v>-0.87644331406775644</v>
      </c>
      <c r="AL68">
        <f t="shared" si="71"/>
        <v>-2.9860583422521532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-7.930266480998063E-4</v>
      </c>
      <c r="AR68">
        <f t="shared" si="76"/>
        <v>-7.9306165967874367E-4</v>
      </c>
      <c r="AS68">
        <f t="shared" si="77"/>
        <v>-1.3808887680173581E-3</v>
      </c>
      <c r="AT68">
        <f t="shared" si="78"/>
        <v>-9.0317157017448296E-4</v>
      </c>
      <c r="AU68">
        <f t="shared" si="79"/>
        <v>-3.0771219978705843E-3</v>
      </c>
      <c r="AW68">
        <v>65</v>
      </c>
      <c r="AX68">
        <f>IF(Z68&gt;0, (R68*SUMPRODUCT(K68:$K$98, X68:$X$98)-K68*$AZ$3)/Z68, 0)</f>
        <v>-4113482.8049049615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250000</v>
      </c>
      <c r="S69">
        <f t="shared" si="63"/>
        <v>-8159530.3078478426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-11.180595715685087</v>
      </c>
      <c r="AC69">
        <f t="shared" si="64"/>
        <v>-9.9833221497785605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-0.36683480025080362</v>
      </c>
      <c r="AI69">
        <f t="shared" si="69"/>
        <v>-0.36685009421040227</v>
      </c>
      <c r="AJ69">
        <f t="shared" si="70"/>
        <v>-1.1972735659065261</v>
      </c>
      <c r="AK69">
        <f t="shared" si="61"/>
        <v>-0.78264170009795608</v>
      </c>
      <c r="AL69">
        <f t="shared" si="71"/>
        <v>-2.3467653602148846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-3.3751954920207574E-4</v>
      </c>
      <c r="AR69">
        <f t="shared" si="76"/>
        <v>-3.3753362095956908E-4</v>
      </c>
      <c r="AS69">
        <f t="shared" si="77"/>
        <v>-1.1015945977863836E-3</v>
      </c>
      <c r="AT69">
        <f t="shared" si="78"/>
        <v>-7.2009763965470339E-4</v>
      </c>
      <c r="AU69">
        <f t="shared" si="79"/>
        <v>-2.159225858400656E-3</v>
      </c>
      <c r="AW69">
        <v>66</v>
      </c>
      <c r="AX69">
        <f>IF(Z69&gt;0, (R69*SUMPRODUCT(K69:$K$98, X69:$X$98)-K69*$AZ$3)/Z69, 0)</f>
        <v>-8159530.3078478426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250000</v>
      </c>
      <c r="S70">
        <f t="shared" si="63"/>
        <v>-16711437.774243893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-9.9833221497785605</v>
      </c>
      <c r="AC70">
        <f t="shared" si="64"/>
        <v>-8.9139573545468469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-0.16946925643895958</v>
      </c>
      <c r="AI70">
        <f t="shared" si="69"/>
        <v>-0.16947592399614031</v>
      </c>
      <c r="AJ70">
        <f t="shared" si="70"/>
        <v>-1.0693647952317136</v>
      </c>
      <c r="AK70">
        <f t="shared" si="61"/>
        <v>-0.69883255048449933</v>
      </c>
      <c r="AL70">
        <f t="shared" si="71"/>
        <v>-1.9376732697123531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-1.3921989592206307E-4</v>
      </c>
      <c r="AR70">
        <f t="shared" si="76"/>
        <v>-1.3922537335576558E-4</v>
      </c>
      <c r="AS70">
        <f t="shared" si="77"/>
        <v>-8.7848886944577338E-4</v>
      </c>
      <c r="AT70">
        <f t="shared" si="78"/>
        <v>-5.7409465875862191E-4</v>
      </c>
      <c r="AU70">
        <f t="shared" si="79"/>
        <v>-1.5918089015601608E-3</v>
      </c>
      <c r="AW70">
        <v>67</v>
      </c>
      <c r="AX70">
        <f>IF(Z70&gt;0, (R70*SUMPRODUCT(K70:$K$98, X70:$X$98)-K70*$AZ$3)/Z70, 0)</f>
        <v>-16711437.774243893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250000</v>
      </c>
      <c r="S71">
        <f t="shared" si="63"/>
        <v>-35357712.635054812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-8.9139573545468469</v>
      </c>
      <c r="AC71">
        <f t="shared" si="64"/>
        <v>-7.95900522195981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-7.5742744545496704E-2</v>
      </c>
      <c r="AI71">
        <f t="shared" si="69"/>
        <v>-7.5745558289878348E-2</v>
      </c>
      <c r="AJ71">
        <f t="shared" si="70"/>
        <v>-0.95495213258703693</v>
      </c>
      <c r="AK71">
        <f t="shared" si="61"/>
        <v>-0.62397701481827939</v>
      </c>
      <c r="AL71">
        <f t="shared" si="71"/>
        <v>-1.6546747056951947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-5.5556310425382924E-5</v>
      </c>
      <c r="AR71">
        <f t="shared" si="76"/>
        <v>-5.5558374270009393E-5</v>
      </c>
      <c r="AS71">
        <f t="shared" si="77"/>
        <v>-7.0044487346928555E-4</v>
      </c>
      <c r="AT71">
        <f t="shared" si="78"/>
        <v>-4.5767896240840871E-4</v>
      </c>
      <c r="AU71">
        <f t="shared" si="79"/>
        <v>-1.2136822101477037E-3</v>
      </c>
      <c r="AW71">
        <v>68</v>
      </c>
      <c r="AX71">
        <f>IF(Z71&gt;0, (R71*SUMPRODUCT(K71:$K$98, X71:$X$98)-K71*$AZ$3)/Z71, 0)</f>
        <v>-35357712.635054812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250000</v>
      </c>
      <c r="S72">
        <f t="shared" si="63"/>
        <v>-77430213.018307552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-7.95900522195981</v>
      </c>
      <c r="AC72">
        <f t="shared" si="64"/>
        <v>-7.1063006421247357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-3.2767927559320696E-2</v>
      </c>
      <c r="AI72">
        <f t="shared" si="69"/>
        <v>-3.276907476988055E-2</v>
      </c>
      <c r="AJ72">
        <f t="shared" si="70"/>
        <v>-0.85270457983507431</v>
      </c>
      <c r="AK72">
        <f t="shared" ref="AK72:AK89" si="92">G72*SUM(AB72:AB72, AE72:AF72)</f>
        <v>-0.55713036553718676</v>
      </c>
      <c r="AL72">
        <f t="shared" si="71"/>
        <v>-1.4426040201421415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-2.1459683394735847E-5</v>
      </c>
      <c r="AR72">
        <f t="shared" si="76"/>
        <v>-2.1460434701798434E-5</v>
      </c>
      <c r="AS72">
        <f t="shared" si="77"/>
        <v>-5.5843538714418772E-4</v>
      </c>
      <c r="AT72">
        <f t="shared" si="78"/>
        <v>-3.6486412612996309E-4</v>
      </c>
      <c r="AU72">
        <f t="shared" si="79"/>
        <v>-9.4475994797594924E-4</v>
      </c>
      <c r="AW72">
        <v>69</v>
      </c>
      <c r="AX72">
        <f>IF(Z72&gt;0, (R72*SUMPRODUCT(K72:$K$98, X72:$X$98)-K72*$AZ$3)/Z72, 0)</f>
        <v>-77430213.018307552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250000</v>
      </c>
      <c r="S73">
        <f t="shared" si="63"/>
        <v>-175834660.02512482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-7.1063006421247357</v>
      </c>
      <c r="AC73">
        <f t="shared" si="64"/>
        <v>-6.3449291231067892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-1.3693610909920613E-2</v>
      </c>
      <c r="AI73">
        <f t="shared" si="69"/>
        <v>-1.3694061967829374E-2</v>
      </c>
      <c r="AJ73">
        <f t="shared" si="70"/>
        <v>-0.76137151901794642</v>
      </c>
      <c r="AK73">
        <f t="shared" si="92"/>
        <v>-0.49744104494873154</v>
      </c>
      <c r="AL73">
        <f t="shared" si="71"/>
        <v>-1.2725066259345073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-8.0070823751368357E-6</v>
      </c>
      <c r="AR73">
        <f t="shared" si="76"/>
        <v>-8.0073461227966139E-6</v>
      </c>
      <c r="AS73">
        <f t="shared" si="77"/>
        <v>-4.4519772841238861E-4</v>
      </c>
      <c r="AT73">
        <f t="shared" si="78"/>
        <v>-2.9086932949095527E-4</v>
      </c>
      <c r="AU73">
        <f t="shared" si="79"/>
        <v>-7.440744040261404E-4</v>
      </c>
      <c r="AW73">
        <v>70</v>
      </c>
      <c r="AX73">
        <f>IF(Z73&gt;0, (R73*SUMPRODUCT(K73:$K$98, X73:$X$98)-K73*$AZ$3)/Z73, 0)</f>
        <v>-175834660.02512482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250000</v>
      </c>
      <c r="S74">
        <f t="shared" si="63"/>
        <v>-414801731.2710588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-6.3449291231067892</v>
      </c>
      <c r="AC74">
        <f t="shared" si="64"/>
        <v>-5.6651219706343987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-5.5165912861517468E-3</v>
      </c>
      <c r="AI74">
        <f t="shared" si="69"/>
        <v>-5.5167620039171137E-3</v>
      </c>
      <c r="AJ74">
        <f t="shared" si="70"/>
        <v>-0.67980715247239054</v>
      </c>
      <c r="AK74">
        <f t="shared" si="92"/>
        <v>-0.44414503861747529</v>
      </c>
      <c r="AL74">
        <f t="shared" si="71"/>
        <v>-1.1294689530937829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-2.8801101600247763E-6</v>
      </c>
      <c r="AR74">
        <f t="shared" si="76"/>
        <v>-2.8801992886089014E-6</v>
      </c>
      <c r="AS74">
        <f t="shared" si="77"/>
        <v>-3.5491472634708199E-4</v>
      </c>
      <c r="AT74">
        <f t="shared" si="78"/>
        <v>-2.3187990044829291E-4</v>
      </c>
      <c r="AU74">
        <f t="shared" si="79"/>
        <v>-5.8967482608398376E-4</v>
      </c>
      <c r="AW74">
        <v>71</v>
      </c>
      <c r="AX74">
        <f>IF(Z74&gt;0, (R74*SUMPRODUCT(K74:$K$98, X74:$X$98)-K74*$AZ$3)/Z74, 0)</f>
        <v>-414801731.2710588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250000</v>
      </c>
      <c r="S75">
        <f t="shared" si="63"/>
        <v>-1018239509.7987993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-5.6651219706343987</v>
      </c>
      <c r="AC75">
        <f t="shared" si="64"/>
        <v>-5.058147029713516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-2.138326377338328E-3</v>
      </c>
      <c r="AI75">
        <f t="shared" si="69"/>
        <v>-2.1383884716071745E-3</v>
      </c>
      <c r="AJ75">
        <f t="shared" si="70"/>
        <v>-0.60697494092088267</v>
      </c>
      <c r="AK75">
        <f t="shared" si="92"/>
        <v>-0.39655853794440793</v>
      </c>
      <c r="AL75">
        <f t="shared" si="71"/>
        <v>-1.0056718673368978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-9.9676839849471982E-7</v>
      </c>
      <c r="AR75">
        <f t="shared" si="76"/>
        <v>-9.9679734337683408E-7</v>
      </c>
      <c r="AS75">
        <f t="shared" si="77"/>
        <v>-2.8293783689897854E-4</v>
      </c>
      <c r="AT75">
        <f t="shared" si="78"/>
        <v>-1.8485345500356891E-4</v>
      </c>
      <c r="AU75">
        <f t="shared" si="79"/>
        <v>-4.6878808924592427E-4</v>
      </c>
      <c r="AW75">
        <v>72</v>
      </c>
      <c r="AX75">
        <f>IF(Z75&gt;0, (R75*SUMPRODUCT(K75:$K$98, X75:$X$98)-K75*$AZ$3)/Z75, 0)</f>
        <v>-1018239509.7987993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250000</v>
      </c>
      <c r="S76">
        <f t="shared" si="63"/>
        <v>-2605829403.9027057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-5.058147029713516</v>
      </c>
      <c r="AC76">
        <f t="shared" si="64"/>
        <v>-4.5162035434184844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-7.9618762770746398E-4</v>
      </c>
      <c r="AI76">
        <f t="shared" si="69"/>
        <v>-7.9620929165223652E-4</v>
      </c>
      <c r="AJ76">
        <f t="shared" si="70"/>
        <v>-0.54194348629503164</v>
      </c>
      <c r="AK76">
        <f t="shared" si="92"/>
        <v>-0.35407029207994617</v>
      </c>
      <c r="AL76">
        <f t="shared" si="71"/>
        <v>-0.89680998766663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-3.3137341952745477E-7</v>
      </c>
      <c r="AR76">
        <f t="shared" si="76"/>
        <v>-3.3138243606477577E-7</v>
      </c>
      <c r="AS76">
        <f t="shared" si="77"/>
        <v>-2.2555696671814964E-4</v>
      </c>
      <c r="AT76">
        <f t="shared" si="78"/>
        <v>-1.473641128755718E-4</v>
      </c>
      <c r="AU76">
        <f t="shared" si="79"/>
        <v>-3.732524620297862E-4</v>
      </c>
      <c r="AW76">
        <v>73</v>
      </c>
      <c r="AX76">
        <f>IF(Z76&gt;0, (R76*SUMPRODUCT(K76:$K$98, X76:$X$98)-K76*$AZ$3)/Z76, 0)</f>
        <v>-2605829403.9027057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250000</v>
      </c>
      <c r="S77">
        <f t="shared" si="63"/>
        <v>-6967099220.6001463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-4.5162035434184844</v>
      </c>
      <c r="AC77">
        <f t="shared" si="64"/>
        <v>-4.0323248720566989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-2.8425443696507101E-4</v>
      </c>
      <c r="AI77">
        <f t="shared" si="69"/>
        <v>-2.8426167154854752E-4</v>
      </c>
      <c r="AJ77">
        <f t="shared" si="70"/>
        <v>-0.48387867136178553</v>
      </c>
      <c r="AK77">
        <f t="shared" si="92"/>
        <v>-0.31613424803929396</v>
      </c>
      <c r="AL77">
        <f t="shared" si="71"/>
        <v>-0.80029718107262804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-1.0563102024638942E-7</v>
      </c>
      <c r="AR77">
        <f t="shared" si="76"/>
        <v>-1.0563370867033046E-7</v>
      </c>
      <c r="AS77">
        <f t="shared" si="77"/>
        <v>-1.798128404859111E-4</v>
      </c>
      <c r="AT77">
        <f t="shared" si="78"/>
        <v>-1.1747779036187617E-4</v>
      </c>
      <c r="AU77">
        <f t="shared" si="79"/>
        <v>-2.9739626455645759E-4</v>
      </c>
      <c r="AW77">
        <v>74</v>
      </c>
      <c r="AX77">
        <f>IF(Z77&gt;0, (R77*SUMPRODUCT(K77:$K$98, X77:$X$98)-K77*$AZ$3)/Z77, 0)</f>
        <v>-6967099220.6001463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250000</v>
      </c>
      <c r="S78">
        <f t="shared" si="63"/>
        <v>-19501437483.824471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-4.0323248720566989</v>
      </c>
      <c r="AC78">
        <f t="shared" si="64"/>
        <v>-3.6002901538169994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-9.7090589112734026E-5</v>
      </c>
      <c r="AI78">
        <f t="shared" si="69"/>
        <v>-9.709289682092015E-5</v>
      </c>
      <c r="AJ78">
        <f t="shared" si="70"/>
        <v>-0.43203471823969952</v>
      </c>
      <c r="AK78">
        <f t="shared" si="92"/>
        <v>-0.28226274104396892</v>
      </c>
      <c r="AL78">
        <f t="shared" si="71"/>
        <v>-0.71439455218048931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-3.2213902187797523E-8</v>
      </c>
      <c r="AR78">
        <f t="shared" si="76"/>
        <v>-3.2214667867421729E-8</v>
      </c>
      <c r="AS78">
        <f t="shared" si="77"/>
        <v>-1.4334575865995001E-4</v>
      </c>
      <c r="AT78">
        <f t="shared" si="78"/>
        <v>-9.3652581721305678E-5</v>
      </c>
      <c r="AU78">
        <f t="shared" si="79"/>
        <v>-2.3703055504912309E-4</v>
      </c>
      <c r="AW78">
        <v>75</v>
      </c>
      <c r="AX78">
        <f>IF(Z78&gt;0, (R78*SUMPRODUCT(K78:$K$98, X78:$X$98)-K78*$AZ$3)/Z78, 0)</f>
        <v>-19501437483.824471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250000</v>
      </c>
      <c r="S79">
        <f t="shared" si="63"/>
        <v>-57260070006.752289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-3.6002901538169994</v>
      </c>
      <c r="AC79">
        <f t="shared" si="64"/>
        <v>-3.2145448075749017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-3.1657777178624209E-5</v>
      </c>
      <c r="AI79">
        <f t="shared" si="69"/>
        <v>-3.165847892086955E-5</v>
      </c>
      <c r="AJ79">
        <f t="shared" si="70"/>
        <v>-0.38574534624209766</v>
      </c>
      <c r="AK79">
        <f t="shared" si="92"/>
        <v>-0.25202031076719</v>
      </c>
      <c r="AL79">
        <f t="shared" si="71"/>
        <v>-0.63779731548820862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-9.3783966054183891E-9</v>
      </c>
      <c r="AR79">
        <f t="shared" si="76"/>
        <v>-9.3786044916845159E-9</v>
      </c>
      <c r="AS79">
        <f t="shared" si="77"/>
        <v>-1.1427437957316646E-4</v>
      </c>
      <c r="AT79">
        <f t="shared" si="78"/>
        <v>-7.4659266620633209E-5</v>
      </c>
      <c r="AU79">
        <f t="shared" si="79"/>
        <v>-1.8894302479829139E-4</v>
      </c>
      <c r="AW79">
        <v>76</v>
      </c>
      <c r="AX79">
        <f>IF(Z79&gt;0, (R79*SUMPRODUCT(K79:$K$98, X79:$X$98)-K79*$AZ$3)/Z79, 0)</f>
        <v>-57260070006.752289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250000</v>
      </c>
      <c r="S80">
        <f t="shared" si="63"/>
        <v>-178265727712.90015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-3.2145448075749017</v>
      </c>
      <c r="AC80">
        <f t="shared" si="64"/>
        <v>-2.8701293004747277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-9.8694248170112923E-6</v>
      </c>
      <c r="AI80">
        <f t="shared" si="69"/>
        <v>-9.8696260705933257E-6</v>
      </c>
      <c r="AJ80">
        <f t="shared" si="70"/>
        <v>-0.34441550710017399</v>
      </c>
      <c r="AK80">
        <f t="shared" si="92"/>
        <v>-0.22501813653024313</v>
      </c>
      <c r="AL80">
        <f t="shared" si="71"/>
        <v>-0.56944351325648768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-2.6104897790156187E-9</v>
      </c>
      <c r="AR80">
        <f t="shared" si="76"/>
        <v>-2.6105430111369055E-9</v>
      </c>
      <c r="AS80">
        <f t="shared" si="77"/>
        <v>-9.1098840883794616E-5</v>
      </c>
      <c r="AT80">
        <f t="shared" si="78"/>
        <v>-5.9517910759385307E-5</v>
      </c>
      <c r="AU80">
        <f t="shared" si="79"/>
        <v>-1.5061936218619103E-4</v>
      </c>
      <c r="AW80">
        <v>77</v>
      </c>
      <c r="AX80">
        <f>IF(Z80&gt;0, (R80*SUMPRODUCT(K80:$K$98, X80:$X$98)-K80*$AZ$3)/Z80, 0)</f>
        <v>-178265727712.90015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250000</v>
      </c>
      <c r="S81">
        <f t="shared" si="63"/>
        <v>-590398799539.62573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-2.8701293004747277</v>
      </c>
      <c r="AC81">
        <f t="shared" si="64"/>
        <v>-2.5626154490864934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-2.899700387471125E-6</v>
      </c>
      <c r="AI81">
        <f t="shared" si="69"/>
        <v>-2.899754643497964E-6</v>
      </c>
      <c r="AJ81">
        <f t="shared" si="70"/>
        <v>-0.30751385138823428</v>
      </c>
      <c r="AK81">
        <f t="shared" si="92"/>
        <v>-0.20090905103323095</v>
      </c>
      <c r="AL81">
        <f t="shared" si="71"/>
        <v>-0.50842580217610878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-6.8480237523330845E-10</v>
      </c>
      <c r="AR81">
        <f t="shared" si="76"/>
        <v>-6.8481518850746963E-10</v>
      </c>
      <c r="AS81">
        <f t="shared" si="77"/>
        <v>-7.2623439565582513E-5</v>
      </c>
      <c r="AT81">
        <f t="shared" si="78"/>
        <v>-4.7447314194213996E-5</v>
      </c>
      <c r="AU81">
        <f t="shared" si="79"/>
        <v>-1.2007143857498503E-4</v>
      </c>
      <c r="AW81">
        <v>78</v>
      </c>
      <c r="AX81">
        <f>IF(Z81&gt;0, (R81*SUMPRODUCT(K81:$K$98, X81:$X$98)-K81*$AZ$3)/Z81, 0)</f>
        <v>-590398799539.62573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250000</v>
      </c>
      <c r="S82">
        <f t="shared" si="63"/>
        <v>-2087651479321.1338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-2.5626154490864934</v>
      </c>
      <c r="AC82">
        <f t="shared" si="64"/>
        <v>-2.2880495087010067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-8.002713088313191E-7</v>
      </c>
      <c r="AI82">
        <f t="shared" si="69"/>
        <v>-8.0028500873244826E-7</v>
      </c>
      <c r="AJ82">
        <f t="shared" si="70"/>
        <v>-0.27456594038548676</v>
      </c>
      <c r="AK82">
        <f t="shared" si="92"/>
        <v>-0.17938308143605455</v>
      </c>
      <c r="AL82">
        <f t="shared" si="71"/>
        <v>-0.45394982210654999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-1.6874517188009856E-10</v>
      </c>
      <c r="AR82">
        <f t="shared" si="76"/>
        <v>-1.6874806064062923E-10</v>
      </c>
      <c r="AS82">
        <f t="shared" si="77"/>
        <v>-5.7894961735452688E-5</v>
      </c>
      <c r="AT82">
        <f t="shared" si="78"/>
        <v>-3.7824708414842157E-5</v>
      </c>
      <c r="AU82">
        <f t="shared" si="79"/>
        <v>-9.5719838898355482E-5</v>
      </c>
      <c r="AW82">
        <v>79</v>
      </c>
      <c r="AX82">
        <f>IF(Z82&gt;0, (R82*SUMPRODUCT(K82:$K$98, X82:$X$98)-K82*$AZ$3)/Z82, 0)</f>
        <v>-2087651479321.1338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250000</v>
      </c>
      <c r="S83">
        <f t="shared" si="63"/>
        <v>-7913097680275.9971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-2.2880495087010067</v>
      </c>
      <c r="AC83">
        <f t="shared" si="64"/>
        <v>-2.0429013471998503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-2.0671627155639507E-7</v>
      </c>
      <c r="AI83">
        <f t="shared" si="69"/>
        <v>-2.0671949864493509E-7</v>
      </c>
      <c r="AJ83">
        <f t="shared" si="70"/>
        <v>-0.24514816150115637</v>
      </c>
      <c r="AK83">
        <f t="shared" si="92"/>
        <v>-0.16016346560907049</v>
      </c>
      <c r="AL83">
        <f t="shared" si="71"/>
        <v>-0.40531183382972552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-3.891802111052823E-11</v>
      </c>
      <c r="AR83">
        <f t="shared" si="76"/>
        <v>-3.8918628667441777E-11</v>
      </c>
      <c r="AS83">
        <f t="shared" si="77"/>
        <v>-4.6153509119897015E-5</v>
      </c>
      <c r="AT83">
        <f t="shared" si="78"/>
        <v>-3.0153625976214708E-5</v>
      </c>
      <c r="AU83">
        <f t="shared" si="79"/>
        <v>-7.6307174014740388E-5</v>
      </c>
      <c r="AW83">
        <v>80</v>
      </c>
      <c r="AX83">
        <f>IF(Z83&gt;0, (R83*SUMPRODUCT(K83:$K$98, X83:$X$98)-K83*$AZ$3)/Z83, 0)</f>
        <v>-7913097680275.9971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250000</v>
      </c>
      <c r="S84">
        <f t="shared" si="63"/>
        <v>-32296309370507.32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-2.0429013471998503</v>
      </c>
      <c r="AC84">
        <f t="shared" si="64"/>
        <v>-1.8240190600335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-4.9776945212583904E-8</v>
      </c>
      <c r="AI84">
        <f t="shared" si="69"/>
        <v>-4.9777651182977886E-8</v>
      </c>
      <c r="AJ84">
        <f t="shared" si="70"/>
        <v>-0.21888228716635028</v>
      </c>
      <c r="AK84">
        <f t="shared" si="92"/>
        <v>-0.14300309430398953</v>
      </c>
      <c r="AL84">
        <f t="shared" si="71"/>
        <v>-0.361885431247991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-8.3673185663725368E-12</v>
      </c>
      <c r="AR84">
        <f t="shared" si="76"/>
        <v>-8.3674372373588673E-12</v>
      </c>
      <c r="AS84">
        <f t="shared" si="77"/>
        <v>-3.6793294916661233E-5</v>
      </c>
      <c r="AT84">
        <f t="shared" si="78"/>
        <v>-2.403828601591242E-5</v>
      </c>
      <c r="AU84">
        <f t="shared" si="79"/>
        <v>-6.083158930001089E-5</v>
      </c>
      <c r="AW84">
        <v>81</v>
      </c>
      <c r="AX84">
        <f>IF(Z84&gt;0, (R84*SUMPRODUCT(K84:$K$98, X84:$X$98)-K84*$AZ$3)/Z84, 0)</f>
        <v>-32296309370507.32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250000</v>
      </c>
      <c r="S85">
        <f t="shared" si="63"/>
        <v>-142711845113817.19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-1.8240190600335</v>
      </c>
      <c r="AC85">
        <f t="shared" si="64"/>
        <v>-1.6285884464657345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-1.1125282347988577E-8</v>
      </c>
      <c r="AI85">
        <f t="shared" si="69"/>
        <v>-1.1125424994561218E-8</v>
      </c>
      <c r="AJ85">
        <f t="shared" si="70"/>
        <v>-0.19543061356776548</v>
      </c>
      <c r="AK85">
        <f t="shared" si="92"/>
        <v>-0.12768133420234501</v>
      </c>
      <c r="AL85">
        <f t="shared" si="71"/>
        <v>-0.32311195889553546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-1.66974857875799E-12</v>
      </c>
      <c r="AR85">
        <f t="shared" si="76"/>
        <v>-1.6697699880044688E-12</v>
      </c>
      <c r="AS85">
        <f t="shared" si="77"/>
        <v>-2.9331389446450878E-5</v>
      </c>
      <c r="AT85">
        <f t="shared" si="78"/>
        <v>-1.9163174439059049E-5</v>
      </c>
      <c r="AU85">
        <f t="shared" si="79"/>
        <v>-4.8494565555279908E-5</v>
      </c>
      <c r="AW85">
        <v>82</v>
      </c>
      <c r="AX85">
        <f>IF(Z85&gt;0, (R85*SUMPRODUCT(K85:$K$98, X85:$X$98)-K85*$AZ$3)/Z85, 0)</f>
        <v>-142711845113817.19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250000</v>
      </c>
      <c r="S86">
        <f t="shared" si="63"/>
        <v>-687457235490861.5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-1.6285884464657345</v>
      </c>
      <c r="AC86">
        <f t="shared" si="64"/>
        <v>-1.4540968272029997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-2.2956067630635045E-9</v>
      </c>
      <c r="AI86">
        <f t="shared" si="69"/>
        <v>-2.2956332028322665E-9</v>
      </c>
      <c r="AJ86">
        <f t="shared" si="70"/>
        <v>-0.17449161926273482</v>
      </c>
      <c r="AK86">
        <f t="shared" si="92"/>
        <v>-0.11400119125260143</v>
      </c>
      <c r="AL86">
        <f t="shared" si="71"/>
        <v>-0.28849281281096945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-3.0762350323514079E-13</v>
      </c>
      <c r="AR86">
        <f t="shared" si="76"/>
        <v>-3.0762704630463426E-13</v>
      </c>
      <c r="AS86">
        <f t="shared" si="77"/>
        <v>-2.3382804087552666E-5</v>
      </c>
      <c r="AT86">
        <f t="shared" si="78"/>
        <v>-1.5276765337328113E-5</v>
      </c>
      <c r="AU86">
        <f t="shared" si="79"/>
        <v>-3.8659569732507825E-5</v>
      </c>
      <c r="AW86">
        <v>83</v>
      </c>
      <c r="AX86">
        <f>IF(Z86&gt;0, (R86*SUMPRODUCT(K86:$K$98, X86:$X$98)-K86*$AZ$3)/Z86, 0)</f>
        <v>-687457235490861.5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250000</v>
      </c>
      <c r="S87">
        <f t="shared" si="63"/>
        <v>-3639601146427042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-1.4540968272029997</v>
      </c>
      <c r="AC87">
        <f t="shared" si="64"/>
        <v>-1.298300738574375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-4.3432864293567074E-10</v>
      </c>
      <c r="AI87">
        <f t="shared" si="69"/>
        <v>-4.3433310187459821E-10</v>
      </c>
      <c r="AJ87">
        <f t="shared" si="70"/>
        <v>-0.15579608862862471</v>
      </c>
      <c r="AK87">
        <f t="shared" si="92"/>
        <v>-0.10178677790420999</v>
      </c>
      <c r="AL87">
        <f t="shared" si="71"/>
        <v>-0.25758286696716781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-5.1966380198249871E-14</v>
      </c>
      <c r="AR87">
        <f t="shared" si="76"/>
        <v>-5.1966913699595808E-14</v>
      </c>
      <c r="AS87">
        <f t="shared" si="77"/>
        <v>-1.8640628258713487E-5</v>
      </c>
      <c r="AT87">
        <f t="shared" si="78"/>
        <v>-1.2178543795713774E-5</v>
      </c>
      <c r="AU87">
        <f t="shared" si="79"/>
        <v>-3.0819172106394177E-5</v>
      </c>
      <c r="AW87">
        <v>84</v>
      </c>
      <c r="AX87">
        <f>IF(Z87&gt;0, (R87*SUMPRODUCT(K87:$K$98, X87:$X$98)-K87*$AZ$3)/Z87, 0)</f>
        <v>-3639601146427042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250000</v>
      </c>
      <c r="S88">
        <f t="shared" si="63"/>
        <v>-2.138785817852832E+16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-1.298300738574375</v>
      </c>
      <c r="AC88">
        <f t="shared" si="64"/>
        <v>-1.1591970880128801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-7.4737280942824998E-11</v>
      </c>
      <c r="AI88">
        <f t="shared" si="69"/>
        <v>-7.4737958428316024E-11</v>
      </c>
      <c r="AJ88">
        <f t="shared" si="70"/>
        <v>-0.13910365056149487</v>
      </c>
      <c r="AK88">
        <f t="shared" si="92"/>
        <v>-9.0881051700206258E-2</v>
      </c>
      <c r="AL88">
        <f t="shared" si="71"/>
        <v>-0.22998470233643908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-7.9840503343256091E-15</v>
      </c>
      <c r="AR88">
        <f t="shared" si="76"/>
        <v>-7.9841227088914615E-15</v>
      </c>
      <c r="AS88">
        <f t="shared" si="77"/>
        <v>-1.4860194721574734E-5</v>
      </c>
      <c r="AT88">
        <f t="shared" si="78"/>
        <v>-9.708660551431989E-6</v>
      </c>
      <c r="AU88">
        <f t="shared" si="79"/>
        <v>-2.4568855280990846E-5</v>
      </c>
      <c r="AW88">
        <v>85</v>
      </c>
      <c r="AX88">
        <f>IF(Z88&gt;0, (R88*SUMPRODUCT(K88:$K$98, X88:$X$98)-K88*$AZ$3)/Z88, 0)</f>
        <v>-2.138785817852832E+16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-1.1591970880128801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-1.1591970880128801</v>
      </c>
      <c r="AK89">
        <f t="shared" si="92"/>
        <v>-8.1143796160901616E-2</v>
      </c>
      <c r="AL89">
        <f t="shared" si="71"/>
        <v>-1.2403408841873313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-1.292402961634061E-15</v>
      </c>
      <c r="AR89">
        <f t="shared" si="76"/>
        <v>-1.292402961634061E-15</v>
      </c>
      <c r="AS89">
        <f t="shared" si="77"/>
        <v>-1.1056692501175709E-4</v>
      </c>
      <c r="AT89">
        <f t="shared" si="78"/>
        <v>-7.7396847508229973E-6</v>
      </c>
      <c r="AU89">
        <f t="shared" si="79"/>
        <v>-1.1830660976387248E-4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19785.59927893048</v>
      </c>
      <c r="AO91" s="6">
        <f t="shared" si="93"/>
        <v>-1978.5599278930481</v>
      </c>
      <c r="AP91" s="6">
        <f t="shared" si="93"/>
        <v>-741.06365642769128</v>
      </c>
      <c r="AQ91" s="6">
        <f t="shared" si="93"/>
        <v>-10851.038609119913</v>
      </c>
      <c r="AR91" s="6">
        <f t="shared" si="93"/>
        <v>6214.937085489817</v>
      </c>
      <c r="AS91" s="6">
        <f t="shared" si="93"/>
        <v>-2339.1184929084998</v>
      </c>
      <c r="AT91" s="6">
        <f t="shared" si="93"/>
        <v>1183.6804340034787</v>
      </c>
      <c r="AU91" s="6">
        <f t="shared" si="93"/>
        <v>5059.4990265847955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50228.621880878098</v>
      </c>
      <c r="K3">
        <v>1</v>
      </c>
      <c r="L3" s="2">
        <v>0</v>
      </c>
      <c r="O3">
        <f>$C$3</f>
        <v>50228.621880878098</v>
      </c>
      <c r="P3">
        <f>O3*C5</f>
        <v>5022.86218808781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50228.621880878098</v>
      </c>
      <c r="AF3">
        <f t="shared" ref="AF3:AF34" si="4">-$Z3*P3</f>
        <v>-5022.86218808781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44580.802722090288</v>
      </c>
      <c r="AJ3">
        <f t="shared" ref="AJ3:AJ34" si="8">AB3-AC3</f>
        <v>0</v>
      </c>
      <c r="AL3">
        <f t="shared" ref="AL3:AL34" si="9">SUM(AI3:AK3)</f>
        <v>44580.802722090288</v>
      </c>
      <c r="AN3">
        <f t="shared" ref="AN3:AN34" si="10">AE3*$K3</f>
        <v>50228.621880878098</v>
      </c>
      <c r="AO3">
        <f t="shared" ref="AO3:AO34" si="11">AF3*$K3</f>
        <v>-5022.86218808781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44580.802722090288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44580.802722090288</v>
      </c>
      <c r="AW3">
        <v>0</v>
      </c>
      <c r="AX3">
        <f>IF(Z3&gt;0, (R3*SUMPRODUCT(K3:$K$98, X3:$X$98)-K3*$AZ$3)/Z3, 0)</f>
        <v>0</v>
      </c>
      <c r="AZ3">
        <f>C6*ABS(SUMPRODUCT(X4:X79, K4:K79))/1</f>
        <v>27140.703259876835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1352.8552169220018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1336.6499608876438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-1336.6499608876438</v>
      </c>
      <c r="AK4">
        <f>G4*SUM(AB4, AE4:AF4)</f>
        <v>0</v>
      </c>
      <c r="AL4">
        <f t="shared" si="9"/>
        <v>-1831.2897108876439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-470.27928313367556</v>
      </c>
      <c r="AR4">
        <f t="shared" si="14"/>
        <v>-470.27928313367556</v>
      </c>
      <c r="AS4">
        <f t="shared" si="15"/>
        <v>-1270.8214117585508</v>
      </c>
      <c r="AT4">
        <f t="shared" si="16"/>
        <v>0</v>
      </c>
      <c r="AU4">
        <f t="shared" si="17"/>
        <v>-1741.1006948922263</v>
      </c>
      <c r="AW4">
        <v>1</v>
      </c>
      <c r="AX4">
        <f>IF(Z4&gt;0, (R4*SUMPRODUCT(K4:$K$98, X4:$X$98)-K4*$AZ$3)/Z4, 0)</f>
        <v>1352.8552169220018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250000</v>
      </c>
      <c r="S5">
        <f t="shared" si="1"/>
        <v>2244.3906335112947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1336.6499608876438</v>
      </c>
      <c r="AC5">
        <f t="shared" si="2"/>
        <v>2190.7225262268948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-513.33320881627685</v>
      </c>
      <c r="AI5">
        <f t="shared" si="7"/>
        <v>-525.53430748821108</v>
      </c>
      <c r="AJ5">
        <f t="shared" si="8"/>
        <v>-854.07256533925101</v>
      </c>
      <c r="AK5">
        <f>G5*SUM(AB5, AE5:AF5)</f>
        <v>5.4802648396393403</v>
      </c>
      <c r="AL5">
        <f t="shared" si="9"/>
        <v>-1374.1266079878228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-463.00361402333851</v>
      </c>
      <c r="AR5">
        <f t="shared" si="14"/>
        <v>-474.00845977097214</v>
      </c>
      <c r="AS5">
        <f t="shared" si="15"/>
        <v>-770.33528631845354</v>
      </c>
      <c r="AT5">
        <f t="shared" si="16"/>
        <v>4.9429539780002454</v>
      </c>
      <c r="AU5">
        <f t="shared" si="17"/>
        <v>-1239.4007921114255</v>
      </c>
      <c r="AW5">
        <v>2</v>
      </c>
      <c r="AX5">
        <f>IF(Z5&gt;0, (R5*SUMPRODUCT(K5:$K$98, X5:$X$98)-K5*$AZ$3)/Z5, 0)</f>
        <v>2244.3906335112947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250000</v>
      </c>
      <c r="S6">
        <f t="shared" si="1"/>
        <v>3165.0115351031118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2190.7225262268948</v>
      </c>
      <c r="AC6">
        <f t="shared" si="2"/>
        <v>3050.0072035898738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-665.79101646194533</v>
      </c>
      <c r="AI6">
        <f t="shared" si="7"/>
        <v>-677.83681459633704</v>
      </c>
      <c r="AJ6">
        <f t="shared" si="8"/>
        <v>-859.28467736297898</v>
      </c>
      <c r="AK6">
        <f>G6*SUM(AB6, AE6:AF6)</f>
        <v>15.554129936210954</v>
      </c>
      <c r="AL6">
        <f t="shared" si="9"/>
        <v>-1521.567362023105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-568.07657112700485</v>
      </c>
      <c r="AR6">
        <f t="shared" si="14"/>
        <v>-578.3544744502384</v>
      </c>
      <c r="AS6">
        <f t="shared" si="15"/>
        <v>-733.17224334497519</v>
      </c>
      <c r="AT6">
        <f t="shared" si="16"/>
        <v>13.271336774685444</v>
      </c>
      <c r="AU6">
        <f t="shared" si="17"/>
        <v>-1298.2553810205281</v>
      </c>
      <c r="AW6">
        <v>3</v>
      </c>
      <c r="AX6">
        <f>IF(Z6&gt;0, (R6*SUMPRODUCT(K6:$K$98, X6:$X$98)-K6*$AZ$3)/Z6, 0)</f>
        <v>3165.0115351031118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250000</v>
      </c>
      <c r="S7">
        <f t="shared" si="1"/>
        <v>4071.5719538023486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3050.0072035898738</v>
      </c>
      <c r="AC7">
        <f t="shared" si="2"/>
        <v>3870.7659018297563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-836.56502089593209</v>
      </c>
      <c r="AI7">
        <f t="shared" si="7"/>
        <v>-848.44853279793517</v>
      </c>
      <c r="AJ7">
        <f t="shared" si="8"/>
        <v>-820.75869823988251</v>
      </c>
      <c r="AK7">
        <f>G7*SUM(AB7, AE7:AF7)</f>
        <v>42.090099409540258</v>
      </c>
      <c r="AL7">
        <f t="shared" si="9"/>
        <v>-1627.1171316282773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-670.97859045333371</v>
      </c>
      <c r="AR7">
        <f t="shared" si="14"/>
        <v>-680.50992617318252</v>
      </c>
      <c r="AS7">
        <f t="shared" si="15"/>
        <v>-658.30090990120118</v>
      </c>
      <c r="AT7">
        <f t="shared" si="16"/>
        <v>33.758948639292008</v>
      </c>
      <c r="AU7">
        <f t="shared" si="17"/>
        <v>-1305.0518874350917</v>
      </c>
      <c r="AW7">
        <v>4</v>
      </c>
      <c r="AX7">
        <f>IF(Z7&gt;0, (R7*SUMPRODUCT(K7:$K$98, X7:$X$98)-K7*$AZ$3)/Z7, 0)</f>
        <v>4071.5719538023486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250000</v>
      </c>
      <c r="S8">
        <f t="shared" si="1"/>
        <v>4966.5484160866308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3870.7659018297563</v>
      </c>
      <c r="AC8">
        <f t="shared" si="2"/>
        <v>4654.2760916181505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-1012.3154996506953</v>
      </c>
      <c r="AI8">
        <f t="shared" si="7"/>
        <v>-1024.0295606586958</v>
      </c>
      <c r="AJ8">
        <f t="shared" si="8"/>
        <v>-783.5101897883942</v>
      </c>
      <c r="AK8">
        <f t="shared" ref="AK8:AK39" si="30">G8*SUM(AB8:AB8, AE8:AF8)</f>
        <v>83.608543479522737</v>
      </c>
      <c r="AL8">
        <f t="shared" si="9"/>
        <v>-1723.9312069675673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-757.69102480313381</v>
      </c>
      <c r="AR8">
        <f t="shared" si="14"/>
        <v>-766.45868556978303</v>
      </c>
      <c r="AS8">
        <f t="shared" si="15"/>
        <v>-586.43638159181717</v>
      </c>
      <c r="AT8">
        <f t="shared" si="16"/>
        <v>62.578754363788761</v>
      </c>
      <c r="AU8">
        <f t="shared" si="17"/>
        <v>-1290.3163127978114</v>
      </c>
      <c r="AW8">
        <v>5</v>
      </c>
      <c r="AX8">
        <f>IF(Z8&gt;0, (R8*SUMPRODUCT(K8:$K$98, X8:$X$98)-K8*$AZ$3)/Z8, 0)</f>
        <v>4966.5484160866308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250000</v>
      </c>
      <c r="S9">
        <f t="shared" si="1"/>
        <v>5705.8910701654977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4654.2760916181505</v>
      </c>
      <c r="AC9">
        <f t="shared" si="2"/>
        <v>5266.2657929349407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-1200.310780618508</v>
      </c>
      <c r="AI9">
        <f t="shared" si="7"/>
        <v>-1211.8476854773976</v>
      </c>
      <c r="AJ9">
        <f t="shared" si="8"/>
        <v>-611.98970131679016</v>
      </c>
      <c r="AK9">
        <f t="shared" si="30"/>
        <v>103.79035684308477</v>
      </c>
      <c r="AL9">
        <f t="shared" si="9"/>
        <v>-1720.047029951103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-837.82565975925058</v>
      </c>
      <c r="AR9">
        <f t="shared" si="14"/>
        <v>-845.87850330698416</v>
      </c>
      <c r="AS9">
        <f t="shared" si="15"/>
        <v>-427.17326508339471</v>
      </c>
      <c r="AT9">
        <f t="shared" si="16"/>
        <v>72.446424378440426</v>
      </c>
      <c r="AU9">
        <f t="shared" si="17"/>
        <v>-1200.6053440119385</v>
      </c>
      <c r="AW9">
        <v>6</v>
      </c>
      <c r="AX9">
        <f>IF(Z9&gt;0, (R9*SUMPRODUCT(K9:$K$98, X9:$X$98)-K9*$AZ$3)/Z9, 0)</f>
        <v>5705.8910701654977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250000</v>
      </c>
      <c r="S10">
        <f t="shared" si="1"/>
        <v>5950.789678869568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5266.2657929349407</v>
      </c>
      <c r="AC10">
        <f t="shared" si="2"/>
        <v>5404.1409538327098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-1396.1020848791632</v>
      </c>
      <c r="AI10">
        <f t="shared" si="7"/>
        <v>-1407.4538155852199</v>
      </c>
      <c r="AJ10">
        <f t="shared" si="8"/>
        <v>-137.87516089776909</v>
      </c>
      <c r="AK10">
        <f t="shared" si="30"/>
        <v>22.644942909620244</v>
      </c>
      <c r="AL10">
        <f t="shared" si="9"/>
        <v>-1522.6840335733687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-924.29992880903944</v>
      </c>
      <c r="AR10">
        <f t="shared" si="14"/>
        <v>-931.81542785248928</v>
      </c>
      <c r="AS10">
        <f t="shared" si="15"/>
        <v>-91.281291520578861</v>
      </c>
      <c r="AT10">
        <f t="shared" si="16"/>
        <v>14.992255470385873</v>
      </c>
      <c r="AU10">
        <f t="shared" si="17"/>
        <v>-1008.1044639026821</v>
      </c>
      <c r="AW10">
        <v>7</v>
      </c>
      <c r="AX10">
        <f>IF(Z10&gt;0, (R10*SUMPRODUCT(K10:$K$98, X10:$X$98)-K10*$AZ$3)/Z10, 0)</f>
        <v>5950.789678869568</v>
      </c>
    </row>
    <row r="11" spans="1:52" x14ac:dyDescent="0.25">
      <c r="A11" t="s">
        <v>33</v>
      </c>
      <c r="C11" s="25">
        <f>AU81</f>
        <v>14982.996907559364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250000</v>
      </c>
      <c r="S11">
        <f t="shared" si="1"/>
        <v>6006.693069191102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5404.1409538327098</v>
      </c>
      <c r="AC11">
        <f t="shared" si="2"/>
        <v>5361.5311260484013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-1616.0621248486793</v>
      </c>
      <c r="AI11">
        <f t="shared" si="7"/>
        <v>-1627.219535141433</v>
      </c>
      <c r="AJ11">
        <f t="shared" si="8"/>
        <v>42.609827784308436</v>
      </c>
      <c r="AK11">
        <f t="shared" si="30"/>
        <v>8.6466255261323361</v>
      </c>
      <c r="AL11">
        <f t="shared" si="9"/>
        <v>-1575.9630818309922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-1017.4269060793106</v>
      </c>
      <c r="AR11">
        <f t="shared" si="14"/>
        <v>-1024.4512953397648</v>
      </c>
      <c r="AS11">
        <f t="shared" si="15"/>
        <v>26.825939785712446</v>
      </c>
      <c r="AT11">
        <f t="shared" si="16"/>
        <v>5.4436703402741733</v>
      </c>
      <c r="AU11">
        <f t="shared" si="17"/>
        <v>-992.18168521377822</v>
      </c>
      <c r="AW11">
        <v>8</v>
      </c>
      <c r="AX11">
        <f>IF(Z11&gt;0, (R11*SUMPRODUCT(K11:$K$98, X11:$X$98)-K11*$AZ$3)/Z11, 0)</f>
        <v>6006.693069191102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250000</v>
      </c>
      <c r="S12">
        <f t="shared" si="1"/>
        <v>6250.4878348206539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5361.5311260484013</v>
      </c>
      <c r="AC12">
        <f t="shared" si="2"/>
        <v>5476.8570115490147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-1859.5415299581762</v>
      </c>
      <c r="AI12">
        <f t="shared" si="7"/>
        <v>-1870.4943890715044</v>
      </c>
      <c r="AJ12">
        <f t="shared" si="8"/>
        <v>-115.32588550061337</v>
      </c>
      <c r="AK12">
        <f t="shared" si="30"/>
        <v>112.59215364701643</v>
      </c>
      <c r="AL12">
        <f t="shared" si="9"/>
        <v>-1873.2281209251014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-1093.1042372040565</v>
      </c>
      <c r="AR12">
        <f t="shared" si="14"/>
        <v>-1099.5427149220279</v>
      </c>
      <c r="AS12">
        <f t="shared" si="15"/>
        <v>-67.792631715445296</v>
      </c>
      <c r="AT12">
        <f t="shared" si="16"/>
        <v>66.185647507561697</v>
      </c>
      <c r="AU12">
        <f t="shared" si="17"/>
        <v>-1101.1496991299114</v>
      </c>
      <c r="AW12">
        <v>9</v>
      </c>
      <c r="AX12">
        <f>IF(Z12&gt;0, (R12*SUMPRODUCT(K12:$K$98, X12:$X$98)-K12*$AZ$3)/Z12, 0)</f>
        <v>6250.4878348206539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250000</v>
      </c>
      <c r="S13">
        <f t="shared" si="1"/>
        <v>7093.4106500076123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5476.8570115490147</v>
      </c>
      <c r="AC13">
        <f t="shared" si="2"/>
        <v>6093.1382747170737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-2120.18677848876</v>
      </c>
      <c r="AI13">
        <f t="shared" si="7"/>
        <v>-2130.9240996720305</v>
      </c>
      <c r="AJ13">
        <f t="shared" si="8"/>
        <v>-616.28126316805901</v>
      </c>
      <c r="AK13">
        <f t="shared" si="30"/>
        <v>383.37999080843105</v>
      </c>
      <c r="AL13">
        <f t="shared" si="9"/>
        <v>-2363.8253720316584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-1112.7863632612555</v>
      </c>
      <c r="AR13">
        <f t="shared" si="14"/>
        <v>-1118.4218783545136</v>
      </c>
      <c r="AS13">
        <f t="shared" si="15"/>
        <v>-323.45706168192328</v>
      </c>
      <c r="AT13">
        <f t="shared" si="16"/>
        <v>201.21813325472033</v>
      </c>
      <c r="AU13">
        <f t="shared" si="17"/>
        <v>-1240.6608067817165</v>
      </c>
      <c r="AW13">
        <v>10</v>
      </c>
      <c r="AX13">
        <f>IF(Z13&gt;0, (R13*SUMPRODUCT(K13:$K$98, X13:$X$98)-K13*$AZ$3)/Z13, 0)</f>
        <v>7093.4106500076123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250000</v>
      </c>
      <c r="S14">
        <f t="shared" si="1"/>
        <v>7738.844921480556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6093.1382747170737</v>
      </c>
      <c r="AC14">
        <f t="shared" si="2"/>
        <v>6506.5889653594932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-2406.4490678338593</v>
      </c>
      <c r="AI14">
        <f t="shared" si="7"/>
        <v>-2416.9586933519054</v>
      </c>
      <c r="AJ14">
        <f t="shared" si="8"/>
        <v>-413.45069064241943</v>
      </c>
      <c r="AK14">
        <f t="shared" si="30"/>
        <v>426.51967923019521</v>
      </c>
      <c r="AL14">
        <f t="shared" si="9"/>
        <v>-2403.8897047641294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-1127.7071257427742</v>
      </c>
      <c r="AR14">
        <f t="shared" si="14"/>
        <v>-1132.6321331921347</v>
      </c>
      <c r="AS14">
        <f t="shared" si="15"/>
        <v>-193.75074096225069</v>
      </c>
      <c r="AT14">
        <f t="shared" si="16"/>
        <v>199.87511390397765</v>
      </c>
      <c r="AU14">
        <f t="shared" si="17"/>
        <v>-1126.5077602504077</v>
      </c>
      <c r="AW14">
        <v>11</v>
      </c>
      <c r="AX14">
        <f>IF(Z14&gt;0, (R14*SUMPRODUCT(K14:$K$98, X14:$X$98)-K14*$AZ$3)/Z14, 0)</f>
        <v>7738.844921480556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250000</v>
      </c>
      <c r="S15">
        <f t="shared" si="1"/>
        <v>8206.5965088725679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6506.5889653594932</v>
      </c>
      <c r="AC15">
        <f t="shared" si="2"/>
        <v>6741.5934948878567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-2719.4095330290988</v>
      </c>
      <c r="AI15">
        <f t="shared" si="7"/>
        <v>-2729.6780918153131</v>
      </c>
      <c r="AJ15">
        <f t="shared" si="8"/>
        <v>-235.00452952836349</v>
      </c>
      <c r="AK15">
        <f t="shared" si="30"/>
        <v>455.46122757516457</v>
      </c>
      <c r="AL15">
        <f t="shared" si="9"/>
        <v>-2509.2213937685119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-1137.8270214760728</v>
      </c>
      <c r="AR15">
        <f t="shared" si="14"/>
        <v>-1142.1234849239875</v>
      </c>
      <c r="AS15">
        <f t="shared" si="15"/>
        <v>-98.328148305341102</v>
      </c>
      <c r="AT15">
        <f t="shared" si="16"/>
        <v>190.56934443869213</v>
      </c>
      <c r="AU15">
        <f t="shared" si="17"/>
        <v>-1049.8822887906363</v>
      </c>
      <c r="AW15">
        <v>12</v>
      </c>
      <c r="AX15">
        <f>IF(Z15&gt;0, (R15*SUMPRODUCT(K15:$K$98, X15:$X$98)-K15*$AZ$3)/Z15, 0)</f>
        <v>8206.5965088725679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250000</v>
      </c>
      <c r="S16">
        <f t="shared" si="1"/>
        <v>8513.2608184244327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6741.5934948878567</v>
      </c>
      <c r="AC16">
        <f t="shared" si="2"/>
        <v>6820.4733084753025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-3027.7790288560905</v>
      </c>
      <c r="AI16">
        <f t="shared" si="7"/>
        <v>-3037.7935131029999</v>
      </c>
      <c r="AJ16">
        <f t="shared" si="8"/>
        <v>-78.879813587445824</v>
      </c>
      <c r="AK16">
        <f t="shared" si="30"/>
        <v>471.91154464215003</v>
      </c>
      <c r="AL16">
        <f t="shared" si="9"/>
        <v>-2644.7617820482956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-1131.1176563226281</v>
      </c>
      <c r="AR16">
        <f t="shared" si="14"/>
        <v>-1134.8588672375224</v>
      </c>
      <c r="AS16">
        <f t="shared" si="15"/>
        <v>-29.467919893053146</v>
      </c>
      <c r="AT16">
        <f t="shared" si="16"/>
        <v>176.29670966077322</v>
      </c>
      <c r="AU16">
        <f t="shared" si="17"/>
        <v>-988.03007746980222</v>
      </c>
      <c r="AW16">
        <v>13</v>
      </c>
      <c r="AX16">
        <f>IF(Z16&gt;0, (R16*SUMPRODUCT(K16:$K$98, X16:$X$98)-K16*$AZ$3)/Z16, 0)</f>
        <v>8513.2608184244327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250000</v>
      </c>
      <c r="S17">
        <f t="shared" si="1"/>
        <v>8689.1516943682982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6820.4733084753025</v>
      </c>
      <c r="AC17">
        <f t="shared" si="2"/>
        <v>6775.7010406022391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-3339.6494344690523</v>
      </c>
      <c r="AI17">
        <f t="shared" si="7"/>
        <v>-3349.396791401769</v>
      </c>
      <c r="AJ17">
        <f t="shared" si="8"/>
        <v>44.772267873063356</v>
      </c>
      <c r="AK17">
        <f t="shared" si="30"/>
        <v>477.43313159327124</v>
      </c>
      <c r="AL17">
        <f t="shared" si="9"/>
        <v>-2827.1913919354342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-1113.951963414145</v>
      </c>
      <c r="AR17">
        <f t="shared" si="14"/>
        <v>-1117.2032290353895</v>
      </c>
      <c r="AS17">
        <f t="shared" si="15"/>
        <v>14.933949410660857</v>
      </c>
      <c r="AT17">
        <f t="shared" si="16"/>
        <v>159.24952147614903</v>
      </c>
      <c r="AU17">
        <f t="shared" si="17"/>
        <v>-943.01975814857963</v>
      </c>
      <c r="AW17">
        <v>14</v>
      </c>
      <c r="AX17">
        <f>IF(Z17&gt;0, (R17*SUMPRODUCT(K17:$K$98, X17:$X$98)-K17*$AZ$3)/Z17, 0)</f>
        <v>8689.1516943682982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250000</v>
      </c>
      <c r="S18">
        <f t="shared" si="1"/>
        <v>8756.7034065997359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6775.7010406022391</v>
      </c>
      <c r="AC18">
        <f t="shared" si="2"/>
        <v>6631.700316875208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-3665.5633656237569</v>
      </c>
      <c r="AI18">
        <f t="shared" si="7"/>
        <v>-3675.0299708188654</v>
      </c>
      <c r="AJ18">
        <f t="shared" si="8"/>
        <v>144.00072372703107</v>
      </c>
      <c r="AK18">
        <f t="shared" si="30"/>
        <v>474.29907284215676</v>
      </c>
      <c r="AL18">
        <f t="shared" si="9"/>
        <v>-3056.7301742496775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-1091.6622463668627</v>
      </c>
      <c r="AR18">
        <f t="shared" si="14"/>
        <v>-1094.4815498304661</v>
      </c>
      <c r="AS18">
        <f t="shared" si="15"/>
        <v>42.885673459243144</v>
      </c>
      <c r="AT18">
        <f t="shared" si="16"/>
        <v>141.25370090839533</v>
      </c>
      <c r="AU18">
        <f t="shared" si="17"/>
        <v>-910.34217546282741</v>
      </c>
      <c r="AW18">
        <v>15</v>
      </c>
      <c r="AX18">
        <f>IF(Z18&gt;0, (R18*SUMPRODUCT(K18:$K$98, X18:$X$98)-K18*$AZ$3)/Z18, 0)</f>
        <v>8756.7034065997359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250000</v>
      </c>
      <c r="S19">
        <f t="shared" si="1"/>
        <v>8732.5245141180239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6631.700316875208</v>
      </c>
      <c r="AC19">
        <f t="shared" si="2"/>
        <v>6406.0659630861273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-4042.0471102331835</v>
      </c>
      <c r="AI19">
        <f t="shared" si="7"/>
        <v>-4051.2169470208291</v>
      </c>
      <c r="AJ19">
        <f t="shared" si="8"/>
        <v>225.63435378908071</v>
      </c>
      <c r="AK19">
        <f t="shared" si="30"/>
        <v>464.21902218126462</v>
      </c>
      <c r="AL19">
        <f t="shared" si="9"/>
        <v>-3361.3635710504836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-1074.8080435552281</v>
      </c>
      <c r="AR19">
        <f t="shared" si="14"/>
        <v>-1077.2463660360568</v>
      </c>
      <c r="AS19">
        <f t="shared" si="15"/>
        <v>59.997721882291358</v>
      </c>
      <c r="AT19">
        <f t="shared" si="16"/>
        <v>123.43902121986454</v>
      </c>
      <c r="AU19">
        <f t="shared" si="17"/>
        <v>-893.80962293390087</v>
      </c>
      <c r="AW19">
        <v>16</v>
      </c>
      <c r="AX19">
        <f>IF(Z19&gt;0, (R19*SUMPRODUCT(K19:$K$98, X19:$X$98)-K19*$AZ$3)/Z19, 0)</f>
        <v>8732.5245141180239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250000</v>
      </c>
      <c r="S20">
        <f t="shared" si="1"/>
        <v>8614.888812506133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6406.0659630861273</v>
      </c>
      <c r="AC20">
        <f t="shared" si="2"/>
        <v>6104.4971093324893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-4413.1486443231579</v>
      </c>
      <c r="AI20">
        <f t="shared" si="7"/>
        <v>-4422.0061253107106</v>
      </c>
      <c r="AJ20">
        <f t="shared" si="8"/>
        <v>301.568853753638</v>
      </c>
      <c r="AK20">
        <f t="shared" si="30"/>
        <v>448.42461741602898</v>
      </c>
      <c r="AL20">
        <f t="shared" si="9"/>
        <v>-3672.0126541410436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-1047.7557912237089</v>
      </c>
      <c r="AR20">
        <f t="shared" si="14"/>
        <v>-1049.8587063413088</v>
      </c>
      <c r="AS20">
        <f t="shared" si="15"/>
        <v>71.597523319210609</v>
      </c>
      <c r="AT20">
        <f t="shared" si="16"/>
        <v>106.46355418580727</v>
      </c>
      <c r="AU20">
        <f t="shared" si="17"/>
        <v>-871.79762883629087</v>
      </c>
      <c r="AW20">
        <v>17</v>
      </c>
      <c r="AX20">
        <f>IF(Z20&gt;0, (R20*SUMPRODUCT(K20:$K$98, X20:$X$98)-K20*$AZ$3)/Z20, 0)</f>
        <v>8614.888812506133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250000</v>
      </c>
      <c r="S21">
        <f t="shared" si="1"/>
        <v>8420.1555558580076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6104.4971093324893</v>
      </c>
      <c r="AC21">
        <f t="shared" si="2"/>
        <v>5747.1334518601961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-4741.921712187821</v>
      </c>
      <c r="AI21">
        <f t="shared" si="7"/>
        <v>-4750.4535222798886</v>
      </c>
      <c r="AJ21">
        <f t="shared" si="8"/>
        <v>357.3636574722932</v>
      </c>
      <c r="AK21">
        <f t="shared" si="30"/>
        <v>427.3147976532743</v>
      </c>
      <c r="AL21">
        <f t="shared" si="9"/>
        <v>-3965.7750671543213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-1005.189333038671</v>
      </c>
      <c r="AR21">
        <f t="shared" si="14"/>
        <v>-1006.9979003277545</v>
      </c>
      <c r="AS21">
        <f t="shared" si="15"/>
        <v>75.753704575839336</v>
      </c>
      <c r="AT21">
        <f t="shared" si="16"/>
        <v>90.581899601305821</v>
      </c>
      <c r="AU21">
        <f t="shared" si="17"/>
        <v>-840.66229615060934</v>
      </c>
      <c r="AW21">
        <v>18</v>
      </c>
      <c r="AX21">
        <f>IF(Z21&gt;0, (R21*SUMPRODUCT(K21:$K$98, X21:$X$98)-K21*$AZ$3)/Z21, 0)</f>
        <v>8420.1555558580076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250000</v>
      </c>
      <c r="S22">
        <f t="shared" si="1"/>
        <v>8175.4852971967421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5747.1334518601961</v>
      </c>
      <c r="AC22">
        <f t="shared" si="2"/>
        <v>5358.3656668138638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-5075.1733406055791</v>
      </c>
      <c r="AI22">
        <f t="shared" si="7"/>
        <v>-5083.3660739296965</v>
      </c>
      <c r="AJ22">
        <f t="shared" si="8"/>
        <v>388.76778504633239</v>
      </c>
      <c r="AK22">
        <f t="shared" si="30"/>
        <v>402.29934163021375</v>
      </c>
      <c r="AL22">
        <f t="shared" si="9"/>
        <v>-4292.2989472531508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-960.56409475653993</v>
      </c>
      <c r="AR22">
        <f t="shared" si="14"/>
        <v>-962.11471085197434</v>
      </c>
      <c r="AS22">
        <f t="shared" si="15"/>
        <v>73.581009051599452</v>
      </c>
      <c r="AT22">
        <f t="shared" si="16"/>
        <v>76.142089536604516</v>
      </c>
      <c r="AU22">
        <f t="shared" si="17"/>
        <v>-812.39161226377041</v>
      </c>
      <c r="AW22">
        <v>19</v>
      </c>
      <c r="AX22">
        <f>IF(Z22&gt;0, (R22*SUMPRODUCT(K22:$K$98, X22:$X$98)-K22*$AZ$3)/Z22, 0)</f>
        <v>8175.4852971967421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250000</v>
      </c>
      <c r="S23">
        <f t="shared" si="1"/>
        <v>7888.0985395714852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5358.3656668138638</v>
      </c>
      <c r="AC23">
        <f t="shared" si="2"/>
        <v>4948.1779541933374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-5391.9520738517886</v>
      </c>
      <c r="AI23">
        <f t="shared" si="7"/>
        <v>-5399.7932822389721</v>
      </c>
      <c r="AJ23">
        <f t="shared" si="8"/>
        <v>410.18771262052633</v>
      </c>
      <c r="AK23">
        <f t="shared" si="30"/>
        <v>375.08559667697051</v>
      </c>
      <c r="AL23">
        <f t="shared" si="9"/>
        <v>-4614.5199729414753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-911.17851253460935</v>
      </c>
      <c r="AR23">
        <f t="shared" si="14"/>
        <v>-912.50358747905409</v>
      </c>
      <c r="AS23">
        <f t="shared" si="15"/>
        <v>69.317053402247751</v>
      </c>
      <c r="AT23">
        <f t="shared" si="16"/>
        <v>63.3851954491005</v>
      </c>
      <c r="AU23">
        <f t="shared" si="17"/>
        <v>-779.80133862770583</v>
      </c>
      <c r="AW23">
        <v>20</v>
      </c>
      <c r="AX23">
        <f>IF(Z23&gt;0, (R23*SUMPRODUCT(K23:$K$98, X23:$X$98)-K23*$AZ$3)/Z23, 0)</f>
        <v>7888.0985395714852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250000</v>
      </c>
      <c r="S24">
        <f t="shared" si="1"/>
        <v>7570.4139499310895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4948.1779541933374</v>
      </c>
      <c r="AC24">
        <f t="shared" si="2"/>
        <v>4528.4069257087449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-5713.0161388953547</v>
      </c>
      <c r="AI24">
        <f t="shared" si="7"/>
        <v>-5720.4932843917213</v>
      </c>
      <c r="AJ24">
        <f t="shared" si="8"/>
        <v>419.77102848459253</v>
      </c>
      <c r="AK24">
        <f t="shared" si="30"/>
        <v>346.37245679353367</v>
      </c>
      <c r="AL24">
        <f t="shared" si="9"/>
        <v>-4954.3497991135955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-861.99525373083281</v>
      </c>
      <c r="AR24">
        <f t="shared" si="14"/>
        <v>-863.12342557082502</v>
      </c>
      <c r="AS24">
        <f t="shared" si="15"/>
        <v>63.336182746613595</v>
      </c>
      <c r="AT24">
        <f t="shared" si="16"/>
        <v>52.261608670484961</v>
      </c>
      <c r="AU24">
        <f t="shared" si="17"/>
        <v>-747.52563415372663</v>
      </c>
      <c r="AW24">
        <v>21</v>
      </c>
      <c r="AX24">
        <f>IF(Z24&gt;0, (R24*SUMPRODUCT(K24:$K$98, X24:$X$98)-K24*$AZ$3)/Z24, 0)</f>
        <v>7570.4139499310895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250000</v>
      </c>
      <c r="S25">
        <f t="shared" si="1"/>
        <v>7227.8138241344841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4528.4069257087449</v>
      </c>
      <c r="AC25">
        <f t="shared" si="2"/>
        <v>4105.1683541654256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-6055.4326772846252</v>
      </c>
      <c r="AI25">
        <f t="shared" si="7"/>
        <v>-6062.5322796921637</v>
      </c>
      <c r="AJ25">
        <f t="shared" si="8"/>
        <v>423.23857154331927</v>
      </c>
      <c r="AK25">
        <f t="shared" si="30"/>
        <v>316.98848479961219</v>
      </c>
      <c r="AL25">
        <f t="shared" si="9"/>
        <v>-5322.3052233492326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-815.76784177113052</v>
      </c>
      <c r="AR25">
        <f t="shared" si="14"/>
        <v>-816.72427670189222</v>
      </c>
      <c r="AS25">
        <f t="shared" si="15"/>
        <v>57.017299087042801</v>
      </c>
      <c r="AT25">
        <f t="shared" si="16"/>
        <v>42.703639176983941</v>
      </c>
      <c r="AU25">
        <f t="shared" si="17"/>
        <v>-717.00333843786552</v>
      </c>
      <c r="AW25">
        <v>22</v>
      </c>
      <c r="AX25">
        <f>IF(Z25&gt;0, (R25*SUMPRODUCT(K25:$K$98, X25:$X$98)-K25*$AZ$3)/Z25, 0)</f>
        <v>7227.8138241344841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250000</v>
      </c>
      <c r="S26">
        <f t="shared" si="1"/>
        <v>6857.2904245615764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4105.1683541654256</v>
      </c>
      <c r="AC26">
        <f t="shared" si="2"/>
        <v>3681.1475500617171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-6366.5113781571135</v>
      </c>
      <c r="AI26">
        <f t="shared" si="7"/>
        <v>-6373.2216589716691</v>
      </c>
      <c r="AJ26">
        <f t="shared" si="8"/>
        <v>424.02080410370854</v>
      </c>
      <c r="AK26">
        <f t="shared" si="30"/>
        <v>287.36178479157979</v>
      </c>
      <c r="AL26">
        <f t="shared" si="9"/>
        <v>-5661.8390700763812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-765.78154859263088</v>
      </c>
      <c r="AR26">
        <f t="shared" si="14"/>
        <v>-766.5886796772138</v>
      </c>
      <c r="AS26">
        <f t="shared" si="15"/>
        <v>51.002391846195387</v>
      </c>
      <c r="AT26">
        <f t="shared" si="16"/>
        <v>34.564668072224045</v>
      </c>
      <c r="AU26">
        <f t="shared" si="17"/>
        <v>-681.02161975879449</v>
      </c>
      <c r="AW26">
        <v>23</v>
      </c>
      <c r="AX26">
        <f>IF(Z26&gt;0, (R26*SUMPRODUCT(K26:$K$98, X26:$X$98)-K26*$AZ$3)/Z26, 0)</f>
        <v>6857.2904245615764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250000</v>
      </c>
      <c r="S27">
        <f t="shared" si="1"/>
        <v>6466.8078714659914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3681.1475500617171</v>
      </c>
      <c r="AC27">
        <f t="shared" si="2"/>
        <v>3265.1401422435715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-6636.6717181322638</v>
      </c>
      <c r="AI27">
        <f t="shared" si="7"/>
        <v>-6642.9830625527675</v>
      </c>
      <c r="AJ27">
        <f t="shared" si="8"/>
        <v>416.00740781814557</v>
      </c>
      <c r="AK27">
        <f t="shared" si="30"/>
        <v>257.68032850432024</v>
      </c>
      <c r="AL27">
        <f t="shared" si="9"/>
        <v>-5969.2953262303017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-712.74748164065716</v>
      </c>
      <c r="AR27">
        <f t="shared" si="14"/>
        <v>-713.42529049312623</v>
      </c>
      <c r="AS27">
        <f t="shared" si="15"/>
        <v>44.67724860582473</v>
      </c>
      <c r="AT27">
        <f t="shared" si="16"/>
        <v>27.673661288384263</v>
      </c>
      <c r="AU27">
        <f t="shared" si="17"/>
        <v>-641.07438059891729</v>
      </c>
      <c r="AW27">
        <v>24</v>
      </c>
      <c r="AX27">
        <f>IF(Z27&gt;0, (R27*SUMPRODUCT(K27:$K$98, X27:$X$98)-K27*$AZ$3)/Z27, 0)</f>
        <v>6466.8078714659914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250000</v>
      </c>
      <c r="S28">
        <f t="shared" si="1"/>
        <v>6065.8500470832541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3265.1401422435715</v>
      </c>
      <c r="AC28">
        <f t="shared" si="2"/>
        <v>2864.6910005801319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-6898.2735750981419</v>
      </c>
      <c r="AI28">
        <f t="shared" si="7"/>
        <v>-6904.1768923956852</v>
      </c>
      <c r="AJ28">
        <f t="shared" si="8"/>
        <v>400.4491416634396</v>
      </c>
      <c r="AK28">
        <f t="shared" si="30"/>
        <v>228.55980995705002</v>
      </c>
      <c r="AL28">
        <f t="shared" si="9"/>
        <v>-6275.1679407751953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-661.46633636813681</v>
      </c>
      <c r="AR28">
        <f t="shared" si="14"/>
        <v>-662.03239766198294</v>
      </c>
      <c r="AS28">
        <f t="shared" si="15"/>
        <v>38.398538961121425</v>
      </c>
      <c r="AT28">
        <f t="shared" si="16"/>
        <v>21.916298112479044</v>
      </c>
      <c r="AU28">
        <f t="shared" si="17"/>
        <v>-601.71756058838241</v>
      </c>
      <c r="AW28">
        <v>25</v>
      </c>
      <c r="AX28">
        <f>IF(Z28&gt;0, (R28*SUMPRODUCT(K28:$K$98, X28:$X$98)-K28*$AZ$3)/Z28, 0)</f>
        <v>6065.8500470832541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250000</v>
      </c>
      <c r="S29">
        <f t="shared" si="1"/>
        <v>5654.3447542671665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2864.6910005801319</v>
      </c>
      <c r="AC29">
        <f t="shared" si="2"/>
        <v>2482.0624677630813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-7144.2988460706229</v>
      </c>
      <c r="AI29">
        <f t="shared" si="7"/>
        <v>-7149.7859152528872</v>
      </c>
      <c r="AJ29">
        <f t="shared" si="8"/>
        <v>382.62853281705065</v>
      </c>
      <c r="AK29">
        <f t="shared" si="30"/>
        <v>200.52837004060925</v>
      </c>
      <c r="AL29">
        <f t="shared" si="9"/>
        <v>-6566.6290123952276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-611.6583700491592</v>
      </c>
      <c r="AR29">
        <f t="shared" si="14"/>
        <v>-612.12814488146716</v>
      </c>
      <c r="AS29">
        <f t="shared" si="15"/>
        <v>32.758700295117094</v>
      </c>
      <c r="AT29">
        <f t="shared" si="16"/>
        <v>17.168214629643341</v>
      </c>
      <c r="AU29">
        <f t="shared" si="17"/>
        <v>-562.20122995670681</v>
      </c>
      <c r="AW29">
        <v>26</v>
      </c>
      <c r="AX29">
        <f>IF(Z29&gt;0, (R29*SUMPRODUCT(K29:$K$98, X29:$X$98)-K29*$AZ$3)/Z29, 0)</f>
        <v>5654.3447542671665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250000</v>
      </c>
      <c r="S30">
        <f t="shared" si="1"/>
        <v>5232.1106906153864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2482.0624677630813</v>
      </c>
      <c r="AC30">
        <f t="shared" si="2"/>
        <v>2119.3664223131091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-7376.6922398384586</v>
      </c>
      <c r="AI30">
        <f t="shared" si="7"/>
        <v>-7381.7556037169088</v>
      </c>
      <c r="AJ30">
        <f t="shared" si="8"/>
        <v>362.69604544997219</v>
      </c>
      <c r="AK30">
        <f t="shared" si="30"/>
        <v>173.74437274341571</v>
      </c>
      <c r="AL30">
        <f t="shared" si="9"/>
        <v>-6845.315185523521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-563.88812966573255</v>
      </c>
      <c r="AR30">
        <f t="shared" si="14"/>
        <v>-564.27518265566437</v>
      </c>
      <c r="AS30">
        <f t="shared" si="15"/>
        <v>27.725162993979144</v>
      </c>
      <c r="AT30">
        <f t="shared" si="16"/>
        <v>13.281344293736735</v>
      </c>
      <c r="AU30">
        <f t="shared" si="17"/>
        <v>-523.2686753679485</v>
      </c>
      <c r="AW30">
        <v>27</v>
      </c>
      <c r="AX30">
        <f>IF(Z30&gt;0, (R30*SUMPRODUCT(K30:$K$98, X30:$X$98)-K30*$AZ$3)/Z30, 0)</f>
        <v>5232.1106906153864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250000</v>
      </c>
      <c r="S31">
        <f t="shared" si="1"/>
        <v>4796.2879663415042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2119.3664223131091</v>
      </c>
      <c r="AC31">
        <f t="shared" si="2"/>
        <v>1777.7660824680768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-7590.9607969650961</v>
      </c>
      <c r="AI31">
        <f t="shared" si="7"/>
        <v>-7595.5939791649134</v>
      </c>
      <c r="AJ31">
        <f t="shared" si="8"/>
        <v>341.60033984503229</v>
      </c>
      <c r="AK31">
        <f t="shared" si="30"/>
        <v>148.35564956191766</v>
      </c>
      <c r="AL31">
        <f t="shared" si="9"/>
        <v>-7105.6379897579636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-518.09573061293099</v>
      </c>
      <c r="AR31">
        <f t="shared" si="14"/>
        <v>-518.41195302285803</v>
      </c>
      <c r="AS31">
        <f t="shared" si="15"/>
        <v>23.314792736170592</v>
      </c>
      <c r="AT31">
        <f t="shared" si="16"/>
        <v>10.125520432284102</v>
      </c>
      <c r="AU31">
        <f t="shared" si="17"/>
        <v>-484.97163985440329</v>
      </c>
      <c r="AW31">
        <v>28</v>
      </c>
      <c r="AX31">
        <f>IF(Z31&gt;0, (R31*SUMPRODUCT(K31:$K$98, X31:$X$98)-K31*$AZ$3)/Z31, 0)</f>
        <v>4796.2879663415042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250000</v>
      </c>
      <c r="S32">
        <f t="shared" si="1"/>
        <v>4341.5648287899603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1777.7660824680768</v>
      </c>
      <c r="AC32">
        <f t="shared" si="2"/>
        <v>1458.1415927664862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-7772.950225185481</v>
      </c>
      <c r="AI32">
        <f t="shared" si="7"/>
        <v>-7777.1484280520408</v>
      </c>
      <c r="AJ32">
        <f t="shared" si="8"/>
        <v>319.62448970159062</v>
      </c>
      <c r="AK32">
        <f t="shared" si="30"/>
        <v>124.44362577276539</v>
      </c>
      <c r="AL32">
        <f t="shared" si="9"/>
        <v>-7333.0803125776847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-473.67572546019449</v>
      </c>
      <c r="AR32">
        <f t="shared" si="14"/>
        <v>-473.93155969698188</v>
      </c>
      <c r="AS32">
        <f t="shared" si="15"/>
        <v>19.477593146511197</v>
      </c>
      <c r="AT32">
        <f t="shared" si="16"/>
        <v>7.5834686971001419</v>
      </c>
      <c r="AU32">
        <f t="shared" si="17"/>
        <v>-446.87049785337052</v>
      </c>
      <c r="AW32">
        <v>29</v>
      </c>
      <c r="AX32">
        <f>IF(Z32&gt;0, (R32*SUMPRODUCT(K32:$K$98, X32:$X$98)-K32*$AZ$3)/Z32, 0)</f>
        <v>4341.5648287899603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250000</v>
      </c>
      <c r="S33">
        <f t="shared" si="1"/>
        <v>3862.5271335156012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1458.1415927664862</v>
      </c>
      <c r="AC33">
        <f t="shared" si="2"/>
        <v>1161.6723324057027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-7935.7972187650939</v>
      </c>
      <c r="AI33">
        <f t="shared" si="7"/>
        <v>-7939.5566497420496</v>
      </c>
      <c r="AJ33">
        <f t="shared" si="8"/>
        <v>296.46926036078344</v>
      </c>
      <c r="AK33">
        <f t="shared" si="30"/>
        <v>102.06991149365405</v>
      </c>
      <c r="AL33">
        <f t="shared" si="9"/>
        <v>-7541.0174778876117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-431.78522906406801</v>
      </c>
      <c r="AR33">
        <f t="shared" si="14"/>
        <v>-431.98977899406077</v>
      </c>
      <c r="AS33">
        <f t="shared" si="15"/>
        <v>16.130836507848137</v>
      </c>
      <c r="AT33">
        <f t="shared" si="16"/>
        <v>5.5536046221824629</v>
      </c>
      <c r="AU33">
        <f t="shared" si="17"/>
        <v>-410.30533786403015</v>
      </c>
      <c r="AW33">
        <v>30</v>
      </c>
      <c r="AX33">
        <f>IF(Z33&gt;0, (R33*SUMPRODUCT(K33:$K$98, X33:$X$98)-K33*$AZ$3)/Z33, 0)</f>
        <v>3862.5271335156012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250000</v>
      </c>
      <c r="S34">
        <f t="shared" si="1"/>
        <v>3343.35103761557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1161.6723324057027</v>
      </c>
      <c r="AC34">
        <f t="shared" si="2"/>
        <v>888.10716146610821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-8028.2743250554167</v>
      </c>
      <c r="AI34">
        <f t="shared" si="7"/>
        <v>-8031.5947480063505</v>
      </c>
      <c r="AJ34">
        <f t="shared" si="8"/>
        <v>273.56517093959451</v>
      </c>
      <c r="AK34">
        <f t="shared" si="30"/>
        <v>81.317063268399195</v>
      </c>
      <c r="AL34">
        <f t="shared" si="9"/>
        <v>-7676.7125137983567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-390.01508121915128</v>
      </c>
      <c r="AR34">
        <f t="shared" si="14"/>
        <v>-390.17638799249465</v>
      </c>
      <c r="AS34">
        <f t="shared" si="15"/>
        <v>13.289847611429305</v>
      </c>
      <c r="AT34">
        <f t="shared" si="16"/>
        <v>3.9503982737795469</v>
      </c>
      <c r="AU34">
        <f t="shared" si="17"/>
        <v>-372.93614210728578</v>
      </c>
      <c r="AW34">
        <v>31</v>
      </c>
      <c r="AX34">
        <f>IF(Z34&gt;0, (R34*SUMPRODUCT(K34:$K$98, X34:$X$98)-K34*$AZ$3)/Z34, 0)</f>
        <v>3343.35103761557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2769.2982791937416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888.10716146610821</v>
      </c>
      <c r="AC35">
        <f t="shared" ref="AC35:AC66" si="33">S35*Z35</f>
        <v>639.35998928666595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-8025.7824939958618</v>
      </c>
      <c r="AI35">
        <f t="shared" ref="AI35:AI66" si="38">SUM(AE35:AH35)</f>
        <v>-8028.6684235925859</v>
      </c>
      <c r="AJ35">
        <f t="shared" ref="AJ35:AJ66" si="39">AB35-AC35</f>
        <v>248.74717217944226</v>
      </c>
      <c r="AK35">
        <f t="shared" si="30"/>
        <v>62.167501302627578</v>
      </c>
      <c r="AL35">
        <f t="shared" ref="AL35:AL66" si="40">SUM(AI35:AK35)</f>
        <v>-7717.7537501105153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-348.11966749660911</v>
      </c>
      <c r="AR35">
        <f t="shared" ref="AR35:AR66" si="45">AI35*$K35</f>
        <v>-348.24484517895741</v>
      </c>
      <c r="AS35">
        <f t="shared" ref="AS35:AS66" si="46">AJ35*$K35</f>
        <v>10.789450490916066</v>
      </c>
      <c r="AT35">
        <f t="shared" ref="AT35:AT66" si="47">AK35*$K35</f>
        <v>2.6965258401602634</v>
      </c>
      <c r="AU35">
        <f t="shared" ref="AU35:AU66" si="48">AL35*$K35</f>
        <v>-334.75886884788105</v>
      </c>
      <c r="AW35">
        <v>32</v>
      </c>
      <c r="AX35">
        <f>IF(Z35&gt;0, (R35*SUMPRODUCT(K35:$K$98, X35:$X$98)-K35*$AZ$3)/Z35, 0)</f>
        <v>2769.2982791937416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250000</v>
      </c>
      <c r="S36">
        <f t="shared" si="32"/>
        <v>2119.6269743780886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639.35998928666595</v>
      </c>
      <c r="AC36">
        <f t="shared" si="33"/>
        <v>417.37238343265449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-7914.3027939378044</v>
      </c>
      <c r="AI36">
        <f t="shared" si="38"/>
        <v>-7916.7641490988644</v>
      </c>
      <c r="AJ36">
        <f t="shared" si="39"/>
        <v>221.98760585401146</v>
      </c>
      <c r="AK36">
        <f t="shared" si="30"/>
        <v>44.755199250066617</v>
      </c>
      <c r="AL36">
        <f t="shared" si="40"/>
        <v>-7650.0213439947865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-306.50376493709916</v>
      </c>
      <c r="AR36">
        <f t="shared" si="45"/>
        <v>-306.59908787878521</v>
      </c>
      <c r="AS36">
        <f t="shared" si="46"/>
        <v>8.5970980306369675</v>
      </c>
      <c r="AT36">
        <f t="shared" si="47"/>
        <v>1.7332717016036949</v>
      </c>
      <c r="AU36">
        <f t="shared" si="48"/>
        <v>-296.26871814654459</v>
      </c>
      <c r="AW36">
        <v>33</v>
      </c>
      <c r="AX36">
        <f>IF(Z36&gt;0, (R36*SUMPRODUCT(K36:$K$98, X36:$X$98)-K36*$AZ$3)/Z36, 0)</f>
        <v>2119.6269743780886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250000</v>
      </c>
      <c r="S37">
        <f t="shared" si="32"/>
        <v>1359.7481759536061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417.37238343265449</v>
      </c>
      <c r="AC37">
        <f t="shared" si="33"/>
        <v>223.48653067644548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-7645.1409820707022</v>
      </c>
      <c r="AI37">
        <f t="shared" si="38"/>
        <v>-7647.1954666310485</v>
      </c>
      <c r="AJ37">
        <f t="shared" si="39"/>
        <v>193.885852756209</v>
      </c>
      <c r="AK37">
        <f t="shared" si="30"/>
        <v>29.216066840285816</v>
      </c>
      <c r="AL37">
        <f t="shared" si="40"/>
        <v>-7424.0935470345539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-264.35688600418598</v>
      </c>
      <c r="AR37">
        <f t="shared" si="45"/>
        <v>-264.42792683155466</v>
      </c>
      <c r="AS37">
        <f t="shared" si="46"/>
        <v>6.7042661992892363</v>
      </c>
      <c r="AT37">
        <f t="shared" si="47"/>
        <v>1.0102453923742027</v>
      </c>
      <c r="AU37">
        <f t="shared" si="48"/>
        <v>-256.71341523989128</v>
      </c>
      <c r="AW37">
        <v>34</v>
      </c>
      <c r="AX37">
        <f>IF(Z37&gt;0, (R37*SUMPRODUCT(K37:$K$98, X37:$X$98)-K37*$AZ$3)/Z37, 0)</f>
        <v>1359.7481759536061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250000</v>
      </c>
      <c r="S38">
        <f t="shared" si="32"/>
        <v>445.83878666853622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223.48653067644548</v>
      </c>
      <c r="AC38">
        <f t="shared" si="33"/>
        <v>59.681351976626047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-7213.0249622969977</v>
      </c>
      <c r="AI38">
        <f t="shared" si="38"/>
        <v>-7214.6982507636258</v>
      </c>
      <c r="AJ38">
        <f t="shared" si="39"/>
        <v>163.80517869981944</v>
      </c>
      <c r="AK38">
        <f t="shared" si="30"/>
        <v>15.644057147351186</v>
      </c>
      <c r="AL38">
        <f t="shared" si="40"/>
        <v>-7035.2490149164551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-222.69196191027117</v>
      </c>
      <c r="AR38">
        <f t="shared" si="45"/>
        <v>-222.74362232922482</v>
      </c>
      <c r="AS38">
        <f t="shared" si="46"/>
        <v>5.0572536219407249</v>
      </c>
      <c r="AT38">
        <f t="shared" si="47"/>
        <v>0.48298817716424663</v>
      </c>
      <c r="AU38">
        <f t="shared" si="48"/>
        <v>-217.20338053011983</v>
      </c>
      <c r="AW38">
        <v>35</v>
      </c>
      <c r="AX38">
        <f>IF(Z38&gt;0, (R38*SUMPRODUCT(K38:$K$98, X38:$X$98)-K38*$AZ$3)/Z38, 0)</f>
        <v>445.83878666853622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250000</v>
      </c>
      <c r="S39">
        <f t="shared" si="32"/>
        <v>-690.42400754619143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59.681351976626047</v>
      </c>
      <c r="AC39">
        <f t="shared" si="33"/>
        <v>-73.232299840460882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-6613.9645527867797</v>
      </c>
      <c r="AI39">
        <f t="shared" si="38"/>
        <v>-6615.2904101411023</v>
      </c>
      <c r="AJ39">
        <f t="shared" si="39"/>
        <v>132.91365181708693</v>
      </c>
      <c r="AK39">
        <f t="shared" si="30"/>
        <v>4.1776946383638238</v>
      </c>
      <c r="AL39">
        <f t="shared" si="40"/>
        <v>-6478.1990636856517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-182.31858710506219</v>
      </c>
      <c r="AR39">
        <f t="shared" si="45"/>
        <v>-182.35513529603205</v>
      </c>
      <c r="AS39">
        <f t="shared" si="46"/>
        <v>3.6638583428837861</v>
      </c>
      <c r="AT39">
        <f t="shared" si="47"/>
        <v>0.11516109252535343</v>
      </c>
      <c r="AU39">
        <f t="shared" si="48"/>
        <v>-178.57611586062291</v>
      </c>
      <c r="AW39">
        <v>36</v>
      </c>
      <c r="AX39">
        <f>IF(Z39&gt;0, (R39*SUMPRODUCT(K39:$K$98, X39:$X$98)-K39*$AZ$3)/Z39, 0)</f>
        <v>-690.42400754619143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250000</v>
      </c>
      <c r="S40">
        <f t="shared" si="32"/>
        <v>-2152.8497072222972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-73.232299840460882</v>
      </c>
      <c r="AC40">
        <f t="shared" si="33"/>
        <v>-175.39168150517992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-5884.5898992458206</v>
      </c>
      <c r="AI40">
        <f t="shared" si="38"/>
        <v>-5885.6082685316369</v>
      </c>
      <c r="AJ40">
        <f t="shared" si="39"/>
        <v>102.15938166471904</v>
      </c>
      <c r="AK40">
        <f t="shared" ref="AK40:AK71" si="61">G40*SUM(AB40:AB40, AE40:AF40)</f>
        <v>-5.1262609888322626</v>
      </c>
      <c r="AL40">
        <f t="shared" si="40"/>
        <v>-5788.5751478557504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-144.83291207464521</v>
      </c>
      <c r="AR40">
        <f t="shared" si="45"/>
        <v>-144.85797641927371</v>
      </c>
      <c r="AS40">
        <f t="shared" si="46"/>
        <v>2.5143707540507894</v>
      </c>
      <c r="AT40">
        <f t="shared" si="47"/>
        <v>-0.12616874238974252</v>
      </c>
      <c r="AU40">
        <f t="shared" si="48"/>
        <v>-142.46977440761268</v>
      </c>
      <c r="AW40">
        <v>37</v>
      </c>
      <c r="AX40">
        <f>IF(Z40&gt;0, (R40*SUMPRODUCT(K40:$K$98, X40:$X$98)-K40*$AZ$3)/Z40, 0)</f>
        <v>-2152.8497072222972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250000</v>
      </c>
      <c r="S41">
        <f t="shared" si="32"/>
        <v>-4120.1974810392194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-175.39168150517992</v>
      </c>
      <c r="AC41">
        <f t="shared" si="33"/>
        <v>-248.65387443666143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-5076.2145012811852</v>
      </c>
      <c r="AI41">
        <f t="shared" si="38"/>
        <v>-5076.9688761490797</v>
      </c>
      <c r="AJ41">
        <f t="shared" si="39"/>
        <v>73.262192931481508</v>
      </c>
      <c r="AK41">
        <f t="shared" si="61"/>
        <v>-12.277417705362595</v>
      </c>
      <c r="AL41">
        <f t="shared" si="40"/>
        <v>-5015.9841009229604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-111.55088076351301</v>
      </c>
      <c r="AR41">
        <f t="shared" si="45"/>
        <v>-111.56745830981612</v>
      </c>
      <c r="AS41">
        <f t="shared" si="46"/>
        <v>1.6099520905017968</v>
      </c>
      <c r="AT41">
        <f t="shared" si="47"/>
        <v>-0.2697988349761587</v>
      </c>
      <c r="AU41">
        <f t="shared" si="48"/>
        <v>-110.22730505429047</v>
      </c>
      <c r="AW41">
        <v>38</v>
      </c>
      <c r="AX41">
        <f>IF(Z41&gt;0, (R41*SUMPRODUCT(K41:$K$98, X41:$X$98)-K41*$AZ$3)/Z41, 0)</f>
        <v>-4120.1974810392194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250000</v>
      </c>
      <c r="S42">
        <f t="shared" si="32"/>
        <v>-6914.4471795725849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-248.65387443666143</v>
      </c>
      <c r="AC42">
        <f t="shared" si="33"/>
        <v>-296.30232739377857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-4223.4619645909261</v>
      </c>
      <c r="AI42">
        <f t="shared" si="38"/>
        <v>-4223.9976226119124</v>
      </c>
      <c r="AJ42">
        <f t="shared" si="39"/>
        <v>47.648452957117144</v>
      </c>
      <c r="AK42">
        <f t="shared" si="61"/>
        <v>-17.4057712105663</v>
      </c>
      <c r="AL42">
        <f t="shared" si="40"/>
        <v>-4193.7549408653613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-82.867379025116293</v>
      </c>
      <c r="AR42">
        <f t="shared" si="45"/>
        <v>-82.877889022986537</v>
      </c>
      <c r="AS42">
        <f t="shared" si="46"/>
        <v>0.93489711621927474</v>
      </c>
      <c r="AT42">
        <f t="shared" si="47"/>
        <v>-0.34151382259936114</v>
      </c>
      <c r="AU42">
        <f t="shared" si="48"/>
        <v>-82.284505729366614</v>
      </c>
      <c r="AW42">
        <v>39</v>
      </c>
      <c r="AX42">
        <f>IF(Z42&gt;0, (R42*SUMPRODUCT(K42:$K$98, X42:$X$98)-K42*$AZ$3)/Z42, 0)</f>
        <v>-6914.4471795725849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250000</v>
      </c>
      <c r="S43">
        <f t="shared" si="32"/>
        <v>-11128.591837725851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-296.30232739377857</v>
      </c>
      <c r="AC43">
        <f t="shared" si="33"/>
        <v>-322.11396730604139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-3369.8489824630192</v>
      </c>
      <c r="AI43">
        <f t="shared" si="38"/>
        <v>-3370.2107914546723</v>
      </c>
      <c r="AJ43">
        <f t="shared" si="39"/>
        <v>25.81163991226282</v>
      </c>
      <c r="AK43">
        <f t="shared" si="61"/>
        <v>-20.741162917564502</v>
      </c>
      <c r="AL43">
        <f t="shared" si="40"/>
        <v>-3365.140314459974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-59.034709648737554</v>
      </c>
      <c r="AR43">
        <f t="shared" si="45"/>
        <v>-59.041048000658279</v>
      </c>
      <c r="AS43">
        <f t="shared" si="46"/>
        <v>0.45218129230956516</v>
      </c>
      <c r="AT43">
        <f t="shared" si="47"/>
        <v>-0.3633541256559914</v>
      </c>
      <c r="AU43">
        <f t="shared" si="48"/>
        <v>-58.952220834004699</v>
      </c>
      <c r="AW43">
        <v>40</v>
      </c>
      <c r="AX43">
        <f>IF(Z43&gt;0, (R43*SUMPRODUCT(K43:$K$98, X43:$X$98)-K43*$AZ$3)/Z43, 0)</f>
        <v>-11128.591837725851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250000</v>
      </c>
      <c r="S44">
        <f t="shared" si="32"/>
        <v>-17879.780946105388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-322.11396730604139</v>
      </c>
      <c r="AC44">
        <f t="shared" si="33"/>
        <v>-330.20605274687404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-2546.7864594798043</v>
      </c>
      <c r="AI44">
        <f t="shared" si="38"/>
        <v>-2547.017311058567</v>
      </c>
      <c r="AJ44">
        <f t="shared" si="39"/>
        <v>8.0920854408326477</v>
      </c>
      <c r="AK44">
        <f t="shared" si="61"/>
        <v>-22.547977711422899</v>
      </c>
      <c r="AL44">
        <f t="shared" si="40"/>
        <v>-2561.4732033291571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-39.835612800442796</v>
      </c>
      <c r="AR44">
        <f t="shared" si="45"/>
        <v>-39.839223670161275</v>
      </c>
      <c r="AS44">
        <f t="shared" si="46"/>
        <v>0.12657252089951518</v>
      </c>
      <c r="AT44">
        <f t="shared" si="47"/>
        <v>-0.35268465724791154</v>
      </c>
      <c r="AU44">
        <f t="shared" si="48"/>
        <v>-40.065335806509665</v>
      </c>
      <c r="AW44">
        <v>41</v>
      </c>
      <c r="AX44">
        <f>IF(Z44&gt;0, (R44*SUMPRODUCT(K44:$K$98, X44:$X$98)-K44*$AZ$3)/Z44, 0)</f>
        <v>-17879.780946105388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250000</v>
      </c>
      <c r="S45">
        <f t="shared" si="32"/>
        <v>-29340.22745658756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-330.20605274687404</v>
      </c>
      <c r="AC45">
        <f t="shared" si="33"/>
        <v>-324.55717964740165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-1805.3988910850062</v>
      </c>
      <c r="AI45">
        <f t="shared" si="38"/>
        <v>-1805.5371642034268</v>
      </c>
      <c r="AJ45">
        <f t="shared" si="39"/>
        <v>-5.6488730994723824</v>
      </c>
      <c r="AK45">
        <f t="shared" si="61"/>
        <v>-23.114423692281186</v>
      </c>
      <c r="AL45">
        <f t="shared" si="40"/>
        <v>-1834.3004609951804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-25.21355705088282</v>
      </c>
      <c r="AR45">
        <f t="shared" si="45"/>
        <v>-25.215488123942141</v>
      </c>
      <c r="AS45">
        <f t="shared" si="46"/>
        <v>-7.8890147141470704E-2</v>
      </c>
      <c r="AT45">
        <f t="shared" si="47"/>
        <v>-0.32280779795614073</v>
      </c>
      <c r="AU45">
        <f t="shared" si="48"/>
        <v>-25.617186069039754</v>
      </c>
      <c r="AW45">
        <v>42</v>
      </c>
      <c r="AX45">
        <f>IF(Z45&gt;0, (R45*SUMPRODUCT(K45:$K$98, X45:$X$98)-K45*$AZ$3)/Z45, 0)</f>
        <v>-29340.22745658756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250000</v>
      </c>
      <c r="S46">
        <f t="shared" si="32"/>
        <v>-47212.416265363747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-324.55717964740165</v>
      </c>
      <c r="AC46">
        <f t="shared" si="33"/>
        <v>-309.15958857336028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-1100.7405650074552</v>
      </c>
      <c r="AI46">
        <f t="shared" si="38"/>
        <v>-1100.8224183664413</v>
      </c>
      <c r="AJ46">
        <f t="shared" si="39"/>
        <v>-15.397591074041372</v>
      </c>
      <c r="AK46">
        <f t="shared" si="61"/>
        <v>-22.719002575318118</v>
      </c>
      <c r="AL46">
        <f t="shared" si="40"/>
        <v>-1138.9390120158009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-13.725491225177562</v>
      </c>
      <c r="AR46">
        <f t="shared" si="45"/>
        <v>-13.726511881266953</v>
      </c>
      <c r="AS46">
        <f t="shared" si="46"/>
        <v>-0.19199755863834803</v>
      </c>
      <c r="AT46">
        <f t="shared" si="47"/>
        <v>-0.28329061397878369</v>
      </c>
      <c r="AU46">
        <f t="shared" si="48"/>
        <v>-14.201800053884087</v>
      </c>
      <c r="AW46">
        <v>43</v>
      </c>
      <c r="AX46">
        <f>IF(Z46&gt;0, (R46*SUMPRODUCT(K46:$K$98, X46:$X$98)-K46*$AZ$3)/Z46, 0)</f>
        <v>-47212.416265363747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250000</v>
      </c>
      <c r="S47">
        <f t="shared" si="32"/>
        <v>-74898.463270624707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-309.15958857336028</v>
      </c>
      <c r="AC47">
        <f t="shared" si="33"/>
        <v>-286.6251261155698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-663.98420169124961</v>
      </c>
      <c r="AI47">
        <f t="shared" si="38"/>
        <v>-664.03203730656128</v>
      </c>
      <c r="AJ47">
        <f t="shared" si="39"/>
        <v>-22.534462457790482</v>
      </c>
      <c r="AK47">
        <f t="shared" si="61"/>
        <v>-21.641171200135222</v>
      </c>
      <c r="AL47">
        <f t="shared" si="40"/>
        <v>-708.20767096448697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-7.3923521708996374</v>
      </c>
      <c r="AR47">
        <f t="shared" si="45"/>
        <v>-7.3928847403701079</v>
      </c>
      <c r="AS47">
        <f t="shared" si="46"/>
        <v>-0.25088350301949541</v>
      </c>
      <c r="AT47">
        <f t="shared" si="47"/>
        <v>-0.24093820078044581</v>
      </c>
      <c r="AU47">
        <f t="shared" si="48"/>
        <v>-7.8847064441700496</v>
      </c>
      <c r="AW47">
        <v>44</v>
      </c>
      <c r="AX47">
        <f>IF(Z47&gt;0, (R47*SUMPRODUCT(K47:$K$98, X47:$X$98)-K47*$AZ$3)/Z47, 0)</f>
        <v>-74898.463270624707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250000</v>
      </c>
      <c r="S48">
        <f t="shared" si="32"/>
        <v>-118683.21115006167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-286.6251261155698</v>
      </c>
      <c r="AC48">
        <f t="shared" si="33"/>
        <v>-261.64251964096229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-396.00884908865964</v>
      </c>
      <c r="AI48">
        <f t="shared" si="38"/>
        <v>-396.03640590536372</v>
      </c>
      <c r="AJ48">
        <f t="shared" si="39"/>
        <v>-24.982606474607508</v>
      </c>
      <c r="AK48">
        <f t="shared" si="61"/>
        <v>-20.063758828089888</v>
      </c>
      <c r="AL48">
        <f t="shared" si="40"/>
        <v>-441.0827712080611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-3.936513726799681</v>
      </c>
      <c r="AR48">
        <f t="shared" si="45"/>
        <v>-3.9367876544845601</v>
      </c>
      <c r="AS48">
        <f t="shared" si="46"/>
        <v>-0.24833882764197882</v>
      </c>
      <c r="AT48">
        <f t="shared" si="47"/>
        <v>-0.19944317461525102</v>
      </c>
      <c r="AU48">
        <f t="shared" si="48"/>
        <v>-4.3845696567417898</v>
      </c>
      <c r="AW48">
        <v>45</v>
      </c>
      <c r="AX48">
        <f>IF(Z48&gt;0, (R48*SUMPRODUCT(K48:$K$98, X48:$X$98)-K48*$AZ$3)/Z48, 0)</f>
        <v>-118683.21115006167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250000</v>
      </c>
      <c r="S49">
        <f t="shared" si="32"/>
        <v>-189389.21926953056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-261.64251964096229</v>
      </c>
      <c r="AC49">
        <f t="shared" si="33"/>
        <v>-236.67282029141626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-233.20906184627236</v>
      </c>
      <c r="AI49">
        <f t="shared" si="38"/>
        <v>-233.22468264171707</v>
      </c>
      <c r="AJ49">
        <f t="shared" si="39"/>
        <v>-24.969699349546033</v>
      </c>
      <c r="AK49">
        <f t="shared" si="61"/>
        <v>-18.314976374867364</v>
      </c>
      <c r="AL49">
        <f t="shared" si="40"/>
        <v>-276.50935836613041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-2.0698281005331673</v>
      </c>
      <c r="AR49">
        <f t="shared" si="45"/>
        <v>-2.0699667416353105</v>
      </c>
      <c r="AS49">
        <f t="shared" si="46"/>
        <v>-0.22161653996800398</v>
      </c>
      <c r="AT49">
        <f t="shared" si="47"/>
        <v>-0.16255308632170759</v>
      </c>
      <c r="AU49">
        <f t="shared" si="48"/>
        <v>-2.4541363679250217</v>
      </c>
      <c r="AW49">
        <v>46</v>
      </c>
      <c r="AX49">
        <f>IF(Z49&gt;0, (R49*SUMPRODUCT(K49:$K$98, X49:$X$98)-K49*$AZ$3)/Z49, 0)</f>
        <v>-189389.21926953056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250000</v>
      </c>
      <c r="S50">
        <f t="shared" si="32"/>
        <v>-305524.66726461682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-236.67282029141626</v>
      </c>
      <c r="AC50">
        <f t="shared" si="33"/>
        <v>-212.9335295737836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-135.05579409651992</v>
      </c>
      <c r="AI50">
        <f t="shared" si="38"/>
        <v>-135.06450589430534</v>
      </c>
      <c r="AJ50">
        <f t="shared" si="39"/>
        <v>-23.739290717632656</v>
      </c>
      <c r="AK50">
        <f t="shared" si="61"/>
        <v>-16.56709742039914</v>
      </c>
      <c r="AL50">
        <f t="shared" si="40"/>
        <v>-175.37089403233713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-1.0702470883992099</v>
      </c>
      <c r="AR50">
        <f t="shared" si="45"/>
        <v>-1.0703161248761484</v>
      </c>
      <c r="AS50">
        <f t="shared" si="46"/>
        <v>-0.1881215607310506</v>
      </c>
      <c r="AT50">
        <f t="shared" si="47"/>
        <v>-0.13128565046781007</v>
      </c>
      <c r="AU50">
        <f t="shared" si="48"/>
        <v>-1.3897233360750092</v>
      </c>
      <c r="AW50">
        <v>47</v>
      </c>
      <c r="AX50">
        <f>IF(Z50&gt;0, (R50*SUMPRODUCT(K50:$K$98, X50:$X$98)-K50*$AZ$3)/Z50, 0)</f>
        <v>-305524.66726461682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250000</v>
      </c>
      <c r="S51">
        <f t="shared" si="32"/>
        <v>-500156.77354445751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-212.9335295737836</v>
      </c>
      <c r="AC51">
        <f t="shared" si="33"/>
        <v>-190.95992057453481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-77.043563944122639</v>
      </c>
      <c r="AI51">
        <f t="shared" si="38"/>
        <v>-77.048336445733014</v>
      </c>
      <c r="AJ51">
        <f t="shared" si="39"/>
        <v>-21.973608999248796</v>
      </c>
      <c r="AK51">
        <f t="shared" si="61"/>
        <v>-14.905347070164854</v>
      </c>
      <c r="AL51">
        <f t="shared" si="40"/>
        <v>-113.92729251514666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-0.54511630956657531</v>
      </c>
      <c r="AR51">
        <f t="shared" si="45"/>
        <v>-0.54515007706553387</v>
      </c>
      <c r="AS51">
        <f t="shared" si="46"/>
        <v>-0.15547272260427616</v>
      </c>
      <c r="AT51">
        <f t="shared" si="47"/>
        <v>-0.10546173322913975</v>
      </c>
      <c r="AU51">
        <f t="shared" si="48"/>
        <v>-0.80608453289894977</v>
      </c>
      <c r="AW51">
        <v>48</v>
      </c>
      <c r="AX51">
        <f>IF(Z51&gt;0, (R51*SUMPRODUCT(K51:$K$98, X51:$X$98)-K51*$AZ$3)/Z51, 0)</f>
        <v>-500156.77354445751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250000</v>
      </c>
      <c r="S52">
        <f t="shared" si="32"/>
        <v>-832978.57656664564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-190.95992057453481</v>
      </c>
      <c r="AC52">
        <f t="shared" si="33"/>
        <v>-170.93016537727277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-43.194643067340358</v>
      </c>
      <c r="AI52">
        <f t="shared" si="38"/>
        <v>-43.197208111781265</v>
      </c>
      <c r="AJ52">
        <f t="shared" si="39"/>
        <v>-20.029755197262034</v>
      </c>
      <c r="AK52">
        <f t="shared" si="61"/>
        <v>-13.367194440217437</v>
      </c>
      <c r="AL52">
        <f t="shared" si="40"/>
        <v>-76.594157749260731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-0.27287558419303742</v>
      </c>
      <c r="AR52">
        <f t="shared" si="45"/>
        <v>-0.27289178847094298</v>
      </c>
      <c r="AS52">
        <f t="shared" si="46"/>
        <v>-0.12653493031938007</v>
      </c>
      <c r="AT52">
        <f t="shared" si="47"/>
        <v>-8.4445216648964636E-2</v>
      </c>
      <c r="AU52">
        <f t="shared" si="48"/>
        <v>-0.48387193543928764</v>
      </c>
      <c r="AW52">
        <v>49</v>
      </c>
      <c r="AX52">
        <f>IF(Z52&gt;0, (R52*SUMPRODUCT(K52:$K$98, X52:$X$98)-K52*$AZ$3)/Z52, 0)</f>
        <v>-832978.57656664564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250000</v>
      </c>
      <c r="S53">
        <f t="shared" si="32"/>
        <v>-1413893.6885297773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-170.93016537727277</v>
      </c>
      <c r="AC53">
        <f t="shared" si="33"/>
        <v>-152.83261997322597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-23.764522160344296</v>
      </c>
      <c r="AI53">
        <f t="shared" si="38"/>
        <v>-23.765873328232775</v>
      </c>
      <c r="AJ53">
        <f t="shared" si="39"/>
        <v>-18.097545404046798</v>
      </c>
      <c r="AK53">
        <f t="shared" si="61"/>
        <v>-11.965111576409095</v>
      </c>
      <c r="AL53">
        <f t="shared" si="40"/>
        <v>-53.828530308688663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-0.13404352879440334</v>
      </c>
      <c r="AR53">
        <f t="shared" si="45"/>
        <v>-0.13405115004218368</v>
      </c>
      <c r="AS53">
        <f t="shared" si="46"/>
        <v>-0.10207900803170297</v>
      </c>
      <c r="AT53">
        <f t="shared" si="47"/>
        <v>-6.7489081720185737E-2</v>
      </c>
      <c r="AU53">
        <f t="shared" si="48"/>
        <v>-0.30361923979407235</v>
      </c>
      <c r="AW53">
        <v>50</v>
      </c>
      <c r="AX53">
        <f>IF(Z53&gt;0, (R53*SUMPRODUCT(K53:$K$98, X53:$X$98)-K53*$AZ$3)/Z53, 0)</f>
        <v>-1413893.6885297773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250000</v>
      </c>
      <c r="S54">
        <f t="shared" si="32"/>
        <v>-2451859.017116528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-152.83261997322597</v>
      </c>
      <c r="AC54">
        <f t="shared" si="33"/>
        <v>-136.56450190537771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-12.828536669527601</v>
      </c>
      <c r="AI54">
        <f t="shared" si="38"/>
        <v>-12.829232898903719</v>
      </c>
      <c r="AJ54">
        <f t="shared" si="39"/>
        <v>-16.268118067848263</v>
      </c>
      <c r="AK54">
        <f t="shared" si="61"/>
        <v>-10.698283398125819</v>
      </c>
      <c r="AL54">
        <f t="shared" si="40"/>
        <v>-39.795634364877799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-6.4606447828341615E-2</v>
      </c>
      <c r="AR54">
        <f t="shared" si="45"/>
        <v>-6.460995414461318E-2</v>
      </c>
      <c r="AS54">
        <f t="shared" si="46"/>
        <v>-8.1928699140900799E-2</v>
      </c>
      <c r="AT54">
        <f t="shared" si="47"/>
        <v>-5.3878170676755828E-2</v>
      </c>
      <c r="AU54">
        <f t="shared" si="48"/>
        <v>-0.20041682396226979</v>
      </c>
      <c r="AW54">
        <v>51</v>
      </c>
      <c r="AX54">
        <f>IF(Z54&gt;0, (R54*SUMPRODUCT(K54:$K$98, X54:$X$98)-K54*$AZ$3)/Z54, 0)</f>
        <v>-2451859.017116528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250000</v>
      </c>
      <c r="S55">
        <f t="shared" si="32"/>
        <v>-4349978.0043045748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-136.56450190537771</v>
      </c>
      <c r="AC55">
        <f t="shared" si="33"/>
        <v>-121.98432121334648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-6.7747130248473599</v>
      </c>
      <c r="AI55">
        <f t="shared" si="38"/>
        <v>-6.7750635562784751</v>
      </c>
      <c r="AJ55">
        <f t="shared" si="39"/>
        <v>-14.580180692031234</v>
      </c>
      <c r="AK55">
        <f t="shared" si="61"/>
        <v>-9.5595151333764399</v>
      </c>
      <c r="AL55">
        <f t="shared" si="40"/>
        <v>-30.914759381686149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-3.0462926608954104E-2</v>
      </c>
      <c r="AR55">
        <f t="shared" si="45"/>
        <v>-3.0464502795756559E-2</v>
      </c>
      <c r="AS55">
        <f t="shared" si="46"/>
        <v>-6.5560706813355296E-2</v>
      </c>
      <c r="AT55">
        <f t="shared" si="47"/>
        <v>-4.2984965836511402E-2</v>
      </c>
      <c r="AU55">
        <f t="shared" si="48"/>
        <v>-0.13901017544562325</v>
      </c>
      <c r="AW55">
        <v>52</v>
      </c>
      <c r="AX55">
        <f>IF(Z55&gt;0, (R55*SUMPRODUCT(K55:$K$98, X55:$X$98)-K55*$AZ$3)/Z55, 0)</f>
        <v>-4349978.0043045748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250000</v>
      </c>
      <c r="S56">
        <f t="shared" si="32"/>
        <v>-7912559.5601810133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-121.98432121334648</v>
      </c>
      <c r="AC56">
        <f t="shared" si="33"/>
        <v>-108.93908133650943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-3.4985551537744932</v>
      </c>
      <c r="AI56">
        <f t="shared" si="38"/>
        <v>-3.4987272521336084</v>
      </c>
      <c r="AJ56">
        <f t="shared" si="39"/>
        <v>-13.045239876837044</v>
      </c>
      <c r="AK56">
        <f t="shared" si="61"/>
        <v>-8.5389024849342547</v>
      </c>
      <c r="AL56">
        <f t="shared" si="40"/>
        <v>-25.082869613904908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-1.4045959861526462E-2</v>
      </c>
      <c r="AR56">
        <f t="shared" si="45"/>
        <v>-1.4046650800081984E-2</v>
      </c>
      <c r="AS56">
        <f t="shared" si="46"/>
        <v>-5.2373882257180558E-2</v>
      </c>
      <c r="AT56">
        <f t="shared" si="47"/>
        <v>-3.4281889606764766E-2</v>
      </c>
      <c r="AU56">
        <f t="shared" si="48"/>
        <v>-0.10070242266402731</v>
      </c>
      <c r="AW56">
        <v>53</v>
      </c>
      <c r="AX56">
        <f>IF(Z56&gt;0, (R56*SUMPRODUCT(K56:$K$98, X56:$X$98)-K56*$AZ$3)/Z56, 0)</f>
        <v>-7912559.5601810133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250000</v>
      </c>
      <c r="S57">
        <f t="shared" si="32"/>
        <v>-14790152.91118213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-108.93908133650943</v>
      </c>
      <c r="AC57">
        <f t="shared" si="33"/>
        <v>-97.278392650436999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-1.7632373867973106</v>
      </c>
      <c r="AI57">
        <f t="shared" si="38"/>
        <v>-1.7633196023034945</v>
      </c>
      <c r="AJ57">
        <f t="shared" si="39"/>
        <v>-11.660688686072433</v>
      </c>
      <c r="AK57">
        <f t="shared" si="61"/>
        <v>-7.6257356935556606</v>
      </c>
      <c r="AL57">
        <f t="shared" si="40"/>
        <v>-21.049743981931588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-6.3205585879446387E-3</v>
      </c>
      <c r="AR57">
        <f t="shared" si="45"/>
        <v>-6.3208533003455683E-3</v>
      </c>
      <c r="AS57">
        <f t="shared" si="46"/>
        <v>-4.1799287247404691E-2</v>
      </c>
      <c r="AT57">
        <f t="shared" si="47"/>
        <v>-2.7335462364966177E-2</v>
      </c>
      <c r="AU57">
        <f t="shared" si="48"/>
        <v>-7.5455602912716441E-2</v>
      </c>
      <c r="AW57">
        <v>54</v>
      </c>
      <c r="AX57">
        <f>IF(Z57&gt;0, (R57*SUMPRODUCT(K57:$K$98, X57:$X$98)-K57*$AZ$3)/Z57, 0)</f>
        <v>-14790152.91118213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250000</v>
      </c>
      <c r="S58">
        <f t="shared" si="32"/>
        <v>-28447122.759814665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-97.278392650436999</v>
      </c>
      <c r="AC58">
        <f t="shared" si="33"/>
        <v>-86.860842989441068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-0.86451352160763573</v>
      </c>
      <c r="AI58">
        <f t="shared" si="38"/>
        <v>-0.86455168928267745</v>
      </c>
      <c r="AJ58">
        <f t="shared" si="39"/>
        <v>-10.417549660995931</v>
      </c>
      <c r="AK58">
        <f t="shared" si="61"/>
        <v>-6.8094874855305907</v>
      </c>
      <c r="AL58">
        <f t="shared" si="40"/>
        <v>-18.091588835809198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-2.7669317267457541E-3</v>
      </c>
      <c r="AR58">
        <f t="shared" si="45"/>
        <v>-2.7670538848709536E-3</v>
      </c>
      <c r="AS58">
        <f t="shared" si="46"/>
        <v>-3.3342044920659258E-2</v>
      </c>
      <c r="AT58">
        <f t="shared" si="47"/>
        <v>-2.1794207372899863E-2</v>
      </c>
      <c r="AU58">
        <f t="shared" si="48"/>
        <v>-5.7903306178430071E-2</v>
      </c>
      <c r="AW58">
        <v>55</v>
      </c>
      <c r="AX58">
        <f>IF(Z58&gt;0, (R58*SUMPRODUCT(K58:$K$98, X58:$X$98)-K58*$AZ$3)/Z58, 0)</f>
        <v>-28447122.759814665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250000</v>
      </c>
      <c r="S59">
        <f t="shared" si="32"/>
        <v>-56425875.382365368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-86.860842989441068</v>
      </c>
      <c r="AC59">
        <f t="shared" si="33"/>
        <v>-77.556582939396492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-0.41209843397599299</v>
      </c>
      <c r="AI59">
        <f t="shared" si="38"/>
        <v>-0.41211561505258548</v>
      </c>
      <c r="AJ59">
        <f t="shared" si="39"/>
        <v>-9.3042600500445758</v>
      </c>
      <c r="AK59">
        <f t="shared" si="61"/>
        <v>-6.0802590092608755</v>
      </c>
      <c r="AL59">
        <f t="shared" si="40"/>
        <v>-15.796634674358035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-1.1776319891921368E-3</v>
      </c>
      <c r="AR59">
        <f t="shared" si="45"/>
        <v>-1.1776810866497729E-3</v>
      </c>
      <c r="AS59">
        <f t="shared" si="46"/>
        <v>-2.6588293881585654E-2</v>
      </c>
      <c r="AT59">
        <f t="shared" si="47"/>
        <v>-1.7375235918262243E-2</v>
      </c>
      <c r="AU59">
        <f t="shared" si="48"/>
        <v>-4.5141210886497668E-2</v>
      </c>
      <c r="AW59">
        <v>56</v>
      </c>
      <c r="AX59">
        <f>IF(Z59&gt;0, (R59*SUMPRODUCT(K59:$K$98, X59:$X$98)-K59*$AZ$3)/Z59, 0)</f>
        <v>-56425875.382365368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250000</v>
      </c>
      <c r="S60">
        <f t="shared" si="32"/>
        <v>-115563192.4611911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-77.556582939396492</v>
      </c>
      <c r="AC60">
        <f t="shared" si="33"/>
        <v>-69.247915051947004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-0.19038001612121649</v>
      </c>
      <c r="AI60">
        <f t="shared" si="38"/>
        <v>-0.190387506386237</v>
      </c>
      <c r="AJ60">
        <f t="shared" si="39"/>
        <v>-8.3086678874494879</v>
      </c>
      <c r="AK60">
        <f t="shared" si="61"/>
        <v>-5.4289608057577547</v>
      </c>
      <c r="AL60">
        <f t="shared" si="40"/>
        <v>-13.928016199593479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-4.8574905766914068E-4</v>
      </c>
      <c r="AR60">
        <f t="shared" si="45"/>
        <v>-4.8576816886184636E-4</v>
      </c>
      <c r="AS60">
        <f t="shared" si="46"/>
        <v>-2.1199323747534145E-2</v>
      </c>
      <c r="AT60">
        <f t="shared" si="47"/>
        <v>-1.3851835130849328E-2</v>
      </c>
      <c r="AU60">
        <f t="shared" si="48"/>
        <v>-3.5536927047245315E-2</v>
      </c>
      <c r="AW60">
        <v>57</v>
      </c>
      <c r="AX60">
        <f>IF(Z60&gt;0, (R60*SUMPRODUCT(K60:$K$98, X60:$X$98)-K60*$AZ$3)/Z60, 0)</f>
        <v>-115563192.4611911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250000</v>
      </c>
      <c r="S61">
        <f t="shared" si="32"/>
        <v>-244504258.68440247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-69.247915051947004</v>
      </c>
      <c r="AC61">
        <f t="shared" si="33"/>
        <v>-61.828895872934424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-8.5088618612253641E-2</v>
      </c>
      <c r="AI61">
        <f t="shared" si="38"/>
        <v>-8.5091779543693319E-2</v>
      </c>
      <c r="AJ61">
        <f t="shared" si="39"/>
        <v>-7.4190191790125795</v>
      </c>
      <c r="AK61">
        <f t="shared" si="61"/>
        <v>-4.8473540536362911</v>
      </c>
      <c r="AL61">
        <f t="shared" si="40"/>
        <v>-12.351465012192563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-1.9384029314180296E-4</v>
      </c>
      <c r="AR61">
        <f t="shared" si="45"/>
        <v>-1.9384749405641246E-4</v>
      </c>
      <c r="AS61">
        <f t="shared" si="46"/>
        <v>-1.6901259838731881E-2</v>
      </c>
      <c r="AT61">
        <f t="shared" si="47"/>
        <v>-1.1042752204037446E-2</v>
      </c>
      <c r="AU61">
        <f t="shared" si="48"/>
        <v>-2.8137859536825738E-2</v>
      </c>
      <c r="AW61">
        <v>58</v>
      </c>
      <c r="AX61">
        <f>IF(Z61&gt;0, (R61*SUMPRODUCT(K61:$K$98, X61:$X$98)-K61*$AZ$3)/Z61, 0)</f>
        <v>-244504258.68440247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250000</v>
      </c>
      <c r="S62">
        <f t="shared" si="32"/>
        <v>-535440444.09885442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-61.828895872934424</v>
      </c>
      <c r="AC62">
        <f t="shared" si="33"/>
        <v>-55.204531741736275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-3.6811152111529431E-2</v>
      </c>
      <c r="AI62">
        <f t="shared" si="38"/>
        <v>-3.6812440876049138E-2</v>
      </c>
      <c r="AJ62">
        <f t="shared" si="39"/>
        <v>-6.6243641311981492</v>
      </c>
      <c r="AK62">
        <f t="shared" si="61"/>
        <v>-4.3280227111054099</v>
      </c>
      <c r="AL62">
        <f t="shared" si="40"/>
        <v>-10.989199283179609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-7.4874506390283006E-5</v>
      </c>
      <c r="AR62">
        <f t="shared" si="45"/>
        <v>-7.487712775912726E-5</v>
      </c>
      <c r="AS62">
        <f t="shared" si="46"/>
        <v>-1.3474068754224322E-2</v>
      </c>
      <c r="AT62">
        <f t="shared" si="47"/>
        <v>-8.8032714422555461E-3</v>
      </c>
      <c r="AU62">
        <f t="shared" si="48"/>
        <v>-2.2352217324238997E-2</v>
      </c>
      <c r="AW62">
        <v>59</v>
      </c>
      <c r="AX62">
        <f>IF(Z62&gt;0, (R62*SUMPRODUCT(K62:$K$98, X62:$X$98)-K62*$AZ$3)/Z62, 0)</f>
        <v>-535440444.09885442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250000</v>
      </c>
      <c r="S63">
        <f t="shared" si="32"/>
        <v>-1215918683.3585145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-55.204531741736275</v>
      </c>
      <c r="AC63">
        <f t="shared" si="33"/>
        <v>-49.289822713125432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-1.5383261368868714E-2</v>
      </c>
      <c r="AI63">
        <f t="shared" si="38"/>
        <v>-1.5383768082674783E-2</v>
      </c>
      <c r="AJ63">
        <f t="shared" si="39"/>
        <v>-5.9147090286108437</v>
      </c>
      <c r="AK63">
        <f t="shared" si="61"/>
        <v>-3.8643172219215396</v>
      </c>
      <c r="AL63">
        <f t="shared" si="40"/>
        <v>-9.7944100186150571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-2.7937333903620018E-5</v>
      </c>
      <c r="AR63">
        <f t="shared" si="45"/>
        <v>-2.7938254139742531E-5</v>
      </c>
      <c r="AS63">
        <f t="shared" si="46"/>
        <v>-1.0741623451153063E-2</v>
      </c>
      <c r="AT63">
        <f t="shared" si="47"/>
        <v>-7.0179344905891457E-3</v>
      </c>
      <c r="AU63">
        <f t="shared" si="48"/>
        <v>-1.7787496195881949E-2</v>
      </c>
      <c r="AW63">
        <v>60</v>
      </c>
      <c r="AX63">
        <f>IF(Z63&gt;0, (R63*SUMPRODUCT(K63:$K$98, X63:$X$98)-K63*$AZ$3)/Z63, 0)</f>
        <v>-1215918683.3585145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250000</v>
      </c>
      <c r="S64">
        <f t="shared" si="32"/>
        <v>-2868404028.8552361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-49.289822713125432</v>
      </c>
      <c r="AC64">
        <f t="shared" si="33"/>
        <v>-44.008793594104674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-6.1972817964774446E-3</v>
      </c>
      <c r="AI64">
        <f t="shared" si="38"/>
        <v>-6.1974735790556283E-3</v>
      </c>
      <c r="AJ64">
        <f t="shared" si="39"/>
        <v>-5.2810291190207579</v>
      </c>
      <c r="AK64">
        <f t="shared" si="61"/>
        <v>-3.4502875899187804</v>
      </c>
      <c r="AL64">
        <f t="shared" si="40"/>
        <v>-8.7375141825185931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-1.0048928617203792E-5</v>
      </c>
      <c r="AR64">
        <f t="shared" si="45"/>
        <v>-1.0049239593774084E-5</v>
      </c>
      <c r="AS64">
        <f t="shared" si="46"/>
        <v>-8.5632195509616239E-3</v>
      </c>
      <c r="AT64">
        <f t="shared" si="47"/>
        <v>-5.5946614723289562E-3</v>
      </c>
      <c r="AU64">
        <f t="shared" si="48"/>
        <v>-1.4167930262884354E-2</v>
      </c>
      <c r="AW64">
        <v>61</v>
      </c>
      <c r="AX64">
        <f>IF(Z64&gt;0, (R64*SUMPRODUCT(K64:$K$98, X64:$X$98)-K64*$AZ$3)/Z64, 0)</f>
        <v>-2868404028.8552361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250000</v>
      </c>
      <c r="S65">
        <f t="shared" si="32"/>
        <v>-7041247238.1374826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-44.008793594104674</v>
      </c>
      <c r="AC65">
        <f t="shared" si="33"/>
        <v>-39.293574128430905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-2.4021738145568795E-3</v>
      </c>
      <c r="AI65">
        <f t="shared" si="38"/>
        <v>-2.4022435706185534E-3</v>
      </c>
      <c r="AJ65">
        <f t="shared" si="39"/>
        <v>-4.7152194656737692</v>
      </c>
      <c r="AK65">
        <f t="shared" si="61"/>
        <v>-3.0806155515873272</v>
      </c>
      <c r="AL65">
        <f t="shared" si="40"/>
        <v>-7.7982372608317156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-3.4778025588687273E-6</v>
      </c>
      <c r="AR65">
        <f t="shared" si="45"/>
        <v>-3.4779035498163079E-6</v>
      </c>
      <c r="AS65">
        <f t="shared" si="46"/>
        <v>-6.826567762904725E-3</v>
      </c>
      <c r="AT65">
        <f t="shared" si="47"/>
        <v>-4.4600322355014656E-3</v>
      </c>
      <c r="AU65">
        <f t="shared" si="48"/>
        <v>-1.1290077901956009E-2</v>
      </c>
      <c r="AW65">
        <v>62</v>
      </c>
      <c r="AX65">
        <f>IF(Z65&gt;0, (R65*SUMPRODUCT(K65:$K$98, X65:$X$98)-K65*$AZ$3)/Z65, 0)</f>
        <v>-7041247238.1374826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250000</v>
      </c>
      <c r="S66">
        <f t="shared" si="32"/>
        <v>-18019618214.128418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-39.293574128430905</v>
      </c>
      <c r="AC66">
        <f t="shared" si="33"/>
        <v>-35.08355125390991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-8.9442897539977393E-4</v>
      </c>
      <c r="AI66">
        <f t="shared" si="38"/>
        <v>-8.9445331245206121E-4</v>
      </c>
      <c r="AJ66">
        <f t="shared" si="39"/>
        <v>-4.2100228745209947</v>
      </c>
      <c r="AK66">
        <f t="shared" si="61"/>
        <v>-2.7505501889901636</v>
      </c>
      <c r="AL66">
        <f t="shared" si="40"/>
        <v>-6.9614675168236104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-1.1561876641695789E-6</v>
      </c>
      <c r="AR66">
        <f t="shared" si="45"/>
        <v>-1.1562191235703931E-6</v>
      </c>
      <c r="AS66">
        <f t="shared" si="46"/>
        <v>-5.4421051277071097E-3</v>
      </c>
      <c r="AT66">
        <f t="shared" si="47"/>
        <v>-3.5555111536590489E-3</v>
      </c>
      <c r="AU66">
        <f t="shared" si="48"/>
        <v>-8.9987725004897282E-3</v>
      </c>
      <c r="AW66">
        <v>63</v>
      </c>
      <c r="AX66">
        <f>IF(Z66&gt;0, (R66*SUMPRODUCT(K66:$K$98, X66:$X$98)-K66*$AZ$3)/Z66, 0)</f>
        <v>-18019618214.128418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-48178312451.974709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-35.08355125390991</v>
      </c>
      <c r="AC67">
        <f t="shared" ref="AC67:AC79" si="64">S67*Z67</f>
        <v>-31.324600309808687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-3.1932850493994762E-4</v>
      </c>
      <c r="AI67">
        <f t="shared" ref="AI67:AI79" si="69">SUM(AE67:AH67)</f>
        <v>-3.1933663219646503E-4</v>
      </c>
      <c r="AJ67">
        <f t="shared" ref="AJ67:AJ79" si="70">AB67-AC67</f>
        <v>-3.7589509441012225</v>
      </c>
      <c r="AK67">
        <f t="shared" si="61"/>
        <v>-2.4558485877736937</v>
      </c>
      <c r="AL67">
        <f t="shared" ref="AL67:AL79" si="71">SUM(AI67:AK67)</f>
        <v>-6.2151188685071128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-3.6855485493278649E-7</v>
      </c>
      <c r="AR67">
        <f t="shared" ref="AR67:AR79" si="76">AI67*$K67</f>
        <v>-3.6856423505325939E-7</v>
      </c>
      <c r="AS67">
        <f t="shared" ref="AS67:AS79" si="77">AJ67*$K67</f>
        <v>-4.3384151382389715E-3</v>
      </c>
      <c r="AT67">
        <f t="shared" ref="AT67:AT79" si="78">AK67*$K67</f>
        <v>-2.8344319595710273E-3</v>
      </c>
      <c r="AU67">
        <f t="shared" ref="AU67:AU79" si="79">AL67*$K67</f>
        <v>-7.1732156620450517E-3</v>
      </c>
      <c r="AW67">
        <v>64</v>
      </c>
      <c r="AX67">
        <f>IF(Z67&gt;0, (R67*SUMPRODUCT(K67:$K$98, X67:$X$98)-K67*$AZ$3)/Z67, 0)</f>
        <v>-48178312451.974709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250000</v>
      </c>
      <c r="S68">
        <f t="shared" si="63"/>
        <v>-134854737351.38298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-31.324600309808687</v>
      </c>
      <c r="AC68">
        <f t="shared" si="64"/>
        <v>-27.968393445962747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-1.0907056718667097E-4</v>
      </c>
      <c r="AI68">
        <f t="shared" si="69"/>
        <v>-1.0907315964226386E-4</v>
      </c>
      <c r="AJ68">
        <f t="shared" si="70"/>
        <v>-3.3562068638459408</v>
      </c>
      <c r="AK68">
        <f t="shared" si="61"/>
        <v>-2.1927220216866083</v>
      </c>
      <c r="AL68">
        <f t="shared" si="71"/>
        <v>-5.5490379586921916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-1.1239681317049952E-7</v>
      </c>
      <c r="AR68">
        <f t="shared" si="76"/>
        <v>-1.1239948468633045E-7</v>
      </c>
      <c r="AS68">
        <f t="shared" si="77"/>
        <v>-3.4585586704764066E-3</v>
      </c>
      <c r="AT68">
        <f t="shared" si="78"/>
        <v>-2.2595918749056241E-3</v>
      </c>
      <c r="AU68">
        <f t="shared" si="79"/>
        <v>-5.7182629448667179E-3</v>
      </c>
      <c r="AW68">
        <v>65</v>
      </c>
      <c r="AX68">
        <f>IF(Z68&gt;0, (R68*SUMPRODUCT(K68:$K$98, X68:$X$98)-K68*$AZ$3)/Z68, 0)</f>
        <v>-134854737351.38298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250000</v>
      </c>
      <c r="S69">
        <f t="shared" si="63"/>
        <v>-395960127126.79443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-27.968393445962747</v>
      </c>
      <c r="AC69">
        <f t="shared" si="64"/>
        <v>-24.971779958001711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-3.5564020615144439E-5</v>
      </c>
      <c r="AI69">
        <f t="shared" si="69"/>
        <v>-3.5564808945150646E-5</v>
      </c>
      <c r="AJ69">
        <f t="shared" si="70"/>
        <v>-2.9966134879610351</v>
      </c>
      <c r="AK69">
        <f t="shared" si="61"/>
        <v>-1.9577875412173924</v>
      </c>
      <c r="AL69">
        <f t="shared" si="71"/>
        <v>-4.9544365939873725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-3.2721956034787576E-8</v>
      </c>
      <c r="AR69">
        <f t="shared" si="76"/>
        <v>-3.2722681366157813E-8</v>
      </c>
      <c r="AS69">
        <f t="shared" si="77"/>
        <v>-2.7571419966098284E-3</v>
      </c>
      <c r="AT69">
        <f t="shared" si="78"/>
        <v>-1.8013328285466747E-3</v>
      </c>
      <c r="AU69">
        <f t="shared" si="79"/>
        <v>-4.5585075478378695E-3</v>
      </c>
      <c r="AW69">
        <v>66</v>
      </c>
      <c r="AX69">
        <f>IF(Z69&gt;0, (R69*SUMPRODUCT(K69:$K$98, X69:$X$98)-K69*$AZ$3)/Z69, 0)</f>
        <v>-395960127126.79443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250000</v>
      </c>
      <c r="S70">
        <f t="shared" si="63"/>
        <v>-1232728498077.0249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-24.971779958001711</v>
      </c>
      <c r="AC70">
        <f t="shared" si="64"/>
        <v>-22.296232133261306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-1.1087210124430517E-5</v>
      </c>
      <c r="AI70">
        <f t="shared" si="69"/>
        <v>-1.108743621063044E-5</v>
      </c>
      <c r="AJ70">
        <f t="shared" si="70"/>
        <v>-2.6755478247404056</v>
      </c>
      <c r="AK70">
        <f t="shared" si="61"/>
        <v>-1.74802459706012</v>
      </c>
      <c r="AL70">
        <f t="shared" si="71"/>
        <v>-4.4235835092367362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-9.1082021130200043E-9</v>
      </c>
      <c r="AR70">
        <f t="shared" si="76"/>
        <v>-9.108387844036261E-9</v>
      </c>
      <c r="AS70">
        <f t="shared" si="77"/>
        <v>-2.1979767747964773E-3</v>
      </c>
      <c r="AT70">
        <f t="shared" si="78"/>
        <v>-1.4360115078428453E-3</v>
      </c>
      <c r="AU70">
        <f t="shared" si="79"/>
        <v>-3.6339973910271667E-3</v>
      </c>
      <c r="AW70">
        <v>67</v>
      </c>
      <c r="AX70">
        <f>IF(Z70&gt;0, (R70*SUMPRODUCT(K70:$K$98, X70:$X$98)-K70*$AZ$3)/Z70, 0)</f>
        <v>-1232728498077.0249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250000</v>
      </c>
      <c r="S71">
        <f t="shared" si="63"/>
        <v>-4082677216820.8472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-22.296232133261306</v>
      </c>
      <c r="AC71">
        <f t="shared" si="64"/>
        <v>-19.907350126778113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-3.2574935307649116E-6</v>
      </c>
      <c r="AI71">
        <f t="shared" si="69"/>
        <v>-3.2575544814262959E-6</v>
      </c>
      <c r="AJ71">
        <f t="shared" si="70"/>
        <v>-2.3888820064831933</v>
      </c>
      <c r="AK71">
        <f t="shared" si="61"/>
        <v>-1.5607362493282915</v>
      </c>
      <c r="AL71">
        <f t="shared" si="71"/>
        <v>-3.9496215133659662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-2.3893288114896008E-9</v>
      </c>
      <c r="AR71">
        <f t="shared" si="76"/>
        <v>-2.3893735180008955E-9</v>
      </c>
      <c r="AS71">
        <f t="shared" si="77"/>
        <v>-1.7522136426159204E-3</v>
      </c>
      <c r="AT71">
        <f t="shared" si="78"/>
        <v>-1.1447795835777604E-3</v>
      </c>
      <c r="AU71">
        <f t="shared" si="79"/>
        <v>-2.8969956155671991E-3</v>
      </c>
      <c r="AW71">
        <v>68</v>
      </c>
      <c r="AX71">
        <f>IF(Z71&gt;0, (R71*SUMPRODUCT(K71:$K$98, X71:$X$98)-K71*$AZ$3)/Z71, 0)</f>
        <v>-4082677216820.8472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250000</v>
      </c>
      <c r="S72">
        <f t="shared" si="63"/>
        <v>-14436355793280.973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-19.907350126778113</v>
      </c>
      <c r="AC72">
        <f t="shared" si="64"/>
        <v>-17.77441975810369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-8.9901654068760224E-7</v>
      </c>
      <c r="AI72">
        <f t="shared" si="69"/>
        <v>-8.9903193101533848E-7</v>
      </c>
      <c r="AJ72">
        <f t="shared" si="70"/>
        <v>-2.1329303686744225</v>
      </c>
      <c r="AK72">
        <f t="shared" ref="AK72:AK79" si="92">G72*SUM(AB72:AB72, AE72:AF72)</f>
        <v>-1.393514508874468</v>
      </c>
      <c r="AL72">
        <f t="shared" si="71"/>
        <v>-3.5264457765808217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-5.8876504456562448E-10</v>
      </c>
      <c r="AR72">
        <f t="shared" si="76"/>
        <v>-5.8877512367605835E-10</v>
      </c>
      <c r="AS72">
        <f t="shared" si="77"/>
        <v>-1.3968539918158684E-3</v>
      </c>
      <c r="AT72">
        <f t="shared" si="78"/>
        <v>-9.1261127553093392E-4</v>
      </c>
      <c r="AU72">
        <f t="shared" si="79"/>
        <v>-2.3094658561219261E-3</v>
      </c>
      <c r="AW72">
        <v>69</v>
      </c>
      <c r="AX72">
        <f>IF(Z72&gt;0, (R72*SUMPRODUCT(K72:$K$98, X72:$X$98)-K72*$AZ$3)/Z72, 0)</f>
        <v>-14436355793280.973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250000</v>
      </c>
      <c r="S73">
        <f t="shared" si="63"/>
        <v>-54720002196975.914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-17.77441975810369</v>
      </c>
      <c r="AC73">
        <f t="shared" si="64"/>
        <v>-15.870017641671252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-2.3222292903373466E-7</v>
      </c>
      <c r="AI73">
        <f t="shared" si="69"/>
        <v>-2.322265543117419E-7</v>
      </c>
      <c r="AJ73">
        <f t="shared" si="70"/>
        <v>-1.9044021164324381</v>
      </c>
      <c r="AK73">
        <f t="shared" si="92"/>
        <v>-1.2442093830672585</v>
      </c>
      <c r="AL73">
        <f t="shared" si="71"/>
        <v>-3.148611731726251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-1.3578800612930873E-10</v>
      </c>
      <c r="AR73">
        <f t="shared" si="76"/>
        <v>-1.357901259426894E-10</v>
      </c>
      <c r="AS73">
        <f t="shared" si="77"/>
        <v>-1.1135634510114662E-3</v>
      </c>
      <c r="AT73">
        <f t="shared" si="78"/>
        <v>-7.2752812152127066E-4</v>
      </c>
      <c r="AU73">
        <f t="shared" si="79"/>
        <v>-1.8410917083228628E-3</v>
      </c>
      <c r="AW73">
        <v>70</v>
      </c>
      <c r="AX73">
        <f>IF(Z73&gt;0, (R73*SUMPRODUCT(K73:$K$98, X73:$X$98)-K73*$AZ$3)/Z73, 0)</f>
        <v>-54720002196975.914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250000</v>
      </c>
      <c r="S74">
        <f t="shared" si="63"/>
        <v>-223332782065289.06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-15.870017641671252</v>
      </c>
      <c r="AC74">
        <f t="shared" si="64"/>
        <v>-14.169658608752396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-5.5918907247049553E-8</v>
      </c>
      <c r="AI74">
        <f t="shared" si="69"/>
        <v>-5.5919700326914369E-8</v>
      </c>
      <c r="AJ74">
        <f t="shared" si="70"/>
        <v>-1.7003590329188558</v>
      </c>
      <c r="AK74">
        <f t="shared" si="92"/>
        <v>-1.1109012349169878</v>
      </c>
      <c r="AL74">
        <f t="shared" si="71"/>
        <v>-2.811260323755544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-2.9194226025770581E-11</v>
      </c>
      <c r="AR74">
        <f t="shared" si="76"/>
        <v>-2.9194640078082575E-11</v>
      </c>
      <c r="AS74">
        <f t="shared" si="77"/>
        <v>-8.8772596561448259E-4</v>
      </c>
      <c r="AT74">
        <f t="shared" si="78"/>
        <v>-5.7998096424148929E-4</v>
      </c>
      <c r="AU74">
        <f t="shared" si="79"/>
        <v>-1.467706959050612E-3</v>
      </c>
      <c r="AW74">
        <v>71</v>
      </c>
      <c r="AX74">
        <f>IF(Z74&gt;0, (R74*SUMPRODUCT(K74:$K$98, X74:$X$98)-K74*$AZ$3)/Z74, 0)</f>
        <v>-223332782065289.06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250000</v>
      </c>
      <c r="S75">
        <f t="shared" si="63"/>
        <v>-986869212739417.75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-14.169658608752396</v>
      </c>
      <c r="AC75">
        <f t="shared" si="64"/>
        <v>-12.651480900697086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-1.2498027531772617E-8</v>
      </c>
      <c r="AI75">
        <f t="shared" si="69"/>
        <v>-1.2498187779462196E-8</v>
      </c>
      <c r="AJ75">
        <f t="shared" si="70"/>
        <v>-1.51817770805531</v>
      </c>
      <c r="AK75">
        <f t="shared" si="92"/>
        <v>-0.99187610261266779</v>
      </c>
      <c r="AL75">
        <f t="shared" si="71"/>
        <v>-2.5100538231661655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-5.8258828115352984E-12</v>
      </c>
      <c r="AR75">
        <f t="shared" si="76"/>
        <v>-5.8259575100633615E-12</v>
      </c>
      <c r="AS75">
        <f t="shared" si="77"/>
        <v>-7.0768970477383983E-4</v>
      </c>
      <c r="AT75">
        <f t="shared" si="78"/>
        <v>-4.623572737932816E-4</v>
      </c>
      <c r="AU75">
        <f t="shared" si="79"/>
        <v>-1.1700469843930789E-3</v>
      </c>
      <c r="AW75">
        <v>72</v>
      </c>
      <c r="AX75">
        <f>IF(Z75&gt;0, (R75*SUMPRODUCT(K75:$K$98, X75:$X$98)-K75*$AZ$3)/Z75, 0)</f>
        <v>-986869212739417.75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250000</v>
      </c>
      <c r="S76">
        <f t="shared" si="63"/>
        <v>-4753847728893423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-12.651480900697086</v>
      </c>
      <c r="AC76">
        <f t="shared" si="64"/>
        <v>-11.295965089913174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-2.5788609789376066E-9</v>
      </c>
      <c r="AI76">
        <f t="shared" si="69"/>
        <v>-2.5788906811013435E-9</v>
      </c>
      <c r="AJ76">
        <f t="shared" si="70"/>
        <v>-1.3555158107839116</v>
      </c>
      <c r="AK76">
        <f t="shared" si="92"/>
        <v>-0.88560366304879612</v>
      </c>
      <c r="AL76">
        <f t="shared" si="71"/>
        <v>-2.2411194764115985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-1.0733223568634248E-12</v>
      </c>
      <c r="AR76">
        <f t="shared" si="76"/>
        <v>-1.0733347189087798E-12</v>
      </c>
      <c r="AS76">
        <f t="shared" si="77"/>
        <v>-5.641658998600189E-4</v>
      </c>
      <c r="AT76">
        <f t="shared" si="78"/>
        <v>-3.6858838790992216E-4</v>
      </c>
      <c r="AU76">
        <f t="shared" si="79"/>
        <v>-9.3275428884327584E-4</v>
      </c>
      <c r="AW76">
        <v>73</v>
      </c>
      <c r="AX76">
        <f>IF(Z76&gt;0, (R76*SUMPRODUCT(K76:$K$98, X76:$X$98)-K76*$AZ$3)/Z76, 0)</f>
        <v>-4753847728893423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250000</v>
      </c>
      <c r="S77">
        <f t="shared" si="63"/>
        <v>-2.5168270476728624E+16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-11.295965089913174</v>
      </c>
      <c r="AC77">
        <f t="shared" si="64"/>
        <v>-10.085683115994842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-4.8792032125178978E-10</v>
      </c>
      <c r="AI77">
        <f t="shared" si="69"/>
        <v>-4.8792533037782671E-10</v>
      </c>
      <c r="AJ77">
        <f t="shared" si="70"/>
        <v>-1.2102819739183328</v>
      </c>
      <c r="AK77">
        <f t="shared" si="92"/>
        <v>-0.79071755629392226</v>
      </c>
      <c r="AL77">
        <f t="shared" si="71"/>
        <v>-2.0009995307001804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-1.8131474703807623E-13</v>
      </c>
      <c r="AR77">
        <f t="shared" si="76"/>
        <v>-1.8131660846581498E-13</v>
      </c>
      <c r="AS77">
        <f t="shared" si="77"/>
        <v>-4.4974960129300242E-4</v>
      </c>
      <c r="AT77">
        <f t="shared" si="78"/>
        <v>-2.9383640617832216E-4</v>
      </c>
      <c r="AU77">
        <f t="shared" si="79"/>
        <v>-7.4358600765264118E-4</v>
      </c>
      <c r="AW77">
        <v>74</v>
      </c>
      <c r="AX77">
        <f>IF(Z77&gt;0, (R77*SUMPRODUCT(K77:$K$98, X77:$X$98)-K77*$AZ$3)/Z77, 0)</f>
        <v>-2.5168270476728624E+16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250000</v>
      </c>
      <c r="S78">
        <f t="shared" si="63"/>
        <v>-1.4789955764343594E+17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-10.085683115994842</v>
      </c>
      <c r="AC78">
        <f t="shared" si="64"/>
        <v>-9.0050742107098376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-8.39590911633923E-11</v>
      </c>
      <c r="AI78">
        <f t="shared" si="69"/>
        <v>-8.3959852243610706E-11</v>
      </c>
      <c r="AJ78">
        <f t="shared" si="70"/>
        <v>-1.0806089052850041</v>
      </c>
      <c r="AK78">
        <f t="shared" si="92"/>
        <v>-0.70599781811963902</v>
      </c>
      <c r="AL78">
        <f t="shared" si="71"/>
        <v>-1.7866067234886032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-2.7856973319767027E-14</v>
      </c>
      <c r="AR78">
        <f t="shared" si="76"/>
        <v>-2.7857225840262954E-14</v>
      </c>
      <c r="AS78">
        <f t="shared" si="77"/>
        <v>-3.5853762858205221E-4</v>
      </c>
      <c r="AT78">
        <f t="shared" si="78"/>
        <v>-2.3424458400697496E-4</v>
      </c>
      <c r="AU78">
        <f t="shared" si="79"/>
        <v>-5.9278221261688452E-4</v>
      </c>
      <c r="AW78">
        <v>75</v>
      </c>
      <c r="AX78">
        <f>IF(Z78&gt;0, (R78*SUMPRODUCT(K78:$K$98, X78:$X$98)-K78*$AZ$3)/Z78, 0)</f>
        <v>-1.4789955764343594E+17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-9.0050742107098376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-9.0050742107098376</v>
      </c>
      <c r="AK79">
        <f t="shared" si="92"/>
        <v>-0.63035519474968871</v>
      </c>
      <c r="AL79">
        <f t="shared" si="71"/>
        <v>-9.6354294054747474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-4.5092945701812032E-15</v>
      </c>
      <c r="AR79">
        <f t="shared" si="76"/>
        <v>-4.5092945701812032E-15</v>
      </c>
      <c r="AS79">
        <f t="shared" si="77"/>
        <v>-2.6676906888549907E-3</v>
      </c>
      <c r="AT79">
        <f t="shared" si="78"/>
        <v>-1.8673834821984937E-4</v>
      </c>
      <c r="AU79">
        <f t="shared" si="79"/>
        <v>-2.854429037079349E-3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50228.621880878098</v>
      </c>
      <c r="AO81" s="6">
        <f t="shared" si="93"/>
        <v>-5022.86218808781</v>
      </c>
      <c r="AP81" s="6">
        <f t="shared" si="93"/>
        <v>-733.84041785697787</v>
      </c>
      <c r="AQ81" s="6">
        <f t="shared" si="93"/>
        <v>-27140.703259876831</v>
      </c>
      <c r="AR81" s="6">
        <f t="shared" si="93"/>
        <v>17331.216015056474</v>
      </c>
      <c r="AS81" s="6">
        <f t="shared" si="93"/>
        <v>-4389.8175483564237</v>
      </c>
      <c r="AT81" s="6">
        <f t="shared" si="93"/>
        <v>2041.5984408593206</v>
      </c>
      <c r="AU81" s="6">
        <f t="shared" si="93"/>
        <v>14982.996907559364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102828.867156744</v>
      </c>
      <c r="K3">
        <v>1</v>
      </c>
      <c r="L3" s="2">
        <v>0</v>
      </c>
      <c r="O3">
        <f>$C$3</f>
        <v>102828.867156744</v>
      </c>
      <c r="P3" s="2">
        <f>O3*C5</f>
        <v>10282.886715674402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102828.867156744</v>
      </c>
      <c r="AF3">
        <f t="shared" ref="AF3:AF34" si="4">-$Z3*P3</f>
        <v>-10282.886715674402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91921.023470369604</v>
      </c>
      <c r="AJ3">
        <f t="shared" ref="AJ3:AJ34" si="8">AB3-AC3</f>
        <v>0</v>
      </c>
      <c r="AL3">
        <f t="shared" ref="AL3:AL34" si="9">SUM(AI3:AK3)</f>
        <v>91921.023470369604</v>
      </c>
      <c r="AN3">
        <f t="shared" ref="AN3:AN34" si="10">AE3*$K3</f>
        <v>102828.867156744</v>
      </c>
      <c r="AO3">
        <f t="shared" ref="AO3:AO34" si="11">AF3*$K3</f>
        <v>-10282.886715674402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91921.023470369604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91921.023470369604</v>
      </c>
      <c r="AW3">
        <v>0</v>
      </c>
      <c r="AX3">
        <f>IF(Z3&gt;0, (R3*SUMPRODUCT(K3:$K$98, X3:$X$98)-K3*$AZ$3)/Z3, 0)</f>
        <v>0</v>
      </c>
      <c r="AZ3">
        <f>C6*ABS(SUMPRODUCT(X4:X69, K4:K69))/1</f>
        <v>62947.926188817313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3167.2819299260186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3100.116539818162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-3100.116539818162</v>
      </c>
      <c r="AK4">
        <f>G4*SUM(AB4, AE4:AF4)</f>
        <v>0</v>
      </c>
      <c r="AL4">
        <f t="shared" si="9"/>
        <v>-5901.6172898181621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-2663.5299011218863</v>
      </c>
      <c r="AR4">
        <f t="shared" si="14"/>
        <v>-2663.5299011218863</v>
      </c>
      <c r="AS4">
        <f t="shared" si="15"/>
        <v>-2947.4391897871856</v>
      </c>
      <c r="AT4">
        <f t="shared" si="16"/>
        <v>0</v>
      </c>
      <c r="AU4">
        <f t="shared" si="17"/>
        <v>-5610.9690909090714</v>
      </c>
      <c r="AW4">
        <v>1</v>
      </c>
      <c r="AX4">
        <f>IF(Z4&gt;0, (R4*SUMPRODUCT(K4:$K$98, X4:$X$98)-K4*$AZ$3)/Z4, 0)</f>
        <v>3167.2819299260186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250000</v>
      </c>
      <c r="S5">
        <f t="shared" si="1"/>
        <v>3668.3292758377861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3100.116539818162</v>
      </c>
      <c r="AC5">
        <f t="shared" si="2"/>
        <v>3508.1799429471212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-3165.8379760332186</v>
      </c>
      <c r="AI5">
        <f t="shared" si="7"/>
        <v>-3177.7922598472919</v>
      </c>
      <c r="AJ5">
        <f t="shared" si="8"/>
        <v>-408.06340312895918</v>
      </c>
      <c r="AK5">
        <f>G5*SUM(AB5, AE5:AF5)</f>
        <v>12.710477813254466</v>
      </c>
      <c r="AL5">
        <f t="shared" si="9"/>
        <v>-3573.1451851629968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-2855.4443763647537</v>
      </c>
      <c r="AR5">
        <f t="shared" si="14"/>
        <v>-2866.2266061404971</v>
      </c>
      <c r="AS5">
        <f t="shared" si="15"/>
        <v>-368.05495369186377</v>
      </c>
      <c r="AT5">
        <f t="shared" si="16"/>
        <v>11.464282969478665</v>
      </c>
      <c r="AU5">
        <f t="shared" si="17"/>
        <v>-3222.8172768628824</v>
      </c>
      <c r="AW5">
        <v>2</v>
      </c>
      <c r="AX5">
        <f>IF(Z5&gt;0, (R5*SUMPRODUCT(K5:$K$98, X5:$X$98)-K5*$AZ$3)/Z5, 0)</f>
        <v>3668.3292758377861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250000</v>
      </c>
      <c r="S6">
        <f t="shared" si="1"/>
        <v>3988.01625590089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3508.1799429471212</v>
      </c>
      <c r="AC6">
        <f t="shared" si="2"/>
        <v>3719.542825389588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-3524.8305619906128</v>
      </c>
      <c r="AI6">
        <f t="shared" si="7"/>
        <v>-3536.4890614384458</v>
      </c>
      <c r="AJ6">
        <f t="shared" si="8"/>
        <v>-211.3628824424668</v>
      </c>
      <c r="AK6">
        <f>G6*SUM(AB6, AE6:AF6)</f>
        <v>24.908077594924563</v>
      </c>
      <c r="AL6">
        <f t="shared" si="9"/>
        <v>-3722.943866285988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-3007.5107803347037</v>
      </c>
      <c r="AR6">
        <f t="shared" si="14"/>
        <v>-3017.4582266460188</v>
      </c>
      <c r="AS6">
        <f t="shared" si="15"/>
        <v>-180.34232747611671</v>
      </c>
      <c r="AT6">
        <f t="shared" si="16"/>
        <v>21.252457548439864</v>
      </c>
      <c r="AU6">
        <f t="shared" si="17"/>
        <v>-3176.5480965736956</v>
      </c>
      <c r="AW6">
        <v>3</v>
      </c>
      <c r="AX6">
        <f>IF(Z6&gt;0, (R6*SUMPRODUCT(K6:$K$98, X6:$X$98)-K6*$AZ$3)/Z6, 0)</f>
        <v>3988.01625590089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250000</v>
      </c>
      <c r="S7">
        <f t="shared" si="1"/>
        <v>4332.6461280911008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3719.542825389588</v>
      </c>
      <c r="AC7">
        <f t="shared" si="2"/>
        <v>3933.1829189814239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-3887.8987801823137</v>
      </c>
      <c r="AI7">
        <f t="shared" si="7"/>
        <v>-3899.2462996966592</v>
      </c>
      <c r="AJ7">
        <f t="shared" si="8"/>
        <v>-213.64009359183592</v>
      </c>
      <c r="AK7">
        <f>G7*SUM(AB7, AE7:AF7)</f>
        <v>51.329690990376314</v>
      </c>
      <c r="AL7">
        <f t="shared" si="9"/>
        <v>-4061.556702298119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-3118.3431989041815</v>
      </c>
      <c r="AR7">
        <f t="shared" si="14"/>
        <v>-3127.4446344874232</v>
      </c>
      <c r="AS7">
        <f t="shared" si="15"/>
        <v>-171.35300339123395</v>
      </c>
      <c r="AT7">
        <f t="shared" si="16"/>
        <v>41.169691355541779</v>
      </c>
      <c r="AU7">
        <f t="shared" si="17"/>
        <v>-3257.6279465231155</v>
      </c>
      <c r="AW7">
        <v>4</v>
      </c>
      <c r="AX7">
        <f>IF(Z7&gt;0, (R7*SUMPRODUCT(K7:$K$98, X7:$X$98)-K7*$AZ$3)/Z7, 0)</f>
        <v>4332.6461280911008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250000</v>
      </c>
      <c r="S8">
        <f t="shared" si="1"/>
        <v>4750.4583844410899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3933.1829189814239</v>
      </c>
      <c r="AC8">
        <f t="shared" si="2"/>
        <v>4188.261974631394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-4267.3159616093963</v>
      </c>
      <c r="AI8">
        <f t="shared" si="7"/>
        <v>-4278.3366401305184</v>
      </c>
      <c r="AJ8">
        <f t="shared" si="8"/>
        <v>-255.07905564997009</v>
      </c>
      <c r="AK8">
        <f t="shared" ref="AK8:AK39" si="30">G8*SUM(AB8:AB8, AE8:AF8)</f>
        <v>84.956751049998758</v>
      </c>
      <c r="AL8">
        <f t="shared" si="9"/>
        <v>-4448.4589447304888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-3193.9716474026754</v>
      </c>
      <c r="AR8">
        <f t="shared" si="14"/>
        <v>-3202.2203299582384</v>
      </c>
      <c r="AS8">
        <f t="shared" si="15"/>
        <v>-190.9198378844645</v>
      </c>
      <c r="AT8">
        <f t="shared" si="16"/>
        <v>63.587851602815334</v>
      </c>
      <c r="AU8">
        <f t="shared" si="17"/>
        <v>-3329.5523162398872</v>
      </c>
      <c r="AW8">
        <v>5</v>
      </c>
      <c r="AX8">
        <f>IF(Z8&gt;0, (R8*SUMPRODUCT(K8:$K$98, X8:$X$98)-K8*$AZ$3)/Z8, 0)</f>
        <v>4750.4583844410899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250000</v>
      </c>
      <c r="S9">
        <f t="shared" si="1"/>
        <v>4884.0057346517751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4188.261974631394</v>
      </c>
      <c r="AC9">
        <f t="shared" si="2"/>
        <v>4171.0157209845711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-4705.6046862635667</v>
      </c>
      <c r="AI9">
        <f t="shared" si="7"/>
        <v>-4716.2798777651642</v>
      </c>
      <c r="AJ9">
        <f t="shared" si="8"/>
        <v>17.246253646822879</v>
      </c>
      <c r="AK9">
        <f t="shared" si="30"/>
        <v>93.398242034280088</v>
      </c>
      <c r="AL9">
        <f t="shared" si="9"/>
        <v>-4605.6353820840613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-3284.5463145831914</v>
      </c>
      <c r="AR9">
        <f t="shared" si="14"/>
        <v>-3291.9976759366846</v>
      </c>
      <c r="AS9">
        <f t="shared" si="15"/>
        <v>12.038010549717093</v>
      </c>
      <c r="AT9">
        <f t="shared" si="16"/>
        <v>65.192652616518785</v>
      </c>
      <c r="AU9">
        <f t="shared" si="17"/>
        <v>-3214.7670127704487</v>
      </c>
      <c r="AW9">
        <v>6</v>
      </c>
      <c r="AX9">
        <f>IF(Z9&gt;0, (R9*SUMPRODUCT(K9:$K$98, X9:$X$98)-K9*$AZ$3)/Z9, 0)</f>
        <v>4884.0057346517751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250000</v>
      </c>
      <c r="S10">
        <f t="shared" si="1"/>
        <v>3817.8396328148247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4171.0157209845711</v>
      </c>
      <c r="AC10">
        <f t="shared" si="2"/>
        <v>3149.4300472143805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-5137.6276365830727</v>
      </c>
      <c r="AI10">
        <f t="shared" si="7"/>
        <v>-5147.9391947878248</v>
      </c>
      <c r="AJ10">
        <f t="shared" si="8"/>
        <v>1021.5856737701906</v>
      </c>
      <c r="AK10">
        <f t="shared" si="30"/>
        <v>17.935367600233654</v>
      </c>
      <c r="AL10">
        <f t="shared" si="9"/>
        <v>-4108.4181534174004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-3401.4051767225192</v>
      </c>
      <c r="AR10">
        <f t="shared" si="14"/>
        <v>-3408.2320217059846</v>
      </c>
      <c r="AS10">
        <f t="shared" si="15"/>
        <v>676.34851044567392</v>
      </c>
      <c r="AT10">
        <f t="shared" si="16"/>
        <v>11.874245569581515</v>
      </c>
      <c r="AU10">
        <f t="shared" si="17"/>
        <v>-2720.0092656907291</v>
      </c>
      <c r="AW10">
        <v>7</v>
      </c>
      <c r="AX10">
        <f>IF(Z10&gt;0, (R10*SUMPRODUCT(K10:$K$98, X10:$X$98)-K10*$AZ$3)/Z10, 0)</f>
        <v>3817.8396328148247</v>
      </c>
    </row>
    <row r="11" spans="1:52" x14ac:dyDescent="0.25">
      <c r="A11" t="s">
        <v>33</v>
      </c>
      <c r="C11" s="25">
        <f>AU71</f>
        <v>27814.290064694007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250000</v>
      </c>
      <c r="S11">
        <f t="shared" si="1"/>
        <v>2256.4289807458531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3149.4300472143805</v>
      </c>
      <c r="AC11">
        <f t="shared" si="2"/>
        <v>1792.9447411852964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-5520.3733212992411</v>
      </c>
      <c r="AI11">
        <f t="shared" si="7"/>
        <v>-5530.3057452558805</v>
      </c>
      <c r="AJ11">
        <f t="shared" si="8"/>
        <v>1356.4853060290841</v>
      </c>
      <c r="AK11">
        <f t="shared" si="30"/>
        <v>5.0390880755430087</v>
      </c>
      <c r="AL11">
        <f t="shared" si="9"/>
        <v>-4168.7813511512531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-3475.4705665898614</v>
      </c>
      <c r="AR11">
        <f t="shared" si="14"/>
        <v>-3481.7237391756726</v>
      </c>
      <c r="AS11">
        <f t="shared" si="15"/>
        <v>854.00469872681811</v>
      </c>
      <c r="AT11">
        <f t="shared" si="16"/>
        <v>3.1724670180244035</v>
      </c>
      <c r="AU11">
        <f t="shared" si="17"/>
        <v>-2624.54657343083</v>
      </c>
      <c r="AW11">
        <v>8</v>
      </c>
      <c r="AX11">
        <f>IF(Z11&gt;0, (R11*SUMPRODUCT(K11:$K$98, X11:$X$98)-K11*$AZ$3)/Z11, 0)</f>
        <v>2256.4289807458531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250000</v>
      </c>
      <c r="S12">
        <f t="shared" si="1"/>
        <v>1238.0998316439425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1792.9447411852964</v>
      </c>
      <c r="AC12">
        <f t="shared" si="2"/>
        <v>944.68830503992638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-5908.3327838244313</v>
      </c>
      <c r="AI12">
        <f t="shared" si="7"/>
        <v>-5917.8704669023136</v>
      </c>
      <c r="AJ12">
        <f t="shared" si="8"/>
        <v>848.25643614537</v>
      </c>
      <c r="AK12">
        <f t="shared" si="30"/>
        <v>37.651839564891226</v>
      </c>
      <c r="AL12">
        <f t="shared" si="9"/>
        <v>-5031.9621911920531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-3473.126841622829</v>
      </c>
      <c r="AR12">
        <f t="shared" si="14"/>
        <v>-3478.7334288474649</v>
      </c>
      <c r="AS12">
        <f t="shared" si="15"/>
        <v>498.63511497211408</v>
      </c>
      <c r="AT12">
        <f t="shared" si="16"/>
        <v>22.133082108596749</v>
      </c>
      <c r="AU12">
        <f t="shared" si="17"/>
        <v>-2957.9652317667542</v>
      </c>
      <c r="AW12">
        <v>9</v>
      </c>
      <c r="AX12">
        <f>IF(Z12&gt;0, (R12*SUMPRODUCT(K12:$K$98, X12:$X$98)-K12*$AZ$3)/Z12, 0)</f>
        <v>1238.0998316439425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250000</v>
      </c>
      <c r="S13">
        <f t="shared" si="1"/>
        <v>1966.6129446223297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944.68830503992638</v>
      </c>
      <c r="AC13">
        <f t="shared" si="2"/>
        <v>1436.1703121764076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-6277.115099077063</v>
      </c>
      <c r="AI13">
        <f t="shared" si="7"/>
        <v>-6286.2435495692125</v>
      </c>
      <c r="AJ13">
        <f t="shared" si="8"/>
        <v>-491.48200713648123</v>
      </c>
      <c r="AK13">
        <f t="shared" si="30"/>
        <v>66.128181352794854</v>
      </c>
      <c r="AL13">
        <f t="shared" si="9"/>
        <v>-6711.5973753528988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-3294.5626082307499</v>
      </c>
      <c r="AR13">
        <f t="shared" si="14"/>
        <v>-3299.3537027364</v>
      </c>
      <c r="AS13">
        <f t="shared" si="15"/>
        <v>-257.9557994034754</v>
      </c>
      <c r="AT13">
        <f t="shared" si="16"/>
        <v>34.707573494590335</v>
      </c>
      <c r="AU13">
        <f t="shared" si="17"/>
        <v>-3522.6019286452852</v>
      </c>
      <c r="AW13">
        <v>10</v>
      </c>
      <c r="AX13">
        <f>IF(Z13&gt;0, (R13*SUMPRODUCT(K13:$K$98, X13:$X$98)-K13*$AZ$3)/Z13, 0)</f>
        <v>1966.6129446223297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250000</v>
      </c>
      <c r="S14">
        <f t="shared" si="1"/>
        <v>2414.5751187580158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1436.1703121764076</v>
      </c>
      <c r="AC14">
        <f t="shared" si="2"/>
        <v>1681.4370331950483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-6650.8862422275151</v>
      </c>
      <c r="AI14">
        <f t="shared" si="7"/>
        <v>-6659.590863902632</v>
      </c>
      <c r="AJ14">
        <f t="shared" si="8"/>
        <v>-245.26672101864074</v>
      </c>
      <c r="AK14">
        <f t="shared" si="30"/>
        <v>100.53192185234855</v>
      </c>
      <c r="AL14">
        <f t="shared" si="9"/>
        <v>-6804.3256630689248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-3116.7299188325755</v>
      </c>
      <c r="AR14">
        <f t="shared" si="14"/>
        <v>-3120.8090676585925</v>
      </c>
      <c r="AS14">
        <f t="shared" si="15"/>
        <v>-114.9365813294586</v>
      </c>
      <c r="AT14">
        <f t="shared" si="16"/>
        <v>47.111142368601442</v>
      </c>
      <c r="AU14">
        <f t="shared" si="17"/>
        <v>-3188.6345066194499</v>
      </c>
      <c r="AW14">
        <v>11</v>
      </c>
      <c r="AX14">
        <f>IF(Z14&gt;0, (R14*SUMPRODUCT(K14:$K$98, X14:$X$98)-K14*$AZ$3)/Z14, 0)</f>
        <v>2414.5751187580158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250000</v>
      </c>
      <c r="S15">
        <f t="shared" si="1"/>
        <v>2609.2683059351675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1681.4370331950483</v>
      </c>
      <c r="AC15">
        <f t="shared" si="2"/>
        <v>1725.2690154779957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-7049.5151606336012</v>
      </c>
      <c r="AI15">
        <f t="shared" si="7"/>
        <v>-7057.7802603339351</v>
      </c>
      <c r="AJ15">
        <f t="shared" si="8"/>
        <v>-43.831982282947365</v>
      </c>
      <c r="AK15">
        <f t="shared" si="30"/>
        <v>117.7005923236534</v>
      </c>
      <c r="AL15">
        <f t="shared" si="9"/>
        <v>-6983.9116502932284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-2949.5847317779921</v>
      </c>
      <c r="AR15">
        <f t="shared" si="14"/>
        <v>-2953.0429287358288</v>
      </c>
      <c r="AS15">
        <f t="shared" si="15"/>
        <v>-18.339721634661316</v>
      </c>
      <c r="AT15">
        <f t="shared" si="16"/>
        <v>49.247056305056724</v>
      </c>
      <c r="AU15">
        <f t="shared" si="17"/>
        <v>-2922.135594065433</v>
      </c>
      <c r="AW15">
        <v>12</v>
      </c>
      <c r="AX15">
        <f>IF(Z15&gt;0, (R15*SUMPRODUCT(K15:$K$98, X15:$X$98)-K15*$AZ$3)/Z15, 0)</f>
        <v>2609.2683059351675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250000</v>
      </c>
      <c r="S16">
        <f t="shared" si="1"/>
        <v>2556.3908652854452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1725.2690154779957</v>
      </c>
      <c r="AC16">
        <f t="shared" si="2"/>
        <v>1597.6145525531465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-7411.6617048726448</v>
      </c>
      <c r="AI16">
        <f t="shared" si="7"/>
        <v>-7419.4735704907316</v>
      </c>
      <c r="AJ16">
        <f t="shared" si="8"/>
        <v>127.65446292484921</v>
      </c>
      <c r="AK16">
        <f t="shared" si="30"/>
        <v>120.76883108345972</v>
      </c>
      <c r="AL16">
        <f t="shared" si="9"/>
        <v>-7171.0502764824223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-2768.8484982469254</v>
      </c>
      <c r="AR16">
        <f t="shared" si="14"/>
        <v>-2771.7668549186724</v>
      </c>
      <c r="AS16">
        <f t="shared" si="15"/>
        <v>47.689152856452459</v>
      </c>
      <c r="AT16">
        <f t="shared" si="16"/>
        <v>45.116818588824124</v>
      </c>
      <c r="AU16">
        <f t="shared" si="17"/>
        <v>-2678.9608834733958</v>
      </c>
      <c r="AW16">
        <v>13</v>
      </c>
      <c r="AX16">
        <f>IF(Z16&gt;0, (R16*SUMPRODUCT(K16:$K$98, X16:$X$98)-K16*$AZ$3)/Z16, 0)</f>
        <v>2556.3908652854452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250000</v>
      </c>
      <c r="S17">
        <f t="shared" si="1"/>
        <v>2293.9060363228759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1597.6145525531465</v>
      </c>
      <c r="AC17">
        <f t="shared" si="2"/>
        <v>1348.3466514965294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-7726.172577002556</v>
      </c>
      <c r="AI17">
        <f t="shared" si="7"/>
        <v>-7733.5200153356118</v>
      </c>
      <c r="AJ17">
        <f t="shared" si="8"/>
        <v>249.26790105661712</v>
      </c>
      <c r="AK17">
        <f t="shared" si="30"/>
        <v>111.83301867872026</v>
      </c>
      <c r="AL17">
        <f t="shared" si="9"/>
        <v>-7372.419095600274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-2577.0923807147506</v>
      </c>
      <c r="AR17">
        <f t="shared" si="14"/>
        <v>-2579.5431449394914</v>
      </c>
      <c r="AS17">
        <f t="shared" si="15"/>
        <v>83.144196193839932</v>
      </c>
      <c r="AT17">
        <f t="shared" si="16"/>
        <v>37.302301686493259</v>
      </c>
      <c r="AU17">
        <f t="shared" si="17"/>
        <v>-2459.0966470591579</v>
      </c>
      <c r="AW17">
        <v>14</v>
      </c>
      <c r="AX17">
        <f>IF(Z17&gt;0, (R17*SUMPRODUCT(K17:$K$98, X17:$X$98)-K17*$AZ$3)/Z17, 0)</f>
        <v>2293.9060363228759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250000</v>
      </c>
      <c r="S18">
        <f t="shared" si="1"/>
        <v>1856.8397720190956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1348.3466514965294</v>
      </c>
      <c r="AC18">
        <f t="shared" si="2"/>
        <v>1020.8798039874091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-8030.7199735327431</v>
      </c>
      <c r="AI18">
        <f t="shared" si="7"/>
        <v>-8037.5924014837919</v>
      </c>
      <c r="AJ18">
        <f t="shared" si="8"/>
        <v>327.46684750912027</v>
      </c>
      <c r="AK18">
        <f t="shared" si="30"/>
        <v>94.384265604757061</v>
      </c>
      <c r="AL18">
        <f t="shared" si="9"/>
        <v>-7615.7412883699144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-2391.6743299179507</v>
      </c>
      <c r="AR18">
        <f t="shared" si="14"/>
        <v>-2393.7210467215377</v>
      </c>
      <c r="AS18">
        <f t="shared" si="15"/>
        <v>97.524761872899546</v>
      </c>
      <c r="AT18">
        <f t="shared" si="16"/>
        <v>28.109114243682555</v>
      </c>
      <c r="AU18">
        <f t="shared" si="17"/>
        <v>-2268.0871706049556</v>
      </c>
      <c r="AW18">
        <v>15</v>
      </c>
      <c r="AX18">
        <f>IF(Z18&gt;0, (R18*SUMPRODUCT(K18:$K$98, X18:$X$98)-K18*$AZ$3)/Z18, 0)</f>
        <v>1856.8397720190956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250000</v>
      </c>
      <c r="S19">
        <f t="shared" si="1"/>
        <v>1248.0725144117853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1020.8798039874091</v>
      </c>
      <c r="AC19">
        <f t="shared" si="2"/>
        <v>637.79970014591527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-8317.1336734365468</v>
      </c>
      <c r="AI19">
        <f t="shared" si="7"/>
        <v>-8323.5215204244123</v>
      </c>
      <c r="AJ19">
        <f t="shared" si="8"/>
        <v>383.08010384149384</v>
      </c>
      <c r="AK19">
        <f t="shared" si="30"/>
        <v>71.461586279118649</v>
      </c>
      <c r="AL19">
        <f t="shared" si="9"/>
        <v>-7868.9798303037996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-2211.582875642916</v>
      </c>
      <c r="AR19">
        <f t="shared" si="14"/>
        <v>-2213.2814479594476</v>
      </c>
      <c r="AS19">
        <f t="shared" si="15"/>
        <v>101.86362645116641</v>
      </c>
      <c r="AT19">
        <f t="shared" si="16"/>
        <v>19.0021258148032</v>
      </c>
      <c r="AU19">
        <f t="shared" si="17"/>
        <v>-2092.415695693478</v>
      </c>
      <c r="AW19">
        <v>16</v>
      </c>
      <c r="AX19">
        <f>IF(Z19&gt;0, (R19*SUMPRODUCT(K19:$K$98, X19:$X$98)-K19*$AZ$3)/Z19, 0)</f>
        <v>1248.0725144117853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250000</v>
      </c>
      <c r="S20">
        <f t="shared" si="1"/>
        <v>465.69126560910382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637.79970014591527</v>
      </c>
      <c r="AC20">
        <f t="shared" si="2"/>
        <v>219.60452635697038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-8587.6776361731791</v>
      </c>
      <c r="AI20">
        <f t="shared" si="7"/>
        <v>-8593.5722208093575</v>
      </c>
      <c r="AJ20">
        <f t="shared" si="8"/>
        <v>418.19517378894489</v>
      </c>
      <c r="AK20">
        <f t="shared" si="30"/>
        <v>44.64597901021407</v>
      </c>
      <c r="AL20">
        <f t="shared" si="9"/>
        <v>-8130.7310680101982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-2038.8592593718913</v>
      </c>
      <c r="AR20">
        <f t="shared" si="14"/>
        <v>-2040.2587330101426</v>
      </c>
      <c r="AS20">
        <f t="shared" si="15"/>
        <v>99.286575303282987</v>
      </c>
      <c r="AT20">
        <f t="shared" si="16"/>
        <v>10.59970711001924</v>
      </c>
      <c r="AU20">
        <f t="shared" si="17"/>
        <v>-1930.3724505968403</v>
      </c>
      <c r="AW20">
        <v>17</v>
      </c>
      <c r="AX20">
        <f>IF(Z20&gt;0, (R20*SUMPRODUCT(K20:$K$98, X20:$X$98)-K20*$AZ$3)/Z20, 0)</f>
        <v>465.69126560910382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250000</v>
      </c>
      <c r="S21">
        <f t="shared" si="1"/>
        <v>-505.24771915249062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219.60452635697038</v>
      </c>
      <c r="AC21">
        <f t="shared" si="2"/>
        <v>-218.0157135024383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-8837.1213212755702</v>
      </c>
      <c r="AI21">
        <f t="shared" si="7"/>
        <v>-8842.5151039993234</v>
      </c>
      <c r="AJ21">
        <f t="shared" si="8"/>
        <v>437.62023985940868</v>
      </c>
      <c r="AK21">
        <f t="shared" si="30"/>
        <v>15.372316844987928</v>
      </c>
      <c r="AL21">
        <f t="shared" si="9"/>
        <v>-8389.522547294926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-1873.2869553884709</v>
      </c>
      <c r="AR21">
        <f t="shared" si="14"/>
        <v>-1874.430325774513</v>
      </c>
      <c r="AS21">
        <f t="shared" si="15"/>
        <v>92.766440217239662</v>
      </c>
      <c r="AT21">
        <f t="shared" si="16"/>
        <v>3.2586132489191346</v>
      </c>
      <c r="AU21">
        <f t="shared" si="17"/>
        <v>-1778.4052723083539</v>
      </c>
      <c r="AW21">
        <v>18</v>
      </c>
      <c r="AX21">
        <f>IF(Z21&gt;0, (R21*SUMPRODUCT(K21:$K$98, X21:$X$98)-K21*$AZ$3)/Z21, 0)</f>
        <v>-505.24771915249062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250000</v>
      </c>
      <c r="S22">
        <f t="shared" si="1"/>
        <v>-1692.171641694842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-218.0157135024383</v>
      </c>
      <c r="AC22">
        <f t="shared" si="2"/>
        <v>-661.62497289762359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-9048.9868149053236</v>
      </c>
      <c r="AI22">
        <f t="shared" si="7"/>
        <v>-9053.8742104610938</v>
      </c>
      <c r="AJ22">
        <f t="shared" si="8"/>
        <v>443.60925939518529</v>
      </c>
      <c r="AK22">
        <f t="shared" si="30"/>
        <v>-15.261099945170683</v>
      </c>
      <c r="AL22">
        <f t="shared" si="9"/>
        <v>-8625.5260510110784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-1712.6768378094916</v>
      </c>
      <c r="AR22">
        <f t="shared" si="14"/>
        <v>-1713.6018617195491</v>
      </c>
      <c r="AS22">
        <f t="shared" si="15"/>
        <v>83.960704015226881</v>
      </c>
      <c r="AT22">
        <f t="shared" si="16"/>
        <v>-2.8884263984711085</v>
      </c>
      <c r="AU22">
        <f t="shared" si="17"/>
        <v>-1632.529584102793</v>
      </c>
      <c r="AW22">
        <v>19</v>
      </c>
      <c r="AX22">
        <f>IF(Z22&gt;0, (R22*SUMPRODUCT(K22:$K$98, X22:$X$98)-K22*$AZ$3)/Z22, 0)</f>
        <v>-1692.171641694842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250000</v>
      </c>
      <c r="S23">
        <f t="shared" si="1"/>
        <v>-3135.4406551575248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-661.62497289762359</v>
      </c>
      <c r="AC23">
        <f t="shared" si="2"/>
        <v>-1097.8038678559642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-9238.567380206543</v>
      </c>
      <c r="AI23">
        <f t="shared" si="7"/>
        <v>-9242.9439734377447</v>
      </c>
      <c r="AJ23">
        <f t="shared" si="8"/>
        <v>436.17889495834061</v>
      </c>
      <c r="AK23">
        <f t="shared" si="30"/>
        <v>-46.313748102833657</v>
      </c>
      <c r="AL23">
        <f t="shared" si="9"/>
        <v>-8853.0788265822375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-1561.2127051852483</v>
      </c>
      <c r="AR23">
        <f t="shared" si="14"/>
        <v>-1561.952299613343</v>
      </c>
      <c r="AS23">
        <f t="shared" si="15"/>
        <v>73.709267304970297</v>
      </c>
      <c r="AT23">
        <f t="shared" si="16"/>
        <v>-7.8264961424437418</v>
      </c>
      <c r="AU23">
        <f t="shared" si="17"/>
        <v>-1496.0695284508165</v>
      </c>
      <c r="AW23">
        <v>20</v>
      </c>
      <c r="AX23">
        <f>IF(Z23&gt;0, (R23*SUMPRODUCT(K23:$K$98, X23:$X$98)-K23*$AZ$3)/Z23, 0)</f>
        <v>-3135.4406551575248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250000</v>
      </c>
      <c r="S24">
        <f t="shared" si="1"/>
        <v>-4912.9477956143046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-1097.8038678559642</v>
      </c>
      <c r="AC24">
        <f t="shared" si="2"/>
        <v>-1519.2862669241167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-9346.2258742478789</v>
      </c>
      <c r="AI24">
        <f t="shared" si="7"/>
        <v>-9350.0913902530574</v>
      </c>
      <c r="AJ24">
        <f t="shared" si="8"/>
        <v>421.48239906815252</v>
      </c>
      <c r="AK24">
        <f t="shared" si="30"/>
        <v>-76.846270749917508</v>
      </c>
      <c r="AL24">
        <f t="shared" si="9"/>
        <v>-9005.4552619348233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-1410.1837187275526</v>
      </c>
      <c r="AR24">
        <f t="shared" si="14"/>
        <v>-1410.7669581878788</v>
      </c>
      <c r="AS24">
        <f t="shared" si="15"/>
        <v>63.59439894704753</v>
      </c>
      <c r="AT24">
        <f t="shared" si="16"/>
        <v>-11.594772190885415</v>
      </c>
      <c r="AU24">
        <f t="shared" si="17"/>
        <v>-1358.7673314317169</v>
      </c>
      <c r="AW24">
        <v>21</v>
      </c>
      <c r="AX24">
        <f>IF(Z24&gt;0, (R24*SUMPRODUCT(K24:$K$98, X24:$X$98)-K24*$AZ$3)/Z24, 0)</f>
        <v>-4912.9477956143046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250000</v>
      </c>
      <c r="S25">
        <f t="shared" si="1"/>
        <v>-7113.1972938957906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-1519.2862669241167</v>
      </c>
      <c r="AC25">
        <f t="shared" si="2"/>
        <v>-1911.8536409042599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-9343.3249748789567</v>
      </c>
      <c r="AI25">
        <f t="shared" si="7"/>
        <v>-9346.6846694753385</v>
      </c>
      <c r="AJ25">
        <f t="shared" si="8"/>
        <v>392.5673739801432</v>
      </c>
      <c r="AK25">
        <f t="shared" si="30"/>
        <v>-106.35003868468819</v>
      </c>
      <c r="AL25">
        <f t="shared" si="9"/>
        <v>-9060.4673341798825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-1258.701806448149</v>
      </c>
      <c r="AR25">
        <f t="shared" si="14"/>
        <v>-1259.1544133807934</v>
      </c>
      <c r="AS25">
        <f t="shared" si="15"/>
        <v>52.885376898475457</v>
      </c>
      <c r="AT25">
        <f t="shared" si="16"/>
        <v>-14.327125104623876</v>
      </c>
      <c r="AU25">
        <f t="shared" si="17"/>
        <v>-1220.5961615869417</v>
      </c>
      <c r="AW25">
        <v>22</v>
      </c>
      <c r="AX25">
        <f>IF(Z25&gt;0, (R25*SUMPRODUCT(K25:$K$98, X25:$X$98)-K25*$AZ$3)/Z25, 0)</f>
        <v>-7113.1972938957906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250000</v>
      </c>
      <c r="S26">
        <f t="shared" si="1"/>
        <v>-9867.5285102919406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-1911.8536409042599</v>
      </c>
      <c r="AC26">
        <f t="shared" si="2"/>
        <v>-2261.9694252565077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-9213.5443501830232</v>
      </c>
      <c r="AI26">
        <f t="shared" si="7"/>
        <v>-9216.4097706159318</v>
      </c>
      <c r="AJ26">
        <f t="shared" si="8"/>
        <v>350.11578435224783</v>
      </c>
      <c r="AK26">
        <f t="shared" si="30"/>
        <v>-133.82975486329821</v>
      </c>
      <c r="AL26">
        <f t="shared" si="9"/>
        <v>-9000.1237411269831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-1108.2305271167809</v>
      </c>
      <c r="AR26">
        <f t="shared" si="14"/>
        <v>-1108.575187789816</v>
      </c>
      <c r="AS26">
        <f t="shared" si="15"/>
        <v>42.11289222663688</v>
      </c>
      <c r="AT26">
        <f t="shared" si="16"/>
        <v>-16.097412042426033</v>
      </c>
      <c r="AU26">
        <f t="shared" si="17"/>
        <v>-1082.5597076056051</v>
      </c>
      <c r="AW26">
        <v>23</v>
      </c>
      <c r="AX26">
        <f>IF(Z26&gt;0, (R26*SUMPRODUCT(K26:$K$98, X26:$X$98)-K26*$AZ$3)/Z26, 0)</f>
        <v>-9867.5285102919406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250000</v>
      </c>
      <c r="S27">
        <f t="shared" si="1"/>
        <v>-13373.866158721927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-2261.9694252565077</v>
      </c>
      <c r="AC27">
        <f t="shared" si="2"/>
        <v>-2558.9624326448047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-8900.1959282711468</v>
      </c>
      <c r="AI27">
        <f t="shared" si="7"/>
        <v>-8902.5876847033142</v>
      </c>
      <c r="AJ27">
        <f t="shared" si="8"/>
        <v>296.99300738829697</v>
      </c>
      <c r="AK27">
        <f t="shared" si="30"/>
        <v>-158.33785976795556</v>
      </c>
      <c r="AL27">
        <f t="shared" si="9"/>
        <v>-8763.932537082972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-955.83938808547055</v>
      </c>
      <c r="AR27">
        <f t="shared" si="14"/>
        <v>-956.09625153240995</v>
      </c>
      <c r="AS27">
        <f t="shared" si="15"/>
        <v>31.895659009704104</v>
      </c>
      <c r="AT27">
        <f t="shared" si="16"/>
        <v>-17.004745087759478</v>
      </c>
      <c r="AU27">
        <f t="shared" si="17"/>
        <v>-941.20533761046522</v>
      </c>
      <c r="AW27">
        <v>24</v>
      </c>
      <c r="AX27">
        <f>IF(Z27&gt;0, (R27*SUMPRODUCT(K27:$K$98, X27:$X$98)-K27*$AZ$3)/Z27, 0)</f>
        <v>-13373.866158721927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250000</v>
      </c>
      <c r="S28">
        <f t="shared" si="1"/>
        <v>-17906.241871558617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-2558.9624326448047</v>
      </c>
      <c r="AC28">
        <f t="shared" si="2"/>
        <v>-2790.4826066869864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-8397.1421260260286</v>
      </c>
      <c r="AI28">
        <f t="shared" si="7"/>
        <v>-8399.0901077875715</v>
      </c>
      <c r="AJ28">
        <f t="shared" si="8"/>
        <v>231.52017404218168</v>
      </c>
      <c r="AK28">
        <f t="shared" si="30"/>
        <v>-179.12737028513635</v>
      </c>
      <c r="AL28">
        <f t="shared" si="9"/>
        <v>-8346.6973040305256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-805.19086081418004</v>
      </c>
      <c r="AR28">
        <f t="shared" si="14"/>
        <v>-805.37765021084465</v>
      </c>
      <c r="AS28">
        <f t="shared" si="15"/>
        <v>22.200163512189576</v>
      </c>
      <c r="AT28">
        <f t="shared" si="16"/>
        <v>-17.176286802177469</v>
      </c>
      <c r="AU28">
        <f t="shared" si="17"/>
        <v>-800.3537735008324</v>
      </c>
      <c r="AW28">
        <v>25</v>
      </c>
      <c r="AX28">
        <f>IF(Z28&gt;0, (R28*SUMPRODUCT(K28:$K$98, X28:$X$98)-K28*$AZ$3)/Z28, 0)</f>
        <v>-17906.241871558617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250000</v>
      </c>
      <c r="S29">
        <f t="shared" si="1"/>
        <v>-23881.852239127049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-2790.4826066869864</v>
      </c>
      <c r="AC29">
        <f t="shared" si="2"/>
        <v>-2948.9598835339448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-7699.7377184401821</v>
      </c>
      <c r="AI29">
        <f t="shared" si="7"/>
        <v>-7701.2812334981882</v>
      </c>
      <c r="AJ29">
        <f t="shared" si="8"/>
        <v>158.47727684695838</v>
      </c>
      <c r="AK29">
        <f t="shared" si="30"/>
        <v>-195.33378246808905</v>
      </c>
      <c r="AL29">
        <f t="shared" si="9"/>
        <v>-7738.1377391193191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-659.21220880302997</v>
      </c>
      <c r="AR29">
        <f t="shared" si="14"/>
        <v>-659.3443566771416</v>
      </c>
      <c r="AS29">
        <f t="shared" si="15"/>
        <v>13.568014851359944</v>
      </c>
      <c r="AT29">
        <f t="shared" si="16"/>
        <v>-16.72348057859887</v>
      </c>
      <c r="AU29">
        <f t="shared" si="17"/>
        <v>-662.49982240438055</v>
      </c>
      <c r="AW29">
        <v>26</v>
      </c>
      <c r="AX29">
        <f>IF(Z29&gt;0, (R29*SUMPRODUCT(K29:$K$98, X29:$X$98)-K29*$AZ$3)/Z29, 0)</f>
        <v>-23881.852239127049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250000</v>
      </c>
      <c r="S30">
        <f t="shared" si="1"/>
        <v>-31955.135107827038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-2948.9598835339448</v>
      </c>
      <c r="AC30">
        <f t="shared" si="2"/>
        <v>-3030.7492495090983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-6850.6261929819339</v>
      </c>
      <c r="AI30">
        <f t="shared" si="7"/>
        <v>-6851.8117415797115</v>
      </c>
      <c r="AJ30">
        <f t="shared" si="8"/>
        <v>81.789365975153487</v>
      </c>
      <c r="AK30">
        <f t="shared" si="30"/>
        <v>-206.42719184737615</v>
      </c>
      <c r="AL30">
        <f t="shared" si="9"/>
        <v>-6976.4495674519339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-523.67465869556941</v>
      </c>
      <c r="AR30">
        <f t="shared" si="14"/>
        <v>-523.76528424421554</v>
      </c>
      <c r="AS30">
        <f t="shared" si="15"/>
        <v>6.2521318643605746</v>
      </c>
      <c r="AT30">
        <f t="shared" si="16"/>
        <v>-15.779680016244702</v>
      </c>
      <c r="AU30">
        <f t="shared" si="17"/>
        <v>-533.2928323960997</v>
      </c>
      <c r="AW30">
        <v>27</v>
      </c>
      <c r="AX30">
        <f>IF(Z30&gt;0, (R30*SUMPRODUCT(K30:$K$98, X30:$X$98)-K30*$AZ$3)/Z30, 0)</f>
        <v>-31955.135107827038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250000</v>
      </c>
      <c r="S31">
        <f t="shared" si="1"/>
        <v>-43253.428732930399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-3030.7492495090983</v>
      </c>
      <c r="AC31">
        <f t="shared" si="2"/>
        <v>-3038.8677985369213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-5909.5448653318153</v>
      </c>
      <c r="AI31">
        <f t="shared" si="7"/>
        <v>-5910.423081200348</v>
      </c>
      <c r="AJ31">
        <f t="shared" si="8"/>
        <v>8.1185490278230645</v>
      </c>
      <c r="AK31">
        <f t="shared" si="30"/>
        <v>-212.1524474656369</v>
      </c>
      <c r="AL31">
        <f t="shared" si="9"/>
        <v>-6114.456979638162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-403.33628989601277</v>
      </c>
      <c r="AR31">
        <f t="shared" si="14"/>
        <v>-403.39622959326755</v>
      </c>
      <c r="AS31">
        <f t="shared" si="15"/>
        <v>0.55410450700371761</v>
      </c>
      <c r="AT31">
        <f t="shared" si="16"/>
        <v>-14.479758256026733</v>
      </c>
      <c r="AU31">
        <f t="shared" si="17"/>
        <v>-417.32188334229062</v>
      </c>
      <c r="AW31">
        <v>28</v>
      </c>
      <c r="AX31">
        <f>IF(Z31&gt;0, (R31*SUMPRODUCT(K31:$K$98, X31:$X$98)-K31*$AZ$3)/Z31, 0)</f>
        <v>-43253.428732930399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250000</v>
      </c>
      <c r="S32">
        <f t="shared" si="1"/>
        <v>-59772.220132210197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-3038.8677985369213</v>
      </c>
      <c r="AC32">
        <f t="shared" si="2"/>
        <v>-2981.8861333724462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-4916.8012818357456</v>
      </c>
      <c r="AI32">
        <f t="shared" si="7"/>
        <v>-4917.4248754815017</v>
      </c>
      <c r="AJ32">
        <f t="shared" si="8"/>
        <v>-56.981665164475089</v>
      </c>
      <c r="AK32">
        <f t="shared" si="30"/>
        <v>-212.72074589758452</v>
      </c>
      <c r="AL32">
        <f t="shared" si="9"/>
        <v>-5187.1272865435612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-299.62489745154465</v>
      </c>
      <c r="AR32">
        <f t="shared" si="14"/>
        <v>-299.66289861763846</v>
      </c>
      <c r="AS32">
        <f t="shared" si="15"/>
        <v>-3.4724050460606883</v>
      </c>
      <c r="AT32">
        <f t="shared" si="16"/>
        <v>-12.962987117425886</v>
      </c>
      <c r="AU32">
        <f t="shared" si="17"/>
        <v>-316.098290781125</v>
      </c>
      <c r="AW32">
        <v>29</v>
      </c>
      <c r="AX32">
        <f>IF(Z32&gt;0, (R32*SUMPRODUCT(K32:$K$98, X32:$X$98)-K32*$AZ$3)/Z32, 0)</f>
        <v>-59772.220132210197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250000</v>
      </c>
      <c r="S33">
        <f t="shared" si="1"/>
        <v>-85187.541530906557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-2981.8861333724462</v>
      </c>
      <c r="AC33">
        <f t="shared" si="2"/>
        <v>-2870.5128566628409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-3923.0559989598191</v>
      </c>
      <c r="AI33">
        <f t="shared" si="7"/>
        <v>-3923.4772038691694</v>
      </c>
      <c r="AJ33">
        <f t="shared" si="8"/>
        <v>-111.37327670960531</v>
      </c>
      <c r="AK33">
        <f t="shared" si="30"/>
        <v>-208.73202933607126</v>
      </c>
      <c r="AL33">
        <f t="shared" si="9"/>
        <v>-4243.582509914846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-213.45273656143468</v>
      </c>
      <c r="AR33">
        <f t="shared" si="14"/>
        <v>-213.47565424106446</v>
      </c>
      <c r="AS33">
        <f t="shared" si="15"/>
        <v>-6.0597989678919788</v>
      </c>
      <c r="AT33">
        <f t="shared" si="16"/>
        <v>-11.357070325180032</v>
      </c>
      <c r="AU33">
        <f t="shared" si="17"/>
        <v>-230.89252353413647</v>
      </c>
      <c r="AW33">
        <v>30</v>
      </c>
      <c r="AX33">
        <f>IF(Z33&gt;0, (R33*SUMPRODUCT(K33:$K$98, X33:$X$98)-K33*$AZ$3)/Z33, 0)</f>
        <v>-85187.541530906557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250000</v>
      </c>
      <c r="S34">
        <f t="shared" si="1"/>
        <v>-126372.68219958233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-2870.5128566628409</v>
      </c>
      <c r="AC34">
        <f t="shared" si="2"/>
        <v>-2717.002937723249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-2964.8764528994811</v>
      </c>
      <c r="AI34">
        <f t="shared" si="7"/>
        <v>-2965.1452019370927</v>
      </c>
      <c r="AJ34">
        <f t="shared" si="8"/>
        <v>-153.5099189395919</v>
      </c>
      <c r="AK34">
        <f t="shared" si="30"/>
        <v>-200.93589996639889</v>
      </c>
      <c r="AL34">
        <f t="shared" si="9"/>
        <v>-3319.5910208430832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-144.03425739620056</v>
      </c>
      <c r="AR34">
        <f t="shared" si="14"/>
        <v>-144.04731327514637</v>
      </c>
      <c r="AS34">
        <f t="shared" si="15"/>
        <v>-7.4575408212345788</v>
      </c>
      <c r="AT34">
        <f t="shared" si="16"/>
        <v>-9.7615039262746368</v>
      </c>
      <c r="AU34">
        <f t="shared" si="17"/>
        <v>-161.26635802265557</v>
      </c>
      <c r="AW34">
        <v>31</v>
      </c>
      <c r="AX34">
        <f>IF(Z34&gt;0, (R34*SUMPRODUCT(K34:$K$98, X34:$X$98)-K34*$AZ$3)/Z34, 0)</f>
        <v>-126372.68219958233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-196725.46293474972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-2717.002937723249</v>
      </c>
      <c r="AC35">
        <f t="shared" ref="AC35:AC69" si="33">S35*Z35</f>
        <v>-2533.3919669935326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-2101.7799275413563</v>
      </c>
      <c r="AI35">
        <f t="shared" ref="AI35:AI66" si="38">SUM(AE35:AH35)</f>
        <v>-2101.9409000922146</v>
      </c>
      <c r="AJ35">
        <f t="shared" ref="AJ35:AJ69" si="39">AB35-AC35</f>
        <v>-183.61097072971643</v>
      </c>
      <c r="AK35">
        <f t="shared" si="30"/>
        <v>-190.19020564062745</v>
      </c>
      <c r="AL35">
        <f t="shared" ref="AL35:AL66" si="40">SUM(AI35:AK35)</f>
        <v>-2475.7420764625585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-91.165058369587229</v>
      </c>
      <c r="AR35">
        <f t="shared" ref="AR35:AR69" si="45">AI35*$K35</f>
        <v>-91.172040581094052</v>
      </c>
      <c r="AS35">
        <f t="shared" ref="AS35:AS69" si="46">AJ35*$K35</f>
        <v>-7.964156781843565</v>
      </c>
      <c r="AT35">
        <f t="shared" ref="AT35:AT69" si="47">AK35*$K35</f>
        <v>-8.2495322042751926</v>
      </c>
      <c r="AU35">
        <f t="shared" ref="AU35:AU69" si="48">AL35*$K35</f>
        <v>-107.38572956721282</v>
      </c>
      <c r="AW35">
        <v>32</v>
      </c>
      <c r="AX35">
        <f>IF(Z35&gt;0, (R35*SUMPRODUCT(K35:$K$98, X35:$X$98)-K35*$AZ$3)/Z35, 0)</f>
        <v>-196725.46293474972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250000</v>
      </c>
      <c r="S36">
        <f t="shared" si="32"/>
        <v>-305908.17544888717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-2533.3919669935326</v>
      </c>
      <c r="AC36">
        <f t="shared" si="33"/>
        <v>-2332.0166431078369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-1281.4422543335161</v>
      </c>
      <c r="AI36">
        <f t="shared" si="38"/>
        <v>-1281.5375450461493</v>
      </c>
      <c r="AJ36">
        <f t="shared" si="39"/>
        <v>-201.37532388569571</v>
      </c>
      <c r="AK36">
        <f t="shared" si="30"/>
        <v>-177.3374376895473</v>
      </c>
      <c r="AL36">
        <f t="shared" si="40"/>
        <v>-1660.2503066213922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-49.627476447269359</v>
      </c>
      <c r="AR36">
        <f t="shared" si="45"/>
        <v>-49.631166849689642</v>
      </c>
      <c r="AS36">
        <f t="shared" si="46"/>
        <v>-7.7988291001036147</v>
      </c>
      <c r="AT36">
        <f t="shared" si="47"/>
        <v>-6.8678939549519127</v>
      </c>
      <c r="AU36">
        <f t="shared" si="48"/>
        <v>-64.297889904745162</v>
      </c>
      <c r="AW36">
        <v>33</v>
      </c>
      <c r="AX36">
        <f>IF(Z36&gt;0, (R36*SUMPRODUCT(K36:$K$98, X36:$X$98)-K36*$AZ$3)/Z36, 0)</f>
        <v>-305908.17544888717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250000</v>
      </c>
      <c r="S37">
        <f t="shared" si="32"/>
        <v>-475961.77236268646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-2332.0166431078369</v>
      </c>
      <c r="AC37">
        <f t="shared" si="33"/>
        <v>-2120.4473496843184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-772.98633238915147</v>
      </c>
      <c r="AI37">
        <f t="shared" si="38"/>
        <v>-773.0420208780389</v>
      </c>
      <c r="AJ37">
        <f t="shared" si="39"/>
        <v>-211.5692934235185</v>
      </c>
      <c r="AK37">
        <f t="shared" si="30"/>
        <v>-163.24116501754861</v>
      </c>
      <c r="AL37">
        <f t="shared" si="40"/>
        <v>-1147.8524793191059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-26.728645061408095</v>
      </c>
      <c r="AR37">
        <f t="shared" si="45"/>
        <v>-26.730570681294385</v>
      </c>
      <c r="AS37">
        <f t="shared" si="46"/>
        <v>-7.3157316149843652</v>
      </c>
      <c r="AT37">
        <f t="shared" si="47"/>
        <v>-5.6446213553077316</v>
      </c>
      <c r="AU37">
        <f t="shared" si="48"/>
        <v>-39.690923651586481</v>
      </c>
      <c r="AW37">
        <v>34</v>
      </c>
      <c r="AX37">
        <f>IF(Z37&gt;0, (R37*SUMPRODUCT(K37:$K$98, X37:$X$98)-K37*$AZ$3)/Z37, 0)</f>
        <v>-475961.77236268646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250000</v>
      </c>
      <c r="S38">
        <f t="shared" si="32"/>
        <v>-745762.93735070247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-2120.4473496843184</v>
      </c>
      <c r="AC38">
        <f t="shared" si="33"/>
        <v>-1913.96459307538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-461.01914333352136</v>
      </c>
      <c r="AI38">
        <f t="shared" si="38"/>
        <v>-461.0512239803532</v>
      </c>
      <c r="AJ38">
        <f t="shared" si="39"/>
        <v>-206.48275660893842</v>
      </c>
      <c r="AK38">
        <f t="shared" si="30"/>
        <v>-148.4313144779023</v>
      </c>
      <c r="AL38">
        <f t="shared" si="40"/>
        <v>-815.96529506719389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-14.233315154705981</v>
      </c>
      <c r="AR38">
        <f t="shared" si="45"/>
        <v>-14.234305599383445</v>
      </c>
      <c r="AS38">
        <f t="shared" si="46"/>
        <v>-6.3748635850058752</v>
      </c>
      <c r="AT38">
        <f t="shared" si="47"/>
        <v>-4.5826072698739511</v>
      </c>
      <c r="AU38">
        <f t="shared" si="48"/>
        <v>-25.191776454263273</v>
      </c>
      <c r="AW38">
        <v>35</v>
      </c>
      <c r="AX38">
        <f>IF(Z38&gt;0, (R38*SUMPRODUCT(K38:$K$98, X38:$X$98)-K38*$AZ$3)/Z38, 0)</f>
        <v>-745762.93735070247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250000</v>
      </c>
      <c r="S39">
        <f t="shared" si="32"/>
        <v>-1182264.203105429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-1913.96459307538</v>
      </c>
      <c r="AC39">
        <f t="shared" si="33"/>
        <v>-1719.9734424529911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-271.49353393846047</v>
      </c>
      <c r="AI39">
        <f t="shared" si="38"/>
        <v>-271.51171910212707</v>
      </c>
      <c r="AJ39">
        <f t="shared" si="39"/>
        <v>-193.99115062238889</v>
      </c>
      <c r="AK39">
        <f t="shared" si="30"/>
        <v>-133.97752151527661</v>
      </c>
      <c r="AL39">
        <f t="shared" si="40"/>
        <v>-599.48039123979254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-7.4839103113977767</v>
      </c>
      <c r="AR39">
        <f t="shared" si="45"/>
        <v>-7.4844115982310386</v>
      </c>
      <c r="AS39">
        <f t="shared" si="46"/>
        <v>-5.3475025773243576</v>
      </c>
      <c r="AT39">
        <f t="shared" si="47"/>
        <v>-3.6931846597531597</v>
      </c>
      <c r="AU39">
        <f t="shared" si="48"/>
        <v>-16.525098835308555</v>
      </c>
      <c r="AW39">
        <v>36</v>
      </c>
      <c r="AX39">
        <f>IF(Z39&gt;0, (R39*SUMPRODUCT(K39:$K$98, X39:$X$98)-K39*$AZ$3)/Z39, 0)</f>
        <v>-1182264.203105429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250000</v>
      </c>
      <c r="S40">
        <f t="shared" si="32"/>
        <v>-1899956.6990723957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-1719.9734424529911</v>
      </c>
      <c r="AC40">
        <f t="shared" si="33"/>
        <v>-1541.5426511776966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-157.22705853642771</v>
      </c>
      <c r="AI40">
        <f t="shared" si="38"/>
        <v>-157.23720049553083</v>
      </c>
      <c r="AJ40">
        <f t="shared" si="39"/>
        <v>-178.4307912752945</v>
      </c>
      <c r="AK40">
        <f t="shared" ref="AK40:AK69" si="61">G40*SUM(AB40:AB40, AE40:AF40)</f>
        <v>-120.39814097170938</v>
      </c>
      <c r="AL40">
        <f t="shared" si="40"/>
        <v>-456.06613274253471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-3.869709382412525</v>
      </c>
      <c r="AR40">
        <f t="shared" si="45"/>
        <v>-3.8699589986978054</v>
      </c>
      <c r="AS40">
        <f t="shared" si="46"/>
        <v>-4.3915806448119925</v>
      </c>
      <c r="AT40">
        <f t="shared" si="47"/>
        <v>-2.9632673922682629</v>
      </c>
      <c r="AU40">
        <f t="shared" si="48"/>
        <v>-11.22480703577806</v>
      </c>
      <c r="AW40">
        <v>37</v>
      </c>
      <c r="AX40">
        <f>IF(Z40&gt;0, (R40*SUMPRODUCT(K40:$K$98, X40:$X$98)-K40*$AZ$3)/Z40, 0)</f>
        <v>-1899956.6990723957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250000</v>
      </c>
      <c r="S41">
        <f t="shared" si="32"/>
        <v>-3103455.0774441329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-1541.5426511776966</v>
      </c>
      <c r="AC41">
        <f t="shared" si="33"/>
        <v>-1379.4170912862771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-89.691323642439087</v>
      </c>
      <c r="AI41">
        <f t="shared" si="38"/>
        <v>-89.696879615769063</v>
      </c>
      <c r="AJ41">
        <f t="shared" si="39"/>
        <v>-162.12555989141947</v>
      </c>
      <c r="AK41">
        <f t="shared" si="61"/>
        <v>-107.90798558243877</v>
      </c>
      <c r="AL41">
        <f t="shared" si="40"/>
        <v>-359.73042508962732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-1.9709856915294222</v>
      </c>
      <c r="AR41">
        <f t="shared" si="45"/>
        <v>-1.971107785211299</v>
      </c>
      <c r="AS41">
        <f t="shared" si="46"/>
        <v>-3.56274325988411</v>
      </c>
      <c r="AT41">
        <f t="shared" si="47"/>
        <v>-2.3713006670816279</v>
      </c>
      <c r="AU41">
        <f t="shared" si="48"/>
        <v>-7.9051517121770374</v>
      </c>
      <c r="AW41">
        <v>38</v>
      </c>
      <c r="AX41">
        <f>IF(Z41&gt;0, (R41*SUMPRODUCT(K41:$K$98, X41:$X$98)-K41*$AZ$3)/Z41, 0)</f>
        <v>-3103455.0774441329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250000</v>
      </c>
      <c r="S42">
        <f t="shared" si="32"/>
        <v>-5162104.8795091566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-1379.4170912862771</v>
      </c>
      <c r="AC42">
        <f t="shared" si="33"/>
        <v>-1233.1780151261707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-50.285637276363417</v>
      </c>
      <c r="AI42">
        <f t="shared" si="38"/>
        <v>-50.288623408096278</v>
      </c>
      <c r="AJ42">
        <f t="shared" si="39"/>
        <v>-146.23907616010638</v>
      </c>
      <c r="AK42">
        <f t="shared" si="61"/>
        <v>-96.559196390039403</v>
      </c>
      <c r="AL42">
        <f t="shared" si="40"/>
        <v>-293.08689595824205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-0.98664058031916768</v>
      </c>
      <c r="AR42">
        <f t="shared" si="45"/>
        <v>-0.98669917038395361</v>
      </c>
      <c r="AS42">
        <f t="shared" si="46"/>
        <v>-2.8693164645596956</v>
      </c>
      <c r="AT42">
        <f t="shared" si="47"/>
        <v>-1.8945612847229822</v>
      </c>
      <c r="AU42">
        <f t="shared" si="48"/>
        <v>-5.7505769196666314</v>
      </c>
      <c r="AW42">
        <v>39</v>
      </c>
      <c r="AX42">
        <f>IF(Z42&gt;0, (R42*SUMPRODUCT(K42:$K$98, X42:$X$98)-K42*$AZ$3)/Z42, 0)</f>
        <v>-5162104.8795091566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250000</v>
      </c>
      <c r="S43">
        <f t="shared" si="32"/>
        <v>-8755942.3683235347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-1233.1780151261707</v>
      </c>
      <c r="AC43">
        <f t="shared" si="33"/>
        <v>-1101.8342433389578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-27.66579502782669</v>
      </c>
      <c r="AI43">
        <f t="shared" si="38"/>
        <v>-27.667368008490833</v>
      </c>
      <c r="AJ43">
        <f t="shared" si="39"/>
        <v>-131.34377178721297</v>
      </c>
      <c r="AK43">
        <f t="shared" si="61"/>
        <v>-86.322461058831962</v>
      </c>
      <c r="AL43">
        <f t="shared" si="40"/>
        <v>-245.33360085453575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-0.4846633143410185</v>
      </c>
      <c r="AR43">
        <f t="shared" si="45"/>
        <v>-0.48469087060756755</v>
      </c>
      <c r="AS43">
        <f t="shared" si="46"/>
        <v>-2.3009462655388462</v>
      </c>
      <c r="AT43">
        <f t="shared" si="47"/>
        <v>-1.5122402966105388</v>
      </c>
      <c r="AU43">
        <f t="shared" si="48"/>
        <v>-4.2978774327569527</v>
      </c>
      <c r="AW43">
        <v>40</v>
      </c>
      <c r="AX43">
        <f>IF(Z43&gt;0, (R43*SUMPRODUCT(K43:$K$98, X43:$X$98)-K43*$AZ$3)/Z43, 0)</f>
        <v>-8755942.3683235347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250000</v>
      </c>
      <c r="S44">
        <f t="shared" si="32"/>
        <v>-15177921.076999405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-1101.8342433389578</v>
      </c>
      <c r="AC44">
        <f t="shared" si="33"/>
        <v>-984.16675275371665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-14.934517244295696</v>
      </c>
      <c r="AI44">
        <f t="shared" si="38"/>
        <v>-14.935327769290984</v>
      </c>
      <c r="AJ44">
        <f t="shared" si="39"/>
        <v>-117.66749058524113</v>
      </c>
      <c r="AK44">
        <f t="shared" si="61"/>
        <v>-77.128397033727055</v>
      </c>
      <c r="AL44">
        <f t="shared" si="40"/>
        <v>-209.73121538825916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-0.23359855872125859</v>
      </c>
      <c r="AR44">
        <f t="shared" si="45"/>
        <v>-0.23361123656464713</v>
      </c>
      <c r="AS44">
        <f t="shared" si="46"/>
        <v>-1.8404984747369959</v>
      </c>
      <c r="AT44">
        <f t="shared" si="47"/>
        <v>-1.206405408948946</v>
      </c>
      <c r="AU44">
        <f t="shared" si="48"/>
        <v>-3.2805151202505889</v>
      </c>
      <c r="AW44">
        <v>41</v>
      </c>
      <c r="AX44">
        <f>IF(Z44&gt;0, (R44*SUMPRODUCT(K44:$K$98, X44:$X$98)-K44*$AZ$3)/Z44, 0)</f>
        <v>-15177921.076999405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250000</v>
      </c>
      <c r="S45">
        <f t="shared" si="32"/>
        <v>-26922294.956118532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-984.16675275371665</v>
      </c>
      <c r="AC45">
        <f t="shared" si="33"/>
        <v>-878.90735675923963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-7.8868752610786519</v>
      </c>
      <c r="AI45">
        <f t="shared" si="38"/>
        <v>-7.887283337060933</v>
      </c>
      <c r="AJ45">
        <f t="shared" si="39"/>
        <v>-105.25939599447702</v>
      </c>
      <c r="AK45">
        <f t="shared" si="61"/>
        <v>-68.891672692760167</v>
      </c>
      <c r="AL45">
        <f t="shared" si="40"/>
        <v>-182.03835202429812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-0.11014528718852519</v>
      </c>
      <c r="AR45">
        <f t="shared" si="45"/>
        <v>-0.11015098623216101</v>
      </c>
      <c r="AS45">
        <f t="shared" si="46"/>
        <v>-1.4700151856486614</v>
      </c>
      <c r="AT45">
        <f t="shared" si="47"/>
        <v>-0.96211653189049662</v>
      </c>
      <c r="AU45">
        <f t="shared" si="48"/>
        <v>-2.5422827037713192</v>
      </c>
      <c r="AW45">
        <v>42</v>
      </c>
      <c r="AX45">
        <f>IF(Z45&gt;0, (R45*SUMPRODUCT(K45:$K$98, X45:$X$98)-K45*$AZ$3)/Z45, 0)</f>
        <v>-26922294.956118532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250000</v>
      </c>
      <c r="S46">
        <f t="shared" si="32"/>
        <v>-48965853.835639924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-878.90735675923963</v>
      </c>
      <c r="AC46">
        <f t="shared" si="33"/>
        <v>-784.82732833821535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-4.072891056879115</v>
      </c>
      <c r="AI46">
        <f t="shared" si="38"/>
        <v>-4.0730914075487297</v>
      </c>
      <c r="AJ46">
        <f t="shared" si="39"/>
        <v>-94.080028421024281</v>
      </c>
      <c r="AK46">
        <f t="shared" si="61"/>
        <v>-61.523514973146781</v>
      </c>
      <c r="AL46">
        <f t="shared" si="40"/>
        <v>-159.67663480171979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-5.0786199981573167E-2</v>
      </c>
      <c r="AR46">
        <f t="shared" si="45"/>
        <v>-5.0788698219073607E-2</v>
      </c>
      <c r="AS46">
        <f t="shared" si="46"/>
        <v>-1.1731143973498228</v>
      </c>
      <c r="AT46">
        <f t="shared" si="47"/>
        <v>-0.76715666865633059</v>
      </c>
      <c r="AU46">
        <f t="shared" si="48"/>
        <v>-1.991059764225227</v>
      </c>
      <c r="AW46">
        <v>43</v>
      </c>
      <c r="AX46">
        <f>IF(Z46&gt;0, (R46*SUMPRODUCT(K46:$K$98, X46:$X$98)-K46*$AZ$3)/Z46, 0)</f>
        <v>-48965853.835639924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250000</v>
      </c>
      <c r="S47">
        <f t="shared" si="32"/>
        <v>-91521630.793539479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-784.82732833821535</v>
      </c>
      <c r="AC47">
        <f t="shared" si="33"/>
        <v>-700.77974515586402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-2.0526970329719618</v>
      </c>
      <c r="AI47">
        <f t="shared" si="38"/>
        <v>-2.0527927452832317</v>
      </c>
      <c r="AJ47">
        <f t="shared" si="39"/>
        <v>-84.047583182351332</v>
      </c>
      <c r="AK47">
        <f t="shared" si="61"/>
        <v>-54.937912983675076</v>
      </c>
      <c r="AL47">
        <f t="shared" si="40"/>
        <v>-141.03828891130962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-2.2853343994087234E-2</v>
      </c>
      <c r="AR47">
        <f t="shared" si="45"/>
        <v>-2.2854409590392383E-2</v>
      </c>
      <c r="AS47">
        <f t="shared" si="46"/>
        <v>-0.93572909176810426</v>
      </c>
      <c r="AT47">
        <f t="shared" si="47"/>
        <v>-0.61164166146593113</v>
      </c>
      <c r="AU47">
        <f t="shared" si="48"/>
        <v>-1.5702251628244275</v>
      </c>
      <c r="AW47">
        <v>44</v>
      </c>
      <c r="AX47">
        <f>IF(Z47&gt;0, (R47*SUMPRODUCT(K47:$K$98, X47:$X$98)-K47*$AZ$3)/Z47, 0)</f>
        <v>-91521630.793539479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250000</v>
      </c>
      <c r="S48">
        <f t="shared" si="32"/>
        <v>-176025928.5703108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-700.77974515586402</v>
      </c>
      <c r="AC48">
        <f t="shared" si="33"/>
        <v>-625.71476869420383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-1.0064352956985763</v>
      </c>
      <c r="AI48">
        <f t="shared" si="38"/>
        <v>-1.0064797291219487</v>
      </c>
      <c r="AJ48">
        <f t="shared" si="39"/>
        <v>-75.064976461660194</v>
      </c>
      <c r="AK48">
        <f t="shared" si="61"/>
        <v>-49.054582160910485</v>
      </c>
      <c r="AL48">
        <f t="shared" si="40"/>
        <v>-125.12603835169263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-1.0004438955772302E-2</v>
      </c>
      <c r="AR48">
        <f t="shared" si="45"/>
        <v>-1.0004880644844243E-2</v>
      </c>
      <c r="AS48">
        <f t="shared" si="46"/>
        <v>-0.74618107884014517</v>
      </c>
      <c r="AT48">
        <f t="shared" si="47"/>
        <v>-0.48762555807336055</v>
      </c>
      <c r="AU48">
        <f t="shared" si="48"/>
        <v>-1.24381151755835</v>
      </c>
      <c r="AW48">
        <v>45</v>
      </c>
      <c r="AX48">
        <f>IF(Z48&gt;0, (R48*SUMPRODUCT(K48:$K$98, X48:$X$98)-K48*$AZ$3)/Z48, 0)</f>
        <v>-176025928.5703108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250000</v>
      </c>
      <c r="S49">
        <f t="shared" si="32"/>
        <v>-349148597.91333914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-625.71476869420383</v>
      </c>
      <c r="AC49">
        <f t="shared" si="33"/>
        <v>-558.68206794953971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-0.47975005467153992</v>
      </c>
      <c r="AI49">
        <f t="shared" si="38"/>
        <v>-0.479770056257945</v>
      </c>
      <c r="AJ49">
        <f t="shared" si="39"/>
        <v>-67.032700744664112</v>
      </c>
      <c r="AK49">
        <f t="shared" si="61"/>
        <v>-43.800033808594272</v>
      </c>
      <c r="AL49">
        <f t="shared" si="40"/>
        <v>-111.31250460951634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-4.2579826724145325E-3</v>
      </c>
      <c r="AR49">
        <f t="shared" si="45"/>
        <v>-4.2581601948712871E-3</v>
      </c>
      <c r="AS49">
        <f t="shared" si="46"/>
        <v>-0.594943294902475</v>
      </c>
      <c r="AT49">
        <f t="shared" si="47"/>
        <v>-0.38874364513799142</v>
      </c>
      <c r="AU49">
        <f t="shared" si="48"/>
        <v>-0.98794510023533788</v>
      </c>
      <c r="AW49">
        <v>46</v>
      </c>
      <c r="AX49">
        <f>IF(Z49&gt;0, (R49*SUMPRODUCT(K49:$K$98, X49:$X$98)-K49*$AZ$3)/Z49, 0)</f>
        <v>-349148597.91333914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250000</v>
      </c>
      <c r="S50">
        <f t="shared" si="32"/>
        <v>-715069921.46450722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-558.68206794953971</v>
      </c>
      <c r="AC50">
        <f t="shared" si="33"/>
        <v>-498.82676773255156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-0.22163351183189162</v>
      </c>
      <c r="AI50">
        <f t="shared" si="38"/>
        <v>-0.22164223172684103</v>
      </c>
      <c r="AJ50">
        <f t="shared" si="39"/>
        <v>-59.855300216988155</v>
      </c>
      <c r="AK50">
        <f t="shared" si="61"/>
        <v>-39.107744756467781</v>
      </c>
      <c r="AL50">
        <f t="shared" si="40"/>
        <v>-99.184687205182769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-1.7563305766819077E-3</v>
      </c>
      <c r="AR50">
        <f t="shared" si="45"/>
        <v>-1.7563996773246695E-3</v>
      </c>
      <c r="AS50">
        <f t="shared" si="46"/>
        <v>-0.47432219558614885</v>
      </c>
      <c r="AT50">
        <f t="shared" si="47"/>
        <v>-0.30990858437037333</v>
      </c>
      <c r="AU50">
        <f t="shared" si="48"/>
        <v>-0.78598717963384679</v>
      </c>
      <c r="AW50">
        <v>47</v>
      </c>
      <c r="AX50">
        <f>IF(Z50&gt;0, (R50*SUMPRODUCT(K50:$K$98, X50:$X$98)-K50*$AZ$3)/Z50, 0)</f>
        <v>-715069921.46450722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250000</v>
      </c>
      <c r="S51">
        <f t="shared" si="32"/>
        <v>-1512913182.4973891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-498.82676773255156</v>
      </c>
      <c r="AC51">
        <f t="shared" si="33"/>
        <v>-445.38248995628828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-9.9057084583661775E-2</v>
      </c>
      <c r="AI51">
        <f t="shared" si="38"/>
        <v>-9.9060764425432518E-2</v>
      </c>
      <c r="AJ51">
        <f t="shared" si="39"/>
        <v>-53.444277776263277</v>
      </c>
      <c r="AK51">
        <f t="shared" si="61"/>
        <v>-34.917873741278612</v>
      </c>
      <c r="AL51">
        <f t="shared" si="40"/>
        <v>-88.46121228196732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-7.0087142417026103E-4</v>
      </c>
      <c r="AR51">
        <f t="shared" si="45"/>
        <v>-7.0089746063149369E-4</v>
      </c>
      <c r="AS51">
        <f t="shared" si="46"/>
        <v>-0.37814122267211198</v>
      </c>
      <c r="AT51">
        <f t="shared" si="47"/>
        <v>-0.24705895596369901</v>
      </c>
      <c r="AU51">
        <f t="shared" si="48"/>
        <v>-0.62590107609644241</v>
      </c>
      <c r="AW51">
        <v>48</v>
      </c>
      <c r="AX51">
        <f>IF(Z51&gt;0, (R51*SUMPRODUCT(K51:$K$98, X51:$X$98)-K51*$AZ$3)/Z51, 0)</f>
        <v>-1512913182.4973891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250000</v>
      </c>
      <c r="S52">
        <f t="shared" si="32"/>
        <v>-3313127297.6270165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-445.38248995628828</v>
      </c>
      <c r="AC52">
        <f t="shared" si="33"/>
        <v>-397.66351751803398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-4.2854208562844026E-2</v>
      </c>
      <c r="AI52">
        <f t="shared" si="38"/>
        <v>-4.2855708895768917E-2</v>
      </c>
      <c r="AJ52">
        <f t="shared" si="39"/>
        <v>-47.718972438254298</v>
      </c>
      <c r="AK52">
        <f t="shared" si="61"/>
        <v>-31.176774296940184</v>
      </c>
      <c r="AL52">
        <f t="shared" si="40"/>
        <v>-78.93860244409025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-2.7072494101839468E-4</v>
      </c>
      <c r="AR52">
        <f t="shared" si="45"/>
        <v>-2.7073441914332618E-4</v>
      </c>
      <c r="AS52">
        <f t="shared" si="46"/>
        <v>-0.30145734647881794</v>
      </c>
      <c r="AT52">
        <f t="shared" si="47"/>
        <v>-0.19695452712200998</v>
      </c>
      <c r="AU52">
        <f t="shared" si="48"/>
        <v>-0.49868260801997122</v>
      </c>
      <c r="AW52">
        <v>49</v>
      </c>
      <c r="AX52">
        <f>IF(Z52&gt;0, (R52*SUMPRODUCT(K52:$K$98, X52:$X$98)-K52*$AZ$3)/Z52, 0)</f>
        <v>-3313127297.6270165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250000</v>
      </c>
      <c r="S53">
        <f t="shared" si="32"/>
        <v>-7523695478.694643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-397.66351751803398</v>
      </c>
      <c r="AC53">
        <f t="shared" si="33"/>
        <v>-355.05693707361934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-1.7908635108211269E-2</v>
      </c>
      <c r="AI53">
        <f t="shared" si="38"/>
        <v>-1.7909225006051497E-2</v>
      </c>
      <c r="AJ53">
        <f t="shared" si="39"/>
        <v>-42.606580444414647</v>
      </c>
      <c r="AK53">
        <f t="shared" si="61"/>
        <v>-27.836446226262382</v>
      </c>
      <c r="AL53">
        <f t="shared" si="40"/>
        <v>-70.460935895683079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-1.0101346156253626E-4</v>
      </c>
      <c r="AR53">
        <f t="shared" si="45"/>
        <v>-1.0101678887488864E-4</v>
      </c>
      <c r="AS53">
        <f t="shared" si="46"/>
        <v>-0.24032195362893066</v>
      </c>
      <c r="AT53">
        <f t="shared" si="47"/>
        <v>-0.15701117220401134</v>
      </c>
      <c r="AU53">
        <f t="shared" si="48"/>
        <v>-0.39743414262181687</v>
      </c>
      <c r="AW53">
        <v>50</v>
      </c>
      <c r="AX53">
        <f>IF(Z53&gt;0, (R53*SUMPRODUCT(K53:$K$98, X53:$X$98)-K53*$AZ$3)/Z53, 0)</f>
        <v>-7523695478.694643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250000</v>
      </c>
      <c r="S54">
        <f t="shared" si="32"/>
        <v>-17748713811.25671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-355.05693707361934</v>
      </c>
      <c r="AC54">
        <f t="shared" si="33"/>
        <v>-317.0152066858704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-7.2146507619298391E-3</v>
      </c>
      <c r="AI54">
        <f t="shared" si="38"/>
        <v>-7.2148740282535692E-3</v>
      </c>
      <c r="AJ54">
        <f t="shared" si="39"/>
        <v>-38.041730387748942</v>
      </c>
      <c r="AK54">
        <f t="shared" si="61"/>
        <v>-24.853985595153357</v>
      </c>
      <c r="AL54">
        <f t="shared" si="40"/>
        <v>-62.902930856930553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-3.6334070678342568E-5</v>
      </c>
      <c r="AR54">
        <f t="shared" si="45"/>
        <v>-3.6335195081262983E-5</v>
      </c>
      <c r="AS54">
        <f t="shared" si="46"/>
        <v>-0.19158389868689862</v>
      </c>
      <c r="AT54">
        <f t="shared" si="47"/>
        <v>-0.12516842450891624</v>
      </c>
      <c r="AU54">
        <f t="shared" si="48"/>
        <v>-0.31678865839089609</v>
      </c>
      <c r="AW54">
        <v>51</v>
      </c>
      <c r="AX54">
        <f>IF(Z54&gt;0, (R54*SUMPRODUCT(K54:$K$98, X54:$X$98)-K54*$AZ$3)/Z54, 0)</f>
        <v>-17748713811.25671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250000</v>
      </c>
      <c r="S55">
        <f t="shared" si="32"/>
        <v>-43568851357.713234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-317.0152066858704</v>
      </c>
      <c r="AC55">
        <f t="shared" si="33"/>
        <v>-283.04932212600318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-2.7965236551501667E-3</v>
      </c>
      <c r="AI55">
        <f t="shared" si="38"/>
        <v>-2.7966048626279017E-3</v>
      </c>
      <c r="AJ55">
        <f t="shared" si="39"/>
        <v>-33.96588455986722</v>
      </c>
      <c r="AK55">
        <f t="shared" si="61"/>
        <v>-22.191064468010929</v>
      </c>
      <c r="AL55">
        <f t="shared" si="40"/>
        <v>-56.15974563274078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-1.2574745905043411E-5</v>
      </c>
      <c r="AR55">
        <f t="shared" si="45"/>
        <v>-1.2575111059615312E-5</v>
      </c>
      <c r="AS55">
        <f t="shared" si="46"/>
        <v>-0.15272975323980681</v>
      </c>
      <c r="AT55">
        <f t="shared" si="47"/>
        <v>-9.978352821502974E-2</v>
      </c>
      <c r="AU55">
        <f t="shared" si="48"/>
        <v>-0.25252585656589616</v>
      </c>
      <c r="AW55">
        <v>52</v>
      </c>
      <c r="AX55">
        <f>IF(Z55&gt;0, (R55*SUMPRODUCT(K55:$K$98, X55:$X$98)-K55*$AZ$3)/Z55, 0)</f>
        <v>-43568851357.713234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250000</v>
      </c>
      <c r="S56">
        <f t="shared" si="32"/>
        <v>-111499285331.41879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-283.04932212600318</v>
      </c>
      <c r="AC56">
        <f t="shared" si="33"/>
        <v>-252.72261961687593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-1.0412617823072053E-3</v>
      </c>
      <c r="AI56">
        <f t="shared" si="38"/>
        <v>-1.0412901146210477E-3</v>
      </c>
      <c r="AJ56">
        <f t="shared" si="39"/>
        <v>-30.326702509127244</v>
      </c>
      <c r="AK56">
        <f t="shared" si="61"/>
        <v>-19.813452548820223</v>
      </c>
      <c r="AL56">
        <f t="shared" si="40"/>
        <v>-50.141196348062088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-4.1804460861077023E-6</v>
      </c>
      <c r="AR56">
        <f t="shared" si="45"/>
        <v>-4.1805598343624878E-6</v>
      </c>
      <c r="AS56">
        <f t="shared" si="46"/>
        <v>-0.12175530396200572</v>
      </c>
      <c r="AT56">
        <f t="shared" si="47"/>
        <v>-7.9546826328788636E-2</v>
      </c>
      <c r="AU56">
        <f t="shared" si="48"/>
        <v>-0.20130631085062872</v>
      </c>
      <c r="AW56">
        <v>53</v>
      </c>
      <c r="AX56">
        <f>IF(Z56&gt;0, (R56*SUMPRODUCT(K56:$K$98, X56:$X$98)-K56*$AZ$3)/Z56, 0)</f>
        <v>-111499285331.41879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250000</v>
      </c>
      <c r="S57">
        <f t="shared" si="32"/>
        <v>-298111050948.82599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-252.72261961687593</v>
      </c>
      <c r="AC57">
        <f t="shared" si="33"/>
        <v>-225.64519961529243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-3.7175066700701289E-4</v>
      </c>
      <c r="AI57">
        <f t="shared" si="38"/>
        <v>-3.7176012846436648E-4</v>
      </c>
      <c r="AJ57">
        <f t="shared" si="39"/>
        <v>-27.077420001583505</v>
      </c>
      <c r="AK57">
        <f t="shared" si="61"/>
        <v>-17.690583373181315</v>
      </c>
      <c r="AL57">
        <f t="shared" si="40"/>
        <v>-44.768375134893283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-1.3325896379688237E-6</v>
      </c>
      <c r="AR57">
        <f t="shared" si="45"/>
        <v>-1.3326235538192807E-6</v>
      </c>
      <c r="AS57">
        <f t="shared" si="46"/>
        <v>-9.7062608138801965E-2</v>
      </c>
      <c r="AT57">
        <f t="shared" si="47"/>
        <v>-6.3414245581650194E-2</v>
      </c>
      <c r="AU57">
        <f t="shared" si="48"/>
        <v>-0.16047818634400599</v>
      </c>
      <c r="AW57">
        <v>54</v>
      </c>
      <c r="AX57">
        <f>IF(Z57&gt;0, (R57*SUMPRODUCT(K57:$K$98, X57:$X$98)-K57*$AZ$3)/Z57, 0)</f>
        <v>-298111050948.82599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250000</v>
      </c>
      <c r="S58">
        <f t="shared" si="32"/>
        <v>-834435354991.16968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-225.64519961529243</v>
      </c>
      <c r="AC58">
        <f t="shared" si="33"/>
        <v>-201.4689293567842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-1.2697599955914795E-4</v>
      </c>
      <c r="AI58">
        <f t="shared" si="38"/>
        <v>-1.2697901760195005E-4</v>
      </c>
      <c r="AJ58">
        <f t="shared" si="39"/>
        <v>-24.176270258508225</v>
      </c>
      <c r="AK58">
        <f t="shared" si="61"/>
        <v>-15.795163973070471</v>
      </c>
      <c r="AL58">
        <f t="shared" si="40"/>
        <v>-39.971561210596299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-4.0639494112495351E-7</v>
      </c>
      <c r="AR58">
        <f t="shared" si="45"/>
        <v>-4.0640460056714049E-7</v>
      </c>
      <c r="AS58">
        <f t="shared" si="46"/>
        <v>-7.7377724628587635E-2</v>
      </c>
      <c r="AT58">
        <f t="shared" si="47"/>
        <v>-5.0553449117798265E-2</v>
      </c>
      <c r="AU58">
        <f t="shared" si="48"/>
        <v>-0.12793158015098646</v>
      </c>
      <c r="AW58">
        <v>55</v>
      </c>
      <c r="AX58">
        <f>IF(Z58&gt;0, (R58*SUMPRODUCT(K58:$K$98, X58:$X$98)-K58*$AZ$3)/Z58, 0)</f>
        <v>-834435354991.16968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250000</v>
      </c>
      <c r="S59">
        <f t="shared" si="32"/>
        <v>-2450066902365.6475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-201.4689293567842</v>
      </c>
      <c r="AC59">
        <f t="shared" si="33"/>
        <v>-179.8829729854132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-4.1402343294149124E-5</v>
      </c>
      <c r="AI59">
        <f t="shared" si="38"/>
        <v>-4.1403261039358508E-5</v>
      </c>
      <c r="AJ59">
        <f t="shared" si="39"/>
        <v>-21.585956371370997</v>
      </c>
      <c r="AK59">
        <f t="shared" si="61"/>
        <v>-14.102825054974895</v>
      </c>
      <c r="AL59">
        <f t="shared" si="40"/>
        <v>-35.688822829606934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-1.1831329573444801E-7</v>
      </c>
      <c r="AR59">
        <f t="shared" si="45"/>
        <v>-1.1831591832659443E-7</v>
      </c>
      <c r="AS59">
        <f t="shared" si="46"/>
        <v>-6.1685050571469002E-2</v>
      </c>
      <c r="AT59">
        <f t="shared" si="47"/>
        <v>-4.0300900351604579E-2</v>
      </c>
      <c r="AU59">
        <f t="shared" si="48"/>
        <v>-0.10198606923899191</v>
      </c>
      <c r="AW59">
        <v>56</v>
      </c>
      <c r="AX59">
        <f>IF(Z59&gt;0, (R59*SUMPRODUCT(K59:$K$98, X59:$X$98)-K59*$AZ$3)/Z59, 0)</f>
        <v>-2450066902365.6475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250000</v>
      </c>
      <c r="S60">
        <f t="shared" si="32"/>
        <v>-7627705629793.792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-179.8829729854132</v>
      </c>
      <c r="AC60">
        <f t="shared" si="33"/>
        <v>-160.60979740929261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-1.2907328018771979E-5</v>
      </c>
      <c r="AI60">
        <f t="shared" si="38"/>
        <v>-1.290759122012833E-5</v>
      </c>
      <c r="AJ60">
        <f t="shared" si="39"/>
        <v>-19.273175576120593</v>
      </c>
      <c r="AK60">
        <f t="shared" si="61"/>
        <v>-12.591808108978926</v>
      </c>
      <c r="AL60">
        <f t="shared" si="40"/>
        <v>-31.864996592690737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-3.293267092777743E-8</v>
      </c>
      <c r="AR60">
        <f t="shared" si="45"/>
        <v>-3.2933342478360472E-8</v>
      </c>
      <c r="AS60">
        <f t="shared" si="46"/>
        <v>-4.9174945275935161E-2</v>
      </c>
      <c r="AT60">
        <f t="shared" si="47"/>
        <v>-3.2127631081787275E-2</v>
      </c>
      <c r="AU60">
        <f t="shared" si="48"/>
        <v>-8.1302609291064906E-2</v>
      </c>
      <c r="AW60">
        <v>57</v>
      </c>
      <c r="AX60">
        <f>IF(Z60&gt;0, (R60*SUMPRODUCT(K60:$K$98, X60:$X$98)-K60*$AZ$3)/Z60, 0)</f>
        <v>-7627705629793.792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250000</v>
      </c>
      <c r="S61">
        <f t="shared" si="32"/>
        <v>-25262221189727.297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-160.60979740929261</v>
      </c>
      <c r="AC61">
        <f t="shared" si="33"/>
        <v>-143.40160485790935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-3.7922558559581761E-6</v>
      </c>
      <c r="AI61">
        <f t="shared" si="38"/>
        <v>-3.7923268125081668E-6</v>
      </c>
      <c r="AJ61">
        <f t="shared" si="39"/>
        <v>-17.208192551383263</v>
      </c>
      <c r="AK61">
        <f t="shared" si="61"/>
        <v>-11.242685818650484</v>
      </c>
      <c r="AL61">
        <f t="shared" si="40"/>
        <v>-28.450882162360557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-8.6391341024990022E-9</v>
      </c>
      <c r="AR61">
        <f t="shared" si="45"/>
        <v>-8.6392957485413841E-9</v>
      </c>
      <c r="AS61">
        <f t="shared" si="46"/>
        <v>-3.9201965468509264E-2</v>
      </c>
      <c r="AT61">
        <f t="shared" si="47"/>
        <v>-2.5611950814706973E-2</v>
      </c>
      <c r="AU61">
        <f t="shared" si="48"/>
        <v>-6.4813924922511978E-2</v>
      </c>
      <c r="AW61">
        <v>58</v>
      </c>
      <c r="AX61">
        <f>IF(Z61&gt;0, (R61*SUMPRODUCT(K61:$K$98, X61:$X$98)-K61*$AZ$3)/Z61, 0)</f>
        <v>-25262221189727.297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250000</v>
      </c>
      <c r="S62">
        <f t="shared" si="32"/>
        <v>-89327270767313.438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-143.40160485790935</v>
      </c>
      <c r="AC62">
        <f t="shared" si="33"/>
        <v>-128.03714720198067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-1.0466024594760329E-6</v>
      </c>
      <c r="AI62">
        <f t="shared" si="38"/>
        <v>-1.0466203763375499E-6</v>
      </c>
      <c r="AJ62">
        <f t="shared" si="39"/>
        <v>-15.364457655928675</v>
      </c>
      <c r="AK62">
        <f t="shared" si="61"/>
        <v>-10.038112340053654</v>
      </c>
      <c r="AL62">
        <f t="shared" si="40"/>
        <v>-25.402571042602705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-2.1288071153736101E-9</v>
      </c>
      <c r="AR62">
        <f t="shared" si="45"/>
        <v>-2.1288435585731622E-9</v>
      </c>
      <c r="AS62">
        <f t="shared" si="46"/>
        <v>-3.1251566901698558E-2</v>
      </c>
      <c r="AT62">
        <f t="shared" si="47"/>
        <v>-2.0417690385635109E-2</v>
      </c>
      <c r="AU62">
        <f t="shared" si="48"/>
        <v>-5.1669259416177227E-2</v>
      </c>
      <c r="AW62">
        <v>59</v>
      </c>
      <c r="AX62">
        <f>IF(Z62&gt;0, (R62*SUMPRODUCT(K62:$K$98, X62:$X$98)-K62*$AZ$3)/Z62, 0)</f>
        <v>-89327270767313.438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250000</v>
      </c>
      <c r="S63">
        <f t="shared" si="32"/>
        <v>-338588804719985.38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-128.03714720198067</v>
      </c>
      <c r="AC63">
        <f t="shared" si="33"/>
        <v>-114.31888143217392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-2.7034551387402144E-7</v>
      </c>
      <c r="AI63">
        <f t="shared" si="38"/>
        <v>-2.7034973429122954E-7</v>
      </c>
      <c r="AJ63">
        <f t="shared" si="39"/>
        <v>-13.718265769806749</v>
      </c>
      <c r="AK63">
        <f t="shared" si="61"/>
        <v>-8.9626003041386486</v>
      </c>
      <c r="AL63">
        <f t="shared" si="40"/>
        <v>-22.680866344295133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-4.9097084872579938E-10</v>
      </c>
      <c r="AR63">
        <f t="shared" si="45"/>
        <v>-4.9097851336868154E-10</v>
      </c>
      <c r="AS63">
        <f t="shared" si="46"/>
        <v>-2.4913557808052531E-2</v>
      </c>
      <c r="AT63">
        <f t="shared" si="47"/>
        <v>-1.6276857770103761E-2</v>
      </c>
      <c r="AU63">
        <f t="shared" si="48"/>
        <v>-4.119041606913481E-2</v>
      </c>
      <c r="AW63">
        <v>60</v>
      </c>
      <c r="AX63">
        <f>IF(Z63&gt;0, (R63*SUMPRODUCT(K63:$K$98, X63:$X$98)-K63*$AZ$3)/Z63, 0)</f>
        <v>-338588804719985.38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250000</v>
      </c>
      <c r="S64">
        <f t="shared" si="32"/>
        <v>-1381907468895209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-114.31888143217392</v>
      </c>
      <c r="AC64">
        <f t="shared" si="33"/>
        <v>-102.07042985057959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-6.5098764268799947E-8</v>
      </c>
      <c r="AI64">
        <f t="shared" si="38"/>
        <v>-6.50996875436225E-8</v>
      </c>
      <c r="AJ64">
        <f t="shared" si="39"/>
        <v>-12.248451581594338</v>
      </c>
      <c r="AK64">
        <f t="shared" si="61"/>
        <v>-8.0023217002521747</v>
      </c>
      <c r="AL64">
        <f t="shared" si="40"/>
        <v>-20.2507733469462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-1.0555802635555181E-10</v>
      </c>
      <c r="AR64">
        <f t="shared" si="45"/>
        <v>-1.0555952345106732E-10</v>
      </c>
      <c r="AS64">
        <f t="shared" si="46"/>
        <v>-1.9860935754878802E-2</v>
      </c>
      <c r="AT64">
        <f t="shared" si="47"/>
        <v>-1.2975811360303643E-2</v>
      </c>
      <c r="AU64">
        <f t="shared" si="48"/>
        <v>-3.2836747220741966E-2</v>
      </c>
      <c r="AW64">
        <v>61</v>
      </c>
      <c r="AX64">
        <f>IF(Z64&gt;0, (R64*SUMPRODUCT(K64:$K$98, X64:$X$98)-K64*$AZ$3)/Z64, 0)</f>
        <v>-1381907468895209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250000</v>
      </c>
      <c r="S65">
        <f t="shared" si="32"/>
        <v>-6106411800786574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-102.07042985057959</v>
      </c>
      <c r="AC65">
        <f t="shared" si="33"/>
        <v>-91.13431236668039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-1.4549750489960905E-8</v>
      </c>
      <c r="AI65">
        <f t="shared" si="38"/>
        <v>-1.4549937044510737E-8</v>
      </c>
      <c r="AJ65">
        <f t="shared" si="39"/>
        <v>-10.936117483899196</v>
      </c>
      <c r="AK65">
        <f t="shared" si="61"/>
        <v>-7.1449300895405718</v>
      </c>
      <c r="AL65">
        <f t="shared" si="40"/>
        <v>-18.081047587989705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-2.1064736938788826E-11</v>
      </c>
      <c r="AR65">
        <f t="shared" si="45"/>
        <v>-2.1065007027442209E-11</v>
      </c>
      <c r="AS65">
        <f t="shared" si="46"/>
        <v>-1.5833016386705381E-2</v>
      </c>
      <c r="AT65">
        <f t="shared" si="47"/>
        <v>-1.0344237372734041E-2</v>
      </c>
      <c r="AU65">
        <f t="shared" si="48"/>
        <v>-2.6177253780504429E-2</v>
      </c>
      <c r="AW65">
        <v>62</v>
      </c>
      <c r="AX65">
        <f>IF(Z65&gt;0, (R65*SUMPRODUCT(K65:$K$98, X65:$X$98)-K65*$AZ$3)/Z65, 0)</f>
        <v>-6106411800786574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250000</v>
      </c>
      <c r="S66">
        <f t="shared" si="32"/>
        <v>-2.9415196559096484E+16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-91.13431236668039</v>
      </c>
      <c r="AC66">
        <f t="shared" si="33"/>
        <v>-81.369921755982958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-3.0022164454711143E-9</v>
      </c>
      <c r="AI66">
        <f t="shared" si="38"/>
        <v>-3.0022510236531741E-9</v>
      </c>
      <c r="AJ66">
        <f t="shared" si="39"/>
        <v>-9.7643906106974327</v>
      </c>
      <c r="AK66">
        <f t="shared" si="61"/>
        <v>-6.3794018656676279</v>
      </c>
      <c r="AL66">
        <f t="shared" si="40"/>
        <v>-16.143792479367313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-3.8808286794032914E-12</v>
      </c>
      <c r="AR66">
        <f t="shared" si="45"/>
        <v>-3.8808733770468687E-12</v>
      </c>
      <c r="AS66">
        <f t="shared" si="46"/>
        <v>-1.2621983726741068E-2</v>
      </c>
      <c r="AT66">
        <f t="shared" si="47"/>
        <v>-8.2463627014863067E-3</v>
      </c>
      <c r="AU66">
        <f t="shared" si="48"/>
        <v>-2.0868346432108251E-2</v>
      </c>
      <c r="AW66">
        <v>63</v>
      </c>
      <c r="AX66">
        <f>IF(Z66&gt;0, (R66*SUMPRODUCT(K66:$K$98, X66:$X$98)-K66*$AZ$3)/Z66, 0)</f>
        <v>-2.9415196559096484E+16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250000</v>
      </c>
      <c r="S67">
        <f t="shared" si="32"/>
        <v>-1.5573271702115987E+17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-81.369921755982958</v>
      </c>
      <c r="AC67">
        <f t="shared" si="33"/>
        <v>-72.65171585355958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-5.6801914663315137E-10</v>
      </c>
      <c r="AI67">
        <f t="shared" ref="AI67:AI69" si="62">SUM(AE67:AH67)</f>
        <v>-5.6802497807605909E-10</v>
      </c>
      <c r="AJ67">
        <f t="shared" si="39"/>
        <v>-8.718205902423378</v>
      </c>
      <c r="AK67">
        <f t="shared" si="61"/>
        <v>-5.6958945229188078</v>
      </c>
      <c r="AL67">
        <f t="shared" ref="AL67:AL69" si="63">SUM(AI67:AK67)</f>
        <v>-14.414100425910211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-6.5558260834182517E-13</v>
      </c>
      <c r="AR67">
        <f t="shared" si="45"/>
        <v>-6.5558933873564108E-13</v>
      </c>
      <c r="AS67">
        <f t="shared" si="46"/>
        <v>-1.0062168149523851E-2</v>
      </c>
      <c r="AT67">
        <f t="shared" si="47"/>
        <v>-6.5739498576914569E-3</v>
      </c>
      <c r="AU67">
        <f t="shared" si="48"/>
        <v>-1.6636118007870897E-2</v>
      </c>
      <c r="AW67">
        <v>64</v>
      </c>
      <c r="AX67">
        <f>IF(Z67&gt;0, (R67*SUMPRODUCT(K67:$K$98, X67:$X$98)-K67*$AZ$3)/Z67, 0)</f>
        <v>-1.5573271702115987E+17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250000</v>
      </c>
      <c r="S68">
        <f t="shared" si="32"/>
        <v>-9.1515227394494848E+17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-72.65171585355958</v>
      </c>
      <c r="AC68">
        <f t="shared" si="33"/>
        <v>-64.867603440678749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-9.7742129682921294E-11</v>
      </c>
      <c r="AI68">
        <f t="shared" si="62"/>
        <v>-9.7743015704915762E-11</v>
      </c>
      <c r="AJ68">
        <f t="shared" si="39"/>
        <v>-7.7841124128808303</v>
      </c>
      <c r="AK68">
        <f t="shared" si="61"/>
        <v>-5.0856201097491711</v>
      </c>
      <c r="AL68">
        <f t="shared" si="63"/>
        <v>-12.869732522727745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-1.0072290052417165E-13</v>
      </c>
      <c r="AR68">
        <f t="shared" si="45"/>
        <v>-1.0072381356653629E-13</v>
      </c>
      <c r="AS68">
        <f t="shared" si="46"/>
        <v>-8.0214988436921944E-3</v>
      </c>
      <c r="AT68">
        <f t="shared" si="47"/>
        <v>-5.2407125778792729E-3</v>
      </c>
      <c r="AU68">
        <f t="shared" si="48"/>
        <v>-1.3262211421672191E-2</v>
      </c>
      <c r="AW68">
        <v>65</v>
      </c>
      <c r="AX68">
        <f>IF(Z68&gt;0, (R68*SUMPRODUCT(K68:$K$98, X68:$X$98)-K68*$AZ$3)/Z68, 0)</f>
        <v>-9.1515227394494848E+17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-64.867603440678749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-64.867603440678749</v>
      </c>
      <c r="AK69">
        <f t="shared" si="61"/>
        <v>-4.5407322408475128</v>
      </c>
      <c r="AL69">
        <f t="shared" si="63"/>
        <v>-69.408335681543988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-1.6304327940187996E-14</v>
      </c>
      <c r="AR69">
        <f t="shared" si="45"/>
        <v>-1.6304327940187996E-14</v>
      </c>
      <c r="AS69">
        <f t="shared" si="46"/>
        <v>-5.9683771158428808E-2</v>
      </c>
      <c r="AT69">
        <f t="shared" si="47"/>
        <v>-4.1778639810900169E-3</v>
      </c>
      <c r="AU69">
        <f t="shared" si="48"/>
        <v>-6.3861635139535133E-2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102828.867156744</v>
      </c>
      <c r="AO71" s="6">
        <f t="shared" si="70"/>
        <v>-10282.886715674402</v>
      </c>
      <c r="AP71" s="6">
        <f t="shared" si="70"/>
        <v>-717.02046198726237</v>
      </c>
      <c r="AQ71" s="6">
        <f t="shared" si="70"/>
        <v>-62947.92618881727</v>
      </c>
      <c r="AR71" s="6">
        <f t="shared" si="70"/>
        <v>28881.033790265061</v>
      </c>
      <c r="AS71" s="6">
        <f t="shared" si="70"/>
        <v>-1369.3505729918379</v>
      </c>
      <c r="AT71" s="6">
        <f t="shared" si="70"/>
        <v>302.60684742076353</v>
      </c>
      <c r="AU71" s="6">
        <f t="shared" si="70"/>
        <v>27814.290064694007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18447.08473675021</v>
      </c>
      <c r="K3">
        <v>1</v>
      </c>
      <c r="L3" s="2">
        <v>0</v>
      </c>
      <c r="O3">
        <f>$C$3</f>
        <v>18447.08473675021</v>
      </c>
      <c r="P3">
        <f>O3*C5</f>
        <v>1844.7084736750212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18447.08473675021</v>
      </c>
      <c r="AF3">
        <f t="shared" ref="AF3:AF34" si="4">-$Z3*P3</f>
        <v>-1844.7084736750212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15977.419292375187</v>
      </c>
      <c r="AJ3">
        <f t="shared" ref="AJ3:AJ34" si="8">AB3-AC3</f>
        <v>0</v>
      </c>
      <c r="AL3">
        <f t="shared" ref="AL3:AL34" si="9">SUM(AI3:AK3)</f>
        <v>15977.419292375187</v>
      </c>
      <c r="AN3">
        <f t="shared" ref="AN3:AN34" si="10">AE3*$K3</f>
        <v>18447.08473675021</v>
      </c>
      <c r="AO3">
        <f t="shared" ref="AO3:AO34" si="11">AF3*$K3</f>
        <v>-1844.7084736750212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15977.419292375187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15977.419292375187</v>
      </c>
      <c r="AW3">
        <v>0</v>
      </c>
      <c r="AX3">
        <f>IF(Z3&gt;0, (R3*SUMPRODUCT(K3:$K$98, X3:$X$98)-K3*$AZ$3)/Z3, 0)</f>
        <v>0</v>
      </c>
      <c r="AZ3">
        <f>C6*SUMPRODUCT(X4:X98, K4:K98)/1</f>
        <v>11418.460720869327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568.68892504227165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562.34670597169861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-562.34670597169861</v>
      </c>
      <c r="AK4">
        <f>G4*SUM(AB4, AE4:AF4)</f>
        <v>0</v>
      </c>
      <c r="AL4">
        <f t="shared" si="9"/>
        <v>-1138.5227059716985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-547.79996196995614</v>
      </c>
      <c r="AR4">
        <f t="shared" si="14"/>
        <v>-547.79996196995614</v>
      </c>
      <c r="AS4">
        <f t="shared" si="15"/>
        <v>-534.65174555209978</v>
      </c>
      <c r="AT4">
        <f t="shared" si="16"/>
        <v>0</v>
      </c>
      <c r="AU4">
        <f t="shared" si="17"/>
        <v>-1082.451707522056</v>
      </c>
      <c r="AW4">
        <v>1</v>
      </c>
      <c r="AX4">
        <f>IF(Z4&gt;0, (R4*SUMPRODUCT(K4:$K$98, X4:$X$98)-K4*$AZ$3)/Z4, 0)</f>
        <v>568.68892504227165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500000</v>
      </c>
      <c r="S5">
        <f t="shared" si="1"/>
        <v>584.69257438129148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562.34670597169861</v>
      </c>
      <c r="AC5">
        <f t="shared" si="2"/>
        <v>571.71946784764259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-573.54102989265596</v>
      </c>
      <c r="AI5">
        <f t="shared" si="7"/>
        <v>-585.76368101090861</v>
      </c>
      <c r="AJ5">
        <f t="shared" si="8"/>
        <v>-9.3727618759439792</v>
      </c>
      <c r="AK5">
        <f>G5*SUM(AB5, AE5:AF5)</f>
        <v>2.3056214944839644</v>
      </c>
      <c r="AL5">
        <f t="shared" si="9"/>
        <v>-592.83082139236865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-517.30837800912445</v>
      </c>
      <c r="AR5">
        <f t="shared" si="14"/>
        <v>-528.33266310018075</v>
      </c>
      <c r="AS5">
        <f t="shared" si="15"/>
        <v>-8.4538123530897256</v>
      </c>
      <c r="AT5">
        <f t="shared" si="16"/>
        <v>2.0795675521901233</v>
      </c>
      <c r="AU5">
        <f t="shared" si="17"/>
        <v>-534.7069079010804</v>
      </c>
      <c r="AW5">
        <v>2</v>
      </c>
      <c r="AX5">
        <f>IF(Z5&gt;0, (R5*SUMPRODUCT(K5:$K$98, X5:$X$98)-K5*$AZ$3)/Z5, 0)</f>
        <v>584.69257438129148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500000</v>
      </c>
      <c r="S6">
        <f t="shared" si="1"/>
        <v>631.62859987761283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571.71946784764259</v>
      </c>
      <c r="AC6">
        <f t="shared" si="2"/>
        <v>610.71564732508159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-571.7702413453685</v>
      </c>
      <c r="AI6">
        <f t="shared" si="7"/>
        <v>-583.85637169640506</v>
      </c>
      <c r="AJ6">
        <f t="shared" si="8"/>
        <v>-38.996179477439</v>
      </c>
      <c r="AK6">
        <f>G6*SUM(AB6, AE6:AF6)</f>
        <v>4.0592082217182623</v>
      </c>
      <c r="AL6">
        <f t="shared" si="9"/>
        <v>-618.79334295212584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-487.85470236891081</v>
      </c>
      <c r="AR6">
        <f t="shared" si="14"/>
        <v>-498.16701857362085</v>
      </c>
      <c r="AS6">
        <f t="shared" si="15"/>
        <v>-33.272927054976286</v>
      </c>
      <c r="AT6">
        <f t="shared" si="16"/>
        <v>3.4634608023673419</v>
      </c>
      <c r="AU6">
        <f t="shared" si="17"/>
        <v>-527.97648482622981</v>
      </c>
      <c r="AW6">
        <v>3</v>
      </c>
      <c r="AX6">
        <f>IF(Z6&gt;0, (R6*SUMPRODUCT(K6:$K$98, X6:$X$98)-K6*$AZ$3)/Z6, 0)</f>
        <v>631.62859987761283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500000</v>
      </c>
      <c r="S7">
        <f t="shared" si="1"/>
        <v>739.64715889959223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610.71564732508159</v>
      </c>
      <c r="AC7">
        <f t="shared" si="2"/>
        <v>707.16271559111919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-570.18060333785343</v>
      </c>
      <c r="AI7">
        <f t="shared" si="7"/>
        <v>-582.13161787029617</v>
      </c>
      <c r="AJ7">
        <f t="shared" si="8"/>
        <v>-96.447068266037604</v>
      </c>
      <c r="AK7">
        <f>G7*SUM(AB7, AE7:AF7)</f>
        <v>8.4278759330861259</v>
      </c>
      <c r="AL7">
        <f t="shared" si="9"/>
        <v>-670.1508102032476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-457.32126968652773</v>
      </c>
      <c r="AR7">
        <f t="shared" si="14"/>
        <v>-466.90674682837357</v>
      </c>
      <c r="AS7">
        <f t="shared" si="15"/>
        <v>-77.356710240162812</v>
      </c>
      <c r="AT7">
        <f t="shared" si="16"/>
        <v>6.7596949105539652</v>
      </c>
      <c r="AU7">
        <f t="shared" si="17"/>
        <v>-537.50376215798235</v>
      </c>
      <c r="AW7">
        <v>4</v>
      </c>
      <c r="AX7">
        <f>IF(Z7&gt;0, (R7*SUMPRODUCT(K7:$K$98, X7:$X$98)-K7*$AZ$3)/Z7, 0)</f>
        <v>739.64715889959223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500000</v>
      </c>
      <c r="S8">
        <f t="shared" si="1"/>
        <v>911.55295211954819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707.16271559111919</v>
      </c>
      <c r="AC8">
        <f t="shared" si="2"/>
        <v>861.76453599959314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-569.84301648953897</v>
      </c>
      <c r="AI8">
        <f t="shared" si="7"/>
        <v>-581.66027480124501</v>
      </c>
      <c r="AJ8">
        <f t="shared" si="8"/>
        <v>-154.60182040847394</v>
      </c>
      <c r="AK8">
        <f t="shared" ref="AK8:AK39" si="30">G8*SUM(AB8:AB8, AE8:AF8)</f>
        <v>15.274714656768175</v>
      </c>
      <c r="AL8">
        <f t="shared" si="9"/>
        <v>-720.98738055295075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-426.51222794657451</v>
      </c>
      <c r="AR8">
        <f t="shared" si="14"/>
        <v>-435.3571291297032</v>
      </c>
      <c r="AS8">
        <f t="shared" si="15"/>
        <v>-115.71531976162231</v>
      </c>
      <c r="AT8">
        <f t="shared" si="16"/>
        <v>11.432714609087412</v>
      </c>
      <c r="AU8">
        <f t="shared" si="17"/>
        <v>-539.63973428223801</v>
      </c>
      <c r="AW8">
        <v>5</v>
      </c>
      <c r="AX8">
        <f>IF(Z8&gt;0, (R8*SUMPRODUCT(K8:$K$98, X8:$X$98)-K8*$AZ$3)/Z8, 0)</f>
        <v>911.55295211954819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500000</v>
      </c>
      <c r="S9">
        <f t="shared" si="1"/>
        <v>1082.0666243009125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861.76453599959314</v>
      </c>
      <c r="AC9">
        <f t="shared" si="2"/>
        <v>1011.4955034330333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-572.8449054922778</v>
      </c>
      <c r="AI9">
        <f t="shared" si="7"/>
        <v>-584.52967009822953</v>
      </c>
      <c r="AJ9">
        <f t="shared" si="8"/>
        <v>-149.73096743344013</v>
      </c>
      <c r="AK9">
        <f t="shared" si="30"/>
        <v>19.217349152790927</v>
      </c>
      <c r="AL9">
        <f t="shared" si="9"/>
        <v>-715.04328837887874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-399.84991273383616</v>
      </c>
      <c r="AR9">
        <f t="shared" si="14"/>
        <v>-408.00596346102236</v>
      </c>
      <c r="AS9">
        <f t="shared" si="15"/>
        <v>-104.51330488898093</v>
      </c>
      <c r="AT9">
        <f t="shared" si="16"/>
        <v>13.413849556915883</v>
      </c>
      <c r="AU9">
        <f t="shared" si="17"/>
        <v>-499.10541879308744</v>
      </c>
      <c r="AW9">
        <v>6</v>
      </c>
      <c r="AX9">
        <f>IF(Z9&gt;0, (R9*SUMPRODUCT(K9:$K$98, X9:$X$98)-K9*$AZ$3)/Z9, 0)</f>
        <v>1082.0666243009125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500000</v>
      </c>
      <c r="S10">
        <f t="shared" si="1"/>
        <v>1105.8744892038378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1011.4955034330333</v>
      </c>
      <c r="AC10">
        <f t="shared" si="2"/>
        <v>1022.1361144455877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-577.38301259856428</v>
      </c>
      <c r="AI10">
        <f t="shared" si="7"/>
        <v>-588.93649498314153</v>
      </c>
      <c r="AJ10">
        <f t="shared" si="8"/>
        <v>-10.640611012554473</v>
      </c>
      <c r="AK10">
        <f t="shared" si="30"/>
        <v>4.3494306647620427</v>
      </c>
      <c r="AL10">
        <f t="shared" si="9"/>
        <v>-595.22767533093395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-382.26078395018862</v>
      </c>
      <c r="AR10">
        <f t="shared" si="14"/>
        <v>-389.90985421605353</v>
      </c>
      <c r="AS10">
        <f t="shared" si="15"/>
        <v>-7.0446968799133618</v>
      </c>
      <c r="AT10">
        <f t="shared" si="16"/>
        <v>2.8795734189791484</v>
      </c>
      <c r="AU10">
        <f t="shared" si="17"/>
        <v>-394.07497767698777</v>
      </c>
      <c r="AW10">
        <v>7</v>
      </c>
      <c r="AX10">
        <f>IF(Z10&gt;0, (R10*SUMPRODUCT(K10:$K$98, X10:$X$98)-K10*$AZ$3)/Z10, 0)</f>
        <v>1105.8744892038378</v>
      </c>
    </row>
    <row r="11" spans="1:52" x14ac:dyDescent="0.25">
      <c r="A11" t="s">
        <v>33</v>
      </c>
      <c r="C11" s="25">
        <f>AU100</f>
        <v>3625.9563270786962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500000</v>
      </c>
      <c r="S11">
        <f t="shared" si="1"/>
        <v>1106.0777002943898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1022.1361144455877</v>
      </c>
      <c r="AC11">
        <f t="shared" si="2"/>
        <v>1010.8142737545986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-581.52558811658253</v>
      </c>
      <c r="AI11">
        <f t="shared" si="7"/>
        <v>-592.94899753761104</v>
      </c>
      <c r="AJ11">
        <f t="shared" si="8"/>
        <v>11.32184069098912</v>
      </c>
      <c r="AK11">
        <f t="shared" si="30"/>
        <v>1.6354177831129404</v>
      </c>
      <c r="AL11">
        <f t="shared" si="9"/>
        <v>-579.99173906350893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-366.11202677545975</v>
      </c>
      <c r="AR11">
        <f t="shared" si="14"/>
        <v>-373.30388154725733</v>
      </c>
      <c r="AS11">
        <f t="shared" si="15"/>
        <v>7.1279099783583533</v>
      </c>
      <c r="AT11">
        <f t="shared" si="16"/>
        <v>1.0296126798810321</v>
      </c>
      <c r="AU11">
        <f t="shared" si="17"/>
        <v>-365.1463588890179</v>
      </c>
      <c r="AW11">
        <v>8</v>
      </c>
      <c r="AX11">
        <f>IF(Z11&gt;0, (R11*SUMPRODUCT(K11:$K$98, X11:$X$98)-K11*$AZ$3)/Z11, 0)</f>
        <v>1106.0777002943898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500000</v>
      </c>
      <c r="S12">
        <f t="shared" si="1"/>
        <v>1240.9469581175699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1010.8142737545986</v>
      </c>
      <c r="AC12">
        <f t="shared" si="2"/>
        <v>1121.2666577559085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-588.37321176674072</v>
      </c>
      <c r="AI12">
        <f t="shared" si="7"/>
        <v>-599.66767776326481</v>
      </c>
      <c r="AJ12">
        <f t="shared" si="8"/>
        <v>-110.45238400130984</v>
      </c>
      <c r="AK12">
        <f t="shared" si="30"/>
        <v>21.227099748846573</v>
      </c>
      <c r="AL12">
        <f t="shared" si="9"/>
        <v>-688.89296201572802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-345.8665700539903</v>
      </c>
      <c r="AR12">
        <f t="shared" si="14"/>
        <v>-352.50585637207286</v>
      </c>
      <c r="AS12">
        <f t="shared" si="15"/>
        <v>-64.927815279197802</v>
      </c>
      <c r="AT12">
        <f t="shared" si="16"/>
        <v>12.478039508770332</v>
      </c>
      <c r="AU12">
        <f t="shared" si="17"/>
        <v>-404.95563214250029</v>
      </c>
      <c r="AW12">
        <v>9</v>
      </c>
      <c r="AX12">
        <f>IF(Z12&gt;0, (R12*SUMPRODUCT(K12:$K$98, X12:$X$98)-K12*$AZ$3)/Z12, 0)</f>
        <v>1240.9469581175699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500000</v>
      </c>
      <c r="S13">
        <f t="shared" si="1"/>
        <v>1673.0212782992801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1121.2666577559085</v>
      </c>
      <c r="AC13">
        <f t="shared" si="2"/>
        <v>1494.5616733811494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-595.38280544172721</v>
      </c>
      <c r="AI13">
        <f t="shared" si="7"/>
        <v>-606.54944220815003</v>
      </c>
      <c r="AJ13">
        <f t="shared" si="8"/>
        <v>-373.29501562524092</v>
      </c>
      <c r="AK13">
        <f t="shared" si="30"/>
        <v>78.488666042913593</v>
      </c>
      <c r="AL13">
        <f t="shared" si="9"/>
        <v>-901.35579179047738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-312.48844372476856</v>
      </c>
      <c r="AR13">
        <f t="shared" si="14"/>
        <v>-318.34928638412345</v>
      </c>
      <c r="AS13">
        <f t="shared" si="15"/>
        <v>-195.92500390803073</v>
      </c>
      <c r="AT13">
        <f t="shared" si="16"/>
        <v>41.195010802480603</v>
      </c>
      <c r="AU13">
        <f t="shared" si="17"/>
        <v>-473.07927948967358</v>
      </c>
      <c r="AW13">
        <v>10</v>
      </c>
      <c r="AX13">
        <f>IF(Z13&gt;0, (R13*SUMPRODUCT(K13:$K$98, X13:$X$98)-K13*$AZ$3)/Z13, 0)</f>
        <v>1673.0212782992801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500000</v>
      </c>
      <c r="S14">
        <f t="shared" si="1"/>
        <v>2065.4500778031088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1494.5616733811494</v>
      </c>
      <c r="AC14">
        <f t="shared" si="2"/>
        <v>1824.1817882985533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-604.5581412103636</v>
      </c>
      <c r="AI14">
        <f t="shared" si="7"/>
        <v>-615.59799765559194</v>
      </c>
      <c r="AJ14">
        <f t="shared" si="8"/>
        <v>-329.62011491740395</v>
      </c>
      <c r="AK14">
        <f t="shared" si="30"/>
        <v>104.61931713668046</v>
      </c>
      <c r="AL14">
        <f t="shared" si="9"/>
        <v>-840.59879543631541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-283.30727331055328</v>
      </c>
      <c r="AR14">
        <f t="shared" si="14"/>
        <v>-288.48075690797168</v>
      </c>
      <c r="AS14">
        <f t="shared" si="15"/>
        <v>-154.46616234230297</v>
      </c>
      <c r="AT14">
        <f t="shared" si="16"/>
        <v>49.026572389323889</v>
      </c>
      <c r="AU14">
        <f t="shared" si="17"/>
        <v>-393.92034686095076</v>
      </c>
      <c r="AW14">
        <v>11</v>
      </c>
      <c r="AX14">
        <f>IF(Z14&gt;0, (R14*SUMPRODUCT(K14:$K$98, X14:$X$98)-K14*$AZ$3)/Z14, 0)</f>
        <v>2065.4500778031088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500000</v>
      </c>
      <c r="S15">
        <f t="shared" si="1"/>
        <v>2421.4208698372167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1824.1817882985533</v>
      </c>
      <c r="AC15">
        <f t="shared" si="2"/>
        <v>2114.1857280613685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-619.40174412172041</v>
      </c>
      <c r="AI15">
        <f t="shared" si="7"/>
        <v>-630.3157169588934</v>
      </c>
      <c r="AJ15">
        <f t="shared" si="8"/>
        <v>-290.00393976281521</v>
      </c>
      <c r="AK15">
        <f t="shared" si="30"/>
        <v>127.69272518089875</v>
      </c>
      <c r="AL15">
        <f t="shared" si="9"/>
        <v>-792.62693154080989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-259.16362837268923</v>
      </c>
      <c r="AR15">
        <f t="shared" si="14"/>
        <v>-263.73013924755509</v>
      </c>
      <c r="AS15">
        <f t="shared" si="15"/>
        <v>-121.34042886475369</v>
      </c>
      <c r="AT15">
        <f t="shared" si="16"/>
        <v>53.427860494004541</v>
      </c>
      <c r="AU15">
        <f t="shared" si="17"/>
        <v>-331.64270761830426</v>
      </c>
      <c r="AW15">
        <v>12</v>
      </c>
      <c r="AX15">
        <f>IF(Z15&gt;0, (R15*SUMPRODUCT(K15:$K$98, X15:$X$98)-K15*$AZ$3)/Z15, 0)</f>
        <v>2421.4208698372167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500000</v>
      </c>
      <c r="S16">
        <f t="shared" si="1"/>
        <v>2742.2919104703574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2114.1857280613685</v>
      </c>
      <c r="AC16">
        <f t="shared" si="2"/>
        <v>2366.90711136133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-636.94949563242426</v>
      </c>
      <c r="AI16">
        <f t="shared" si="7"/>
        <v>-647.73840500383471</v>
      </c>
      <c r="AJ16">
        <f t="shared" si="8"/>
        <v>-252.72138329996142</v>
      </c>
      <c r="AK16">
        <f t="shared" si="30"/>
        <v>147.99300096429582</v>
      </c>
      <c r="AL16">
        <f t="shared" si="9"/>
        <v>-752.46678733950034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-237.9515855778362</v>
      </c>
      <c r="AR16">
        <f t="shared" si="14"/>
        <v>-241.98210622222999</v>
      </c>
      <c r="AS16">
        <f t="shared" si="15"/>
        <v>-94.41165159561308</v>
      </c>
      <c r="AT16">
        <f t="shared" si="16"/>
        <v>55.287223673694022</v>
      </c>
      <c r="AU16">
        <f t="shared" si="17"/>
        <v>-281.10653414414907</v>
      </c>
      <c r="AW16">
        <v>13</v>
      </c>
      <c r="AX16">
        <f>IF(Z16&gt;0, (R16*SUMPRODUCT(K16:$K$98, X16:$X$98)-K16*$AZ$3)/Z16, 0)</f>
        <v>2742.2919104703574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500000</v>
      </c>
      <c r="S17">
        <f t="shared" si="1"/>
        <v>3031.0350186259916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2366.90711136133</v>
      </c>
      <c r="AC17">
        <f t="shared" si="2"/>
        <v>2585.9957147769323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-654.56270000709537</v>
      </c>
      <c r="AI17">
        <f t="shared" si="7"/>
        <v>-665.22735621729146</v>
      </c>
      <c r="AJ17">
        <f t="shared" si="8"/>
        <v>-219.08860341560239</v>
      </c>
      <c r="AK17">
        <f t="shared" si="30"/>
        <v>165.68349779529311</v>
      </c>
      <c r="AL17">
        <f t="shared" si="9"/>
        <v>-718.63246183760077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-218.33171988798594</v>
      </c>
      <c r="AR17">
        <f t="shared" si="14"/>
        <v>-221.88895395030107</v>
      </c>
      <c r="AS17">
        <f t="shared" si="15"/>
        <v>-73.077783978626996</v>
      </c>
      <c r="AT17">
        <f t="shared" si="16"/>
        <v>55.264320790524039</v>
      </c>
      <c r="AU17">
        <f t="shared" si="17"/>
        <v>-239.70241713840403</v>
      </c>
      <c r="AW17">
        <v>14</v>
      </c>
      <c r="AX17">
        <f>IF(Z17&gt;0, (R17*SUMPRODUCT(K17:$K$98, X17:$X$98)-K17*$AZ$3)/Z17, 0)</f>
        <v>3031.0350186259916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500000</v>
      </c>
      <c r="S18">
        <f t="shared" si="1"/>
        <v>3291.536553174954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2585.9957147769323</v>
      </c>
      <c r="AC18">
        <f t="shared" si="2"/>
        <v>2775.7355922045144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-672.99611624816635</v>
      </c>
      <c r="AI18">
        <f t="shared" si="7"/>
        <v>-683.53730099335428</v>
      </c>
      <c r="AJ18">
        <f t="shared" si="8"/>
        <v>-189.73987742758209</v>
      </c>
      <c r="AK18">
        <f t="shared" si="30"/>
        <v>181.01970003438529</v>
      </c>
      <c r="AL18">
        <f t="shared" si="9"/>
        <v>-692.25747838655104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-200.42879600708488</v>
      </c>
      <c r="AR18">
        <f t="shared" si="14"/>
        <v>-203.56812611012398</v>
      </c>
      <c r="AS18">
        <f t="shared" si="15"/>
        <v>-56.507510621827841</v>
      </c>
      <c r="AT18">
        <f t="shared" si="16"/>
        <v>53.910505061632087</v>
      </c>
      <c r="AU18">
        <f t="shared" si="17"/>
        <v>-206.16513167031974</v>
      </c>
      <c r="AW18">
        <v>15</v>
      </c>
      <c r="AX18">
        <f>IF(Z18&gt;0, (R18*SUMPRODUCT(K18:$K$98, X18:$X$98)-K18*$AZ$3)/Z18, 0)</f>
        <v>3291.536553174954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500000</v>
      </c>
      <c r="S19">
        <f t="shared" si="1"/>
        <v>3527.0020434230082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2775.7355922045144</v>
      </c>
      <c r="AC19">
        <f t="shared" si="2"/>
        <v>2939.6564366577591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-695.05915831213724</v>
      </c>
      <c r="AI19">
        <f t="shared" si="7"/>
        <v>-705.47755473091559</v>
      </c>
      <c r="AJ19">
        <f t="shared" si="8"/>
        <v>-163.92084445324463</v>
      </c>
      <c r="AK19">
        <f t="shared" si="30"/>
        <v>194.30149145431602</v>
      </c>
      <c r="AL19">
        <f t="shared" si="9"/>
        <v>-675.09690772984413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-184.82099632369565</v>
      </c>
      <c r="AR19">
        <f t="shared" si="14"/>
        <v>-187.59131937200965</v>
      </c>
      <c r="AS19">
        <f t="shared" si="15"/>
        <v>-43.587676570783167</v>
      </c>
      <c r="AT19">
        <f t="shared" si="16"/>
        <v>51.666098933178588</v>
      </c>
      <c r="AU19">
        <f t="shared" si="17"/>
        <v>-179.51289700961419</v>
      </c>
      <c r="AW19">
        <v>16</v>
      </c>
      <c r="AX19">
        <f>IF(Z19&gt;0, (R19*SUMPRODUCT(K19:$K$98, X19:$X$98)-K19*$AZ$3)/Z19, 0)</f>
        <v>3527.0020434230082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500000</v>
      </c>
      <c r="S20">
        <f t="shared" si="1"/>
        <v>3739.3811248929455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2939.6564366577591</v>
      </c>
      <c r="AC20">
        <f t="shared" si="2"/>
        <v>3080.1476193165013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-715.90594421834487</v>
      </c>
      <c r="AI20">
        <f t="shared" si="7"/>
        <v>-726.20225902432992</v>
      </c>
      <c r="AJ20">
        <f t="shared" si="8"/>
        <v>-140.49118265874222</v>
      </c>
      <c r="AK20">
        <f t="shared" si="30"/>
        <v>205.77595056604315</v>
      </c>
      <c r="AL20">
        <f t="shared" si="9"/>
        <v>-660.91749111702893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-169.96812468375171</v>
      </c>
      <c r="AR20">
        <f t="shared" si="14"/>
        <v>-172.41264317512645</v>
      </c>
      <c r="AS20">
        <f t="shared" si="15"/>
        <v>-33.354972177498709</v>
      </c>
      <c r="AT20">
        <f t="shared" si="16"/>
        <v>48.854675261726257</v>
      </c>
      <c r="AU20">
        <f t="shared" si="17"/>
        <v>-156.91294009089887</v>
      </c>
      <c r="AW20">
        <v>17</v>
      </c>
      <c r="AX20">
        <f>IF(Z20&gt;0, (R20*SUMPRODUCT(K20:$K$98, X20:$X$98)-K20*$AZ$3)/Z20, 0)</f>
        <v>3739.3811248929455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500000</v>
      </c>
      <c r="S21">
        <f t="shared" si="1"/>
        <v>3932.0491560423866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3080.1476193165013</v>
      </c>
      <c r="AC21">
        <f t="shared" si="2"/>
        <v>3200.63679729564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-740.57891652416436</v>
      </c>
      <c r="AI21">
        <f t="shared" si="7"/>
        <v>-750.75375370917641</v>
      </c>
      <c r="AJ21">
        <f t="shared" si="8"/>
        <v>-120.48917797913873</v>
      </c>
      <c r="AK21">
        <f t="shared" si="30"/>
        <v>215.61033335215512</v>
      </c>
      <c r="AL21">
        <f t="shared" si="9"/>
        <v>-655.63259833616007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-156.98741403724398</v>
      </c>
      <c r="AR21">
        <f t="shared" si="14"/>
        <v>-159.14426908980462</v>
      </c>
      <c r="AS21">
        <f t="shared" si="15"/>
        <v>-25.541213837406136</v>
      </c>
      <c r="AT21">
        <f t="shared" si="16"/>
        <v>45.704931530492118</v>
      </c>
      <c r="AU21">
        <f t="shared" si="17"/>
        <v>-138.98055139671865</v>
      </c>
      <c r="AW21">
        <v>18</v>
      </c>
      <c r="AX21">
        <f>IF(Z21&gt;0, (R21*SUMPRODUCT(K21:$K$98, X21:$X$98)-K21*$AZ$3)/Z21, 0)</f>
        <v>3932.0491560423866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500000</v>
      </c>
      <c r="S22">
        <f t="shared" si="1"/>
        <v>4106.5915882246127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3200.63679729564</v>
      </c>
      <c r="AC22">
        <f t="shared" si="2"/>
        <v>3302.9862606359757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-766.89904928919384</v>
      </c>
      <c r="AI22">
        <f t="shared" si="7"/>
        <v>-776.95296562612361</v>
      </c>
      <c r="AJ22">
        <f t="shared" si="8"/>
        <v>-102.34946334033566</v>
      </c>
      <c r="AK22">
        <f t="shared" si="30"/>
        <v>224.04457581069482</v>
      </c>
      <c r="AL22">
        <f t="shared" si="9"/>
        <v>-655.25785315576445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-145.14887307518575</v>
      </c>
      <c r="AR22">
        <f t="shared" si="14"/>
        <v>-147.0517501587473</v>
      </c>
      <c r="AS22">
        <f t="shared" si="15"/>
        <v>-19.371401330421609</v>
      </c>
      <c r="AT22">
        <f t="shared" si="16"/>
        <v>42.404300445634412</v>
      </c>
      <c r="AU22">
        <f t="shared" si="17"/>
        <v>-124.0188510435345</v>
      </c>
      <c r="AW22">
        <v>19</v>
      </c>
      <c r="AX22">
        <f>IF(Z22&gt;0, (R22*SUMPRODUCT(K22:$K$98, X22:$X$98)-K22*$AZ$3)/Z22, 0)</f>
        <v>4106.5915882246127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500000</v>
      </c>
      <c r="S23">
        <f t="shared" si="1"/>
        <v>4265.1045965965386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3302.9862606359757</v>
      </c>
      <c r="AC23">
        <f t="shared" si="2"/>
        <v>3389.3881709336315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-795.69066614717508</v>
      </c>
      <c r="AI23">
        <f t="shared" si="7"/>
        <v>-805.62415105408184</v>
      </c>
      <c r="AJ23">
        <f t="shared" si="8"/>
        <v>-86.401910297655832</v>
      </c>
      <c r="AK23">
        <f t="shared" si="30"/>
        <v>231.20903824451833</v>
      </c>
      <c r="AL23">
        <f t="shared" si="9"/>
        <v>-660.81702310721937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-134.46266355623106</v>
      </c>
      <c r="AR23">
        <f t="shared" si="14"/>
        <v>-136.14130941171888</v>
      </c>
      <c r="AS23">
        <f t="shared" si="15"/>
        <v>-14.600939145389519</v>
      </c>
      <c r="AT23">
        <f t="shared" si="16"/>
        <v>39.071695123896362</v>
      </c>
      <c r="AU23">
        <f t="shared" si="17"/>
        <v>-111.67055343321205</v>
      </c>
      <c r="AW23">
        <v>20</v>
      </c>
      <c r="AX23">
        <f>IF(Z23&gt;0, (R23*SUMPRODUCT(K23:$K$98, X23:$X$98)-K23*$AZ$3)/Z23, 0)</f>
        <v>4265.1045965965386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500000</v>
      </c>
      <c r="S24">
        <f t="shared" si="1"/>
        <v>4409.3151707612278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3389.3881709336315</v>
      </c>
      <c r="AC24">
        <f t="shared" si="2"/>
        <v>3461.6672782460059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-825.7614615050453</v>
      </c>
      <c r="AI24">
        <f t="shared" si="7"/>
        <v>-835.5749675263454</v>
      </c>
      <c r="AJ24">
        <f t="shared" si="8"/>
        <v>-72.279107312374435</v>
      </c>
      <c r="AK24">
        <f t="shared" si="30"/>
        <v>237.25717196535422</v>
      </c>
      <c r="AL24">
        <f t="shared" si="9"/>
        <v>-670.59690287336559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-124.5931121540322</v>
      </c>
      <c r="AR24">
        <f t="shared" si="14"/>
        <v>-126.0738003592042</v>
      </c>
      <c r="AS24">
        <f t="shared" si="15"/>
        <v>-10.905666277220632</v>
      </c>
      <c r="AT24">
        <f t="shared" si="16"/>
        <v>35.798000771494308</v>
      </c>
      <c r="AU24">
        <f t="shared" si="17"/>
        <v>-101.18146586493052</v>
      </c>
      <c r="AW24">
        <v>21</v>
      </c>
      <c r="AX24">
        <f>IF(Z24&gt;0, (R24*SUMPRODUCT(K24:$K$98, X24:$X$98)-K24*$AZ$3)/Z24, 0)</f>
        <v>4409.3151707612278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500000</v>
      </c>
      <c r="S25">
        <f t="shared" si="1"/>
        <v>4543.5699999977578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3461.6672782460059</v>
      </c>
      <c r="AC25">
        <f t="shared" si="2"/>
        <v>3521.6650329389454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-1071.0091483820502</v>
      </c>
      <c r="AI25">
        <f t="shared" si="7"/>
        <v>-1080.6977441144277</v>
      </c>
      <c r="AJ25">
        <f t="shared" si="8"/>
        <v>-59.997754692939452</v>
      </c>
      <c r="AK25">
        <f t="shared" si="30"/>
        <v>242.31670947722043</v>
      </c>
      <c r="AL25">
        <f t="shared" si="9"/>
        <v>-898.37878933014667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-144.28280654001813</v>
      </c>
      <c r="AR25">
        <f t="shared" si="14"/>
        <v>-145.58802207978343</v>
      </c>
      <c r="AS25">
        <f t="shared" si="15"/>
        <v>-8.0826988698222131</v>
      </c>
      <c r="AT25">
        <f t="shared" si="16"/>
        <v>32.644104831160497</v>
      </c>
      <c r="AU25">
        <f t="shared" si="17"/>
        <v>-121.02661611844515</v>
      </c>
      <c r="AW25">
        <v>22</v>
      </c>
      <c r="AX25">
        <f>IF(Z25&gt;0, (R25*SUMPRODUCT(K25:$K$98, X25:$X$98)-K25*$AZ$3)/Z25, 0)</f>
        <v>4543.5699999977578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500000</v>
      </c>
      <c r="S26">
        <f t="shared" si="1"/>
        <v>4632.4685613032179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3521.6650329389454</v>
      </c>
      <c r="AC26">
        <f t="shared" si="2"/>
        <v>3542.1955003694356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-1345.7207568783335</v>
      </c>
      <c r="AI26">
        <f t="shared" si="7"/>
        <v>-1355.2788236344654</v>
      </c>
      <c r="AJ26">
        <f t="shared" si="8"/>
        <v>-20.530467430490262</v>
      </c>
      <c r="AK26">
        <f t="shared" si="30"/>
        <v>246.51655230572621</v>
      </c>
      <c r="AL26">
        <f t="shared" si="9"/>
        <v>-1129.2927387592295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-161.86700438660648</v>
      </c>
      <c r="AR26">
        <f t="shared" si="14"/>
        <v>-163.01667501896796</v>
      </c>
      <c r="AS26">
        <f t="shared" si="15"/>
        <v>-2.469461249404433</v>
      </c>
      <c r="AT26">
        <f t="shared" si="16"/>
        <v>29.6516908500429</v>
      </c>
      <c r="AU26">
        <f t="shared" si="17"/>
        <v>-135.83444541832949</v>
      </c>
      <c r="AW26">
        <v>23</v>
      </c>
      <c r="AX26">
        <f>IF(Z26&gt;0, (R26*SUMPRODUCT(K26:$K$98, X26:$X$98)-K26*$AZ$3)/Z26, 0)</f>
        <v>4632.4685613032179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500000</v>
      </c>
      <c r="S27">
        <f t="shared" si="1"/>
        <v>4679.9609810386382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3542.1955003694356</v>
      </c>
      <c r="AC27">
        <f t="shared" si="2"/>
        <v>3527.4832048850681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-1628.4376544104521</v>
      </c>
      <c r="AI27">
        <f t="shared" si="7"/>
        <v>-1637.8594295576622</v>
      </c>
      <c r="AJ27">
        <f t="shared" si="8"/>
        <v>14.712295484367587</v>
      </c>
      <c r="AK27">
        <f t="shared" si="30"/>
        <v>247.95368502586052</v>
      </c>
      <c r="AL27">
        <f t="shared" si="9"/>
        <v>-1375.1934490474341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-174.88658268553181</v>
      </c>
      <c r="AR27">
        <f t="shared" si="14"/>
        <v>-175.8984372406413</v>
      </c>
      <c r="AS27">
        <f t="shared" si="15"/>
        <v>1.5800316786781332</v>
      </c>
      <c r="AT27">
        <f t="shared" si="16"/>
        <v>26.629065301340368</v>
      </c>
      <c r="AU27">
        <f t="shared" si="17"/>
        <v>-147.6893402606228</v>
      </c>
      <c r="AW27">
        <v>24</v>
      </c>
      <c r="AX27">
        <f>IF(Z27&gt;0, (R27*SUMPRODUCT(K27:$K$98, X27:$X$98)-K27*$AZ$3)/Z27, 0)</f>
        <v>4679.9609810386382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500000</v>
      </c>
      <c r="S28">
        <f t="shared" si="1"/>
        <v>4693.2284417555866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3527.4832048850681</v>
      </c>
      <c r="AC28">
        <f t="shared" si="2"/>
        <v>3483.984755147967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-1930.8518666645302</v>
      </c>
      <c r="AI28">
        <f t="shared" si="7"/>
        <v>-1940.1311527636017</v>
      </c>
      <c r="AJ28">
        <f t="shared" si="8"/>
        <v>43.498449737101055</v>
      </c>
      <c r="AK28">
        <f t="shared" si="30"/>
        <v>246.9238243419548</v>
      </c>
      <c r="AL28">
        <f t="shared" si="9"/>
        <v>-1649.7088786845459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-185.14683368352701</v>
      </c>
      <c r="AR28">
        <f t="shared" si="14"/>
        <v>-186.03661216407636</v>
      </c>
      <c r="AS28">
        <f t="shared" si="15"/>
        <v>4.171008857804603</v>
      </c>
      <c r="AT28">
        <f t="shared" si="16"/>
        <v>23.677199181993657</v>
      </c>
      <c r="AU28">
        <f t="shared" si="17"/>
        <v>-158.18840412427809</v>
      </c>
      <c r="AW28">
        <v>25</v>
      </c>
      <c r="AX28">
        <f>IF(Z28&gt;0, (R28*SUMPRODUCT(K28:$K$98, X28:$X$98)-K28*$AZ$3)/Z28, 0)</f>
        <v>4693.2284417555866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500000</v>
      </c>
      <c r="S29">
        <f t="shared" si="1"/>
        <v>4676.9147388558758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3483.984755147967</v>
      </c>
      <c r="AC29">
        <f t="shared" si="2"/>
        <v>3416.1487544541069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-2245.8069694701276</v>
      </c>
      <c r="AI29">
        <f t="shared" si="7"/>
        <v>-2254.9373175339715</v>
      </c>
      <c r="AJ29">
        <f t="shared" si="8"/>
        <v>67.836000693860115</v>
      </c>
      <c r="AK29">
        <f t="shared" si="30"/>
        <v>243.87893286035771</v>
      </c>
      <c r="AL29">
        <f t="shared" si="9"/>
        <v>-1943.2223839797537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-192.2745198637175</v>
      </c>
      <c r="AR29">
        <f t="shared" si="14"/>
        <v>-193.05621362192079</v>
      </c>
      <c r="AS29">
        <f t="shared" si="15"/>
        <v>5.8077718344440532</v>
      </c>
      <c r="AT29">
        <f t="shared" si="16"/>
        <v>20.879668358881545</v>
      </c>
      <c r="AU29">
        <f t="shared" si="17"/>
        <v>-166.36877342859518</v>
      </c>
      <c r="AW29">
        <v>26</v>
      </c>
      <c r="AX29">
        <f>IF(Z29&gt;0, (R29*SUMPRODUCT(K29:$K$98, X29:$X$98)-K29*$AZ$3)/Z29, 0)</f>
        <v>4676.9147388558758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500000</v>
      </c>
      <c r="S30">
        <f t="shared" si="1"/>
        <v>4636.4444227178546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3416.1487544541069</v>
      </c>
      <c r="AC30">
        <f t="shared" si="2"/>
        <v>3328.6160497597375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-2599.6405437615258</v>
      </c>
      <c r="AI30">
        <f t="shared" si="7"/>
        <v>-2608.6145973311372</v>
      </c>
      <c r="AJ30">
        <f t="shared" si="8"/>
        <v>87.532704694369386</v>
      </c>
      <c r="AK30">
        <f t="shared" si="30"/>
        <v>239.13041281178749</v>
      </c>
      <c r="AL30">
        <f t="shared" si="9"/>
        <v>-2281.9514798249802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-198.72137759904655</v>
      </c>
      <c r="AR30">
        <f t="shared" si="14"/>
        <v>-199.40737101158982</v>
      </c>
      <c r="AS30">
        <f t="shared" si="15"/>
        <v>6.6911634008702716</v>
      </c>
      <c r="AT30">
        <f t="shared" si="16"/>
        <v>18.279575295062912</v>
      </c>
      <c r="AU30">
        <f t="shared" si="17"/>
        <v>-174.43663231565662</v>
      </c>
      <c r="AW30">
        <v>27</v>
      </c>
      <c r="AX30">
        <f>IF(Z30&gt;0, (R30*SUMPRODUCT(K30:$K$98, X30:$X$98)-K30*$AZ$3)/Z30, 0)</f>
        <v>4636.4444227178546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500000</v>
      </c>
      <c r="S31">
        <f t="shared" si="1"/>
        <v>4573.7599335075265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3328.6160497597375</v>
      </c>
      <c r="AC31">
        <f t="shared" si="2"/>
        <v>3223.4141499904658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-2991.3079947593346</v>
      </c>
      <c r="AI31">
        <f t="shared" si="7"/>
        <v>-3000.1175250933811</v>
      </c>
      <c r="AJ31">
        <f t="shared" si="8"/>
        <v>105.20189976927168</v>
      </c>
      <c r="AK31">
        <f t="shared" si="30"/>
        <v>233.00312348318164</v>
      </c>
      <c r="AL31">
        <f t="shared" si="9"/>
        <v>-2661.9125018409277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-204.1617579757164</v>
      </c>
      <c r="AR31">
        <f t="shared" si="14"/>
        <v>-204.76302310892581</v>
      </c>
      <c r="AS31">
        <f t="shared" si="15"/>
        <v>7.1802050597627094</v>
      </c>
      <c r="AT31">
        <f t="shared" si="16"/>
        <v>15.902851658037493</v>
      </c>
      <c r="AU31">
        <f t="shared" si="17"/>
        <v>-181.67996639112559</v>
      </c>
      <c r="AW31">
        <v>28</v>
      </c>
      <c r="AX31">
        <f>IF(Z31&gt;0, (R31*SUMPRODUCT(K31:$K$98, X31:$X$98)-K31*$AZ$3)/Z31, 0)</f>
        <v>4573.7599335075265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500000</v>
      </c>
      <c r="S32">
        <f t="shared" si="1"/>
        <v>4490.925686482442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3223.4141499904658</v>
      </c>
      <c r="AC32">
        <f t="shared" si="2"/>
        <v>3102.7519257913359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-3410.588878334494</v>
      </c>
      <c r="AI32">
        <f t="shared" si="7"/>
        <v>-3419.2250486432417</v>
      </c>
      <c r="AJ32">
        <f t="shared" si="8"/>
        <v>120.66222419912992</v>
      </c>
      <c r="AK32">
        <f t="shared" si="30"/>
        <v>225.63899049933264</v>
      </c>
      <c r="AL32">
        <f t="shared" si="9"/>
        <v>-3072.9238339447793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-207.83783690741598</v>
      </c>
      <c r="AR32">
        <f t="shared" si="14"/>
        <v>-208.36411639174091</v>
      </c>
      <c r="AS32">
        <f t="shared" si="15"/>
        <v>7.3530339095667694</v>
      </c>
      <c r="AT32">
        <f t="shared" si="16"/>
        <v>13.750211878441164</v>
      </c>
      <c r="AU32">
        <f t="shared" si="17"/>
        <v>-187.26087060373297</v>
      </c>
      <c r="AW32">
        <v>29</v>
      </c>
      <c r="AX32">
        <f>IF(Z32&gt;0, (R32*SUMPRODUCT(K32:$K$98, X32:$X$98)-K32*$AZ$3)/Z32, 0)</f>
        <v>4490.925686482442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500000</v>
      </c>
      <c r="S33">
        <f t="shared" si="1"/>
        <v>4391.1275935386593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3102.7519257913359</v>
      </c>
      <c r="AC33">
        <f t="shared" si="2"/>
        <v>2969.4672440415848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-3871.0780155334714</v>
      </c>
      <c r="AI33">
        <f t="shared" si="7"/>
        <v>-3879.5310471887433</v>
      </c>
      <c r="AJ33">
        <f t="shared" si="8"/>
        <v>133.28468174975114</v>
      </c>
      <c r="AK33">
        <f t="shared" si="30"/>
        <v>217.19263480539354</v>
      </c>
      <c r="AL33">
        <f t="shared" si="9"/>
        <v>-3529.0537306335987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-210.62462429226477</v>
      </c>
      <c r="AR33">
        <f t="shared" si="14"/>
        <v>-211.08455214940895</v>
      </c>
      <c r="AS33">
        <f t="shared" si="15"/>
        <v>7.2519943811017935</v>
      </c>
      <c r="AT33">
        <f t="shared" si="16"/>
        <v>11.817410272117399</v>
      </c>
      <c r="AU33">
        <f t="shared" si="17"/>
        <v>-192.01514749618977</v>
      </c>
      <c r="AW33">
        <v>30</v>
      </c>
      <c r="AX33">
        <f>IF(Z33&gt;0, (R33*SUMPRODUCT(K33:$K$98, X33:$X$98)-K33*$AZ$3)/Z33, 0)</f>
        <v>4391.1275935386593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500000</v>
      </c>
      <c r="S34">
        <f t="shared" si="1"/>
        <v>4276.1844128905223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2969.4672440415848</v>
      </c>
      <c r="AC34">
        <f t="shared" si="2"/>
        <v>2825.4079368543771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-4374.5145489477991</v>
      </c>
      <c r="AI34">
        <f t="shared" si="7"/>
        <v>-4382.7736874227949</v>
      </c>
      <c r="AJ34">
        <f t="shared" si="8"/>
        <v>144.05930718720765</v>
      </c>
      <c r="AK34">
        <f t="shared" si="30"/>
        <v>207.86270708291096</v>
      </c>
      <c r="AL34">
        <f t="shared" si="9"/>
        <v>-4030.8516731526765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-212.51474202589083</v>
      </c>
      <c r="AR34">
        <f t="shared" si="14"/>
        <v>-212.91597253106585</v>
      </c>
      <c r="AS34">
        <f t="shared" si="15"/>
        <v>6.9984283194764423</v>
      </c>
      <c r="AT34">
        <f t="shared" si="16"/>
        <v>10.098009522714531</v>
      </c>
      <c r="AU34">
        <f t="shared" si="17"/>
        <v>-195.81953468887491</v>
      </c>
      <c r="AW34">
        <v>31</v>
      </c>
      <c r="AX34">
        <f>IF(Z34&gt;0, (R34*SUMPRODUCT(K34:$K$98, X34:$X$98)-K34*$AZ$3)/Z34, 0)</f>
        <v>4276.1844128905223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4147.1113077942191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2825.4079368543771</v>
      </c>
      <c r="AC35">
        <f t="shared" ref="AC35:AC66" si="33">S35*Z35</f>
        <v>2672.3265136722875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-4870.5659268527252</v>
      </c>
      <c r="AI35">
        <f t="shared" ref="AI35:AI66" si="38">SUM(AE35:AH35)</f>
        <v>-4878.620709794799</v>
      </c>
      <c r="AJ35">
        <f t="shared" ref="AJ35:AJ66" si="39">AB35-AC35</f>
        <v>153.08142318208957</v>
      </c>
      <c r="AK35">
        <f t="shared" si="30"/>
        <v>197.77855557980641</v>
      </c>
      <c r="AL35">
        <f t="shared" ref="AL35:AL66" si="40">SUM(AI35:AK35)</f>
        <v>-4527.7607310329031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-211.26161744910584</v>
      </c>
      <c r="AR35">
        <f t="shared" ref="AR35:AR66" si="45">AI35*$K35</f>
        <v>-211.6109950159225</v>
      </c>
      <c r="AS35">
        <f t="shared" ref="AS35:AS66" si="46">AJ35*$K35</f>
        <v>6.6399325147328376</v>
      </c>
      <c r="AT35">
        <f t="shared" ref="AT35:AT66" si="47">AK35*$K35</f>
        <v>8.5786781610278364</v>
      </c>
      <c r="AU35">
        <f t="shared" ref="AU35:AU66" si="48">AL35*$K35</f>
        <v>-196.39238434016184</v>
      </c>
      <c r="AW35">
        <v>32</v>
      </c>
      <c r="AX35">
        <f>IF(Z35&gt;0, (R35*SUMPRODUCT(K35:$K$98, X35:$X$98)-K35*$AZ$3)/Z35, 0)</f>
        <v>4147.1113077942191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500000</v>
      </c>
      <c r="S36">
        <f t="shared" si="32"/>
        <v>4008.5350186124824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2672.3265136722875</v>
      </c>
      <c r="AC36">
        <f t="shared" si="33"/>
        <v>2514.1303594765764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-5372.248961412256</v>
      </c>
      <c r="AI36">
        <f t="shared" si="38"/>
        <v>-5380.0888903008745</v>
      </c>
      <c r="AJ36">
        <f t="shared" si="39"/>
        <v>158.19615419571119</v>
      </c>
      <c r="AK36">
        <f t="shared" si="30"/>
        <v>187.06285595706015</v>
      </c>
      <c r="AL36">
        <f t="shared" si="40"/>
        <v>-5034.8298801481023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-208.05553890527801</v>
      </c>
      <c r="AR36">
        <f t="shared" si="45"/>
        <v>-208.35916233033086</v>
      </c>
      <c r="AS36">
        <f t="shared" si="46"/>
        <v>6.1265936017378522</v>
      </c>
      <c r="AT36">
        <f t="shared" si="47"/>
        <v>7.2445382901754805</v>
      </c>
      <c r="AU36">
        <f t="shared" si="48"/>
        <v>-194.9880304384175</v>
      </c>
      <c r="AW36">
        <v>33</v>
      </c>
      <c r="AX36">
        <f>IF(Z36&gt;0, (R36*SUMPRODUCT(K36:$K$98, X36:$X$98)-K36*$AZ$3)/Z36, 0)</f>
        <v>4008.5350186124824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3863.6371816245169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2514.1303594765764</v>
      </c>
      <c r="AC37">
        <f t="shared" si="33"/>
        <v>2353.4546984761137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-5896.5227849113408</v>
      </c>
      <c r="AI37">
        <f t="shared" si="38"/>
        <v>-5904.1369014414495</v>
      </c>
      <c r="AJ37">
        <f t="shared" si="39"/>
        <v>160.6756610004627</v>
      </c>
      <c r="AK37">
        <f t="shared" si="30"/>
        <v>175.98912516336037</v>
      </c>
      <c r="AL37">
        <f t="shared" si="40"/>
        <v>-5567.4721152776265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-203.89243381221362</v>
      </c>
      <c r="AR37">
        <f t="shared" si="45"/>
        <v>-204.1557179217275</v>
      </c>
      <c r="AS37">
        <f t="shared" si="46"/>
        <v>5.5559102831929605</v>
      </c>
      <c r="AT37">
        <f t="shared" si="47"/>
        <v>6.085425658976634</v>
      </c>
      <c r="AU37">
        <f t="shared" si="48"/>
        <v>-192.5143819795579</v>
      </c>
      <c r="AW37">
        <v>34</v>
      </c>
      <c r="AX37">
        <f>IF(Z37&gt;0, (R37*SUMPRODUCT(K37:$K$98, X37:$X$98)-K37*$AZ$3)/Z37, 0)</f>
        <v>3863.6371816245169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500000</v>
      </c>
      <c r="S38">
        <f t="shared" si="32"/>
        <v>3714.8142186080845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2353.4546984761137</v>
      </c>
      <c r="AC38">
        <f t="shared" si="33"/>
        <v>2191.8657270789145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-6502.1445561940927</v>
      </c>
      <c r="AI38">
        <f t="shared" si="38"/>
        <v>-6509.5199779449958</v>
      </c>
      <c r="AJ38">
        <f t="shared" si="39"/>
        <v>161.5889713971992</v>
      </c>
      <c r="AK38">
        <f t="shared" si="30"/>
        <v>164.74182889332798</v>
      </c>
      <c r="AL38">
        <f t="shared" si="40"/>
        <v>-6183.1891776544689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-200.7445330373489</v>
      </c>
      <c r="AR38">
        <f t="shared" si="45"/>
        <v>-200.97223877082544</v>
      </c>
      <c r="AS38">
        <f t="shared" si="46"/>
        <v>4.9888313504526751</v>
      </c>
      <c r="AT38">
        <f t="shared" si="47"/>
        <v>5.0861713742438628</v>
      </c>
      <c r="AU38">
        <f t="shared" si="48"/>
        <v>-190.89723604612891</v>
      </c>
      <c r="AW38">
        <v>35</v>
      </c>
      <c r="AX38">
        <f>IF(Z38&gt;0, (R38*SUMPRODUCT(K38:$K$98, X38:$X$98)-K38*$AZ$3)/Z38, 0)</f>
        <v>3714.8142186080845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500000</v>
      </c>
      <c r="S39">
        <f t="shared" si="32"/>
        <v>3559.8646874940359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2191.8657270789145</v>
      </c>
      <c r="AC39">
        <f t="shared" si="33"/>
        <v>2028.8921426264005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-7099.108360393594</v>
      </c>
      <c r="AI39">
        <f t="shared" si="38"/>
        <v>-7106.2325502179783</v>
      </c>
      <c r="AJ39">
        <f t="shared" si="39"/>
        <v>162.97358445251393</v>
      </c>
      <c r="AK39">
        <f t="shared" si="30"/>
        <v>153.43060089552404</v>
      </c>
      <c r="AL39">
        <f t="shared" si="40"/>
        <v>-6789.8283648699407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-195.69191755455427</v>
      </c>
      <c r="AR39">
        <f t="shared" si="45"/>
        <v>-195.88830086031339</v>
      </c>
      <c r="AS39">
        <f t="shared" si="46"/>
        <v>4.4924815389750341</v>
      </c>
      <c r="AT39">
        <f t="shared" si="47"/>
        <v>4.2294224818858703</v>
      </c>
      <c r="AU39">
        <f t="shared" si="48"/>
        <v>-187.16639683945249</v>
      </c>
      <c r="AW39">
        <v>36</v>
      </c>
      <c r="AX39">
        <f>IF(Z39&gt;0, (R39*SUMPRODUCT(K39:$K$98, X39:$X$98)-K39*$AZ$3)/Z39, 0)</f>
        <v>3559.8646874940359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500000</v>
      </c>
      <c r="S40">
        <f t="shared" si="32"/>
        <v>3400.7153711754377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2028.8921426264005</v>
      </c>
      <c r="AC40">
        <f t="shared" si="33"/>
        <v>1866.924286308305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-7627.9814672971224</v>
      </c>
      <c r="AI40">
        <f t="shared" si="38"/>
        <v>-7634.8437156865803</v>
      </c>
      <c r="AJ40">
        <f t="shared" si="39"/>
        <v>161.96785631809553</v>
      </c>
      <c r="AK40">
        <f t="shared" ref="AK40:AK71" si="61">G40*SUM(AB40:AB40, AE40:AF40)</f>
        <v>142.02244998384805</v>
      </c>
      <c r="AL40">
        <f t="shared" si="40"/>
        <v>-7330.8534093846374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-187.74167581357847</v>
      </c>
      <c r="AR40">
        <f t="shared" si="45"/>
        <v>-187.91057108659521</v>
      </c>
      <c r="AS40">
        <f t="shared" si="46"/>
        <v>3.9863910135936491</v>
      </c>
      <c r="AT40">
        <f t="shared" si="47"/>
        <v>3.4954899769264443</v>
      </c>
      <c r="AU40">
        <f t="shared" si="48"/>
        <v>-180.42869009607514</v>
      </c>
      <c r="AW40">
        <v>37</v>
      </c>
      <c r="AX40">
        <f>IF(Z40&gt;0, (R40*SUMPRODUCT(K40:$K$98, X40:$X$98)-K40*$AZ$3)/Z40, 0)</f>
        <v>3400.7153711754377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500000</v>
      </c>
      <c r="S41">
        <f t="shared" si="32"/>
        <v>3242.4444981901684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1866.924286308305</v>
      </c>
      <c r="AC41">
        <f t="shared" si="33"/>
        <v>1709.2933794558512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-8164.0589058983614</v>
      </c>
      <c r="AI41">
        <f t="shared" si="38"/>
        <v>-8170.6484303312773</v>
      </c>
      <c r="AJ41">
        <f t="shared" si="39"/>
        <v>157.63090685245379</v>
      </c>
      <c r="AK41">
        <f t="shared" si="61"/>
        <v>130.68470004158135</v>
      </c>
      <c r="AL41">
        <f t="shared" si="40"/>
        <v>-7882.332823437243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-179.40691066705537</v>
      </c>
      <c r="AR41">
        <f t="shared" si="45"/>
        <v>-179.55171685168742</v>
      </c>
      <c r="AS41">
        <f t="shared" si="46"/>
        <v>3.4639723145080863</v>
      </c>
      <c r="AT41">
        <f t="shared" si="47"/>
        <v>2.8718237553347219</v>
      </c>
      <c r="AU41">
        <f t="shared" si="48"/>
        <v>-173.21592078184463</v>
      </c>
      <c r="AW41">
        <v>38</v>
      </c>
      <c r="AX41">
        <f>IF(Z41&gt;0, (R41*SUMPRODUCT(K41:$K$98, X41:$X$98)-K41*$AZ$3)/Z41, 0)</f>
        <v>3242.4444981901684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500000</v>
      </c>
      <c r="S42">
        <f t="shared" si="32"/>
        <v>3085.5068828499557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1709.2933794558512</v>
      </c>
      <c r="AC42">
        <f t="shared" si="33"/>
        <v>1556.7710839326562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-8673.6376069185189</v>
      </c>
      <c r="AI42">
        <f t="shared" si="38"/>
        <v>-8679.9443951669327</v>
      </c>
      <c r="AJ42">
        <f t="shared" si="39"/>
        <v>152.522295523195</v>
      </c>
      <c r="AK42">
        <f t="shared" si="61"/>
        <v>119.65053656190959</v>
      </c>
      <c r="AL42">
        <f t="shared" si="40"/>
        <v>-8407.7715630818275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-170.18304441357435</v>
      </c>
      <c r="AR42">
        <f t="shared" si="45"/>
        <v>-170.30678816137984</v>
      </c>
      <c r="AS42">
        <f t="shared" si="46"/>
        <v>2.9925977737852296</v>
      </c>
      <c r="AT42">
        <f t="shared" si="47"/>
        <v>2.3476300833206749</v>
      </c>
      <c r="AU42">
        <f t="shared" si="48"/>
        <v>-164.96656030427391</v>
      </c>
      <c r="AW42">
        <v>39</v>
      </c>
      <c r="AX42">
        <f>IF(Z42&gt;0, (R42*SUMPRODUCT(K42:$K$98, X42:$X$98)-K42*$AZ$3)/Z42, 0)</f>
        <v>3085.5068828499557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500000</v>
      </c>
      <c r="S43">
        <f t="shared" si="32"/>
        <v>2931.9083696790894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1556.7710839326562</v>
      </c>
      <c r="AC43">
        <f t="shared" si="33"/>
        <v>1410.5921601832438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-9190.1098067173316</v>
      </c>
      <c r="AI43">
        <f t="shared" si="38"/>
        <v>-9196.1237743380934</v>
      </c>
      <c r="AJ43">
        <f t="shared" si="39"/>
        <v>146.17892374941243</v>
      </c>
      <c r="AK43">
        <f t="shared" si="61"/>
        <v>108.97397587528594</v>
      </c>
      <c r="AL43">
        <f t="shared" si="40"/>
        <v>-8940.9708747133955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-160.99696660086965</v>
      </c>
      <c r="AR43">
        <f t="shared" si="45"/>
        <v>-161.10232231092556</v>
      </c>
      <c r="AS43">
        <f t="shared" si="46"/>
        <v>2.5608359203100317</v>
      </c>
      <c r="AT43">
        <f t="shared" si="47"/>
        <v>1.909060927817597</v>
      </c>
      <c r="AU43">
        <f t="shared" si="48"/>
        <v>-156.63242546279793</v>
      </c>
      <c r="AW43">
        <v>40</v>
      </c>
      <c r="AX43">
        <f>IF(Z43&gt;0, (R43*SUMPRODUCT(K43:$K$98, X43:$X$98)-K43*$AZ$3)/Z43, 0)</f>
        <v>2931.9083696790894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500000</v>
      </c>
      <c r="S44">
        <f t="shared" si="32"/>
        <v>2782.3109121849129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1410.5921601832438</v>
      </c>
      <c r="AC44">
        <f t="shared" si="33"/>
        <v>1271.0274441753752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-9740.9301634128242</v>
      </c>
      <c r="AI44">
        <f t="shared" si="38"/>
        <v>-9746.6404681032927</v>
      </c>
      <c r="AJ44">
        <f t="shared" si="39"/>
        <v>139.56471600786858</v>
      </c>
      <c r="AK44">
        <f t="shared" si="61"/>
        <v>98.741451212827073</v>
      </c>
      <c r="AL44">
        <f t="shared" si="40"/>
        <v>-9508.3343008825977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-152.36295954908044</v>
      </c>
      <c r="AR44">
        <f t="shared" si="45"/>
        <v>-152.45227739737328</v>
      </c>
      <c r="AS44">
        <f t="shared" si="46"/>
        <v>2.1830043766719269</v>
      </c>
      <c r="AT44">
        <f t="shared" si="47"/>
        <v>1.5444664405320487</v>
      </c>
      <c r="AU44">
        <f t="shared" si="48"/>
        <v>-148.72480658016931</v>
      </c>
      <c r="AW44">
        <v>41</v>
      </c>
      <c r="AX44">
        <f>IF(Z44&gt;0, (R44*SUMPRODUCT(K44:$K$98, X44:$X$98)-K44*$AZ$3)/Z44, 0)</f>
        <v>2782.3109121849129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500000</v>
      </c>
      <c r="S45">
        <f t="shared" si="32"/>
        <v>2635.1792053177383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1271.0274441753752</v>
      </c>
      <c r="AC45">
        <f t="shared" si="33"/>
        <v>1137.8004226557603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-10241.339640656472</v>
      </c>
      <c r="AI45">
        <f t="shared" si="38"/>
        <v>-10246.736808809019</v>
      </c>
      <c r="AJ45">
        <f t="shared" si="39"/>
        <v>133.22702151961494</v>
      </c>
      <c r="AK45">
        <f t="shared" si="61"/>
        <v>88.971921092276276</v>
      </c>
      <c r="AL45">
        <f t="shared" si="40"/>
        <v>-10024.537866197128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-143.02689703768161</v>
      </c>
      <c r="AR45">
        <f t="shared" si="45"/>
        <v>-143.10227196330021</v>
      </c>
      <c r="AS45">
        <f t="shared" si="46"/>
        <v>1.8606010695981101</v>
      </c>
      <c r="AT45">
        <f t="shared" si="47"/>
        <v>1.2425501197901909</v>
      </c>
      <c r="AU45">
        <f t="shared" si="48"/>
        <v>-139.9991207739119</v>
      </c>
      <c r="AW45">
        <v>42</v>
      </c>
      <c r="AX45">
        <f>IF(Z45&gt;0, (R45*SUMPRODUCT(K45:$K$98, X45:$X$98)-K45*$AZ$3)/Z45, 0)</f>
        <v>2635.1792053177383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500000</v>
      </c>
      <c r="S46">
        <f t="shared" si="32"/>
        <v>2491.6265857982107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1137.8004226557603</v>
      </c>
      <c r="AC46">
        <f t="shared" si="33"/>
        <v>1011.8591845729585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-10675.926753563137</v>
      </c>
      <c r="AI46">
        <f t="shared" si="38"/>
        <v>-10681.00305186532</v>
      </c>
      <c r="AJ46">
        <f t="shared" si="39"/>
        <v>125.94123808280176</v>
      </c>
      <c r="AK46">
        <f t="shared" si="61"/>
        <v>79.646029585903221</v>
      </c>
      <c r="AL46">
        <f t="shared" si="40"/>
        <v>-10475.415784196615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-133.12159434741716</v>
      </c>
      <c r="AR46">
        <f t="shared" si="45"/>
        <v>-133.18489235788206</v>
      </c>
      <c r="AS46">
        <f t="shared" si="46"/>
        <v>1.5704021575527074</v>
      </c>
      <c r="AT46">
        <f t="shared" si="47"/>
        <v>0.99313218296278849</v>
      </c>
      <c r="AU46">
        <f t="shared" si="48"/>
        <v>-130.62135801736656</v>
      </c>
      <c r="AW46">
        <v>43</v>
      </c>
      <c r="AX46">
        <f>IF(Z46&gt;0, (R46*SUMPRODUCT(K46:$K$98, X46:$X$98)-K46*$AZ$3)/Z46, 0)</f>
        <v>2491.6265857982107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500000</v>
      </c>
      <c r="S47">
        <f t="shared" si="32"/>
        <v>2353.545382660016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1011.8591845729585</v>
      </c>
      <c r="AC47">
        <f t="shared" si="33"/>
        <v>893.99264286382686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-11096.7464629264</v>
      </c>
      <c r="AI47">
        <f t="shared" si="38"/>
        <v>-11101.494579583989</v>
      </c>
      <c r="AJ47">
        <f t="shared" si="39"/>
        <v>117.86654170913164</v>
      </c>
      <c r="AK47">
        <f t="shared" si="61"/>
        <v>70.830142920107107</v>
      </c>
      <c r="AL47">
        <f t="shared" si="40"/>
        <v>-10912.797894954749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-123.54368913626804</v>
      </c>
      <c r="AR47">
        <f t="shared" si="45"/>
        <v>-123.59655146400416</v>
      </c>
      <c r="AS47">
        <f t="shared" si="46"/>
        <v>1.3122465613799177</v>
      </c>
      <c r="AT47">
        <f t="shared" si="47"/>
        <v>0.78857502851258832</v>
      </c>
      <c r="AU47">
        <f t="shared" si="48"/>
        <v>-121.49572987411166</v>
      </c>
      <c r="AW47">
        <v>44</v>
      </c>
      <c r="AX47">
        <f>IF(Z47&gt;0, (R47*SUMPRODUCT(K47:$K$98, X47:$X$98)-K47*$AZ$3)/Z47, 0)</f>
        <v>2353.545382660016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500000</v>
      </c>
      <c r="S48">
        <f t="shared" si="32"/>
        <v>2220.746077196171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893.99264286382686</v>
      </c>
      <c r="AC48">
        <f t="shared" si="33"/>
        <v>784.06953644031364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-11492.509261506846</v>
      </c>
      <c r="AI48">
        <f t="shared" si="38"/>
        <v>-11496.92258426632</v>
      </c>
      <c r="AJ48">
        <f t="shared" si="39"/>
        <v>109.92310642351322</v>
      </c>
      <c r="AK48">
        <f t="shared" si="61"/>
        <v>62.579485000467884</v>
      </c>
      <c r="AL48">
        <f t="shared" si="40"/>
        <v>-11324.419992842339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-114.24093316956562</v>
      </c>
      <c r="AR48">
        <f t="shared" si="45"/>
        <v>-114.28480366807456</v>
      </c>
      <c r="AS48">
        <f t="shared" si="46"/>
        <v>1.0926872425311505</v>
      </c>
      <c r="AT48">
        <f t="shared" si="47"/>
        <v>0.6220694367999946</v>
      </c>
      <c r="AU48">
        <f t="shared" si="48"/>
        <v>-112.57004698874341</v>
      </c>
      <c r="AW48">
        <v>45</v>
      </c>
      <c r="AX48">
        <f>IF(Z48&gt;0, (R48*SUMPRODUCT(K48:$K$98, X48:$X$98)-K48*$AZ$3)/Z48, 0)</f>
        <v>2220.746077196171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500000</v>
      </c>
      <c r="S49">
        <f t="shared" si="32"/>
        <v>2093.26168106775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784.06953644031364</v>
      </c>
      <c r="AC49">
        <f t="shared" si="33"/>
        <v>681.98983783570804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-11866.343459618363</v>
      </c>
      <c r="AI49">
        <f t="shared" si="38"/>
        <v>-11870.415990563753</v>
      </c>
      <c r="AJ49">
        <f t="shared" si="39"/>
        <v>102.0796986046056</v>
      </c>
      <c r="AK49">
        <f t="shared" si="61"/>
        <v>54.884867550821959</v>
      </c>
      <c r="AL49">
        <f t="shared" si="40"/>
        <v>-11713.451424408326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-105.31876827104796</v>
      </c>
      <c r="AR49">
        <f t="shared" si="45"/>
        <v>-105.35491368891606</v>
      </c>
      <c r="AS49">
        <f t="shared" si="46"/>
        <v>0.90600007989846587</v>
      </c>
      <c r="AT49">
        <f t="shared" si="47"/>
        <v>0.4871261873417983</v>
      </c>
      <c r="AU49">
        <f t="shared" si="48"/>
        <v>-103.96178742167579</v>
      </c>
      <c r="AW49">
        <v>46</v>
      </c>
      <c r="AX49">
        <f>IF(Z49&gt;0, (R49*SUMPRODUCT(K49:$K$98, X49:$X$98)-K49*$AZ$3)/Z49, 0)</f>
        <v>2093.26168106775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500000</v>
      </c>
      <c r="S50">
        <f t="shared" si="32"/>
        <v>1970.765361614317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681.98983783570804</v>
      </c>
      <c r="AC50">
        <f t="shared" si="33"/>
        <v>587.52931471194563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-12211.021563136102</v>
      </c>
      <c r="AI50">
        <f t="shared" si="38"/>
        <v>-12214.74809323296</v>
      </c>
      <c r="AJ50">
        <f t="shared" si="39"/>
        <v>94.460523123762414</v>
      </c>
      <c r="AK50">
        <f t="shared" si="61"/>
        <v>47.739288648499567</v>
      </c>
      <c r="AL50">
        <f t="shared" si="40"/>
        <v>-12072.548281460698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-96.766009646254304</v>
      </c>
      <c r="AR50">
        <f t="shared" si="45"/>
        <v>-96.795540463592985</v>
      </c>
      <c r="AS50">
        <f t="shared" si="46"/>
        <v>0.74855063063509075</v>
      </c>
      <c r="AT50">
        <f t="shared" si="47"/>
        <v>0.37830909084723718</v>
      </c>
      <c r="AU50">
        <f t="shared" si="48"/>
        <v>-95.668680742110652</v>
      </c>
      <c r="AW50">
        <v>47</v>
      </c>
      <c r="AX50">
        <f>IF(Z50&gt;0, (R50*SUMPRODUCT(K50:$K$98, X50:$X$98)-K50*$AZ$3)/Z50, 0)</f>
        <v>1970.765361614317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500000</v>
      </c>
      <c r="S51">
        <f t="shared" si="32"/>
        <v>1852.6318197556739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587.52931471194563</v>
      </c>
      <c r="AC51">
        <f t="shared" si="33"/>
        <v>500.45816680433916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-12503.774600821453</v>
      </c>
      <c r="AI51">
        <f t="shared" si="38"/>
        <v>-12507.15127125232</v>
      </c>
      <c r="AJ51">
        <f t="shared" si="39"/>
        <v>87.071147907606473</v>
      </c>
      <c r="AK51">
        <f t="shared" si="61"/>
        <v>41.1270520298362</v>
      </c>
      <c r="AL51">
        <f t="shared" si="40"/>
        <v>-12378.953071314876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-88.469576394408691</v>
      </c>
      <c r="AR51">
        <f t="shared" si="45"/>
        <v>-88.493467788182116</v>
      </c>
      <c r="AS51">
        <f t="shared" si="46"/>
        <v>0.61606577353487968</v>
      </c>
      <c r="AT51">
        <f t="shared" si="47"/>
        <v>0.29099155955605427</v>
      </c>
      <c r="AU51">
        <f t="shared" si="48"/>
        <v>-87.586410455091169</v>
      </c>
      <c r="AW51">
        <v>48</v>
      </c>
      <c r="AX51">
        <f>IF(Z51&gt;0, (R51*SUMPRODUCT(K51:$K$98, X51:$X$98)-K51*$AZ$3)/Z51, 0)</f>
        <v>1852.6318197556739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500000</v>
      </c>
      <c r="S52">
        <f t="shared" si="32"/>
        <v>1738.913913037343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500.45816680433916</v>
      </c>
      <c r="AC52">
        <f t="shared" si="33"/>
        <v>420.64471696229464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-12765.734608688648</v>
      </c>
      <c r="AI52">
        <f t="shared" si="38"/>
        <v>-12768.758369049991</v>
      </c>
      <c r="AJ52">
        <f t="shared" si="39"/>
        <v>79.81344984204452</v>
      </c>
      <c r="AK52">
        <f t="shared" si="61"/>
        <v>35.032071676303744</v>
      </c>
      <c r="AL52">
        <f t="shared" si="40"/>
        <v>-12653.912847531643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-80.645585693774294</v>
      </c>
      <c r="AR52">
        <f t="shared" si="45"/>
        <v>-80.664687839699539</v>
      </c>
      <c r="AS52">
        <f t="shared" si="46"/>
        <v>0.50420932332178214</v>
      </c>
      <c r="AT52">
        <f t="shared" si="47"/>
        <v>0.22130978161483275</v>
      </c>
      <c r="AU52">
        <f t="shared" si="48"/>
        <v>-79.93916873476293</v>
      </c>
      <c r="AW52">
        <v>49</v>
      </c>
      <c r="AX52">
        <f>IF(Z52&gt;0, (R52*SUMPRODUCT(K52:$K$98, X52:$X$98)-K52*$AZ$3)/Z52, 0)</f>
        <v>1738.913913037343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500000</v>
      </c>
      <c r="S53">
        <f t="shared" si="32"/>
        <v>1627.5366776215221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420.64471696229464</v>
      </c>
      <c r="AC53">
        <f t="shared" si="33"/>
        <v>347.72781569027416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-12914.49574304453</v>
      </c>
      <c r="AI53">
        <f t="shared" si="38"/>
        <v>-12917.166403408683</v>
      </c>
      <c r="AJ53">
        <f t="shared" si="39"/>
        <v>72.916901272020482</v>
      </c>
      <c r="AK53">
        <f t="shared" si="61"/>
        <v>29.445130187360629</v>
      </c>
      <c r="AL53">
        <f t="shared" si="40"/>
        <v>-12814.8043719493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-72.844072787067091</v>
      </c>
      <c r="AR53">
        <f t="shared" si="45"/>
        <v>-72.859136617806328</v>
      </c>
      <c r="AS53">
        <f t="shared" si="46"/>
        <v>0.41128698861720087</v>
      </c>
      <c r="AT53">
        <f t="shared" si="47"/>
        <v>0.16608493659134643</v>
      </c>
      <c r="AU53">
        <f t="shared" si="48"/>
        <v>-72.281764692597775</v>
      </c>
      <c r="AW53">
        <v>50</v>
      </c>
      <c r="AX53">
        <f>IF(Z53&gt;0, (R53*SUMPRODUCT(K53:$K$98, X53:$X$98)-K53*$AZ$3)/Z53, 0)</f>
        <v>1627.5366776215221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500000</v>
      </c>
      <c r="S54">
        <f t="shared" si="32"/>
        <v>1517.4552841517466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347.72781569027416</v>
      </c>
      <c r="AC54">
        <f t="shared" si="33"/>
        <v>281.78435399405862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-12910.487317284766</v>
      </c>
      <c r="AI54">
        <f t="shared" si="38"/>
        <v>-12912.808508862345</v>
      </c>
      <c r="AJ54">
        <f t="shared" si="39"/>
        <v>65.943461696215536</v>
      </c>
      <c r="AK54">
        <f t="shared" si="61"/>
        <v>24.340947098319194</v>
      </c>
      <c r="AL54">
        <f t="shared" si="40"/>
        <v>-12822.524100067811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-65.019163665323902</v>
      </c>
      <c r="AR54">
        <f t="shared" si="45"/>
        <v>-65.03085353661784</v>
      </c>
      <c r="AS54">
        <f t="shared" si="46"/>
        <v>0.33210123082991327</v>
      </c>
      <c r="AT54">
        <f t="shared" si="47"/>
        <v>0.12258468516798425</v>
      </c>
      <c r="AU54">
        <f t="shared" si="48"/>
        <v>-64.576167620619955</v>
      </c>
      <c r="AW54">
        <v>51</v>
      </c>
      <c r="AX54">
        <f>IF(Z54&gt;0, (R54*SUMPRODUCT(K54:$K$98, X54:$X$98)-K54*$AZ$3)/Z54, 0)</f>
        <v>1517.4552841517466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500000</v>
      </c>
      <c r="S55">
        <f t="shared" si="32"/>
        <v>1407.5767185247348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281.78435399405862</v>
      </c>
      <c r="AC55">
        <f t="shared" si="33"/>
        <v>222.9264502312806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-12731.158104860808</v>
      </c>
      <c r="AI55">
        <f t="shared" si="38"/>
        <v>-12733.13780556999</v>
      </c>
      <c r="AJ55">
        <f t="shared" si="39"/>
        <v>58.857903762778022</v>
      </c>
      <c r="AK55">
        <f t="shared" si="61"/>
        <v>19.724904779584104</v>
      </c>
      <c r="AL55">
        <f t="shared" si="40"/>
        <v>-12654.554997027626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-57.246459528683005</v>
      </c>
      <c r="AR55">
        <f t="shared" si="45"/>
        <v>-57.255361378427828</v>
      </c>
      <c r="AS55">
        <f t="shared" si="46"/>
        <v>0.26465829565124466</v>
      </c>
      <c r="AT55">
        <f t="shared" si="47"/>
        <v>8.8694284830259193E-2</v>
      </c>
      <c r="AU55">
        <f t="shared" si="48"/>
        <v>-56.902008797946316</v>
      </c>
      <c r="AW55">
        <v>52</v>
      </c>
      <c r="AX55">
        <f>IF(Z55&gt;0, (R55*SUMPRODUCT(K55:$K$98, X55:$X$98)-K55*$AZ$3)/Z55, 0)</f>
        <v>1407.5767185247348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500000</v>
      </c>
      <c r="S56">
        <f t="shared" si="32"/>
        <v>1294.9044687675089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222.9264502312806</v>
      </c>
      <c r="AC56">
        <f t="shared" si="33"/>
        <v>171.18111561558527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-12298.177250843486</v>
      </c>
      <c r="AI56">
        <f t="shared" si="38"/>
        <v>-12299.829700114306</v>
      </c>
      <c r="AJ56">
        <f t="shared" si="39"/>
        <v>51.745334615695327</v>
      </c>
      <c r="AK56">
        <f t="shared" si="61"/>
        <v>15.604851516189644</v>
      </c>
      <c r="AL56">
        <f t="shared" si="40"/>
        <v>-12232.479513982422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-49.3745836331668</v>
      </c>
      <c r="AR56">
        <f t="shared" si="45"/>
        <v>-49.381217867903985</v>
      </c>
      <c r="AS56">
        <f t="shared" si="46"/>
        <v>0.20774658711587676</v>
      </c>
      <c r="AT56">
        <f t="shared" si="47"/>
        <v>6.2650182263100068E-2</v>
      </c>
      <c r="AU56">
        <f t="shared" si="48"/>
        <v>-49.110821098525015</v>
      </c>
      <c r="AW56">
        <v>53</v>
      </c>
      <c r="AX56">
        <f>IF(Z56&gt;0, (R56*SUMPRODUCT(K56:$K$98, X56:$X$98)-K56*$AZ$3)/Z56, 0)</f>
        <v>1294.9044687675089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500000</v>
      </c>
      <c r="S57">
        <f t="shared" si="32"/>
        <v>1176.9367129414986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171.18111561558527</v>
      </c>
      <c r="AC57">
        <f t="shared" si="33"/>
        <v>126.71825065472875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-11603.063921139181</v>
      </c>
      <c r="AI57">
        <f t="shared" si="38"/>
        <v>-11604.409769319263</v>
      </c>
      <c r="AJ57">
        <f t="shared" si="39"/>
        <v>44.462864960856521</v>
      </c>
      <c r="AK57">
        <f t="shared" si="61"/>
        <v>11.98267809309097</v>
      </c>
      <c r="AL57">
        <f t="shared" si="40"/>
        <v>-11547.964226265316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-41.592723624375623</v>
      </c>
      <c r="AR57">
        <f t="shared" si="45"/>
        <v>-41.597547995918781</v>
      </c>
      <c r="AS57">
        <f t="shared" si="46"/>
        <v>0.15938304455046681</v>
      </c>
      <c r="AT57">
        <f t="shared" si="47"/>
        <v>4.2953501040168471E-2</v>
      </c>
      <c r="AU57">
        <f t="shared" si="48"/>
        <v>-41.395211450328141</v>
      </c>
      <c r="AW57">
        <v>54</v>
      </c>
      <c r="AX57">
        <f>IF(Z57&gt;0, (R57*SUMPRODUCT(K57:$K$98, X57:$X$98)-K57*$AZ$3)/Z57, 0)</f>
        <v>1176.9367129414986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500000</v>
      </c>
      <c r="S58">
        <f t="shared" si="32"/>
        <v>1049.2145831486812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126.71825065472875</v>
      </c>
      <c r="AC58">
        <f t="shared" si="33"/>
        <v>89.510990130630077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-10639.399403061963</v>
      </c>
      <c r="AI58">
        <f t="shared" si="38"/>
        <v>-10640.465807775168</v>
      </c>
      <c r="AJ58">
        <f t="shared" si="39"/>
        <v>37.207260524098672</v>
      </c>
      <c r="AK58">
        <f t="shared" si="61"/>
        <v>8.8702775458310139</v>
      </c>
      <c r="AL58">
        <f t="shared" si="40"/>
        <v>-10594.388269705238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-34.052089442289613</v>
      </c>
      <c r="AR58">
        <f t="shared" si="45"/>
        <v>-34.055502539899734</v>
      </c>
      <c r="AS58">
        <f t="shared" si="46"/>
        <v>0.11908425610044752</v>
      </c>
      <c r="AT58">
        <f t="shared" si="47"/>
        <v>2.8389899930031957E-2</v>
      </c>
      <c r="AU58">
        <f t="shared" si="48"/>
        <v>-33.908028383869251</v>
      </c>
      <c r="AW58">
        <v>55</v>
      </c>
      <c r="AX58">
        <f>IF(Z58&gt;0, (R58*SUMPRODUCT(K58:$K$98, X58:$X$98)-K58*$AZ$3)/Z58, 0)</f>
        <v>1049.2145831486812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500000</v>
      </c>
      <c r="S59">
        <f t="shared" si="32"/>
        <v>906.10677765285777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89.510990130630077</v>
      </c>
      <c r="AC59">
        <f t="shared" si="33"/>
        <v>59.374492742159191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-9466.1079238654966</v>
      </c>
      <c r="AI59">
        <f t="shared" si="38"/>
        <v>-9466.9270118334734</v>
      </c>
      <c r="AJ59">
        <f t="shared" si="39"/>
        <v>30.136497388470886</v>
      </c>
      <c r="AK59">
        <f t="shared" si="61"/>
        <v>6.2657693091441056</v>
      </c>
      <c r="AL59">
        <f t="shared" si="40"/>
        <v>-9430.5247451358591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-27.050798025936157</v>
      </c>
      <c r="AR59">
        <f t="shared" si="45"/>
        <v>-27.053138690480171</v>
      </c>
      <c r="AS59">
        <f t="shared" si="46"/>
        <v>8.6119481271642193E-2</v>
      </c>
      <c r="AT59">
        <f t="shared" si="47"/>
        <v>1.7905358931250556E-2</v>
      </c>
      <c r="AU59">
        <f t="shared" si="48"/>
        <v>-26.949113850277282</v>
      </c>
      <c r="AW59">
        <v>56</v>
      </c>
      <c r="AX59">
        <f>IF(Z59&gt;0, (R59*SUMPRODUCT(K59:$K$98, X59:$X$98)-K59*$AZ$3)/Z59, 0)</f>
        <v>906.10677765285777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500000</v>
      </c>
      <c r="S60">
        <f t="shared" si="32"/>
        <v>737.93856577082124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59.374492742159191</v>
      </c>
      <c r="AC60">
        <f t="shared" si="33"/>
        <v>35.819759049989798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-8165.7337446704969</v>
      </c>
      <c r="AI60">
        <f t="shared" si="38"/>
        <v>-8166.3404984151766</v>
      </c>
      <c r="AJ60">
        <f t="shared" si="39"/>
        <v>23.554733692169393</v>
      </c>
      <c r="AK60">
        <f t="shared" si="61"/>
        <v>4.1562144919511441</v>
      </c>
      <c r="AL60">
        <f t="shared" si="40"/>
        <v>-8138.6295502310568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-20.834631451681862</v>
      </c>
      <c r="AR60">
        <f t="shared" si="45"/>
        <v>-20.836179566162155</v>
      </c>
      <c r="AS60">
        <f t="shared" si="46"/>
        <v>6.0099215914205112E-2</v>
      </c>
      <c r="AT60">
        <f t="shared" si="47"/>
        <v>1.060446003771036E-2</v>
      </c>
      <c r="AU60">
        <f t="shared" si="48"/>
        <v>-20.76547589021024</v>
      </c>
      <c r="AW60">
        <v>57</v>
      </c>
      <c r="AX60">
        <f>IF(Z60&gt;0, (R60*SUMPRODUCT(K60:$K$98, X60:$X$98)-K60*$AZ$3)/Z60, 0)</f>
        <v>737.93856577082124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500000</v>
      </c>
      <c r="S61">
        <f t="shared" si="32"/>
        <v>525.33263436049538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35.819759049989798</v>
      </c>
      <c r="AC61">
        <f t="shared" si="33"/>
        <v>18.10661361059973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-6793.9733190723409</v>
      </c>
      <c r="AI61">
        <f t="shared" si="38"/>
        <v>-6794.4041559465968</v>
      </c>
      <c r="AJ61">
        <f t="shared" si="39"/>
        <v>17.713145439390068</v>
      </c>
      <c r="AK61">
        <f t="shared" si="61"/>
        <v>2.5073831334992862</v>
      </c>
      <c r="AL61">
        <f t="shared" si="40"/>
        <v>-6774.1836273737072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-15.477343518383512</v>
      </c>
      <c r="AR61">
        <f t="shared" si="45"/>
        <v>-15.478325007416522</v>
      </c>
      <c r="AS61">
        <f t="shared" si="46"/>
        <v>4.0352298114994876E-2</v>
      </c>
      <c r="AT61">
        <f t="shared" si="47"/>
        <v>5.7120668961750005E-3</v>
      </c>
      <c r="AU61">
        <f t="shared" si="48"/>
        <v>-15.432260642405353</v>
      </c>
      <c r="AW61">
        <v>58</v>
      </c>
      <c r="AX61">
        <f>IF(Z61&gt;0, (R61*SUMPRODUCT(K61:$K$98, X61:$X$98)-K61*$AZ$3)/Z61, 0)</f>
        <v>525.33263436049538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500000</v>
      </c>
      <c r="S62">
        <f t="shared" si="32"/>
        <v>232.65318939587442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18.10661361059973</v>
      </c>
      <c r="AC62">
        <f t="shared" si="33"/>
        <v>5.4163111746195476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-5420.828758043368</v>
      </c>
      <c r="AI62">
        <f t="shared" si="38"/>
        <v>-5421.1197658299307</v>
      </c>
      <c r="AJ62">
        <f t="shared" si="39"/>
        <v>12.690302435980183</v>
      </c>
      <c r="AK62">
        <f t="shared" si="61"/>
        <v>1.2674629527419812</v>
      </c>
      <c r="AL62">
        <f t="shared" si="40"/>
        <v>-5407.1620004412089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-11.026057436480611</v>
      </c>
      <c r="AR62">
        <f t="shared" si="45"/>
        <v>-11.026649351243524</v>
      </c>
      <c r="AS62">
        <f t="shared" si="46"/>
        <v>2.5812289926666575E-2</v>
      </c>
      <c r="AT62">
        <f t="shared" si="47"/>
        <v>2.5780410965404992E-3</v>
      </c>
      <c r="AU62">
        <f t="shared" si="48"/>
        <v>-10.998259020220317</v>
      </c>
      <c r="AW62">
        <v>59</v>
      </c>
      <c r="AX62">
        <f>IF(Z62&gt;0, (R62*SUMPRODUCT(K62:$K$98, X62:$X$98)-K62*$AZ$3)/Z62, 0)</f>
        <v>232.65318939587442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500000</v>
      </c>
      <c r="S63">
        <f t="shared" si="32"/>
        <v>-210.1308171562377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5.4163111746195476</v>
      </c>
      <c r="AC63">
        <f t="shared" si="33"/>
        <v>-3.1213167240009305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-4096.8284786616778</v>
      </c>
      <c r="AI63">
        <f t="shared" si="38"/>
        <v>-4097.0141556584076</v>
      </c>
      <c r="AJ63">
        <f t="shared" si="39"/>
        <v>8.5376278986204781</v>
      </c>
      <c r="AK63">
        <f t="shared" si="61"/>
        <v>0.37914178222336836</v>
      </c>
      <c r="AL63">
        <f t="shared" si="40"/>
        <v>-4088.0973859775636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-7.4401950542070194</v>
      </c>
      <c r="AR63">
        <f t="shared" si="45"/>
        <v>-7.4405322597014507</v>
      </c>
      <c r="AS63">
        <f t="shared" si="46"/>
        <v>1.5505071104838328E-2</v>
      </c>
      <c r="AT63">
        <f t="shared" si="47"/>
        <v>6.8855428720878439E-4</v>
      </c>
      <c r="AU63">
        <f t="shared" si="48"/>
        <v>-7.4243386343094038</v>
      </c>
      <c r="AW63">
        <v>60</v>
      </c>
      <c r="AX63">
        <f>IF(Z63&gt;0, (R63*SUMPRODUCT(K63:$K$98, X63:$X$98)-K63*$AZ$3)/Z63, 0)</f>
        <v>-210.1308171562377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500000</v>
      </c>
      <c r="S64">
        <f t="shared" si="32"/>
        <v>-937.34056829007773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-3.1213167240009305</v>
      </c>
      <c r="AC64">
        <f t="shared" si="33"/>
        <v>-8.3396996908328376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-2904.2127049207043</v>
      </c>
      <c r="AI64">
        <f t="shared" si="38"/>
        <v>-2904.3239198298438</v>
      </c>
      <c r="AJ64">
        <f t="shared" si="39"/>
        <v>5.2183829668319071</v>
      </c>
      <c r="AK64">
        <f t="shared" si="61"/>
        <v>-0.21849217068006516</v>
      </c>
      <c r="AL64">
        <f t="shared" si="40"/>
        <v>-2899.3240290336917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-4.7091978579242451</v>
      </c>
      <c r="AR64">
        <f t="shared" si="45"/>
        <v>-4.7093781935487682</v>
      </c>
      <c r="AS64">
        <f t="shared" si="46"/>
        <v>8.461638449413833E-3</v>
      </c>
      <c r="AT64">
        <f t="shared" si="47"/>
        <v>-3.5428633047312379E-4</v>
      </c>
      <c r="AU64">
        <f t="shared" si="48"/>
        <v>-4.7012708414298272</v>
      </c>
      <c r="AW64">
        <v>61</v>
      </c>
      <c r="AX64">
        <f>IF(Z64&gt;0, (R64*SUMPRODUCT(K64:$K$98, X64:$X$98)-K64*$AZ$3)/Z64, 0)</f>
        <v>-937.34056829007773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500000</v>
      </c>
      <c r="S65">
        <f t="shared" si="32"/>
        <v>-2100.8983443121092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-8.3396996908328376</v>
      </c>
      <c r="AC65">
        <f t="shared" si="33"/>
        <v>-11.065136756457864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-1770.6805678799576</v>
      </c>
      <c r="AI65">
        <f t="shared" si="38"/>
        <v>-1770.7464036258091</v>
      </c>
      <c r="AJ65">
        <f t="shared" si="39"/>
        <v>2.7254370656250266</v>
      </c>
      <c r="AK65">
        <f t="shared" si="61"/>
        <v>-0.58377897835829873</v>
      </c>
      <c r="AL65">
        <f t="shared" si="40"/>
        <v>-1768.6047455385424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-2.563543642260544</v>
      </c>
      <c r="AR65">
        <f t="shared" si="45"/>
        <v>-2.5636389574804501</v>
      </c>
      <c r="AS65">
        <f t="shared" si="46"/>
        <v>3.945814388379246E-3</v>
      </c>
      <c r="AT65">
        <f t="shared" si="47"/>
        <v>-8.4517948386793947E-4</v>
      </c>
      <c r="AU65">
        <f t="shared" si="48"/>
        <v>-2.5605383225759391</v>
      </c>
      <c r="AW65">
        <v>62</v>
      </c>
      <c r="AX65">
        <f>IF(Z65&gt;0, (R65*SUMPRODUCT(K65:$K$98, X65:$X$98)-K65*$AZ$3)/Z65, 0)</f>
        <v>-2100.8983443121092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500000</v>
      </c>
      <c r="S66">
        <f t="shared" si="32"/>
        <v>-3852.3457703159738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-11.065136756457864</v>
      </c>
      <c r="AC66">
        <f t="shared" si="33"/>
        <v>-11.857465405594116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-1068.102658055506</v>
      </c>
      <c r="AI66">
        <f t="shared" si="38"/>
        <v>-1068.1411328774475</v>
      </c>
      <c r="AJ66">
        <f t="shared" si="39"/>
        <v>0.79232864913625178</v>
      </c>
      <c r="AK66">
        <f t="shared" si="61"/>
        <v>-0.77455957295205058</v>
      </c>
      <c r="AL66">
        <f t="shared" si="40"/>
        <v>-1068.1233638012634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-1.3806877362828627</v>
      </c>
      <c r="AR66">
        <f t="shared" si="45"/>
        <v>-1.3807374709356224</v>
      </c>
      <c r="AS66">
        <f t="shared" si="46"/>
        <v>1.0242072152123981E-3</v>
      </c>
      <c r="AT66">
        <f t="shared" si="47"/>
        <v>-1.0012379384415058E-3</v>
      </c>
      <c r="AU66">
        <f t="shared" si="48"/>
        <v>-1.3807145016588518</v>
      </c>
      <c r="AW66">
        <v>63</v>
      </c>
      <c r="AX66">
        <f>IF(Z66&gt;0, (R66*SUMPRODUCT(K66:$K$98, X66:$X$98)-K66*$AZ$3)/Z66, 0)</f>
        <v>-3852.3457703159738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-6574.0310008502493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-11.857465405594116</v>
      </c>
      <c r="AC67">
        <f t="shared" ref="AC67:AC98" si="64">S67*Z67</f>
        <v>-11.656711183730286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-637.03037398739571</v>
      </c>
      <c r="AI67">
        <f t="shared" ref="AI67:AI98" si="69">SUM(AE67:AH67)</f>
        <v>-637.0525383017681</v>
      </c>
      <c r="AJ67">
        <f t="shared" ref="AJ67:AJ98" si="70">AB67-AC67</f>
        <v>-0.2007542218638303</v>
      </c>
      <c r="AK67">
        <f t="shared" si="61"/>
        <v>-0.83002257839158822</v>
      </c>
      <c r="AL67">
        <f t="shared" ref="AL67:AL98" si="71">SUM(AI67:AK67)</f>
        <v>-638.08331510202345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-0.73523231857066995</v>
      </c>
      <c r="AR67">
        <f t="shared" ref="AR67:AR98" si="76">AI67*$K67</f>
        <v>-0.73525789964327026</v>
      </c>
      <c r="AS67">
        <f t="shared" ref="AS67:AS98" si="77">AJ67*$K67</f>
        <v>-2.3170165510305019E-4</v>
      </c>
      <c r="AT67">
        <f t="shared" ref="AT67:AT98" si="78">AK67*$K67</f>
        <v>-9.5797539598783358E-4</v>
      </c>
      <c r="AU67">
        <f t="shared" ref="AU67:AU98" si="79">AL67*$K67</f>
        <v>-0.73644757669436112</v>
      </c>
      <c r="AW67">
        <v>64</v>
      </c>
      <c r="AX67">
        <f>IF(Z67&gt;0, (R67*SUMPRODUCT(K67:$K$98, X67:$X$98)-K67*$AZ$3)/Z67, 0)</f>
        <v>-6574.0310008502493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500000</v>
      </c>
      <c r="S68">
        <f t="shared" si="63"/>
        <v>-10923.998957806889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-11.656711183730286</v>
      </c>
      <c r="AC68">
        <f t="shared" si="64"/>
        <v>-10.979941753955694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-375.14630349060775</v>
      </c>
      <c r="AI68">
        <f t="shared" si="69"/>
        <v>-375.15886750424914</v>
      </c>
      <c r="AJ68">
        <f t="shared" si="70"/>
        <v>-0.6767694297745912</v>
      </c>
      <c r="AK68">
        <f t="shared" si="61"/>
        <v>-0.8159697828611201</v>
      </c>
      <c r="AL68">
        <f t="shared" si="71"/>
        <v>-376.65160671688488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-0.38658686823249766</v>
      </c>
      <c r="AR68">
        <f t="shared" si="76"/>
        <v>-0.38659981540175098</v>
      </c>
      <c r="AS68">
        <f t="shared" si="77"/>
        <v>-6.9740837624594288E-4</v>
      </c>
      <c r="AT68">
        <f t="shared" si="78"/>
        <v>-8.4085382154519637E-4</v>
      </c>
      <c r="AU68">
        <f t="shared" si="79"/>
        <v>-0.38813807759954216</v>
      </c>
      <c r="AW68">
        <v>65</v>
      </c>
      <c r="AX68">
        <f>IF(Z68&gt;0, (R68*SUMPRODUCT(K68:$K$98, X68:$X$98)-K68*$AZ$3)/Z68, 0)</f>
        <v>-10923.998957806889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500000</v>
      </c>
      <c r="S69">
        <f t="shared" si="63"/>
        <v>-18028.027875281907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-10.979941753955694</v>
      </c>
      <c r="AC69">
        <f t="shared" si="64"/>
        <v>-10.105812775451355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-217.25434474624353</v>
      </c>
      <c r="AI69">
        <f t="shared" si="69"/>
        <v>-217.26135176112984</v>
      </c>
      <c r="AJ69">
        <f t="shared" si="70"/>
        <v>-0.87412897850433957</v>
      </c>
      <c r="AK69">
        <f t="shared" si="61"/>
        <v>-0.7685959227768987</v>
      </c>
      <c r="AL69">
        <f t="shared" si="71"/>
        <v>-218.90407666241109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-0.19989267226231169</v>
      </c>
      <c r="AR69">
        <f t="shared" si="76"/>
        <v>-0.19989911931832727</v>
      </c>
      <c r="AS69">
        <f t="shared" si="77"/>
        <v>-8.0427379999809413E-4</v>
      </c>
      <c r="AT69">
        <f t="shared" si="78"/>
        <v>-7.0717431714998236E-4</v>
      </c>
      <c r="AU69">
        <f t="shared" si="79"/>
        <v>-0.20141056743547536</v>
      </c>
      <c r="AW69">
        <v>66</v>
      </c>
      <c r="AX69">
        <f>IF(Z69&gt;0, (R69*SUMPRODUCT(K69:$K$98, X69:$X$98)-K69*$AZ$3)/Z69, 0)</f>
        <v>-18028.027875281907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500000</v>
      </c>
      <c r="S70">
        <f t="shared" si="63"/>
        <v>-29894.031868368387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-10.105812775451355</v>
      </c>
      <c r="AC70">
        <f t="shared" si="64"/>
        <v>-9.1800662988414885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-123.93432739089705</v>
      </c>
      <c r="AI70">
        <f t="shared" si="69"/>
        <v>-123.93816597744974</v>
      </c>
      <c r="AJ70">
        <f t="shared" si="70"/>
        <v>-0.92574647660986642</v>
      </c>
      <c r="AK70">
        <f t="shared" si="61"/>
        <v>-0.70740689428159487</v>
      </c>
      <c r="AL70">
        <f t="shared" si="71"/>
        <v>-125.57131934834119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-0.10181270941462041</v>
      </c>
      <c r="AR70">
        <f t="shared" si="76"/>
        <v>-0.10181586283389882</v>
      </c>
      <c r="AS70">
        <f t="shared" si="77"/>
        <v>-7.6050565649506932E-4</v>
      </c>
      <c r="AT70">
        <f t="shared" si="78"/>
        <v>-5.8113852781260333E-4</v>
      </c>
      <c r="AU70">
        <f t="shared" si="79"/>
        <v>-0.10315750701820647</v>
      </c>
      <c r="AW70">
        <v>67</v>
      </c>
      <c r="AX70">
        <f>IF(Z70&gt;0, (R70*SUMPRODUCT(K70:$K$98, X70:$X$98)-K70*$AZ$3)/Z70, 0)</f>
        <v>-29894.031868368387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500000</v>
      </c>
      <c r="S71">
        <f t="shared" si="63"/>
        <v>-50148.117846271998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-9.1800662988414885</v>
      </c>
      <c r="AC71">
        <f t="shared" si="64"/>
        <v>-8.2768440539059505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-69.48405241641322</v>
      </c>
      <c r="AI71">
        <f t="shared" si="69"/>
        <v>-69.486115515789976</v>
      </c>
      <c r="AJ71">
        <f t="shared" si="70"/>
        <v>-0.90322224493553804</v>
      </c>
      <c r="AK71">
        <f t="shared" si="61"/>
        <v>-0.64260464091890424</v>
      </c>
      <c r="AL71">
        <f t="shared" si="71"/>
        <v>-71.031942401644415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-5.0965641776303243E-2</v>
      </c>
      <c r="AR71">
        <f t="shared" si="76"/>
        <v>-5.0967155032656725E-2</v>
      </c>
      <c r="AS71">
        <f t="shared" si="77"/>
        <v>-6.6250167885860487E-4</v>
      </c>
      <c r="AT71">
        <f t="shared" si="78"/>
        <v>-4.7134208201602546E-4</v>
      </c>
      <c r="AU71">
        <f t="shared" si="79"/>
        <v>-5.2100998793531347E-2</v>
      </c>
      <c r="AW71">
        <v>68</v>
      </c>
      <c r="AX71">
        <f>IF(Z71&gt;0, (R71*SUMPRODUCT(K71:$K$98, X71:$X$98)-K71*$AZ$3)/Z71, 0)</f>
        <v>-50148.117846271998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500000</v>
      </c>
      <c r="S72">
        <f t="shared" si="63"/>
        <v>-85465.52649428272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-8.2768440539059505</v>
      </c>
      <c r="AC72">
        <f t="shared" si="64"/>
        <v>-7.4304570578696119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-38.228242813954331</v>
      </c>
      <c r="AI72">
        <f t="shared" si="69"/>
        <v>-38.229329576266963</v>
      </c>
      <c r="AJ72">
        <f t="shared" si="70"/>
        <v>-0.8463869960363386</v>
      </c>
      <c r="AK72">
        <f t="shared" ref="AK72:AK98" si="92">G72*SUM(AB72:AB72, AE72:AF72)</f>
        <v>-0.57937908377341663</v>
      </c>
      <c r="AL72">
        <f t="shared" si="71"/>
        <v>-39.655095656076718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-2.5035638462011803E-2</v>
      </c>
      <c r="AR72">
        <f t="shared" si="76"/>
        <v>-2.5036350181576985E-2</v>
      </c>
      <c r="AS72">
        <f t="shared" si="77"/>
        <v>-5.5429800775407684E-4</v>
      </c>
      <c r="AT72">
        <f t="shared" si="78"/>
        <v>-3.7943478972850275E-4</v>
      </c>
      <c r="AU72">
        <f t="shared" si="79"/>
        <v>-2.5970082979059565E-2</v>
      </c>
      <c r="AW72">
        <v>69</v>
      </c>
      <c r="AX72">
        <f>IF(Z72&gt;0, (R72*SUMPRODUCT(K72:$K$98, X72:$X$98)-K72*$AZ$3)/Z72, 0)</f>
        <v>-85465.52649428272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500000</v>
      </c>
      <c r="S73">
        <f t="shared" si="63"/>
        <v>-148536.71399266904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-7.4304570578696119</v>
      </c>
      <c r="AC73">
        <f t="shared" si="64"/>
        <v>-6.6542849839989069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-20.636325504106551</v>
      </c>
      <c r="AI73">
        <f t="shared" si="69"/>
        <v>-20.636885490658457</v>
      </c>
      <c r="AJ73">
        <f t="shared" si="70"/>
        <v>-0.77617207387070497</v>
      </c>
      <c r="AK73">
        <f t="shared" si="92"/>
        <v>-0.52013199405087285</v>
      </c>
      <c r="AL73">
        <f t="shared" si="71"/>
        <v>-21.933189558580032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-1.2066704634627031E-2</v>
      </c>
      <c r="AR73">
        <f t="shared" si="76"/>
        <v>-1.2067032076269676E-2</v>
      </c>
      <c r="AS73">
        <f t="shared" si="77"/>
        <v>-4.5385207551508835E-4</v>
      </c>
      <c r="AT73">
        <f t="shared" si="78"/>
        <v>-3.0413743677296188E-4</v>
      </c>
      <c r="AU73">
        <f t="shared" si="79"/>
        <v>-1.2825021588557724E-2</v>
      </c>
      <c r="AW73">
        <v>70</v>
      </c>
      <c r="AX73">
        <f>IF(Z73&gt;0, (R73*SUMPRODUCT(K73:$K$98, X73:$X$98)-K73*$AZ$3)/Z73, 0)</f>
        <v>-148536.71399266904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500000</v>
      </c>
      <c r="S74">
        <f t="shared" si="63"/>
        <v>-263843.76935366372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-6.6542849839989069</v>
      </c>
      <c r="AC74">
        <f t="shared" si="64"/>
        <v>-5.9509876597650395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-10.897983673363786</v>
      </c>
      <c r="AI74">
        <f t="shared" si="69"/>
        <v>-10.898265610458337</v>
      </c>
      <c r="AJ74">
        <f t="shared" si="70"/>
        <v>-0.70329732423386737</v>
      </c>
      <c r="AK74">
        <f t="shared" si="92"/>
        <v>-0.46579994887992354</v>
      </c>
      <c r="AL74">
        <f t="shared" si="71"/>
        <v>-12.067362883572127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-5.689635478385119E-3</v>
      </c>
      <c r="AR74">
        <f t="shared" si="76"/>
        <v>-5.6897826725215679E-3</v>
      </c>
      <c r="AS74">
        <f t="shared" si="77"/>
        <v>-3.6717851005728516E-4</v>
      </c>
      <c r="AT74">
        <f t="shared" si="78"/>
        <v>-2.4318552811330868E-4</v>
      </c>
      <c r="AU74">
        <f t="shared" si="79"/>
        <v>-6.3001467106921609E-3</v>
      </c>
      <c r="AW74">
        <v>71</v>
      </c>
      <c r="AX74">
        <f>IF(Z74&gt;0, (R74*SUMPRODUCT(K74:$K$98, X74:$X$98)-K74*$AZ$3)/Z74, 0)</f>
        <v>-263843.76935366372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500000</v>
      </c>
      <c r="S75">
        <f t="shared" si="63"/>
        <v>-480234.15876368602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-5.9509876597650395</v>
      </c>
      <c r="AC75">
        <f t="shared" si="64"/>
        <v>-5.3179594123251244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-5.6278689305893064</v>
      </c>
      <c r="AI75">
        <f t="shared" si="69"/>
        <v>-5.6280073515896474</v>
      </c>
      <c r="AJ75">
        <f t="shared" si="70"/>
        <v>-0.63302824743991515</v>
      </c>
      <c r="AK75">
        <f t="shared" si="92"/>
        <v>-0.41656913618355279</v>
      </c>
      <c r="AL75">
        <f t="shared" si="71"/>
        <v>-6.6776047352131149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-2.623398355055752E-3</v>
      </c>
      <c r="AR75">
        <f t="shared" si="76"/>
        <v>-2.6234628791996293E-3</v>
      </c>
      <c r="AS75">
        <f t="shared" si="77"/>
        <v>-2.9508243413618463E-4</v>
      </c>
      <c r="AT75">
        <f t="shared" si="78"/>
        <v>-1.9418127893687382E-4</v>
      </c>
      <c r="AU75">
        <f t="shared" si="79"/>
        <v>-3.1127265922726876E-3</v>
      </c>
      <c r="AW75">
        <v>72</v>
      </c>
      <c r="AX75">
        <f>IF(Z75&gt;0, (R75*SUMPRODUCT(K75:$K$98, X75:$X$98)-K75*$AZ$3)/Z75, 0)</f>
        <v>-480234.15876368602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500000</v>
      </c>
      <c r="S76">
        <f t="shared" si="63"/>
        <v>-897949.61649770336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-5.3179594123251244</v>
      </c>
      <c r="AC76">
        <f t="shared" si="64"/>
        <v>-4.7502989866459835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-2.8363905870410893</v>
      </c>
      <c r="AI76">
        <f t="shared" si="69"/>
        <v>-2.8364567140667512</v>
      </c>
      <c r="AJ76">
        <f t="shared" si="70"/>
        <v>-0.56766042567914088</v>
      </c>
      <c r="AK76">
        <f t="shared" si="92"/>
        <v>-0.37225715886275873</v>
      </c>
      <c r="AL76">
        <f t="shared" si="71"/>
        <v>-3.7763742986086508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-1.1805062214413501E-3</v>
      </c>
      <c r="AR76">
        <f t="shared" si="76"/>
        <v>-1.1805337435201342E-3</v>
      </c>
      <c r="AS76">
        <f t="shared" si="77"/>
        <v>-2.3626036105251085E-4</v>
      </c>
      <c r="AT76">
        <f t="shared" si="78"/>
        <v>-1.5493348977441151E-4</v>
      </c>
      <c r="AU76">
        <f t="shared" si="79"/>
        <v>-1.5717275943470566E-3</v>
      </c>
      <c r="AW76">
        <v>73</v>
      </c>
      <c r="AX76">
        <f>IF(Z76&gt;0, (R76*SUMPRODUCT(K76:$K$98, X76:$X$98)-K76*$AZ$3)/Z76, 0)</f>
        <v>-897949.61649770336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500000</v>
      </c>
      <c r="S77">
        <f t="shared" si="63"/>
        <v>-1727389.1001059252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-4.7502989866459835</v>
      </c>
      <c r="AC77">
        <f t="shared" si="64"/>
        <v>-4.2422975071226068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-1.390679458942029</v>
      </c>
      <c r="AI77">
        <f t="shared" si="69"/>
        <v>-1.3907101577109606</v>
      </c>
      <c r="AJ77">
        <f t="shared" si="70"/>
        <v>-0.50800147952337671</v>
      </c>
      <c r="AK77">
        <f t="shared" si="92"/>
        <v>-0.33252092906521885</v>
      </c>
      <c r="AL77">
        <f t="shared" si="71"/>
        <v>-2.231232566299556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-5.167866213528769E-4</v>
      </c>
      <c r="AR77">
        <f t="shared" si="76"/>
        <v>-5.1679802923912551E-4</v>
      </c>
      <c r="AS77">
        <f t="shared" si="77"/>
        <v>-1.8877705179083407E-4</v>
      </c>
      <c r="AT77">
        <f t="shared" si="78"/>
        <v>-1.2356720044708549E-4</v>
      </c>
      <c r="AU77">
        <f t="shared" si="79"/>
        <v>-8.2914228147704496E-4</v>
      </c>
      <c r="AW77">
        <v>74</v>
      </c>
      <c r="AX77">
        <f>IF(Z77&gt;0, (R77*SUMPRODUCT(K77:$K$98, X77:$X$98)-K77*$AZ$3)/Z77, 0)</f>
        <v>-1727389.1001059252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500000</v>
      </c>
      <c r="S78">
        <f t="shared" si="63"/>
        <v>-3426619.2807928747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-4.2422975071226068</v>
      </c>
      <c r="AC78">
        <f t="shared" si="64"/>
        <v>-3.7881875207575151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-0.66291250844390459</v>
      </c>
      <c r="AI78">
        <f t="shared" si="69"/>
        <v>-0.66292632741243573</v>
      </c>
      <c r="AJ78">
        <f t="shared" si="70"/>
        <v>-0.4541099863650917</v>
      </c>
      <c r="AK78">
        <f t="shared" si="92"/>
        <v>-0.29696082549858249</v>
      </c>
      <c r="AL78">
        <f t="shared" si="71"/>
        <v>-1.4139971392761099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-2.1994921342256642E-4</v>
      </c>
      <c r="AR78">
        <f t="shared" si="76"/>
        <v>-2.1995379844882558E-4</v>
      </c>
      <c r="AS78">
        <f t="shared" si="77"/>
        <v>-1.5067016089768983E-4</v>
      </c>
      <c r="AT78">
        <f t="shared" si="78"/>
        <v>-9.852929180511347E-5</v>
      </c>
      <c r="AU78">
        <f t="shared" si="79"/>
        <v>-4.6915325115162888E-4</v>
      </c>
      <c r="AW78">
        <v>75</v>
      </c>
      <c r="AX78">
        <f>IF(Z78&gt;0, (R78*SUMPRODUCT(K78:$K$98, X78:$X$98)-K78*$AZ$3)/Z78, 0)</f>
        <v>-3426619.2807928747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500000</v>
      </c>
      <c r="S79">
        <f t="shared" si="63"/>
        <v>-7018174.9015015075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-3.7881875207575151</v>
      </c>
      <c r="AC79">
        <f t="shared" si="64"/>
        <v>-3.3824907083758973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-0.30625036068896766</v>
      </c>
      <c r="AI79">
        <f t="shared" si="69"/>
        <v>-0.30625638520879628</v>
      </c>
      <c r="AJ79">
        <f t="shared" si="70"/>
        <v>-0.40569681238161781</v>
      </c>
      <c r="AK79">
        <f t="shared" si="92"/>
        <v>-0.2651731264530261</v>
      </c>
      <c r="AL79">
        <f t="shared" si="71"/>
        <v>-0.97712632404344024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-9.0724542247169523E-5</v>
      </c>
      <c r="AR79">
        <f t="shared" si="76"/>
        <v>-9.0726326969324566E-5</v>
      </c>
      <c r="AS79">
        <f t="shared" si="77"/>
        <v>-1.2018486284115588E-4</v>
      </c>
      <c r="AT79">
        <f t="shared" si="78"/>
        <v>-7.8555696912745702E-5</v>
      </c>
      <c r="AU79">
        <f t="shared" si="79"/>
        <v>-2.8946688672322615E-4</v>
      </c>
      <c r="AW79">
        <v>76</v>
      </c>
      <c r="AX79">
        <f>IF(Z79&gt;0, (R79*SUMPRODUCT(K79:$K$98, X79:$X$98)-K79*$AZ$3)/Z79, 0)</f>
        <v>-7018174.9015015075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500000</v>
      </c>
      <c r="S80">
        <f t="shared" si="63"/>
        <v>-14849062.10090344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-3.3824907083758973</v>
      </c>
      <c r="AC80">
        <f t="shared" si="64"/>
        <v>-3.0201557529225731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-0.1368758164404035</v>
      </c>
      <c r="AI80">
        <f t="shared" si="69"/>
        <v>-0.13687835881962282</v>
      </c>
      <c r="AJ80">
        <f t="shared" si="70"/>
        <v>-0.36233495545332417</v>
      </c>
      <c r="AK80">
        <f t="shared" si="92"/>
        <v>-0.23677434958631283</v>
      </c>
      <c r="AL80">
        <f t="shared" si="71"/>
        <v>-0.73598766385925984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-3.620402672263272E-5</v>
      </c>
      <c r="AR80">
        <f t="shared" si="76"/>
        <v>-3.620469918886955E-5</v>
      </c>
      <c r="AS80">
        <f t="shared" si="77"/>
        <v>-9.5838583841344451E-5</v>
      </c>
      <c r="AT80">
        <f t="shared" si="78"/>
        <v>-6.2627461173093551E-5</v>
      </c>
      <c r="AU80">
        <f t="shared" si="79"/>
        <v>-1.9467074420330754E-4</v>
      </c>
      <c r="AW80">
        <v>77</v>
      </c>
      <c r="AX80">
        <f>IF(Z80&gt;0, (R80*SUMPRODUCT(K80:$K$98, X80:$X$98)-K80*$AZ$3)/Z80, 0)</f>
        <v>-14849062.10090344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500000</v>
      </c>
      <c r="S81">
        <f t="shared" si="63"/>
        <v>-32518262.418899022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-3.0201557529225731</v>
      </c>
      <c r="AC81">
        <f t="shared" si="64"/>
        <v>-2.6965975998103926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-5.9215398975249897E-2</v>
      </c>
      <c r="AI81">
        <f t="shared" si="69"/>
        <v>-5.9216435545702627E-2</v>
      </c>
      <c r="AJ81">
        <f t="shared" si="70"/>
        <v>-0.3235581531121805</v>
      </c>
      <c r="AK81">
        <f t="shared" si="92"/>
        <v>-0.21141090270458013</v>
      </c>
      <c r="AL81">
        <f t="shared" si="71"/>
        <v>-0.59418549136246324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-1.3984495102959305E-5</v>
      </c>
      <c r="AR81">
        <f t="shared" si="76"/>
        <v>-1.3984739902701787E-5</v>
      </c>
      <c r="AS81">
        <f t="shared" si="77"/>
        <v>-7.6412512387378538E-5</v>
      </c>
      <c r="AT81">
        <f t="shared" si="78"/>
        <v>-4.9927464557320921E-5</v>
      </c>
      <c r="AU81">
        <f t="shared" si="79"/>
        <v>-1.4032471684740126E-4</v>
      </c>
      <c r="AW81">
        <v>78</v>
      </c>
      <c r="AX81">
        <f>IF(Z81&gt;0, (R81*SUMPRODUCT(K81:$K$98, X81:$X$98)-K81*$AZ$3)/Z81, 0)</f>
        <v>-32518262.418899022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500000</v>
      </c>
      <c r="S82">
        <f t="shared" si="63"/>
        <v>-73845194.575002417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-2.6965975998103926</v>
      </c>
      <c r="AC82">
        <f t="shared" si="64"/>
        <v>-2.4076880511457612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-2.4745923646676722E-2</v>
      </c>
      <c r="AI82">
        <f t="shared" si="69"/>
        <v>-2.4746331203333759E-2</v>
      </c>
      <c r="AJ82">
        <f t="shared" si="70"/>
        <v>-0.28890954866463137</v>
      </c>
      <c r="AK82">
        <f t="shared" si="92"/>
        <v>-0.1887618319867275</v>
      </c>
      <c r="AL82">
        <f t="shared" si="71"/>
        <v>-0.50241771185469264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-5.2179243376703674E-6</v>
      </c>
      <c r="AR82">
        <f t="shared" si="76"/>
        <v>-5.2180102750485841E-6</v>
      </c>
      <c r="AS82">
        <f t="shared" si="77"/>
        <v>-6.0919454326571228E-5</v>
      </c>
      <c r="AT82">
        <f t="shared" si="78"/>
        <v>-3.9802311330539666E-5</v>
      </c>
      <c r="AU82">
        <f t="shared" si="79"/>
        <v>-1.0593977593215948E-4</v>
      </c>
      <c r="AW82">
        <v>79</v>
      </c>
      <c r="AX82">
        <f>IF(Z82&gt;0, (R82*SUMPRODUCT(K82:$K$98, X82:$X$98)-K82*$AZ$3)/Z82, 0)</f>
        <v>-73845194.575002417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500000</v>
      </c>
      <c r="S83">
        <f t="shared" si="63"/>
        <v>-174204223.83207217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-2.4076880511457612</v>
      </c>
      <c r="AC83">
        <f t="shared" si="64"/>
        <v>-2.1497258287489069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-9.9691124317059093E-3</v>
      </c>
      <c r="AI83">
        <f t="shared" si="69"/>
        <v>-9.9692666849855848E-3</v>
      </c>
      <c r="AJ83">
        <f t="shared" si="70"/>
        <v>-0.25796222239685429</v>
      </c>
      <c r="AK83">
        <f t="shared" si="92"/>
        <v>-0.16853816358020329</v>
      </c>
      <c r="AL83">
        <f t="shared" si="71"/>
        <v>-0.43646965266204318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-1.8768630313870293E-6</v>
      </c>
      <c r="AR83">
        <f t="shared" si="76"/>
        <v>-1.8768920723152038E-6</v>
      </c>
      <c r="AS83">
        <f t="shared" si="77"/>
        <v>-4.856598438706201E-5</v>
      </c>
      <c r="AT83">
        <f t="shared" si="78"/>
        <v>-3.1730312078285424E-5</v>
      </c>
      <c r="AU83">
        <f t="shared" si="79"/>
        <v>-8.2173188537662642E-5</v>
      </c>
      <c r="AW83">
        <v>80</v>
      </c>
      <c r="AX83">
        <f>IF(Z83&gt;0, (R83*SUMPRODUCT(K83:$K$98, X83:$X$98)-K83*$AZ$3)/Z83, 0)</f>
        <v>-174204223.83207217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500000</v>
      </c>
      <c r="S84">
        <f t="shared" si="63"/>
        <v>-427630047.82384545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-2.1497258287489069</v>
      </c>
      <c r="AC84">
        <f t="shared" si="64"/>
        <v>-1.9193996338965886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-3.8642007293309233E-3</v>
      </c>
      <c r="AI84">
        <f t="shared" si="69"/>
        <v>-3.8642568350595683E-3</v>
      </c>
      <c r="AJ84">
        <f t="shared" si="70"/>
        <v>-0.23032619485231831</v>
      </c>
      <c r="AK84">
        <f t="shared" si="92"/>
        <v>-0.1504808080124235</v>
      </c>
      <c r="AL84">
        <f t="shared" si="71"/>
        <v>-0.38467125969980137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-6.4955770926953076E-7</v>
      </c>
      <c r="AR84">
        <f t="shared" si="76"/>
        <v>-6.4956714043295318E-7</v>
      </c>
      <c r="AS84">
        <f t="shared" si="77"/>
        <v>-3.871697305407426E-5</v>
      </c>
      <c r="AT84">
        <f t="shared" si="78"/>
        <v>-2.529526175999204E-5</v>
      </c>
      <c r="AU84">
        <f t="shared" si="79"/>
        <v>-6.466180195449925E-5</v>
      </c>
      <c r="AW84">
        <v>81</v>
      </c>
      <c r="AX84">
        <f>IF(Z84&gt;0, (R84*SUMPRODUCT(K84:$K$98, X84:$X$98)-K84*$AZ$3)/Z84, 0)</f>
        <v>-427630047.82384545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500000</v>
      </c>
      <c r="S85">
        <f t="shared" si="63"/>
        <v>-1094370322.7602239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-1.9193996338965886</v>
      </c>
      <c r="AC85">
        <f t="shared" si="64"/>
        <v>-1.7137502194227352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-1.43880225407922E-3</v>
      </c>
      <c r="AI85">
        <f t="shared" si="69"/>
        <v>-1.4388218286942266E-3</v>
      </c>
      <c r="AJ85">
        <f t="shared" si="70"/>
        <v>-0.20564941447385343</v>
      </c>
      <c r="AK85">
        <f t="shared" si="92"/>
        <v>-0.13435797437276123</v>
      </c>
      <c r="AL85">
        <f t="shared" si="71"/>
        <v>-0.34144621067530889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-2.1594400427032083E-7</v>
      </c>
      <c r="AR85">
        <f t="shared" si="76"/>
        <v>-2.1594694214502501E-7</v>
      </c>
      <c r="AS85">
        <f t="shared" si="77"/>
        <v>-3.0865087896147856E-5</v>
      </c>
      <c r="AT85">
        <f t="shared" si="78"/>
        <v>-2.0165244326970396E-5</v>
      </c>
      <c r="AU85">
        <f t="shared" si="79"/>
        <v>-5.1246279165263277E-5</v>
      </c>
      <c r="AW85">
        <v>82</v>
      </c>
      <c r="AX85">
        <f>IF(Z85&gt;0, (R85*SUMPRODUCT(K85:$K$98, X85:$X$98)-K85*$AZ$3)/Z85, 0)</f>
        <v>-1094370322.7602239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500000</v>
      </c>
      <c r="S86">
        <f t="shared" si="63"/>
        <v>-2925973200.9800959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-1.7137502194227352</v>
      </c>
      <c r="AC86">
        <f t="shared" si="64"/>
        <v>-1.5301343067671307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-5.1368033162609451E-4</v>
      </c>
      <c r="AI86">
        <f t="shared" si="69"/>
        <v>-5.1368686848666048E-4</v>
      </c>
      <c r="AJ86">
        <f t="shared" si="70"/>
        <v>-0.18361591265560451</v>
      </c>
      <c r="AK86">
        <f t="shared" si="92"/>
        <v>-0.11996251535959147</v>
      </c>
      <c r="AL86">
        <f t="shared" si="71"/>
        <v>-0.30409211488368265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-6.8835893716800603E-8</v>
      </c>
      <c r="AR86">
        <f t="shared" si="76"/>
        <v>-6.8836769690848005E-8</v>
      </c>
      <c r="AS86">
        <f t="shared" si="77"/>
        <v>-2.4605507881260809E-5</v>
      </c>
      <c r="AT86">
        <f t="shared" si="78"/>
        <v>-1.6075614441285752E-5</v>
      </c>
      <c r="AU86">
        <f t="shared" si="79"/>
        <v>-4.0749959092237411E-5</v>
      </c>
      <c r="AW86">
        <v>83</v>
      </c>
      <c r="AX86">
        <f>IF(Z86&gt;0, (R86*SUMPRODUCT(K86:$K$98, X86:$X$98)-K86*$AZ$3)/Z86, 0)</f>
        <v>-2925973200.9800959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500000</v>
      </c>
      <c r="S87">
        <f t="shared" si="63"/>
        <v>-8190020361.2453232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-1.5301343067671307</v>
      </c>
      <c r="AC87">
        <f t="shared" si="64"/>
        <v>-1.3661914036390874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-1.7545381717060243E-4</v>
      </c>
      <c r="AI87">
        <f t="shared" si="69"/>
        <v>-1.7545590231713348E-4</v>
      </c>
      <c r="AJ87">
        <f t="shared" si="70"/>
        <v>-0.16394290312804327</v>
      </c>
      <c r="AK87">
        <f t="shared" si="92"/>
        <v>-0.10710940147369916</v>
      </c>
      <c r="AL87">
        <f t="shared" si="71"/>
        <v>-0.27122776050405956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-2.0992628321020466E-8</v>
      </c>
      <c r="AR87">
        <f t="shared" si="76"/>
        <v>-2.0992877803800761E-8</v>
      </c>
      <c r="AS87">
        <f t="shared" si="77"/>
        <v>-1.9615375069837582E-5</v>
      </c>
      <c r="AT87">
        <f t="shared" si="78"/>
        <v>-1.2815382937140619E-5</v>
      </c>
      <c r="AU87">
        <f t="shared" si="79"/>
        <v>-3.2451750884782004E-5</v>
      </c>
      <c r="AW87">
        <v>84</v>
      </c>
      <c r="AX87">
        <f>IF(Z87&gt;0, (R87*SUMPRODUCT(K87:$K$98, X87:$X$98)-K87*$AZ$3)/Z87, 0)</f>
        <v>-8190020361.2453232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500000</v>
      </c>
      <c r="S88">
        <f t="shared" si="63"/>
        <v>-24047516625.170116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-1.3661914036390874</v>
      </c>
      <c r="AC88">
        <f t="shared" si="64"/>
        <v>-1.2198137710924868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-5.7209230059121161E-5</v>
      </c>
      <c r="AI88">
        <f t="shared" si="69"/>
        <v>-5.7209864123435425E-5</v>
      </c>
      <c r="AJ88">
        <f t="shared" si="70"/>
        <v>-0.14637763254660063</v>
      </c>
      <c r="AK88">
        <f t="shared" si="92"/>
        <v>-9.5633398254736129E-2</v>
      </c>
      <c r="AL88">
        <f t="shared" si="71"/>
        <v>-0.2420682406654602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-6.11155994194471E-9</v>
      </c>
      <c r="AR88">
        <f t="shared" si="76"/>
        <v>-6.1116276779037443E-9</v>
      </c>
      <c r="AS88">
        <f t="shared" si="77"/>
        <v>-1.5637261234664644E-5</v>
      </c>
      <c r="AT88">
        <f t="shared" si="78"/>
        <v>-1.0216345252010703E-5</v>
      </c>
      <c r="AU88">
        <f t="shared" si="79"/>
        <v>-2.5859718114353254E-5</v>
      </c>
      <c r="AW88">
        <v>85</v>
      </c>
      <c r="AX88">
        <f>IF(Z88&gt;0, (R88*SUMPRODUCT(K88:$K$98, X88:$X$98)-K88*$AZ$3)/Z88, 0)</f>
        <v>-24047516625.170116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500000</v>
      </c>
      <c r="S89">
        <f t="shared" si="63"/>
        <v>-74866273459.611572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-1.2198137710924868</v>
      </c>
      <c r="AC89">
        <f t="shared" si="64"/>
        <v>-1.0891194436868776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-1.7835181280157587E-5</v>
      </c>
      <c r="AI89">
        <f t="shared" si="69"/>
        <v>-1.7835363124296702E-5</v>
      </c>
      <c r="AJ89">
        <f t="shared" si="70"/>
        <v>-0.13069432740560916</v>
      </c>
      <c r="AK89">
        <f t="shared" si="92"/>
        <v>-8.5386963976474078E-2</v>
      </c>
      <c r="AL89">
        <f t="shared" si="71"/>
        <v>-0.21609912674520754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-1.7011612361403435E-9</v>
      </c>
      <c r="AR89">
        <f t="shared" si="76"/>
        <v>-1.7011785808589435E-9</v>
      </c>
      <c r="AS89">
        <f t="shared" si="77"/>
        <v>-1.2465930122796732E-5</v>
      </c>
      <c r="AT89">
        <f t="shared" si="78"/>
        <v>-8.1444080049858728E-6</v>
      </c>
      <c r="AU89">
        <f t="shared" si="79"/>
        <v>-2.0612039306363464E-5</v>
      </c>
      <c r="AW89">
        <v>86</v>
      </c>
      <c r="AX89">
        <f>IF(Z89&gt;0, (R89*SUMPRODUCT(K89:$K$98, X89:$X$98)-K89*$AZ$3)/Z89, 0)</f>
        <v>-74866273459.611572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500000</v>
      </c>
      <c r="S90">
        <f t="shared" si="63"/>
        <v>-247949836299.36554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-1.0891194436868776</v>
      </c>
      <c r="AC90">
        <f t="shared" si="64"/>
        <v>-0.97242807617628091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-5.2400907882240538E-6</v>
      </c>
      <c r="AI90">
        <f t="shared" si="69"/>
        <v>-5.2401398116520728E-6</v>
      </c>
      <c r="AJ90">
        <f t="shared" si="70"/>
        <v>-0.11669136751059672</v>
      </c>
      <c r="AK90">
        <f t="shared" si="92"/>
        <v>-7.6238361058081447E-2</v>
      </c>
      <c r="AL90">
        <f t="shared" si="71"/>
        <v>-0.19293496870848981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-4.4626079922941887E-10</v>
      </c>
      <c r="AR90">
        <f t="shared" si="76"/>
        <v>-4.46264974201772E-10</v>
      </c>
      <c r="AS90">
        <f t="shared" si="77"/>
        <v>-9.9377634917088283E-6</v>
      </c>
      <c r="AT90">
        <f t="shared" si="78"/>
        <v>-6.4926722289197331E-6</v>
      </c>
      <c r="AU90">
        <f t="shared" si="79"/>
        <v>-1.643088198560276E-5</v>
      </c>
      <c r="AW90">
        <v>87</v>
      </c>
      <c r="AX90">
        <f>IF(Z90&gt;0, (R90*SUMPRODUCT(K90:$K$98, X90:$X$98)-K90*$AZ$3)/Z90, 0)</f>
        <v>-247949836299.36554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500000</v>
      </c>
      <c r="S91">
        <f t="shared" si="63"/>
        <v>-876751177419.17542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-0.97242807617628091</v>
      </c>
      <c r="AC91">
        <f t="shared" si="64"/>
        <v>-0.86823935411204334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-1.4461819336942653E-6</v>
      </c>
      <c r="AI91">
        <f t="shared" si="69"/>
        <v>-1.446194312339662E-6</v>
      </c>
      <c r="AJ91">
        <f t="shared" si="70"/>
        <v>-0.10418872206423757</v>
      </c>
      <c r="AK91">
        <f t="shared" si="92"/>
        <v>-6.8069965332339666E-2</v>
      </c>
      <c r="AL91">
        <f t="shared" si="71"/>
        <v>-0.1722601335908896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-1.0996509064920029E-10</v>
      </c>
      <c r="AR91">
        <f t="shared" si="76"/>
        <v>-1.0996603189928194E-10</v>
      </c>
      <c r="AS91">
        <f t="shared" si="77"/>
        <v>-7.922324293701452E-6</v>
      </c>
      <c r="AT91">
        <f t="shared" si="78"/>
        <v>-5.1759185575893877E-6</v>
      </c>
      <c r="AU91">
        <f t="shared" si="79"/>
        <v>-1.309835281732274E-5</v>
      </c>
      <c r="AW91">
        <v>88</v>
      </c>
      <c r="AX91">
        <f>IF(Z91&gt;0, (R91*SUMPRODUCT(K91:$K$98, X91:$X$98)-K91*$AZ$3)/Z91, 0)</f>
        <v>-876751177419.17542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500000</v>
      </c>
      <c r="S92">
        <f t="shared" si="63"/>
        <v>-3323264336643.5537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-0.86823935411204334</v>
      </c>
      <c r="AC92">
        <f t="shared" si="64"/>
        <v>-0.77521370912334941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-3.7355998400351107E-7</v>
      </c>
      <c r="AI92">
        <f t="shared" si="69"/>
        <v>-3.7356289986285372E-7</v>
      </c>
      <c r="AJ92">
        <f t="shared" si="70"/>
        <v>-9.3025644988693923E-2</v>
      </c>
      <c r="AK92">
        <f t="shared" si="92"/>
        <v>-6.0776754787843036E-2</v>
      </c>
      <c r="AL92">
        <f t="shared" si="71"/>
        <v>-0.15380277333943682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-2.5361458770195838E-11</v>
      </c>
      <c r="AR92">
        <f t="shared" si="76"/>
        <v>-2.5361656731566608E-11</v>
      </c>
      <c r="AS92">
        <f t="shared" si="77"/>
        <v>-6.3156284424979027E-6</v>
      </c>
      <c r="AT92">
        <f t="shared" si="78"/>
        <v>-4.1262105866341834E-6</v>
      </c>
      <c r="AU92">
        <f t="shared" si="79"/>
        <v>-1.0441864390788817E-5</v>
      </c>
      <c r="AW92">
        <v>89</v>
      </c>
      <c r="AX92">
        <f>IF(Z92&gt;0, (R92*SUMPRODUCT(K92:$K$98, X92:$X$98)-K92*$AZ$3)/Z92, 0)</f>
        <v>-3323264336643.5537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500000</v>
      </c>
      <c r="S93">
        <f t="shared" si="63"/>
        <v>-13563483919219.115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-0.77521370912334941</v>
      </c>
      <c r="AC93">
        <f t="shared" si="64"/>
        <v>-0.69215509745347947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-8.9952642418299422E-8</v>
      </c>
      <c r="AI93">
        <f t="shared" si="69"/>
        <v>-8.9953280302988167E-8</v>
      </c>
      <c r="AJ93">
        <f t="shared" si="70"/>
        <v>-8.3058611669869942E-2</v>
      </c>
      <c r="AK93">
        <f t="shared" si="92"/>
        <v>-5.4264959638634466E-2</v>
      </c>
      <c r="AL93">
        <f t="shared" si="71"/>
        <v>-0.13732366126178469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-5.4526771604207831E-12</v>
      </c>
      <c r="AR93">
        <f t="shared" si="76"/>
        <v>-5.4527158272034349E-12</v>
      </c>
      <c r="AS93">
        <f t="shared" si="77"/>
        <v>-5.0347803316606675E-6</v>
      </c>
      <c r="AT93">
        <f t="shared" si="78"/>
        <v>-3.2893898175529736E-6</v>
      </c>
      <c r="AU93">
        <f t="shared" si="79"/>
        <v>-8.3241756019294668E-6</v>
      </c>
      <c r="AW93">
        <v>90</v>
      </c>
      <c r="AX93">
        <f>IF(Z93&gt;0, (R93*SUMPRODUCT(K93:$K$98, X93:$X$98)-K93*$AZ$3)/Z93, 0)</f>
        <v>-13563483919219.115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500000</v>
      </c>
      <c r="S94">
        <f t="shared" si="63"/>
        <v>-59934706287436.273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-0.69215509745347947</v>
      </c>
      <c r="AC94">
        <f t="shared" si="64"/>
        <v>-0.61799562273104702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-2.0104659708973864E-8</v>
      </c>
      <c r="AI94">
        <f t="shared" si="69"/>
        <v>-2.0104788598323E-8</v>
      </c>
      <c r="AJ94">
        <f t="shared" si="70"/>
        <v>-7.415947472243245E-2</v>
      </c>
      <c r="AK94">
        <f t="shared" si="92"/>
        <v>-4.845085682174357E-2</v>
      </c>
      <c r="AL94">
        <f t="shared" si="71"/>
        <v>-0.12261035164896461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-1.0881144140524639E-12</v>
      </c>
      <c r="AR94">
        <f t="shared" si="76"/>
        <v>-1.0881213898660635E-12</v>
      </c>
      <c r="AS94">
        <f t="shared" si="77"/>
        <v>-4.0136960561446227E-6</v>
      </c>
      <c r="AT94">
        <f t="shared" si="78"/>
        <v>-2.6222814235149345E-6</v>
      </c>
      <c r="AU94">
        <f t="shared" si="79"/>
        <v>-6.635978567780947E-6</v>
      </c>
      <c r="AW94">
        <v>91</v>
      </c>
      <c r="AX94">
        <f>IF(Z94&gt;0, (R94*SUMPRODUCT(K94:$K$98, X94:$X$98)-K94*$AZ$3)/Z94, 0)</f>
        <v>-59934706287436.273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500000</v>
      </c>
      <c r="S95">
        <f t="shared" si="63"/>
        <v>-288711476342323.56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-0.61799562273104702</v>
      </c>
      <c r="AC95">
        <f t="shared" si="64"/>
        <v>-0.55178180601080917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-4.1484244042898345E-9</v>
      </c>
      <c r="AI95">
        <f t="shared" si="69"/>
        <v>-4.1484482941353738E-9</v>
      </c>
      <c r="AJ95">
        <f t="shared" si="70"/>
        <v>-6.621381672023785E-2</v>
      </c>
      <c r="AK95">
        <f t="shared" si="92"/>
        <v>-4.3259693591173293E-2</v>
      </c>
      <c r="AL95">
        <f t="shared" si="71"/>
        <v>-0.10947351445985944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-2.0046704769196648E-13</v>
      </c>
      <c r="AR95">
        <f t="shared" si="76"/>
        <v>-2.0046820213672389E-13</v>
      </c>
      <c r="AS95">
        <f t="shared" si="77"/>
        <v>-3.1996939224918481E-6</v>
      </c>
      <c r="AT95">
        <f t="shared" si="78"/>
        <v>-2.0904666960578664E-6</v>
      </c>
      <c r="AU95">
        <f t="shared" si="79"/>
        <v>-5.2901608190179165E-6</v>
      </c>
      <c r="AW95">
        <v>92</v>
      </c>
      <c r="AX95">
        <f>IF(Z95&gt;0, (R95*SUMPRODUCT(K95:$K$98, X95:$X$98)-K95*$AZ$3)/Z95, 0)</f>
        <v>-288711476342323.56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500000</v>
      </c>
      <c r="S96">
        <f t="shared" si="63"/>
        <v>-1528523617228389.5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-0.55178180601080917</v>
      </c>
      <c r="AC96">
        <f t="shared" si="64"/>
        <v>-0.49266232679554006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-7.8488161423254177E-10</v>
      </c>
      <c r="AI96">
        <f t="shared" si="69"/>
        <v>-7.8488564313926952E-10</v>
      </c>
      <c r="AJ96">
        <f t="shared" si="70"/>
        <v>-5.9119479215269111E-2</v>
      </c>
      <c r="AK96">
        <f t="shared" si="92"/>
        <v>-3.8624726420756643E-2</v>
      </c>
      <c r="AL96">
        <f t="shared" si="71"/>
        <v>-9.7744206420911389E-2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-3.386459977220427E-14</v>
      </c>
      <c r="AR96">
        <f t="shared" si="76"/>
        <v>-3.3864773603915166E-14</v>
      </c>
      <c r="AS96">
        <f t="shared" si="77"/>
        <v>-2.5507764050809773E-6</v>
      </c>
      <c r="AT96">
        <f t="shared" si="78"/>
        <v>-1.6665072513244973E-6</v>
      </c>
      <c r="AU96">
        <f t="shared" si="79"/>
        <v>-4.2172836902702477E-6</v>
      </c>
      <c r="AW96">
        <v>93</v>
      </c>
      <c r="AX96">
        <f>IF(Z96&gt;0, (R96*SUMPRODUCT(K96:$K$98, X96:$X$98)-K96*$AZ$3)/Z96, 0)</f>
        <v>-1528523617228389.5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500000</v>
      </c>
      <c r="S97">
        <f t="shared" si="63"/>
        <v>-8982260701809610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-0.49266232679554006</v>
      </c>
      <c r="AC97">
        <f t="shared" si="64"/>
        <v>-0.43987707749604749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-1.3505882852502476E-10</v>
      </c>
      <c r="AI97">
        <f t="shared" si="69"/>
        <v>-1.350594406719721E-10</v>
      </c>
      <c r="AJ97">
        <f t="shared" si="70"/>
        <v>-5.2785249299492576E-2</v>
      </c>
      <c r="AK97">
        <f t="shared" si="92"/>
        <v>-3.4486362875687807E-2</v>
      </c>
      <c r="AL97">
        <f t="shared" si="71"/>
        <v>-8.7271612310239832E-2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-5.2029151944313463E-15</v>
      </c>
      <c r="AR97">
        <f t="shared" si="76"/>
        <v>-5.2029387763673684E-15</v>
      </c>
      <c r="AS97">
        <f t="shared" si="77"/>
        <v>-2.0334633331377487E-6</v>
      </c>
      <c r="AT97">
        <f t="shared" si="78"/>
        <v>-1.3285293776507401E-6</v>
      </c>
      <c r="AU97">
        <f t="shared" si="79"/>
        <v>-3.361992715991428E-6</v>
      </c>
      <c r="AW97">
        <v>94</v>
      </c>
      <c r="AX97">
        <f>IF(Z97&gt;0, (R97*SUMPRODUCT(K97:$K$98, X97:$X$98)-K97*$AZ$3)/Z97, 0)</f>
        <v>-8982260701809610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-0.43987707749604749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-0.43987707749604749</v>
      </c>
      <c r="AK98">
        <f t="shared" si="92"/>
        <v>-3.0791395424723329E-2</v>
      </c>
      <c r="AL98">
        <f t="shared" si="71"/>
        <v>-0.47066847294525666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-8.4221200078166932E-16</v>
      </c>
      <c r="AR98">
        <f t="shared" si="76"/>
        <v>-8.4221200078166932E-16</v>
      </c>
      <c r="AS98">
        <f t="shared" si="77"/>
        <v>-1.5129935514427266E-5</v>
      </c>
      <c r="AT98">
        <f t="shared" si="78"/>
        <v>-1.0590954860099087E-6</v>
      </c>
      <c r="AU98">
        <f t="shared" si="79"/>
        <v>-1.6189031001279384E-5</v>
      </c>
      <c r="AW98">
        <v>95</v>
      </c>
    </row>
    <row r="100" spans="5:50" x14ac:dyDescent="0.25">
      <c r="AN100" s="6">
        <f t="shared" ref="AN100:AU100" si="93">SUM(AN3:AN98)</f>
        <v>18447.08473675021</v>
      </c>
      <c r="AO100" s="6">
        <f t="shared" si="93"/>
        <v>-1844.7084736750212</v>
      </c>
      <c r="AP100" s="6">
        <f t="shared" si="93"/>
        <v>-743.30822285025056</v>
      </c>
      <c r="AQ100" s="6">
        <f t="shared" si="93"/>
        <v>-11418.460720869329</v>
      </c>
      <c r="AR100" s="6">
        <f t="shared" si="93"/>
        <v>4440.6073193556094</v>
      </c>
      <c r="AS100" s="6">
        <f t="shared" si="93"/>
        <v>-1692.0864638887806</v>
      </c>
      <c r="AT100" s="6">
        <f t="shared" si="93"/>
        <v>877.43547161187041</v>
      </c>
      <c r="AU100" s="6">
        <f t="shared" si="93"/>
        <v>3625.9563270786962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39333.451209508021</v>
      </c>
      <c r="K3">
        <v>1</v>
      </c>
      <c r="L3" s="2">
        <v>0</v>
      </c>
      <c r="O3">
        <f>$C$3</f>
        <v>39333.451209508021</v>
      </c>
      <c r="P3">
        <f>O3*C5</f>
        <v>3933.3451209508021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39333.451209508021</v>
      </c>
      <c r="AF3">
        <f t="shared" ref="AF3:AF34" si="4">-$Z3*P3</f>
        <v>-3933.3451209508021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34775.149117857225</v>
      </c>
      <c r="AJ3">
        <f t="shared" ref="AJ3:AJ34" si="8">AB3-AC3</f>
        <v>0</v>
      </c>
      <c r="AL3">
        <f t="shared" ref="AL3:AL34" si="9">SUM(AI3:AK3)</f>
        <v>34775.149117857225</v>
      </c>
      <c r="AN3">
        <f t="shared" ref="AN3:AN34" si="10">AE3*$K3</f>
        <v>39333.451209508021</v>
      </c>
      <c r="AO3">
        <f t="shared" ref="AO3:AO34" si="11">AF3*$K3</f>
        <v>-3933.3451209508021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34775.149117857225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34775.149117857225</v>
      </c>
      <c r="AW3">
        <v>0</v>
      </c>
      <c r="AX3">
        <f>IF(Z3&gt;0, (R3*SUMPRODUCT(K3:$K$98, X3:$X$98)-K3*$AZ$3)/Z3, 0)</f>
        <v>0</v>
      </c>
      <c r="AZ3">
        <f>C6*SUMPRODUCT(X4:X89, K4:K89)/1</f>
        <v>21702.077218239829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1081.0386228457371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1068.8035747336216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-1068.8035747336216</v>
      </c>
      <c r="AK4">
        <f>G4*SUM(AB4, AE4:AF4)</f>
        <v>0</v>
      </c>
      <c r="AL4">
        <f t="shared" si="9"/>
        <v>-1727.7355747336217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-626.48031945236733</v>
      </c>
      <c r="AR4">
        <f t="shared" si="14"/>
        <v>-626.48031945236733</v>
      </c>
      <c r="AS4">
        <f t="shared" si="15"/>
        <v>-1016.1661672690831</v>
      </c>
      <c r="AT4">
        <f t="shared" si="16"/>
        <v>0</v>
      </c>
      <c r="AU4">
        <f t="shared" si="17"/>
        <v>-1642.6464867214504</v>
      </c>
      <c r="AW4">
        <v>1</v>
      </c>
      <c r="AX4">
        <f>IF(Z4&gt;0, (R4*SUMPRODUCT(K4:$K$98, X4:$X$98)-K4*$AZ$3)/Z4, 0)</f>
        <v>1081.0386228457371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500000</v>
      </c>
      <c r="S5">
        <f t="shared" si="1"/>
        <v>1535.9170523881648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1068.8035747336216</v>
      </c>
      <c r="AC5">
        <f t="shared" si="2"/>
        <v>1501.2930912680531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-669.08668080945597</v>
      </c>
      <c r="AI5">
        <f t="shared" si="7"/>
        <v>-681.30489507543575</v>
      </c>
      <c r="AJ5">
        <f t="shared" si="8"/>
        <v>-432.48951653443146</v>
      </c>
      <c r="AK5">
        <f>G5*SUM(AB5, AE5:AF5)</f>
        <v>4.3820946564078493</v>
      </c>
      <c r="AL5">
        <f t="shared" si="9"/>
        <v>-1109.4123169534594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-603.48628529998814</v>
      </c>
      <c r="AR5">
        <f t="shared" si="14"/>
        <v>-614.50656854857266</v>
      </c>
      <c r="AS5">
        <f t="shared" si="15"/>
        <v>-390.08621640591355</v>
      </c>
      <c r="AT5">
        <f t="shared" si="16"/>
        <v>3.9524535488124855</v>
      </c>
      <c r="AU5">
        <f t="shared" si="17"/>
        <v>-1000.6403314056738</v>
      </c>
      <c r="AW5">
        <v>2</v>
      </c>
      <c r="AX5">
        <f>IF(Z5&gt;0, (R5*SUMPRODUCT(K5:$K$98, X5:$X$98)-K5*$AZ$3)/Z5, 0)</f>
        <v>1535.9170523881648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500000</v>
      </c>
      <c r="S6">
        <f t="shared" si="1"/>
        <v>2023.2880508987485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1501.2930912680531</v>
      </c>
      <c r="AC6">
        <f t="shared" si="2"/>
        <v>1955.126593508845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-685.5146408784899</v>
      </c>
      <c r="AI6">
        <f t="shared" si="7"/>
        <v>-697.59353513578787</v>
      </c>
      <c r="AJ6">
        <f t="shared" si="8"/>
        <v>-453.83350224079186</v>
      </c>
      <c r="AK6">
        <f>G6*SUM(AB6, AE6:AF6)</f>
        <v>10.659180948003177</v>
      </c>
      <c r="AL6">
        <f t="shared" si="9"/>
        <v>-1140.7678564285766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-584.90546886174604</v>
      </c>
      <c r="AR6">
        <f t="shared" si="14"/>
        <v>-595.21161097395895</v>
      </c>
      <c r="AS6">
        <f t="shared" si="15"/>
        <v>-387.22688267189125</v>
      </c>
      <c r="AT6">
        <f t="shared" si="16"/>
        <v>9.094792230964325</v>
      </c>
      <c r="AU6">
        <f t="shared" si="17"/>
        <v>-973.34370141488591</v>
      </c>
      <c r="AW6">
        <v>3</v>
      </c>
      <c r="AX6">
        <f>IF(Z6&gt;0, (R6*SUMPRODUCT(K6:$K$98, X6:$X$98)-K6*$AZ$3)/Z6, 0)</f>
        <v>2023.2880508987485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500000</v>
      </c>
      <c r="S7">
        <f t="shared" si="1"/>
        <v>2596.9981777993389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1955.126593508845</v>
      </c>
      <c r="AC7">
        <f t="shared" si="2"/>
        <v>2480.7527851797531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-704.93538143862827</v>
      </c>
      <c r="AI7">
        <f t="shared" si="7"/>
        <v>-716.87586336881736</v>
      </c>
      <c r="AJ7">
        <f t="shared" si="8"/>
        <v>-525.62619167090816</v>
      </c>
      <c r="AK7">
        <f>G7*SUM(AB7, AE7:AF7)</f>
        <v>26.980746990422059</v>
      </c>
      <c r="AL7">
        <f t="shared" si="9"/>
        <v>-1215.5213080493036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-565.4032104902152</v>
      </c>
      <c r="AR7">
        <f t="shared" si="14"/>
        <v>-574.98023981218159</v>
      </c>
      <c r="AS7">
        <f t="shared" si="15"/>
        <v>-421.58578518497887</v>
      </c>
      <c r="AT7">
        <f t="shared" si="16"/>
        <v>21.640282742904066</v>
      </c>
      <c r="AU7">
        <f t="shared" si="17"/>
        <v>-974.92574225425642</v>
      </c>
      <c r="AW7">
        <v>4</v>
      </c>
      <c r="AX7">
        <f>IF(Z7&gt;0, (R7*SUMPRODUCT(K7:$K$98, X7:$X$98)-K7*$AZ$3)/Z7, 0)</f>
        <v>2596.9981777993389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500000</v>
      </c>
      <c r="S8">
        <f t="shared" si="1"/>
        <v>3260.1747901756253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2480.7527851797531</v>
      </c>
      <c r="AC8">
        <f t="shared" si="2"/>
        <v>3078.3786797066496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-724.42856108529281</v>
      </c>
      <c r="AI8">
        <f t="shared" si="7"/>
        <v>-736.23152748215284</v>
      </c>
      <c r="AJ8">
        <f t="shared" si="8"/>
        <v>-597.62589452689645</v>
      </c>
      <c r="AK8">
        <f t="shared" ref="AK8:AK39" si="30">G8*SUM(AB8:AB8, AE8:AF8)</f>
        <v>53.584260159882668</v>
      </c>
      <c r="AL8">
        <f t="shared" si="9"/>
        <v>-1280.2731618491666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-542.21536569851344</v>
      </c>
      <c r="AR8">
        <f t="shared" si="14"/>
        <v>-551.0495697663556</v>
      </c>
      <c r="AS8">
        <f t="shared" si="15"/>
        <v>-447.30696766889389</v>
      </c>
      <c r="AT8">
        <f t="shared" si="16"/>
        <v>40.106382849880873</v>
      </c>
      <c r="AU8">
        <f t="shared" si="17"/>
        <v>-958.25015458536859</v>
      </c>
      <c r="AW8">
        <v>5</v>
      </c>
      <c r="AX8">
        <f>IF(Z8&gt;0, (R8*SUMPRODUCT(K8:$K$98, X8:$X$98)-K8*$AZ$3)/Z8, 0)</f>
        <v>3260.1747901756253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500000</v>
      </c>
      <c r="S9">
        <f t="shared" si="1"/>
        <v>3890.8798859821663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3078.3786797066496</v>
      </c>
      <c r="AC9">
        <f t="shared" si="2"/>
        <v>3631.3787400038564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-744.82949930444363</v>
      </c>
      <c r="AI9">
        <f t="shared" si="7"/>
        <v>-756.49581529985244</v>
      </c>
      <c r="AJ9">
        <f t="shared" si="8"/>
        <v>-553.0000602972068</v>
      </c>
      <c r="AK9">
        <f t="shared" si="30"/>
        <v>68.647844557458285</v>
      </c>
      <c r="AL9">
        <f t="shared" si="9"/>
        <v>-1240.848031039601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-519.89641077899648</v>
      </c>
      <c r="AR9">
        <f t="shared" si="14"/>
        <v>-528.03958424176972</v>
      </c>
      <c r="AS9">
        <f t="shared" si="15"/>
        <v>-385.9980663730019</v>
      </c>
      <c r="AT9">
        <f t="shared" si="16"/>
        <v>47.916695064394993</v>
      </c>
      <c r="AU9">
        <f t="shared" si="17"/>
        <v>-866.12095555037661</v>
      </c>
      <c r="AW9">
        <v>6</v>
      </c>
      <c r="AX9">
        <f>IF(Z9&gt;0, (R9*SUMPRODUCT(K9:$K$98, X9:$X$98)-K9*$AZ$3)/Z9, 0)</f>
        <v>3890.8798859821663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500000</v>
      </c>
      <c r="S10">
        <f t="shared" si="1"/>
        <v>4218.9112392262959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3631.3787400038564</v>
      </c>
      <c r="AC10">
        <f t="shared" si="2"/>
        <v>3891.6660388747841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-769.24747762094933</v>
      </c>
      <c r="AI10">
        <f t="shared" si="7"/>
        <v>-780.77789926946355</v>
      </c>
      <c r="AJ10">
        <f t="shared" si="8"/>
        <v>-260.28729887092777</v>
      </c>
      <c r="AK10">
        <f t="shared" si="30"/>
        <v>15.614928582016582</v>
      </c>
      <c r="AL10">
        <f t="shared" si="9"/>
        <v>-1025.4502695583747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-509.28610199956626</v>
      </c>
      <c r="AR10">
        <f t="shared" si="14"/>
        <v>-516.91990473096348</v>
      </c>
      <c r="AS10">
        <f t="shared" si="15"/>
        <v>-172.32517193548847</v>
      </c>
      <c r="AT10">
        <f t="shared" si="16"/>
        <v>10.337981393363059</v>
      </c>
      <c r="AU10">
        <f t="shared" si="17"/>
        <v>-678.90709527308888</v>
      </c>
      <c r="AW10">
        <v>7</v>
      </c>
      <c r="AX10">
        <f>IF(Z10&gt;0, (R10*SUMPRODUCT(K10:$K$98, X10:$X$98)-K10*$AZ$3)/Z10, 0)</f>
        <v>4218.9112392262959</v>
      </c>
    </row>
    <row r="11" spans="1:52" x14ac:dyDescent="0.25">
      <c r="A11" t="s">
        <v>33</v>
      </c>
      <c r="C11" s="25">
        <f>AU91</f>
        <v>10646.089096079657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500000</v>
      </c>
      <c r="S11">
        <f t="shared" si="1"/>
        <v>4483.6336051565431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3891.6660388747841</v>
      </c>
      <c r="AC11">
        <f t="shared" si="2"/>
        <v>4087.3913904024298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-792.31938061377718</v>
      </c>
      <c r="AI11">
        <f t="shared" si="7"/>
        <v>-803.71469006129087</v>
      </c>
      <c r="AJ11">
        <f t="shared" si="8"/>
        <v>-195.72535152764567</v>
      </c>
      <c r="AK11">
        <f t="shared" si="30"/>
        <v>6.2266656621996548</v>
      </c>
      <c r="AL11">
        <f t="shared" si="9"/>
        <v>-993.21337592673683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-498.82182352366749</v>
      </c>
      <c r="AR11">
        <f t="shared" si="14"/>
        <v>-505.99598734864162</v>
      </c>
      <c r="AS11">
        <f t="shared" si="15"/>
        <v>-123.22313343288347</v>
      </c>
      <c r="AT11">
        <f t="shared" si="16"/>
        <v>3.9201322043700975</v>
      </c>
      <c r="AU11">
        <f t="shared" si="17"/>
        <v>-625.298988577155</v>
      </c>
      <c r="AW11">
        <v>8</v>
      </c>
      <c r="AX11">
        <f>IF(Z11&gt;0, (R11*SUMPRODUCT(K11:$K$98, X11:$X$98)-K11*$AZ$3)/Z11, 0)</f>
        <v>4483.6336051565431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500000</v>
      </c>
      <c r="S12">
        <f t="shared" si="1"/>
        <v>4988.8861742994131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4087.3913904024298</v>
      </c>
      <c r="AC12">
        <f t="shared" si="2"/>
        <v>4494.334178674444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-819.62586450754054</v>
      </c>
      <c r="AI12">
        <f t="shared" si="7"/>
        <v>-830.88673021396642</v>
      </c>
      <c r="AJ12">
        <f t="shared" si="8"/>
        <v>-406.94278827201424</v>
      </c>
      <c r="AK12">
        <f t="shared" si="30"/>
        <v>85.835219198451028</v>
      </c>
      <c r="AL12">
        <f t="shared" si="9"/>
        <v>-1151.9942992875297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-481.80505300969605</v>
      </c>
      <c r="AR12">
        <f t="shared" si="14"/>
        <v>-488.42458788964944</v>
      </c>
      <c r="AS12">
        <f t="shared" si="15"/>
        <v>-239.21535442651654</v>
      </c>
      <c r="AT12">
        <f t="shared" si="16"/>
        <v>50.456975709101854</v>
      </c>
      <c r="AU12">
        <f t="shared" si="17"/>
        <v>-677.18296660706415</v>
      </c>
      <c r="AW12">
        <v>9</v>
      </c>
      <c r="AX12">
        <f>IF(Z12&gt;0, (R12*SUMPRODUCT(K12:$K$98, X12:$X$98)-K12*$AZ$3)/Z12, 0)</f>
        <v>4988.8861742994131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500000</v>
      </c>
      <c r="S13">
        <f t="shared" si="1"/>
        <v>6043.1368291599765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4494.334178674444</v>
      </c>
      <c r="AC13">
        <f t="shared" si="2"/>
        <v>5379.3771313926391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-848.75532132861747</v>
      </c>
      <c r="AI13">
        <f t="shared" si="7"/>
        <v>-859.88235949494594</v>
      </c>
      <c r="AJ13">
        <f t="shared" si="8"/>
        <v>-885.04295271819501</v>
      </c>
      <c r="AK13">
        <f t="shared" si="30"/>
        <v>314.60339250721114</v>
      </c>
      <c r="AL13">
        <f t="shared" si="9"/>
        <v>-1430.3219197059298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-445.47176546074178</v>
      </c>
      <c r="AR13">
        <f t="shared" si="14"/>
        <v>-451.31182467656407</v>
      </c>
      <c r="AS13">
        <f t="shared" si="15"/>
        <v>-464.51743717941719</v>
      </c>
      <c r="AT13">
        <f t="shared" si="16"/>
        <v>165.12053021446042</v>
      </c>
      <c r="AU13">
        <f t="shared" si="17"/>
        <v>-750.70873164152079</v>
      </c>
      <c r="AW13">
        <v>10</v>
      </c>
      <c r="AX13">
        <f>IF(Z13&gt;0, (R13*SUMPRODUCT(K13:$K$98, X13:$X$98)-K13*$AZ$3)/Z13, 0)</f>
        <v>6043.1368291599765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500000</v>
      </c>
      <c r="S14">
        <f t="shared" si="1"/>
        <v>6997.5032324431622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5379.3771313926391</v>
      </c>
      <c r="AC14">
        <f t="shared" si="2"/>
        <v>6154.3053710460918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-880.62006029330394</v>
      </c>
      <c r="AI14">
        <f t="shared" si="7"/>
        <v>-891.61381257646178</v>
      </c>
      <c r="AJ14">
        <f t="shared" si="8"/>
        <v>-774.92823965345269</v>
      </c>
      <c r="AK14">
        <f t="shared" si="30"/>
        <v>376.55639919748478</v>
      </c>
      <c r="AL14">
        <f t="shared" si="9"/>
        <v>-1289.9856530324298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-412.6750614999313</v>
      </c>
      <c r="AR14">
        <f t="shared" si="14"/>
        <v>-417.82693982309388</v>
      </c>
      <c r="AS14">
        <f t="shared" si="15"/>
        <v>-363.14589387222225</v>
      </c>
      <c r="AT14">
        <f t="shared" si="16"/>
        <v>176.46138465805322</v>
      </c>
      <c r="AU14">
        <f t="shared" si="17"/>
        <v>-604.51144903726299</v>
      </c>
      <c r="AW14">
        <v>11</v>
      </c>
      <c r="AX14">
        <f>IF(Z14&gt;0, (R14*SUMPRODUCT(K14:$K$98, X14:$X$98)-K14*$AZ$3)/Z14, 0)</f>
        <v>6997.5032324431622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500000</v>
      </c>
      <c r="S15">
        <f t="shared" si="1"/>
        <v>7862.1832379013704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6154.3053710460918</v>
      </c>
      <c r="AC15">
        <f t="shared" si="2"/>
        <v>6831.2731712552595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-913.9005130468081</v>
      </c>
      <c r="AI15">
        <f t="shared" si="7"/>
        <v>-924.76148029430817</v>
      </c>
      <c r="AJ15">
        <f t="shared" si="8"/>
        <v>-676.96780020916776</v>
      </c>
      <c r="AK15">
        <f t="shared" si="30"/>
        <v>430.80137597322647</v>
      </c>
      <c r="AL15">
        <f t="shared" si="9"/>
        <v>-1170.9279045302494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-382.38473685396815</v>
      </c>
      <c r="AR15">
        <f t="shared" si="14"/>
        <v>-386.92906968191369</v>
      </c>
      <c r="AS15">
        <f t="shared" si="15"/>
        <v>-283.24981816520102</v>
      </c>
      <c r="AT15">
        <f t="shared" si="16"/>
        <v>180.25142609741852</v>
      </c>
      <c r="AU15">
        <f t="shared" si="17"/>
        <v>-489.92746174969614</v>
      </c>
      <c r="AW15">
        <v>12</v>
      </c>
      <c r="AX15">
        <f>IF(Z15&gt;0, (R15*SUMPRODUCT(K15:$K$98, X15:$X$98)-K15*$AZ$3)/Z15, 0)</f>
        <v>7862.1832379013704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500000</v>
      </c>
      <c r="S16">
        <f t="shared" si="1"/>
        <v>8651.9334282177224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6831.2731712552595</v>
      </c>
      <c r="AC16">
        <f t="shared" si="2"/>
        <v>7421.7838466415615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-1185.3251281553059</v>
      </c>
      <c r="AI16">
        <f t="shared" si="7"/>
        <v>-1196.047852602127</v>
      </c>
      <c r="AJ16">
        <f t="shared" si="8"/>
        <v>-590.51067538630195</v>
      </c>
      <c r="AK16">
        <f t="shared" si="30"/>
        <v>478.18912198786819</v>
      </c>
      <c r="AL16">
        <f t="shared" si="9"/>
        <v>-1308.3694060005607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-442.81374834869882</v>
      </c>
      <c r="AR16">
        <f t="shared" si="14"/>
        <v>-446.81954362969191</v>
      </c>
      <c r="AS16">
        <f t="shared" si="15"/>
        <v>-220.60297162068528</v>
      </c>
      <c r="AT16">
        <f t="shared" si="16"/>
        <v>178.64188693659159</v>
      </c>
      <c r="AU16">
        <f t="shared" si="17"/>
        <v>-488.7806283137856</v>
      </c>
      <c r="AW16">
        <v>13</v>
      </c>
      <c r="AX16">
        <f>IF(Z16&gt;0, (R16*SUMPRODUCT(K16:$K$98, X16:$X$98)-K16*$AZ$3)/Z16, 0)</f>
        <v>8651.9334282177224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500000</v>
      </c>
      <c r="S17">
        <f t="shared" si="1"/>
        <v>9273.2929537797027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7421.7838466415615</v>
      </c>
      <c r="AC17">
        <f t="shared" si="2"/>
        <v>7847.6267163645289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-1489.3585465798994</v>
      </c>
      <c r="AI17">
        <f t="shared" si="7"/>
        <v>-1499.936809818588</v>
      </c>
      <c r="AJ17">
        <f t="shared" si="8"/>
        <v>-425.84286972296741</v>
      </c>
      <c r="AK17">
        <f t="shared" si="30"/>
        <v>519.5248692649094</v>
      </c>
      <c r="AL17">
        <f t="shared" si="9"/>
        <v>-1406.2548102766459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-496.78084773412178</v>
      </c>
      <c r="AR17">
        <f t="shared" si="14"/>
        <v>-500.30926511309201</v>
      </c>
      <c r="AS17">
        <f t="shared" si="15"/>
        <v>-142.04140588463591</v>
      </c>
      <c r="AT17">
        <f t="shared" si="16"/>
        <v>173.28937049110675</v>
      </c>
      <c r="AU17">
        <f t="shared" si="17"/>
        <v>-469.06130050662114</v>
      </c>
      <c r="AW17">
        <v>14</v>
      </c>
      <c r="AX17">
        <f>IF(Z17&gt;0, (R17*SUMPRODUCT(K17:$K$98, X17:$X$98)-K17*$AZ$3)/Z17, 0)</f>
        <v>9273.2929537797027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500000</v>
      </c>
      <c r="S18">
        <f t="shared" si="1"/>
        <v>9741.6580193330356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7847.6267163645289</v>
      </c>
      <c r="AC18">
        <f t="shared" si="2"/>
        <v>8126.4321347658242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-1802.2517121566586</v>
      </c>
      <c r="AI18">
        <f t="shared" si="7"/>
        <v>-1812.6791364701562</v>
      </c>
      <c r="AJ18">
        <f t="shared" si="8"/>
        <v>-278.80541840129536</v>
      </c>
      <c r="AK18">
        <f t="shared" si="30"/>
        <v>549.33387014551704</v>
      </c>
      <c r="AL18">
        <f t="shared" si="9"/>
        <v>-1542.1506847259345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-536.73881921194607</v>
      </c>
      <c r="AR18">
        <f t="shared" si="14"/>
        <v>-539.84426967466266</v>
      </c>
      <c r="AS18">
        <f t="shared" si="15"/>
        <v>-83.032625272710007</v>
      </c>
      <c r="AT18">
        <f t="shared" si="16"/>
        <v>163.60024009199219</v>
      </c>
      <c r="AU18">
        <f t="shared" si="17"/>
        <v>-459.27665485538051</v>
      </c>
      <c r="AW18">
        <v>15</v>
      </c>
      <c r="AX18">
        <f>IF(Z18&gt;0, (R18*SUMPRODUCT(K18:$K$98, X18:$X$98)-K18*$AZ$3)/Z18, 0)</f>
        <v>9741.6580193330356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500000</v>
      </c>
      <c r="S19">
        <f t="shared" si="1"/>
        <v>10080.819934143268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8126.4321347658242</v>
      </c>
      <c r="AC19">
        <f t="shared" si="2"/>
        <v>8282.1810531747869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-2136.944618783617</v>
      </c>
      <c r="AI19">
        <f t="shared" si="7"/>
        <v>-2147.2143452385103</v>
      </c>
      <c r="AJ19">
        <f t="shared" si="8"/>
        <v>-155.74891840896271</v>
      </c>
      <c r="AK19">
        <f t="shared" si="30"/>
        <v>568.8502494336077</v>
      </c>
      <c r="AL19">
        <f t="shared" si="9"/>
        <v>-1734.1130142138654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-568.22822749539671</v>
      </c>
      <c r="AR19">
        <f t="shared" si="14"/>
        <v>-570.95901818086065</v>
      </c>
      <c r="AS19">
        <f t="shared" si="15"/>
        <v>-41.414705399443712</v>
      </c>
      <c r="AT19">
        <f t="shared" si="16"/>
        <v>151.26118201882309</v>
      </c>
      <c r="AU19">
        <f t="shared" si="17"/>
        <v>-461.11254156148129</v>
      </c>
      <c r="AW19">
        <v>16</v>
      </c>
      <c r="AX19">
        <f>IF(Z19&gt;0, (R19*SUMPRODUCT(K19:$K$98, X19:$X$98)-K19*$AZ$3)/Z19, 0)</f>
        <v>10080.819934143268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500000</v>
      </c>
      <c r="S20">
        <f t="shared" si="1"/>
        <v>10307.193355099536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8282.1810531747869</v>
      </c>
      <c r="AC20">
        <f t="shared" si="2"/>
        <v>8332.2454485552007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-2485.5169892065819</v>
      </c>
      <c r="AI20">
        <f t="shared" si="7"/>
        <v>-2495.6218804721957</v>
      </c>
      <c r="AJ20">
        <f t="shared" si="8"/>
        <v>-50.064395380413771</v>
      </c>
      <c r="AK20">
        <f t="shared" si="30"/>
        <v>579.75267372223516</v>
      </c>
      <c r="AL20">
        <f t="shared" si="9"/>
        <v>-1965.9336021303743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-590.10358125508367</v>
      </c>
      <c r="AR20">
        <f t="shared" si="14"/>
        <v>-592.50265257502485</v>
      </c>
      <c r="AS20">
        <f t="shared" si="15"/>
        <v>-11.886130384803085</v>
      </c>
      <c r="AT20">
        <f t="shared" si="16"/>
        <v>137.64304588998584</v>
      </c>
      <c r="AU20">
        <f t="shared" si="17"/>
        <v>-466.74573706984205</v>
      </c>
      <c r="AW20">
        <v>17</v>
      </c>
      <c r="AX20">
        <f>IF(Z20&gt;0, (R20*SUMPRODUCT(K20:$K$98, X20:$X$98)-K20*$AZ$3)/Z20, 0)</f>
        <v>10307.193355099536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500000</v>
      </c>
      <c r="S21">
        <f t="shared" si="1"/>
        <v>10438.809310767052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8332.2454485552007</v>
      </c>
      <c r="AC21">
        <f t="shared" si="2"/>
        <v>8294.1888520106604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-2877.1175907758507</v>
      </c>
      <c r="AI21">
        <f t="shared" si="7"/>
        <v>-2887.0495051890393</v>
      </c>
      <c r="AJ21">
        <f t="shared" si="8"/>
        <v>38.056596544540298</v>
      </c>
      <c r="AK21">
        <f t="shared" si="30"/>
        <v>583.25718139886408</v>
      </c>
      <c r="AL21">
        <f t="shared" si="9"/>
        <v>-2265.7357272456347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-609.88942620300577</v>
      </c>
      <c r="AR21">
        <f t="shared" si="14"/>
        <v>-611.99478665194169</v>
      </c>
      <c r="AS21">
        <f t="shared" si="15"/>
        <v>8.0672114008138358</v>
      </c>
      <c r="AT21">
        <f t="shared" si="16"/>
        <v>123.63845983653755</v>
      </c>
      <c r="AU21">
        <f t="shared" si="17"/>
        <v>-480.28911541459019</v>
      </c>
      <c r="AW21">
        <v>18</v>
      </c>
      <c r="AX21">
        <f>IF(Z21&gt;0, (R21*SUMPRODUCT(K21:$K$98, X21:$X$98)-K21*$AZ$3)/Z21, 0)</f>
        <v>10438.809310767052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500000</v>
      </c>
      <c r="S22">
        <f t="shared" si="1"/>
        <v>10483.770090003176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8294.1888520106604</v>
      </c>
      <c r="AC22">
        <f t="shared" si="2"/>
        <v>8177.1985192992124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-3310.5903321147807</v>
      </c>
      <c r="AI22">
        <f t="shared" si="7"/>
        <v>-3320.3401626255345</v>
      </c>
      <c r="AJ22">
        <f t="shared" si="8"/>
        <v>116.99033271144799</v>
      </c>
      <c r="AK22">
        <f t="shared" si="30"/>
        <v>580.59321964074627</v>
      </c>
      <c r="AL22">
        <f t="shared" si="9"/>
        <v>-2622.7566102733404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-626.58632366991026</v>
      </c>
      <c r="AR22">
        <f t="shared" si="14"/>
        <v>-628.43164726578857</v>
      </c>
      <c r="AS22">
        <f t="shared" si="15"/>
        <v>22.142438394592737</v>
      </c>
      <c r="AT22">
        <f t="shared" si="16"/>
        <v>109.88728128435766</v>
      </c>
      <c r="AU22">
        <f t="shared" si="17"/>
        <v>-496.40192758683821</v>
      </c>
      <c r="AW22">
        <v>19</v>
      </c>
      <c r="AX22">
        <f>IF(Z22&gt;0, (R22*SUMPRODUCT(K22:$K$98, X22:$X$98)-K22*$AZ$3)/Z22, 0)</f>
        <v>10483.770090003176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500000</v>
      </c>
      <c r="S23">
        <f t="shared" si="1"/>
        <v>10450.31464194848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8177.1985192992124</v>
      </c>
      <c r="AC23">
        <f t="shared" si="2"/>
        <v>7990.7006719610481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-3774.6238726382944</v>
      </c>
      <c r="AI23">
        <f t="shared" si="7"/>
        <v>-3784.1818392471246</v>
      </c>
      <c r="AJ23">
        <f t="shared" si="8"/>
        <v>186.49784733816432</v>
      </c>
      <c r="AK23">
        <f t="shared" si="30"/>
        <v>572.40389635094493</v>
      </c>
      <c r="AL23">
        <f t="shared" si="9"/>
        <v>-3025.2800955580151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-637.86845998266699</v>
      </c>
      <c r="AR23">
        <f t="shared" si="14"/>
        <v>-639.48364752109546</v>
      </c>
      <c r="AS23">
        <f t="shared" si="15"/>
        <v>31.516012902373998</v>
      </c>
      <c r="AT23">
        <f t="shared" si="16"/>
        <v>96.729741604228721</v>
      </c>
      <c r="AU23">
        <f t="shared" si="17"/>
        <v>-511.23789301449273</v>
      </c>
      <c r="AW23">
        <v>20</v>
      </c>
      <c r="AX23">
        <f>IF(Z23&gt;0, (R23*SUMPRODUCT(K23:$K$98, X23:$X$98)-K23*$AZ$3)/Z23, 0)</f>
        <v>10450.31464194848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500000</v>
      </c>
      <c r="S24">
        <f t="shared" si="1"/>
        <v>10349.46050498813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7990.7006719610481</v>
      </c>
      <c r="AC24">
        <f t="shared" si="2"/>
        <v>7745.7683515603003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-4284.2640996980508</v>
      </c>
      <c r="AI24">
        <f t="shared" si="7"/>
        <v>-4293.6193800383007</v>
      </c>
      <c r="AJ24">
        <f t="shared" si="8"/>
        <v>244.93232040074781</v>
      </c>
      <c r="AK24">
        <f t="shared" si="30"/>
        <v>559.34904703727341</v>
      </c>
      <c r="AL24">
        <f t="shared" si="9"/>
        <v>-3489.3380126002794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-646.42130004260514</v>
      </c>
      <c r="AR24">
        <f t="shared" si="14"/>
        <v>-647.83284992353651</v>
      </c>
      <c r="AS24">
        <f t="shared" si="15"/>
        <v>36.956047827925019</v>
      </c>
      <c r="AT24">
        <f t="shared" si="16"/>
        <v>84.396089911662983</v>
      </c>
      <c r="AU24">
        <f t="shared" si="17"/>
        <v>-526.48071218394853</v>
      </c>
      <c r="AW24">
        <v>21</v>
      </c>
      <c r="AX24">
        <f>IF(Z24&gt;0, (R24*SUMPRODUCT(K24:$K$98, X24:$X$98)-K24*$AZ$3)/Z24, 0)</f>
        <v>10349.46050498813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500000</v>
      </c>
      <c r="S25">
        <f t="shared" si="1"/>
        <v>10188.210014712853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7745.7683515603003</v>
      </c>
      <c r="AC25">
        <f t="shared" si="2"/>
        <v>7450.1828904301219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-4841.4357862227434</v>
      </c>
      <c r="AI25">
        <f t="shared" si="7"/>
        <v>-4850.5764778649345</v>
      </c>
      <c r="AJ25">
        <f t="shared" si="8"/>
        <v>295.58546113017837</v>
      </c>
      <c r="AK25">
        <f t="shared" si="30"/>
        <v>542.20378460922109</v>
      </c>
      <c r="AL25">
        <f t="shared" si="9"/>
        <v>-4012.787232125535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-652.22219994549948</v>
      </c>
      <c r="AR25">
        <f t="shared" si="14"/>
        <v>-653.45360366025261</v>
      </c>
      <c r="AS25">
        <f t="shared" si="15"/>
        <v>39.820294690026515</v>
      </c>
      <c r="AT25">
        <f t="shared" si="16"/>
        <v>73.043898717596633</v>
      </c>
      <c r="AU25">
        <f t="shared" si="17"/>
        <v>-540.58941025262936</v>
      </c>
      <c r="AW25">
        <v>22</v>
      </c>
      <c r="AX25">
        <f>IF(Z25&gt;0, (R25*SUMPRODUCT(K25:$K$98, X25:$X$98)-K25*$AZ$3)/Z25, 0)</f>
        <v>10188.210014712853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500000</v>
      </c>
      <c r="S26">
        <f t="shared" si="1"/>
        <v>9971.3779941131306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7450.1828904301219</v>
      </c>
      <c r="AC26">
        <f t="shared" si="2"/>
        <v>7111.2069752278576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-5390.434050126486</v>
      </c>
      <c r="AI26">
        <f t="shared" si="7"/>
        <v>-5399.3485740010019</v>
      </c>
      <c r="AJ26">
        <f t="shared" si="8"/>
        <v>338.97591520226433</v>
      </c>
      <c r="AK26">
        <f t="shared" si="30"/>
        <v>521.51280233010857</v>
      </c>
      <c r="AL26">
        <f t="shared" si="9"/>
        <v>-4538.859856468629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-648.37627537346702</v>
      </c>
      <c r="AR26">
        <f t="shared" si="14"/>
        <v>-649.44853889301623</v>
      </c>
      <c r="AS26">
        <f t="shared" si="15"/>
        <v>40.772958039436389</v>
      </c>
      <c r="AT26">
        <f t="shared" si="16"/>
        <v>62.728998294013188</v>
      </c>
      <c r="AU26">
        <f t="shared" si="17"/>
        <v>-545.94658255956665</v>
      </c>
      <c r="AW26">
        <v>23</v>
      </c>
      <c r="AX26">
        <f>IF(Z26&gt;0, (R26*SUMPRODUCT(K26:$K$98, X26:$X$98)-K26*$AZ$3)/Z26, 0)</f>
        <v>9971.3779941131306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500000</v>
      </c>
      <c r="S27">
        <f t="shared" si="1"/>
        <v>9713.494363938511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7111.2069752278576</v>
      </c>
      <c r="AC27">
        <f t="shared" si="2"/>
        <v>6742.5148826608538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-5945.6650751190873</v>
      </c>
      <c r="AI27">
        <f t="shared" si="7"/>
        <v>-5954.3418121279801</v>
      </c>
      <c r="AJ27">
        <f t="shared" si="8"/>
        <v>368.69209256700378</v>
      </c>
      <c r="AK27">
        <f t="shared" si="30"/>
        <v>497.78448826595007</v>
      </c>
      <c r="AL27">
        <f t="shared" si="9"/>
        <v>-5087.8652312950262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-638.53660222364533</v>
      </c>
      <c r="AR27">
        <f t="shared" si="14"/>
        <v>-639.46844316961983</v>
      </c>
      <c r="AS27">
        <f t="shared" si="15"/>
        <v>39.595805192532644</v>
      </c>
      <c r="AT27">
        <f t="shared" si="16"/>
        <v>53.45972431361843</v>
      </c>
      <c r="AU27">
        <f t="shared" si="17"/>
        <v>-546.41291366346877</v>
      </c>
      <c r="AW27">
        <v>24</v>
      </c>
      <c r="AX27">
        <f>IF(Z27&gt;0, (R27*SUMPRODUCT(K27:$K$98, X27:$X$98)-K27*$AZ$3)/Z27, 0)</f>
        <v>9713.494363938511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500000</v>
      </c>
      <c r="S28">
        <f t="shared" si="1"/>
        <v>9424.8106839257016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6742.5148826608538</v>
      </c>
      <c r="AC28">
        <f t="shared" si="2"/>
        <v>6353.6963008001203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-6525.8981552625337</v>
      </c>
      <c r="AI28">
        <f t="shared" si="7"/>
        <v>-6534.3249774474561</v>
      </c>
      <c r="AJ28">
        <f t="shared" si="8"/>
        <v>388.8185818607335</v>
      </c>
      <c r="AK28">
        <f t="shared" si="30"/>
        <v>471.97604178625983</v>
      </c>
      <c r="AL28">
        <f t="shared" si="9"/>
        <v>-5673.5303538004628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-625.75974949089743</v>
      </c>
      <c r="AR28">
        <f t="shared" si="14"/>
        <v>-626.56778633333397</v>
      </c>
      <c r="AS28">
        <f t="shared" si="15"/>
        <v>37.283299952570353</v>
      </c>
      <c r="AT28">
        <f t="shared" si="16"/>
        <v>45.257158884054597</v>
      </c>
      <c r="AU28">
        <f t="shared" si="17"/>
        <v>-544.02732749670906</v>
      </c>
      <c r="AW28">
        <v>25</v>
      </c>
      <c r="AX28">
        <f>IF(Z28&gt;0, (R28*SUMPRODUCT(K28:$K$98, X28:$X$98)-K28*$AZ$3)/Z28, 0)</f>
        <v>9424.8106839257016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500000</v>
      </c>
      <c r="S29">
        <f t="shared" si="1"/>
        <v>9113.0011895082862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6353.6963008001203</v>
      </c>
      <c r="AC29">
        <f t="shared" si="2"/>
        <v>5950.8990694903905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-7196.1619945059465</v>
      </c>
      <c r="AI29">
        <f t="shared" si="7"/>
        <v>-7204.3246444191573</v>
      </c>
      <c r="AJ29">
        <f t="shared" si="8"/>
        <v>402.7972313097298</v>
      </c>
      <c r="AK29">
        <f t="shared" si="30"/>
        <v>444.75874105600849</v>
      </c>
      <c r="AL29">
        <f t="shared" si="9"/>
        <v>-6356.7686720534193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-616.09862787166264</v>
      </c>
      <c r="AR29">
        <f t="shared" si="14"/>
        <v>-616.79747225776259</v>
      </c>
      <c r="AS29">
        <f t="shared" si="15"/>
        <v>34.485441226850384</v>
      </c>
      <c r="AT29">
        <f t="shared" si="16"/>
        <v>38.077971328013092</v>
      </c>
      <c r="AU29">
        <f t="shared" si="17"/>
        <v>-544.23405970289912</v>
      </c>
      <c r="AW29">
        <v>26</v>
      </c>
      <c r="AX29">
        <f>IF(Z29&gt;0, (R29*SUMPRODUCT(K29:$K$98, X29:$X$98)-K29*$AZ$3)/Z29, 0)</f>
        <v>9113.0011895082862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500000</v>
      </c>
      <c r="S30">
        <f t="shared" si="1"/>
        <v>8773.2296025102387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5950.8990694903905</v>
      </c>
      <c r="AC30">
        <f t="shared" si="2"/>
        <v>5533.8741185662047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-7856.8437438502924</v>
      </c>
      <c r="AI30">
        <f t="shared" si="7"/>
        <v>-7864.7283461707748</v>
      </c>
      <c r="AJ30">
        <f t="shared" si="8"/>
        <v>417.02495092418576</v>
      </c>
      <c r="AK30">
        <f t="shared" si="30"/>
        <v>416.56293486432736</v>
      </c>
      <c r="AL30">
        <f t="shared" si="9"/>
        <v>-7031.1404603822621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-600.59180724241162</v>
      </c>
      <c r="AR30">
        <f t="shared" si="14"/>
        <v>-601.19452096708676</v>
      </c>
      <c r="AS30">
        <f t="shared" si="15"/>
        <v>31.878165979408227</v>
      </c>
      <c r="AT30">
        <f t="shared" si="16"/>
        <v>31.842848609047824</v>
      </c>
      <c r="AU30">
        <f t="shared" si="17"/>
        <v>-537.47350637863076</v>
      </c>
      <c r="AW30">
        <v>27</v>
      </c>
      <c r="AX30">
        <f>IF(Z30&gt;0, (R30*SUMPRODUCT(K30:$K$98, X30:$X$98)-K30*$AZ$3)/Z30, 0)</f>
        <v>8773.2296025102387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500000</v>
      </c>
      <c r="S31">
        <f t="shared" si="1"/>
        <v>8412.1578828627426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5533.8741185662047</v>
      </c>
      <c r="AC31">
        <f t="shared" si="2"/>
        <v>5111.0266657411812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-8442.1670197208514</v>
      </c>
      <c r="AI31">
        <f t="shared" si="7"/>
        <v>-8449.7617218426367</v>
      </c>
      <c r="AJ31">
        <f t="shared" si="8"/>
        <v>422.84745282502354</v>
      </c>
      <c r="AK31">
        <f t="shared" si="30"/>
        <v>387.37118829963435</v>
      </c>
      <c r="AL31">
        <f t="shared" si="9"/>
        <v>-7639.5430807179791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-576.19197451096738</v>
      </c>
      <c r="AR31">
        <f t="shared" si="14"/>
        <v>-576.71032559323703</v>
      </c>
      <c r="AS31">
        <f t="shared" si="15"/>
        <v>28.860043658344924</v>
      </c>
      <c r="AT31">
        <f t="shared" si="16"/>
        <v>26.438729455793968</v>
      </c>
      <c r="AU31">
        <f t="shared" si="17"/>
        <v>-521.41155247909819</v>
      </c>
      <c r="AW31">
        <v>28</v>
      </c>
      <c r="AX31">
        <f>IF(Z31&gt;0, (R31*SUMPRODUCT(K31:$K$98, X31:$X$98)-K31*$AZ$3)/Z31, 0)</f>
        <v>8412.1578828627426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500000</v>
      </c>
      <c r="S32">
        <f t="shared" si="1"/>
        <v>8044.7340452783556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5111.0266657411812</v>
      </c>
      <c r="AC32">
        <f t="shared" si="2"/>
        <v>4693.5350076743107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-9035.4635938641295</v>
      </c>
      <c r="AI32">
        <f t="shared" si="7"/>
        <v>-9042.7564623748494</v>
      </c>
      <c r="AJ32">
        <f t="shared" si="8"/>
        <v>417.49165806687051</v>
      </c>
      <c r="AK32">
        <f t="shared" si="30"/>
        <v>357.77186660188272</v>
      </c>
      <c r="AL32">
        <f t="shared" si="9"/>
        <v>-8267.4929377060962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-550.61201329005542</v>
      </c>
      <c r="AR32">
        <f t="shared" si="14"/>
        <v>-551.05643332137231</v>
      </c>
      <c r="AS32">
        <f t="shared" si="15"/>
        <v>25.441519407605035</v>
      </c>
      <c r="AT32">
        <f t="shared" si="16"/>
        <v>21.802255714026629</v>
      </c>
      <c r="AU32">
        <f t="shared" si="17"/>
        <v>-503.81265819974061</v>
      </c>
      <c r="AW32">
        <v>29</v>
      </c>
      <c r="AX32">
        <f>IF(Z32&gt;0, (R32*SUMPRODUCT(K32:$K$98, X32:$X$98)-K32*$AZ$3)/Z32, 0)</f>
        <v>8044.7340452783556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500000</v>
      </c>
      <c r="S33">
        <f t="shared" si="1"/>
        <v>7673.0801266272692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4693.5350076743107</v>
      </c>
      <c r="AC33">
        <f t="shared" si="2"/>
        <v>4284.6197054950553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-9599.4330426820106</v>
      </c>
      <c r="AI33">
        <f t="shared" si="7"/>
        <v>-9606.4129966815563</v>
      </c>
      <c r="AJ33">
        <f t="shared" si="8"/>
        <v>408.91530217925538</v>
      </c>
      <c r="AK33">
        <f t="shared" si="30"/>
        <v>328.54745053720177</v>
      </c>
      <c r="AL33">
        <f t="shared" si="9"/>
        <v>-8868.9502439650987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-522.30334028931134</v>
      </c>
      <c r="AR33">
        <f t="shared" si="14"/>
        <v>-522.68311826920024</v>
      </c>
      <c r="AS33">
        <f t="shared" si="15"/>
        <v>22.249004422866012</v>
      </c>
      <c r="AT33">
        <f t="shared" si="16"/>
        <v>17.876204781691314</v>
      </c>
      <c r="AU33">
        <f t="shared" si="17"/>
        <v>-482.55790906464284</v>
      </c>
      <c r="AW33">
        <v>30</v>
      </c>
      <c r="AX33">
        <f>IF(Z33&gt;0, (R33*SUMPRODUCT(K33:$K$98, X33:$X$98)-K33*$AZ$3)/Z33, 0)</f>
        <v>7673.0801266272692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500000</v>
      </c>
      <c r="S34">
        <f t="shared" si="1"/>
        <v>7303.3769873505817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4284.6197054950553</v>
      </c>
      <c r="AC34">
        <f t="shared" si="2"/>
        <v>3888.8312858403888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-10171.031779574219</v>
      </c>
      <c r="AI34">
        <f t="shared" si="7"/>
        <v>-10177.68765823928</v>
      </c>
      <c r="AJ34">
        <f t="shared" si="8"/>
        <v>395.78841965466654</v>
      </c>
      <c r="AK34">
        <f t="shared" si="30"/>
        <v>299.92337938465391</v>
      </c>
      <c r="AL34">
        <f t="shared" si="9"/>
        <v>-9481.9758591999598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-494.11064258393111</v>
      </c>
      <c r="AR34">
        <f t="shared" si="14"/>
        <v>-494.4339864250897</v>
      </c>
      <c r="AS34">
        <f t="shared" si="15"/>
        <v>19.227476091027665</v>
      </c>
      <c r="AT34">
        <f t="shared" si="16"/>
        <v>14.570334350080977</v>
      </c>
      <c r="AU34">
        <f t="shared" si="17"/>
        <v>-460.6361759839811</v>
      </c>
      <c r="AW34">
        <v>31</v>
      </c>
      <c r="AX34">
        <f>IF(Z34&gt;0, (R34*SUMPRODUCT(K34:$K$98, X34:$X$98)-K34*$AZ$3)/Z34, 0)</f>
        <v>7303.3769873505817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6937.8744361636373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3888.8312858403888</v>
      </c>
      <c r="AC35">
        <f t="shared" ref="AC35:AC66" si="33">S35*Z35</f>
        <v>3507.6803938231042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-10780.644882204535</v>
      </c>
      <c r="AI35">
        <f t="shared" ref="AI35:AI66" si="38">SUM(AE35:AH35)</f>
        <v>-10786.964685960891</v>
      </c>
      <c r="AJ35">
        <f t="shared" ref="AJ35:AJ66" si="39">AB35-AC35</f>
        <v>381.1508920172846</v>
      </c>
      <c r="AK35">
        <f t="shared" si="30"/>
        <v>272.21819000882726</v>
      </c>
      <c r="AL35">
        <f t="shared" ref="AL35:AL66" si="40">SUM(AI35:AK35)</f>
        <v>-10133.595603934778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-467.61228759933027</v>
      </c>
      <c r="AR35">
        <f t="shared" ref="AR35:AR66" si="45">AI35*$K35</f>
        <v>-467.8864101517359</v>
      </c>
      <c r="AS35">
        <f t="shared" ref="AS35:AS66" si="46">AJ35*$K35</f>
        <v>16.532484140251295</v>
      </c>
      <c r="AT35">
        <f t="shared" ref="AT35:AT66" si="47">AK35*$K35</f>
        <v>11.807509842597357</v>
      </c>
      <c r="AU35">
        <f t="shared" ref="AU35:AU66" si="48">AL35*$K35</f>
        <v>-439.54641616888722</v>
      </c>
      <c r="AW35">
        <v>32</v>
      </c>
      <c r="AX35">
        <f>IF(Z35&gt;0, (R35*SUMPRODUCT(K35:$K$98, X35:$X$98)-K35*$AZ$3)/Z35, 0)</f>
        <v>6937.8744361636373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500000</v>
      </c>
      <c r="S36">
        <f t="shared" si="32"/>
        <v>6572.9045131288376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3507.6803938231042</v>
      </c>
      <c r="AC36">
        <f t="shared" si="33"/>
        <v>3140.9250263725644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-11334.466414578941</v>
      </c>
      <c r="AI36">
        <f t="shared" si="38"/>
        <v>-11340.439658637368</v>
      </c>
      <c r="AJ36">
        <f t="shared" si="39"/>
        <v>366.75536745053978</v>
      </c>
      <c r="AK36">
        <f t="shared" si="30"/>
        <v>245.53762756761731</v>
      </c>
      <c r="AL36">
        <f t="shared" si="40"/>
        <v>-10728.146663619211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-438.95927665069956</v>
      </c>
      <c r="AR36">
        <f t="shared" si="45"/>
        <v>-439.19060742492746</v>
      </c>
      <c r="AS36">
        <f t="shared" si="46"/>
        <v>14.203639140593017</v>
      </c>
      <c r="AT36">
        <f t="shared" si="47"/>
        <v>9.5091392435533599</v>
      </c>
      <c r="AU36">
        <f t="shared" si="48"/>
        <v>-415.4778290407811</v>
      </c>
      <c r="AW36">
        <v>33</v>
      </c>
      <c r="AX36">
        <f>IF(Z36&gt;0, (R36*SUMPRODUCT(K36:$K$98, X36:$X$98)-K36*$AZ$3)/Z36, 0)</f>
        <v>6572.9045131288376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6212.0731188174195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3140.9250263725644</v>
      </c>
      <c r="AC37">
        <f t="shared" si="33"/>
        <v>2792.0165712832845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-11815.439920808025</v>
      </c>
      <c r="AI37">
        <f t="shared" si="38"/>
        <v>-11821.058046427848</v>
      </c>
      <c r="AJ37">
        <f t="shared" si="39"/>
        <v>348.90845508927987</v>
      </c>
      <c r="AK37">
        <f t="shared" si="30"/>
        <v>219.86475184607951</v>
      </c>
      <c r="AL37">
        <f t="shared" si="40"/>
        <v>-11252.284839492488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-408.55922886962259</v>
      </c>
      <c r="AR37">
        <f t="shared" si="45"/>
        <v>-408.75349476969166</v>
      </c>
      <c r="AS37">
        <f t="shared" si="46"/>
        <v>12.064702652867362</v>
      </c>
      <c r="AT37">
        <f t="shared" si="47"/>
        <v>7.6025754497427211</v>
      </c>
      <c r="AU37">
        <f t="shared" si="48"/>
        <v>-389.08621666708149</v>
      </c>
      <c r="AW37">
        <v>34</v>
      </c>
      <c r="AX37">
        <f>IF(Z37&gt;0, (R37*SUMPRODUCT(K37:$K$98, X37:$X$98)-K37*$AZ$3)/Z37, 0)</f>
        <v>6212.0731188174195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500000</v>
      </c>
      <c r="S38">
        <f t="shared" si="32"/>
        <v>5860.8461911528066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2792.0165712832845</v>
      </c>
      <c r="AC38">
        <f t="shared" si="33"/>
        <v>2463.8598616649306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-12281.176536302697</v>
      </c>
      <c r="AI38">
        <f t="shared" si="38"/>
        <v>-12286.431451252914</v>
      </c>
      <c r="AJ38">
        <f t="shared" si="39"/>
        <v>328.15670961835394</v>
      </c>
      <c r="AK38">
        <f t="shared" si="30"/>
        <v>195.44115998982994</v>
      </c>
      <c r="AL38">
        <f t="shared" si="40"/>
        <v>-11762.833581644731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-379.16398622370741</v>
      </c>
      <c r="AR38">
        <f t="shared" si="45"/>
        <v>-379.32622430357713</v>
      </c>
      <c r="AS38">
        <f t="shared" si="46"/>
        <v>10.131375097259978</v>
      </c>
      <c r="AT38">
        <f t="shared" si="47"/>
        <v>6.033969878608934</v>
      </c>
      <c r="AU38">
        <f t="shared" si="48"/>
        <v>-363.16087932770824</v>
      </c>
      <c r="AW38">
        <v>35</v>
      </c>
      <c r="AX38">
        <f>IF(Z38&gt;0, (R38*SUMPRODUCT(K38:$K$98, X38:$X$98)-K38*$AZ$3)/Z38, 0)</f>
        <v>5860.8461911528066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500000</v>
      </c>
      <c r="S39">
        <f t="shared" si="32"/>
        <v>5518.8198823687117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2463.8598616649306</v>
      </c>
      <c r="AC39">
        <f t="shared" si="33"/>
        <v>2156.4838390584264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-12719.18174910143</v>
      </c>
      <c r="AI39">
        <f t="shared" si="38"/>
        <v>-12724.066135358416</v>
      </c>
      <c r="AJ39">
        <f t="shared" si="39"/>
        <v>307.37602260650419</v>
      </c>
      <c r="AK39">
        <f t="shared" si="30"/>
        <v>172.47019031654514</v>
      </c>
      <c r="AL39">
        <f t="shared" si="40"/>
        <v>-12244.219922435366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-350.61319532648309</v>
      </c>
      <c r="AR39">
        <f t="shared" si="45"/>
        <v>-350.74783687077047</v>
      </c>
      <c r="AS39">
        <f t="shared" si="46"/>
        <v>8.473036361826134</v>
      </c>
      <c r="AT39">
        <f t="shared" si="47"/>
        <v>4.7542621623220844</v>
      </c>
      <c r="AU39">
        <f t="shared" si="48"/>
        <v>-337.52053834662223</v>
      </c>
      <c r="AW39">
        <v>36</v>
      </c>
      <c r="AX39">
        <f>IF(Z39&gt;0, (R39*SUMPRODUCT(K39:$K$98, X39:$X$98)-K39*$AZ$3)/Z39, 0)</f>
        <v>5518.8198823687117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500000</v>
      </c>
      <c r="S40">
        <f t="shared" si="32"/>
        <v>5186.0328206379636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2156.4838390584264</v>
      </c>
      <c r="AC40">
        <f t="shared" si="33"/>
        <v>1869.9670398187327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-13132.917775030595</v>
      </c>
      <c r="AI40">
        <f t="shared" si="38"/>
        <v>-13137.424994480638</v>
      </c>
      <c r="AJ40">
        <f t="shared" si="39"/>
        <v>286.51679923969368</v>
      </c>
      <c r="AK40">
        <f t="shared" ref="AK40:AK71" si="61">G40*SUM(AB40:AB40, AE40:AF40)</f>
        <v>150.95386873408987</v>
      </c>
      <c r="AL40">
        <f t="shared" si="40"/>
        <v>-12699.954326506853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-323.23046430785689</v>
      </c>
      <c r="AR40">
        <f t="shared" si="45"/>
        <v>-323.34139705414611</v>
      </c>
      <c r="AS40">
        <f t="shared" si="46"/>
        <v>7.0518189207220141</v>
      </c>
      <c r="AT40">
        <f t="shared" si="47"/>
        <v>3.7153121580305846</v>
      </c>
      <c r="AU40">
        <f t="shared" si="48"/>
        <v>-312.57426597539347</v>
      </c>
      <c r="AW40">
        <v>37</v>
      </c>
      <c r="AX40">
        <f>IF(Z40&gt;0, (R40*SUMPRODUCT(K40:$K$98, X40:$X$98)-K40*$AZ$3)/Z40, 0)</f>
        <v>5186.0328206379636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500000</v>
      </c>
      <c r="S41">
        <f t="shared" si="32"/>
        <v>4861.3410693426204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1869.9670398187327</v>
      </c>
      <c r="AC41">
        <f t="shared" si="33"/>
        <v>1603.9655005883665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-13514.385681109354</v>
      </c>
      <c r="AI41">
        <f t="shared" si="38"/>
        <v>-13518.509968722867</v>
      </c>
      <c r="AJ41">
        <f t="shared" si="39"/>
        <v>266.00153923036623</v>
      </c>
      <c r="AK41">
        <f t="shared" si="61"/>
        <v>130.89769278731131</v>
      </c>
      <c r="AL41">
        <f t="shared" si="40"/>
        <v>-13121.610736705188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-296.98146627276464</v>
      </c>
      <c r="AR41">
        <f t="shared" si="45"/>
        <v>-297.07209836005984</v>
      </c>
      <c r="AS41">
        <f t="shared" si="46"/>
        <v>5.8454397421756745</v>
      </c>
      <c r="AT41">
        <f t="shared" si="47"/>
        <v>2.8765043156964678</v>
      </c>
      <c r="AU41">
        <f t="shared" si="48"/>
        <v>-288.35015430218772</v>
      </c>
      <c r="AW41">
        <v>38</v>
      </c>
      <c r="AX41">
        <f>IF(Z41&gt;0, (R41*SUMPRODUCT(K41:$K$98, X41:$X$98)-K41*$AZ$3)/Z41, 0)</f>
        <v>4861.3410693426204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500000</v>
      </c>
      <c r="S42">
        <f t="shared" si="32"/>
        <v>4542.5821830880577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1603.9655005883665</v>
      </c>
      <c r="AC42">
        <f t="shared" si="33"/>
        <v>1358.0812888490748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-13838.386211297595</v>
      </c>
      <c r="AI42">
        <f t="shared" si="38"/>
        <v>-13842.12329637969</v>
      </c>
      <c r="AJ42">
        <f t="shared" si="39"/>
        <v>245.88421173929169</v>
      </c>
      <c r="AK42">
        <f t="shared" si="61"/>
        <v>112.27758504118566</v>
      </c>
      <c r="AL42">
        <f t="shared" si="40"/>
        <v>-13483.961499599212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-271.51914824420874</v>
      </c>
      <c r="AR42">
        <f t="shared" si="45"/>
        <v>-271.59247255695112</v>
      </c>
      <c r="AS42">
        <f t="shared" si="46"/>
        <v>4.824426108562192</v>
      </c>
      <c r="AT42">
        <f t="shared" si="47"/>
        <v>2.2029674408430089</v>
      </c>
      <c r="AU42">
        <f t="shared" si="48"/>
        <v>-264.56507900754588</v>
      </c>
      <c r="AW42">
        <v>39</v>
      </c>
      <c r="AX42">
        <f>IF(Z42&gt;0, (R42*SUMPRODUCT(K42:$K$98, X42:$X$98)-K42*$AZ$3)/Z42, 0)</f>
        <v>4542.5821830880577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500000</v>
      </c>
      <c r="S43">
        <f t="shared" si="32"/>
        <v>4228.9797956597677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1358.0812888490748</v>
      </c>
      <c r="AC43">
        <f t="shared" si="33"/>
        <v>1132.1846892954673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-14128.306965350748</v>
      </c>
      <c r="AI43">
        <f t="shared" si="38"/>
        <v>-14131.65347190789</v>
      </c>
      <c r="AJ43">
        <f t="shared" si="39"/>
        <v>225.89659955360753</v>
      </c>
      <c r="AK43">
        <f t="shared" si="61"/>
        <v>95.06569021943524</v>
      </c>
      <c r="AL43">
        <f t="shared" si="40"/>
        <v>-13810.691182134848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-247.50678854400883</v>
      </c>
      <c r="AR43">
        <f t="shared" si="45"/>
        <v>-247.56541432930857</v>
      </c>
      <c r="AS43">
        <f t="shared" si="46"/>
        <v>3.9573702663486356</v>
      </c>
      <c r="AT43">
        <f t="shared" si="47"/>
        <v>1.6654085832532637</v>
      </c>
      <c r="AU43">
        <f t="shared" si="48"/>
        <v>-241.94263547970667</v>
      </c>
      <c r="AW43">
        <v>40</v>
      </c>
      <c r="AX43">
        <f>IF(Z43&gt;0, (R43*SUMPRODUCT(K43:$K$98, X43:$X$98)-K43*$AZ$3)/Z43, 0)</f>
        <v>4228.9797956597677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500000</v>
      </c>
      <c r="S44">
        <f t="shared" si="32"/>
        <v>3913.6530097753503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1132.1846892954673</v>
      </c>
      <c r="AC44">
        <f t="shared" si="33"/>
        <v>925.41231922520979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-14292.946371943393</v>
      </c>
      <c r="AI44">
        <f t="shared" si="38"/>
        <v>-14295.902089775665</v>
      </c>
      <c r="AJ44">
        <f t="shared" si="39"/>
        <v>206.77237007025747</v>
      </c>
      <c r="AK44">
        <f t="shared" si="61"/>
        <v>79.252928250682714</v>
      </c>
      <c r="AL44">
        <f t="shared" si="40"/>
        <v>-14009.876791454726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-223.56341472246064</v>
      </c>
      <c r="AR44">
        <f t="shared" si="45"/>
        <v>-223.60964664374146</v>
      </c>
      <c r="AS44">
        <f t="shared" si="46"/>
        <v>3.234234280337378</v>
      </c>
      <c r="AT44">
        <f t="shared" si="47"/>
        <v>1.2396363076864814</v>
      </c>
      <c r="AU44">
        <f t="shared" si="48"/>
        <v>-219.13577605571763</v>
      </c>
      <c r="AW44">
        <v>41</v>
      </c>
      <c r="AX44">
        <f>IF(Z44&gt;0, (R44*SUMPRODUCT(K44:$K$98, X44:$X$98)-K44*$AZ$3)/Z44, 0)</f>
        <v>3913.6530097753503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500000</v>
      </c>
      <c r="S45">
        <f t="shared" si="32"/>
        <v>3592.029448034461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925.41231922520979</v>
      </c>
      <c r="AC45">
        <f t="shared" si="33"/>
        <v>738.21892099716956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-14288.510100054798</v>
      </c>
      <c r="AI45">
        <f t="shared" si="38"/>
        <v>-14291.079047956246</v>
      </c>
      <c r="AJ45">
        <f t="shared" si="39"/>
        <v>187.19339822804022</v>
      </c>
      <c r="AK45">
        <f t="shared" si="61"/>
        <v>64.778862345764693</v>
      </c>
      <c r="AL45">
        <f t="shared" si="40"/>
        <v>-14039.10678738244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-199.54823632540064</v>
      </c>
      <c r="AR45">
        <f t="shared" si="45"/>
        <v>-199.58411333562464</v>
      </c>
      <c r="AS45">
        <f t="shared" si="46"/>
        <v>2.6142762406012188</v>
      </c>
      <c r="AT45">
        <f t="shared" si="47"/>
        <v>0.90467848934184358</v>
      </c>
      <c r="AU45">
        <f t="shared" si="48"/>
        <v>-196.06515860568157</v>
      </c>
      <c r="AW45">
        <v>42</v>
      </c>
      <c r="AX45">
        <f>IF(Z45&gt;0, (R45*SUMPRODUCT(K45:$K$98, X45:$X$98)-K45*$AZ$3)/Z45, 0)</f>
        <v>3592.029448034461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500000</v>
      </c>
      <c r="S46">
        <f t="shared" si="32"/>
        <v>3258.4549181171092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738.21892099716956</v>
      </c>
      <c r="AC46">
        <f t="shared" si="33"/>
        <v>571.1439136846451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-14090.039879684098</v>
      </c>
      <c r="AI46">
        <f t="shared" si="38"/>
        <v>-14092.230887109539</v>
      </c>
      <c r="AJ46">
        <f t="shared" si="39"/>
        <v>167.07500731252446</v>
      </c>
      <c r="AK46">
        <f t="shared" si="61"/>
        <v>51.675324469801872</v>
      </c>
      <c r="AL46">
        <f t="shared" si="40"/>
        <v>-13873.480555327214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-175.69327857895033</v>
      </c>
      <c r="AR46">
        <f t="shared" si="45"/>
        <v>-175.72059896138029</v>
      </c>
      <c r="AS46">
        <f t="shared" si="46"/>
        <v>2.0833124713624049</v>
      </c>
      <c r="AT46">
        <f t="shared" si="47"/>
        <v>0.64435638616049828</v>
      </c>
      <c r="AU46">
        <f t="shared" si="48"/>
        <v>-172.99293010385742</v>
      </c>
      <c r="AW46">
        <v>43</v>
      </c>
      <c r="AX46">
        <f>IF(Z46&gt;0, (R46*SUMPRODUCT(K46:$K$98, X46:$X$98)-K46*$AZ$3)/Z46, 0)</f>
        <v>3258.4549181171092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500000</v>
      </c>
      <c r="S47">
        <f t="shared" si="32"/>
        <v>2901.0724075428566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571.1439136846451</v>
      </c>
      <c r="AC47">
        <f t="shared" si="33"/>
        <v>424.44458958147652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-13610.844079113962</v>
      </c>
      <c r="AI47">
        <f t="shared" si="38"/>
        <v>-13612.67290536317</v>
      </c>
      <c r="AJ47">
        <f t="shared" si="39"/>
        <v>146.69932410316858</v>
      </c>
      <c r="AK47">
        <f t="shared" si="61"/>
        <v>39.980073957925164</v>
      </c>
      <c r="AL47">
        <f t="shared" si="40"/>
        <v>-13425.993507302075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-151.53395595818822</v>
      </c>
      <c r="AR47">
        <f t="shared" si="45"/>
        <v>-151.55431687590146</v>
      </c>
      <c r="AS47">
        <f t="shared" si="46"/>
        <v>1.6332513096566637</v>
      </c>
      <c r="AT47">
        <f t="shared" si="47"/>
        <v>0.44511117246886606</v>
      </c>
      <c r="AU47">
        <f t="shared" si="48"/>
        <v>-149.47595439377591</v>
      </c>
      <c r="AW47">
        <v>44</v>
      </c>
      <c r="AX47">
        <f>IF(Z47&gt;0, (R47*SUMPRODUCT(K47:$K$98, X47:$X$98)-K47*$AZ$3)/Z47, 0)</f>
        <v>2901.0724075428566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500000</v>
      </c>
      <c r="S48">
        <f t="shared" si="32"/>
        <v>2507.5375892289303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424.44458958147652</v>
      </c>
      <c r="AC48">
        <f t="shared" si="33"/>
        <v>298.79809297666498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-12841.536648025332</v>
      </c>
      <c r="AI48">
        <f t="shared" si="38"/>
        <v>-12843.026147595849</v>
      </c>
      <c r="AJ48">
        <f t="shared" si="39"/>
        <v>125.64649660481155</v>
      </c>
      <c r="AK48">
        <f t="shared" si="61"/>
        <v>29.711121270703359</v>
      </c>
      <c r="AL48">
        <f t="shared" si="40"/>
        <v>-12687.668529720333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-127.65089821726535</v>
      </c>
      <c r="AR48">
        <f t="shared" si="45"/>
        <v>-127.66570454171718</v>
      </c>
      <c r="AS48">
        <f t="shared" si="46"/>
        <v>1.2489851167401453</v>
      </c>
      <c r="AT48">
        <f t="shared" si="47"/>
        <v>0.29534248285080317</v>
      </c>
      <c r="AU48">
        <f t="shared" si="48"/>
        <v>-126.12137694212622</v>
      </c>
      <c r="AW48">
        <v>45</v>
      </c>
      <c r="AX48">
        <f>IF(Z48&gt;0, (R48*SUMPRODUCT(K48:$K$98, X48:$X$98)-K48*$AZ$3)/Z48, 0)</f>
        <v>2507.5375892289303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500000</v>
      </c>
      <c r="S49">
        <f t="shared" si="32"/>
        <v>2057.44986533681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298.79809297666498</v>
      </c>
      <c r="AC49">
        <f t="shared" si="33"/>
        <v>194.26099775348587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-11775.013761536287</v>
      </c>
      <c r="AI49">
        <f t="shared" si="38"/>
        <v>-11776.19399076706</v>
      </c>
      <c r="AJ49">
        <f t="shared" si="39"/>
        <v>104.53709522317911</v>
      </c>
      <c r="AK49">
        <f t="shared" si="61"/>
        <v>20.915866508366552</v>
      </c>
      <c r="AL49">
        <f t="shared" si="40"/>
        <v>-11650.741029035515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-104.50817894828785</v>
      </c>
      <c r="AR49">
        <f t="shared" si="45"/>
        <v>-104.51865397703496</v>
      </c>
      <c r="AS49">
        <f t="shared" si="46"/>
        <v>0.92781050413760413</v>
      </c>
      <c r="AT49">
        <f t="shared" si="47"/>
        <v>0.18563707560624373</v>
      </c>
      <c r="AU49">
        <f t="shared" si="48"/>
        <v>-103.40520639729111</v>
      </c>
      <c r="AW49">
        <v>46</v>
      </c>
      <c r="AX49">
        <f>IF(Z49&gt;0, (R49*SUMPRODUCT(K49:$K$98, X49:$X$98)-K49*$AZ$3)/Z49, 0)</f>
        <v>2057.44986533681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500000</v>
      </c>
      <c r="S50">
        <f t="shared" si="32"/>
        <v>1522.1780372333737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194.26099775348587</v>
      </c>
      <c r="AC50">
        <f t="shared" si="33"/>
        <v>110.39014290706069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-10476.489024335835</v>
      </c>
      <c r="AI50">
        <f t="shared" si="38"/>
        <v>-10477.395539048692</v>
      </c>
      <c r="AJ50">
        <f t="shared" si="39"/>
        <v>83.870854846425175</v>
      </c>
      <c r="AK50">
        <f t="shared" si="61"/>
        <v>13.598269842744012</v>
      </c>
      <c r="AL50">
        <f t="shared" si="40"/>
        <v>-10379.926414359523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-83.020739317030348</v>
      </c>
      <c r="AR50">
        <f t="shared" si="45"/>
        <v>-83.027922975743522</v>
      </c>
      <c r="AS50">
        <f t="shared" si="46"/>
        <v>0.66463300446620588</v>
      </c>
      <c r="AT50">
        <f t="shared" si="47"/>
        <v>0.1077592324255459</v>
      </c>
      <c r="AU50">
        <f t="shared" si="48"/>
        <v>-82.255530738851775</v>
      </c>
      <c r="AW50">
        <v>47</v>
      </c>
      <c r="AX50">
        <f>IF(Z50&gt;0, (R50*SUMPRODUCT(K50:$K$98, X50:$X$98)-K50*$AZ$3)/Z50, 0)</f>
        <v>1522.1780372333737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500000</v>
      </c>
      <c r="S51">
        <f t="shared" si="32"/>
        <v>852.46558659712582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110.39014290706069</v>
      </c>
      <c r="AC51">
        <f t="shared" si="33"/>
        <v>45.79558582383649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-9037.3171993960859</v>
      </c>
      <c r="AI51">
        <f t="shared" si="38"/>
        <v>-9037.9887160318285</v>
      </c>
      <c r="AJ51">
        <f t="shared" si="39"/>
        <v>64.594557083224203</v>
      </c>
      <c r="AK51">
        <f t="shared" si="61"/>
        <v>7.7273100034942495</v>
      </c>
      <c r="AL51">
        <f t="shared" si="40"/>
        <v>-8965.6668489451095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-63.942901235595656</v>
      </c>
      <c r="AR51">
        <f t="shared" si="45"/>
        <v>-63.947652504248722</v>
      </c>
      <c r="AS51">
        <f t="shared" si="46"/>
        <v>0.45703423845803048</v>
      </c>
      <c r="AT51">
        <f t="shared" si="47"/>
        <v>5.4674037600813824E-2</v>
      </c>
      <c r="AU51">
        <f t="shared" si="48"/>
        <v>-63.435944228189875</v>
      </c>
      <c r="AW51">
        <v>48</v>
      </c>
      <c r="AX51">
        <f>IF(Z51&gt;0, (R51*SUMPRODUCT(K51:$K$98, X51:$X$98)-K51*$AZ$3)/Z51, 0)</f>
        <v>852.46558659712582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500000</v>
      </c>
      <c r="S52">
        <f t="shared" si="32"/>
        <v>-44.444349938191039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45.79558582383649</v>
      </c>
      <c r="AC52">
        <f t="shared" si="33"/>
        <v>-1.6953669887180922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-7519.1395958463436</v>
      </c>
      <c r="AI52">
        <f t="shared" si="38"/>
        <v>-7519.6164188258326</v>
      </c>
      <c r="AJ52">
        <f t="shared" si="39"/>
        <v>47.490952812554582</v>
      </c>
      <c r="AK52">
        <f t="shared" si="61"/>
        <v>3.2056910076685545</v>
      </c>
      <c r="AL52">
        <f t="shared" si="40"/>
        <v>-7468.9197750056092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-47.501020129899779</v>
      </c>
      <c r="AR52">
        <f t="shared" si="45"/>
        <v>-47.504032386509515</v>
      </c>
      <c r="AS52">
        <f t="shared" si="46"/>
        <v>0.30001686719361387</v>
      </c>
      <c r="AT52">
        <f t="shared" si="47"/>
        <v>2.025146509709972E-2</v>
      </c>
      <c r="AU52">
        <f t="shared" si="48"/>
        <v>-47.183764054218798</v>
      </c>
      <c r="AW52">
        <v>49</v>
      </c>
      <c r="AX52">
        <f>IF(Z52&gt;0, (R52*SUMPRODUCT(K52:$K$98, X52:$X$98)-K52*$AZ$3)/Z52, 0)</f>
        <v>-44.444349938191039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500000</v>
      </c>
      <c r="S53">
        <f t="shared" si="32"/>
        <v>-1339.2762034780803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-1.6953669887180922</v>
      </c>
      <c r="AC53">
        <f t="shared" si="33"/>
        <v>-34.507147455188345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-5999.4301188206409</v>
      </c>
      <c r="AI53">
        <f t="shared" si="38"/>
        <v>-5999.7521878173648</v>
      </c>
      <c r="AJ53">
        <f t="shared" si="39"/>
        <v>32.811780466470253</v>
      </c>
      <c r="AK53">
        <f t="shared" si="61"/>
        <v>-0.11867568921026647</v>
      </c>
      <c r="AL53">
        <f t="shared" si="40"/>
        <v>-5967.0590830401052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-33.839720338416193</v>
      </c>
      <c r="AR53">
        <f t="shared" si="45"/>
        <v>-33.841536965089553</v>
      </c>
      <c r="AS53">
        <f t="shared" si="46"/>
        <v>0.18507449087666511</v>
      </c>
      <c r="AT53">
        <f t="shared" si="47"/>
        <v>-6.6938893433326021E-4</v>
      </c>
      <c r="AU53">
        <f t="shared" si="48"/>
        <v>-33.657131863147221</v>
      </c>
      <c r="AW53">
        <v>50</v>
      </c>
      <c r="AX53">
        <f>IF(Z53&gt;0, (R53*SUMPRODUCT(K53:$K$98, X53:$X$98)-K53*$AZ$3)/Z53, 0)</f>
        <v>-1339.2762034780803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500000</v>
      </c>
      <c r="S54">
        <f t="shared" si="32"/>
        <v>-3359.6515992156333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-34.507147455188345</v>
      </c>
      <c r="AC54">
        <f t="shared" si="33"/>
        <v>-55.231475236971029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-4534.1104217792335</v>
      </c>
      <c r="AI54">
        <f t="shared" si="38"/>
        <v>-4534.3159173254453</v>
      </c>
      <c r="AJ54">
        <f t="shared" si="39"/>
        <v>20.724327781782684</v>
      </c>
      <c r="AK54">
        <f t="shared" si="61"/>
        <v>-2.4155003218631843</v>
      </c>
      <c r="AL54">
        <f t="shared" si="40"/>
        <v>-4516.0070898655258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-22.834464752978487</v>
      </c>
      <c r="AR54">
        <f t="shared" si="45"/>
        <v>-22.835499659579863</v>
      </c>
      <c r="AS54">
        <f t="shared" si="46"/>
        <v>0.10437084416585281</v>
      </c>
      <c r="AT54">
        <f t="shared" si="47"/>
        <v>-1.2164824371160553E-2</v>
      </c>
      <c r="AU54">
        <f t="shared" si="48"/>
        <v>-22.743293639785168</v>
      </c>
      <c r="AW54">
        <v>51</v>
      </c>
      <c r="AX54">
        <f>IF(Z54&gt;0, (R54*SUMPRODUCT(K54:$K$98, X54:$X$98)-K54*$AZ$3)/Z54, 0)</f>
        <v>-3359.6515992156333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500000</v>
      </c>
      <c r="S55">
        <f t="shared" si="32"/>
        <v>-6738.7814446215725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-55.231475236971029</v>
      </c>
      <c r="AC55">
        <f t="shared" si="33"/>
        <v>-66.355768064383867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-3214.1987786479785</v>
      </c>
      <c r="AI55">
        <f t="shared" si="38"/>
        <v>-3214.3218642692618</v>
      </c>
      <c r="AJ55">
        <f t="shared" si="39"/>
        <v>11.124292827412837</v>
      </c>
      <c r="AK55">
        <f t="shared" si="61"/>
        <v>-3.8662032665879722</v>
      </c>
      <c r="AL55">
        <f t="shared" si="40"/>
        <v>-3207.063774708437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-14.452848576969703</v>
      </c>
      <c r="AR55">
        <f t="shared" si="45"/>
        <v>-14.453402039268996</v>
      </c>
      <c r="AS55">
        <f t="shared" si="46"/>
        <v>5.0021087939090526E-2</v>
      </c>
      <c r="AT55">
        <f t="shared" si="47"/>
        <v>-1.7384628091759148E-2</v>
      </c>
      <c r="AU55">
        <f t="shared" si="48"/>
        <v>-14.420765579421664</v>
      </c>
      <c r="AW55">
        <v>52</v>
      </c>
      <c r="AX55">
        <f>IF(Z55&gt;0, (R55*SUMPRODUCT(K55:$K$98, X55:$X$98)-K55*$AZ$3)/Z55, 0)</f>
        <v>-6738.7814446215725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500000</v>
      </c>
      <c r="S56">
        <f t="shared" si="32"/>
        <v>-12069.442718663367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-66.355768064383867</v>
      </c>
      <c r="AC56">
        <f t="shared" si="33"/>
        <v>-70.353105993527123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-1959.6771644902169</v>
      </c>
      <c r="AI56">
        <f t="shared" si="38"/>
        <v>-1959.7500273261753</v>
      </c>
      <c r="AJ56">
        <f t="shared" si="39"/>
        <v>3.9973379291432565</v>
      </c>
      <c r="AK56">
        <f t="shared" si="61"/>
        <v>-4.6449037645068714</v>
      </c>
      <c r="AL56">
        <f t="shared" si="40"/>
        <v>-1960.3975931615389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-7.8676898274086184</v>
      </c>
      <c r="AR56">
        <f t="shared" si="45"/>
        <v>-7.8679823563024867</v>
      </c>
      <c r="AS56">
        <f t="shared" si="46"/>
        <v>1.6048467335187971E-2</v>
      </c>
      <c r="AT56">
        <f t="shared" si="47"/>
        <v>-1.8648307363835256E-2</v>
      </c>
      <c r="AU56">
        <f t="shared" si="48"/>
        <v>-7.8705821963311333</v>
      </c>
      <c r="AW56">
        <v>53</v>
      </c>
      <c r="AX56">
        <f>IF(Z56&gt;0, (R56*SUMPRODUCT(K56:$K$98, X56:$X$98)-K56*$AZ$3)/Z56, 0)</f>
        <v>-12069.442718663367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500000</v>
      </c>
      <c r="S57">
        <f t="shared" si="32"/>
        <v>-20221.669824662404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-70.353105993527123</v>
      </c>
      <c r="AC57">
        <f t="shared" si="33"/>
        <v>-68.885518456804974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-1182.1084086492222</v>
      </c>
      <c r="AI57">
        <f t="shared" si="38"/>
        <v>-1182.1509901466047</v>
      </c>
      <c r="AJ57">
        <f t="shared" si="39"/>
        <v>-1.4675875367221494</v>
      </c>
      <c r="AK57">
        <f t="shared" si="61"/>
        <v>-4.9247174195468988</v>
      </c>
      <c r="AL57">
        <f t="shared" si="40"/>
        <v>-1188.5432951028738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-4.2374245862269095</v>
      </c>
      <c r="AR57">
        <f t="shared" si="45"/>
        <v>-4.2375772252595123</v>
      </c>
      <c r="AS57">
        <f t="shared" si="46"/>
        <v>-5.2607624351921701E-3</v>
      </c>
      <c r="AT57">
        <f t="shared" si="47"/>
        <v>-1.7653303640445012E-2</v>
      </c>
      <c r="AU57">
        <f t="shared" si="48"/>
        <v>-4.2604912913351489</v>
      </c>
      <c r="AW57">
        <v>54</v>
      </c>
      <c r="AX57">
        <f>IF(Z57&gt;0, (R57*SUMPRODUCT(K57:$K$98, X57:$X$98)-K57*$AZ$3)/Z57, 0)</f>
        <v>-20221.669824662404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500000</v>
      </c>
      <c r="S58">
        <f t="shared" si="32"/>
        <v>-33014.530800443223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-68.885518456804974</v>
      </c>
      <c r="AC58">
        <f t="shared" si="33"/>
        <v>-64.787873967915132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-705.02489248212896</v>
      </c>
      <c r="AI58">
        <f t="shared" si="38"/>
        <v>-705.04942254222567</v>
      </c>
      <c r="AJ58">
        <f t="shared" si="39"/>
        <v>-4.0976444888898413</v>
      </c>
      <c r="AK58">
        <f t="shared" si="61"/>
        <v>-4.8219862919763488</v>
      </c>
      <c r="AL58">
        <f t="shared" si="40"/>
        <v>-713.96905332309188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-2.2564780010921313</v>
      </c>
      <c r="AR58">
        <f t="shared" si="45"/>
        <v>-2.2565565111441361</v>
      </c>
      <c r="AS58">
        <f t="shared" si="46"/>
        <v>-1.3114777568950462E-2</v>
      </c>
      <c r="AT58">
        <f t="shared" si="47"/>
        <v>-1.5433080598197821E-2</v>
      </c>
      <c r="AU58">
        <f t="shared" si="48"/>
        <v>-2.2851043693112847</v>
      </c>
      <c r="AW58">
        <v>55</v>
      </c>
      <c r="AX58">
        <f>IF(Z58&gt;0, (R58*SUMPRODUCT(K58:$K$98, X58:$X$98)-K58*$AZ$3)/Z58, 0)</f>
        <v>-33014.530800443223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500000</v>
      </c>
      <c r="S59">
        <f t="shared" si="32"/>
        <v>-53579.72886988127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-64.787873967915132</v>
      </c>
      <c r="AC59">
        <f t="shared" si="33"/>
        <v>-59.60232600908158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-415.18818110353862</v>
      </c>
      <c r="AI59">
        <f t="shared" si="38"/>
        <v>-415.20208615850675</v>
      </c>
      <c r="AJ59">
        <f t="shared" si="39"/>
        <v>-5.1855479588335527</v>
      </c>
      <c r="AK59">
        <f t="shared" si="61"/>
        <v>-4.5351511777540594</v>
      </c>
      <c r="AL59">
        <f t="shared" si="40"/>
        <v>-424.9227852950944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-1.1864613968188695</v>
      </c>
      <c r="AR59">
        <f t="shared" si="45"/>
        <v>-1.1865011325620607</v>
      </c>
      <c r="AS59">
        <f t="shared" si="46"/>
        <v>-1.48184672746612E-2</v>
      </c>
      <c r="AT59">
        <f t="shared" si="47"/>
        <v>-1.2959862650331505E-2</v>
      </c>
      <c r="AU59">
        <f t="shared" si="48"/>
        <v>-1.2142794624870534</v>
      </c>
      <c r="AW59">
        <v>56</v>
      </c>
      <c r="AX59">
        <f>IF(Z59&gt;0, (R59*SUMPRODUCT(K59:$K$98, X59:$X$98)-K59*$AZ$3)/Z59, 0)</f>
        <v>-53579.72886988127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500000</v>
      </c>
      <c r="S60">
        <f t="shared" si="32"/>
        <v>-87273.817402850807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-59.60232600908158</v>
      </c>
      <c r="AC60">
        <f t="shared" si="33"/>
        <v>-54.144121370252527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-240.443356079323</v>
      </c>
      <c r="AI60">
        <f t="shared" si="38"/>
        <v>-240.45111099983947</v>
      </c>
      <c r="AJ60">
        <f t="shared" si="39"/>
        <v>-5.4582046388290522</v>
      </c>
      <c r="AK60">
        <f t="shared" si="61"/>
        <v>-4.1721628206357106</v>
      </c>
      <c r="AL60">
        <f t="shared" si="40"/>
        <v>-250.08147845930424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-0.6134842092038294</v>
      </c>
      <c r="AR60">
        <f t="shared" si="45"/>
        <v>-0.61350399565731295</v>
      </c>
      <c r="AS60">
        <f t="shared" si="46"/>
        <v>-1.3926449917875986E-2</v>
      </c>
      <c r="AT60">
        <f t="shared" si="47"/>
        <v>-1.064515173312966E-2</v>
      </c>
      <c r="AU60">
        <f t="shared" si="48"/>
        <v>-0.63807559730831853</v>
      </c>
      <c r="AW60">
        <v>57</v>
      </c>
      <c r="AX60">
        <f>IF(Z60&gt;0, (R60*SUMPRODUCT(K60:$K$98, X60:$X$98)-K60*$AZ$3)/Z60, 0)</f>
        <v>-87273.817402850807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500000</v>
      </c>
      <c r="S61">
        <f t="shared" si="32"/>
        <v>-143659.86135252801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-54.144121370252527</v>
      </c>
      <c r="AC61">
        <f t="shared" si="33"/>
        <v>-48.824868047627852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-137.16266823619463</v>
      </c>
      <c r="AI61">
        <f t="shared" si="38"/>
        <v>-137.16691654080003</v>
      </c>
      <c r="AJ61">
        <f t="shared" si="39"/>
        <v>-5.3192533226246752</v>
      </c>
      <c r="AK61">
        <f t="shared" si="61"/>
        <v>-3.7900884959176775</v>
      </c>
      <c r="AL61">
        <f t="shared" si="40"/>
        <v>-146.27625835934239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-0.31247013117200773</v>
      </c>
      <c r="AR61">
        <f t="shared" si="45"/>
        <v>-0.31247980923028973</v>
      </c>
      <c r="AS61">
        <f t="shared" si="46"/>
        <v>-1.2117785435578683E-2</v>
      </c>
      <c r="AT61">
        <f t="shared" si="47"/>
        <v>-8.6341966418556626E-3</v>
      </c>
      <c r="AU61">
        <f t="shared" si="48"/>
        <v>-0.33323179130772407</v>
      </c>
      <c r="AW61">
        <v>58</v>
      </c>
      <c r="AX61">
        <f>IF(Z61&gt;0, (R61*SUMPRODUCT(K61:$K$98, X61:$X$98)-K61*$AZ$3)/Z61, 0)</f>
        <v>-143659.86135252801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500000</v>
      </c>
      <c r="S62">
        <f t="shared" si="32"/>
        <v>-240004.05936433186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-48.824868047627852</v>
      </c>
      <c r="AC62">
        <f t="shared" si="33"/>
        <v>-43.840251096810135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-76.900550718596676</v>
      </c>
      <c r="AI62">
        <f t="shared" si="38"/>
        <v>-76.902834026388064</v>
      </c>
      <c r="AJ62">
        <f t="shared" si="39"/>
        <v>-4.9846169508177169</v>
      </c>
      <c r="AK62">
        <f t="shared" si="61"/>
        <v>-3.41774076333395</v>
      </c>
      <c r="AL62">
        <f t="shared" si="40"/>
        <v>-85.30519174053974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-0.15641702163384477</v>
      </c>
      <c r="AR62">
        <f t="shared" si="45"/>
        <v>-0.15642166592053536</v>
      </c>
      <c r="AS62">
        <f t="shared" si="46"/>
        <v>-1.013879523809361E-2</v>
      </c>
      <c r="AT62">
        <f t="shared" si="47"/>
        <v>-6.9517425547903165E-3</v>
      </c>
      <c r="AU62">
        <f t="shared" si="48"/>
        <v>-0.1735122037134193</v>
      </c>
      <c r="AW62">
        <v>59</v>
      </c>
      <c r="AX62">
        <f>IF(Z62&gt;0, (R62*SUMPRODUCT(K62:$K$98, X62:$X$98)-K62*$AZ$3)/Z62, 0)</f>
        <v>-240004.05936433186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500000</v>
      </c>
      <c r="S63">
        <f t="shared" si="32"/>
        <v>-408094.03781017696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-43.840251096810135</v>
      </c>
      <c r="AC63">
        <f t="shared" si="33"/>
        <v>-39.26712608095314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-42.308599213233329</v>
      </c>
      <c r="AI63">
        <f t="shared" si="38"/>
        <v>-42.309801972966468</v>
      </c>
      <c r="AJ63">
        <f t="shared" si="39"/>
        <v>-4.5731250158569949</v>
      </c>
      <c r="AK63">
        <f t="shared" si="61"/>
        <v>-3.0688175767767096</v>
      </c>
      <c r="AL63">
        <f t="shared" si="40"/>
        <v>-49.951744565600173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-7.683607753077254E-2</v>
      </c>
      <c r="AR63">
        <f t="shared" si="45"/>
        <v>-7.6838261846534001E-2</v>
      </c>
      <c r="AS63">
        <f t="shared" si="46"/>
        <v>-8.3051907841561953E-3</v>
      </c>
      <c r="AT63">
        <f t="shared" si="47"/>
        <v>-5.5732382929676453E-3</v>
      </c>
      <c r="AU63">
        <f t="shared" si="48"/>
        <v>-9.0716690923657833E-2</v>
      </c>
      <c r="AW63">
        <v>60</v>
      </c>
      <c r="AX63">
        <f>IF(Z63&gt;0, (R63*SUMPRODUCT(K63:$K$98, X63:$X$98)-K63*$AZ$3)/Z63, 0)</f>
        <v>-408094.03781017696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500000</v>
      </c>
      <c r="S64">
        <f t="shared" si="32"/>
        <v>-708364.70898123155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-39.26712608095314</v>
      </c>
      <c r="AC64">
        <f t="shared" si="33"/>
        <v>-35.121156767867092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-22.838978742396357</v>
      </c>
      <c r="AI64">
        <f t="shared" si="38"/>
        <v>-22.839598500063605</v>
      </c>
      <c r="AJ64">
        <f t="shared" si="39"/>
        <v>-4.1459693130860487</v>
      </c>
      <c r="AK64">
        <f t="shared" si="61"/>
        <v>-2.74869882566672</v>
      </c>
      <c r="AL64">
        <f t="shared" si="40"/>
        <v>-29.734266638816372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-3.7033537381280374E-2</v>
      </c>
      <c r="AR64">
        <f t="shared" si="45"/>
        <v>-3.703454232195641E-2</v>
      </c>
      <c r="AS64">
        <f t="shared" si="46"/>
        <v>-6.7227134483379917E-3</v>
      </c>
      <c r="AT64">
        <f t="shared" si="47"/>
        <v>-4.4570311947113497E-3</v>
      </c>
      <c r="AU64">
        <f t="shared" si="48"/>
        <v>-4.8214286965005751E-2</v>
      </c>
      <c r="AW64">
        <v>61</v>
      </c>
      <c r="AX64">
        <f>IF(Z64&gt;0, (R64*SUMPRODUCT(K64:$K$98, X64:$X$98)-K64*$AZ$3)/Z64, 0)</f>
        <v>-708364.70898123155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500000</v>
      </c>
      <c r="S65">
        <f t="shared" si="32"/>
        <v>-1257403.7501536496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-35.121156767867092</v>
      </c>
      <c r="AC65">
        <f t="shared" si="33"/>
        <v>-31.387828349340499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-12.061198462943807</v>
      </c>
      <c r="AI65">
        <f t="shared" si="38"/>
        <v>-12.061510493072808</v>
      </c>
      <c r="AJ65">
        <f t="shared" si="39"/>
        <v>-3.7333284185265931</v>
      </c>
      <c r="AK65">
        <f t="shared" si="61"/>
        <v>-2.4584809737506967</v>
      </c>
      <c r="AL65">
        <f t="shared" si="40"/>
        <v>-18.253319885350098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-1.7461878330060496E-2</v>
      </c>
      <c r="AR65">
        <f t="shared" si="45"/>
        <v>-1.7462330078878381E-2</v>
      </c>
      <c r="AS65">
        <f t="shared" si="46"/>
        <v>-5.405012346887228E-3</v>
      </c>
      <c r="AT65">
        <f t="shared" si="47"/>
        <v>-3.5593225476140086E-3</v>
      </c>
      <c r="AU65">
        <f t="shared" si="48"/>
        <v>-2.6426664973379619E-2</v>
      </c>
      <c r="AW65">
        <v>62</v>
      </c>
      <c r="AX65">
        <f>IF(Z65&gt;0, (R65*SUMPRODUCT(K65:$K$98, X65:$X$98)-K65*$AZ$3)/Z65, 0)</f>
        <v>-1257403.7501536496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500000</v>
      </c>
      <c r="S66">
        <f t="shared" si="32"/>
        <v>-2287834.5946560907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-31.387828349340499</v>
      </c>
      <c r="AC66">
        <f t="shared" si="33"/>
        <v>-28.038895624181393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-6.2285690756886023</v>
      </c>
      <c r="AI66">
        <f t="shared" si="38"/>
        <v>-6.2287222712894215</v>
      </c>
      <c r="AJ66">
        <f t="shared" si="39"/>
        <v>-3.3489327251591057</v>
      </c>
      <c r="AK66">
        <f t="shared" si="61"/>
        <v>-2.1971479844538351</v>
      </c>
      <c r="AL66">
        <f t="shared" si="40"/>
        <v>-11.774802980902361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-8.051388012693287E-3</v>
      </c>
      <c r="AR66">
        <f t="shared" si="45"/>
        <v>-8.0515860416802091E-3</v>
      </c>
      <c r="AS66">
        <f t="shared" si="46"/>
        <v>-4.3290130479417249E-3</v>
      </c>
      <c r="AT66">
        <f t="shared" si="47"/>
        <v>-2.8401532886891986E-3</v>
      </c>
      <c r="AU66">
        <f t="shared" si="48"/>
        <v>-1.5220752378311131E-2</v>
      </c>
      <c r="AW66">
        <v>63</v>
      </c>
      <c r="AX66">
        <f>IF(Z66&gt;0, (R66*SUMPRODUCT(K66:$K$98, X66:$X$98)-K66*$AZ$3)/Z66, 0)</f>
        <v>-2287834.5946560907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-4277032.0172478901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-28.038895624181393</v>
      </c>
      <c r="AC67">
        <f t="shared" ref="AC67:AC89" si="64">S67*Z67</f>
        <v>-25.041237544793038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-3.1391375518705371</v>
      </c>
      <c r="AI67">
        <f t="shared" ref="AI67:AI89" si="69">SUM(AE67:AH67)</f>
        <v>-3.1392107370765507</v>
      </c>
      <c r="AJ67">
        <f t="shared" ref="AJ67:AJ89" si="70">AB67-AC67</f>
        <v>-2.9976580793883549</v>
      </c>
      <c r="AK67">
        <f t="shared" si="61"/>
        <v>-1.9627226936926976</v>
      </c>
      <c r="AL67">
        <f t="shared" ref="AL67:AL89" si="71">SUM(AI67:AK67)</f>
        <v>-8.0995915101576035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-3.6230538994985158E-3</v>
      </c>
      <c r="AR67">
        <f t="shared" ref="AR67:AR89" si="76">AI67*$K67</f>
        <v>-3.623138366630539E-3</v>
      </c>
      <c r="AS67">
        <f t="shared" ref="AS67:AS89" si="77">AJ67*$K67</f>
        <v>-3.4597645418307944E-3</v>
      </c>
      <c r="AT67">
        <f t="shared" ref="AT67:AT89" si="78">AK67*$K67</f>
        <v>-2.2652878351189973E-3</v>
      </c>
      <c r="AU67">
        <f t="shared" ref="AU67:AU89" si="79">AL67*$K67</f>
        <v>-9.348190743580332E-3</v>
      </c>
      <c r="AW67">
        <v>64</v>
      </c>
      <c r="AX67">
        <f>IF(Z67&gt;0, (R67*SUMPRODUCT(K67:$K$98, X67:$X$98)-K67*$AZ$3)/Z67, 0)</f>
        <v>-4277032.0172478901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500000</v>
      </c>
      <c r="S68">
        <f t="shared" si="63"/>
        <v>-8226965.609809923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-25.041237544793038</v>
      </c>
      <c r="AC68">
        <f t="shared" si="64"/>
        <v>-22.361191431370173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-1.5391159920376236</v>
      </c>
      <c r="AI68">
        <f t="shared" si="69"/>
        <v>-1.5391499674917763</v>
      </c>
      <c r="AJ68">
        <f t="shared" si="70"/>
        <v>-2.6800461134228648</v>
      </c>
      <c r="AK68">
        <f t="shared" si="61"/>
        <v>-1.7528866281355129</v>
      </c>
      <c r="AL68">
        <f t="shared" si="71"/>
        <v>-5.972082709050154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-1.5860532961996126E-3</v>
      </c>
      <c r="AR68">
        <f t="shared" si="76"/>
        <v>-1.5860883077785499E-3</v>
      </c>
      <c r="AS68">
        <f t="shared" si="77"/>
        <v>-2.7617775360347162E-3</v>
      </c>
      <c r="AT68">
        <f t="shared" si="78"/>
        <v>-1.8063431403489659E-3</v>
      </c>
      <c r="AU68">
        <f t="shared" si="79"/>
        <v>-6.1542089841622322E-3</v>
      </c>
      <c r="AW68">
        <v>65</v>
      </c>
      <c r="AX68">
        <f>IF(Z68&gt;0, (R68*SUMPRODUCT(K68:$K$98, X68:$X$98)-K68*$AZ$3)/Z68, 0)</f>
        <v>-8226965.609809923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500000</v>
      </c>
      <c r="S69">
        <f t="shared" si="63"/>
        <v>-16319060.615695685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-22.361191431370173</v>
      </c>
      <c r="AC69">
        <f t="shared" si="64"/>
        <v>-19.966644299557121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-0.73366960050160723</v>
      </c>
      <c r="AI69">
        <f t="shared" si="69"/>
        <v>-0.73368489446120588</v>
      </c>
      <c r="AJ69">
        <f t="shared" si="70"/>
        <v>-2.3945471318130522</v>
      </c>
      <c r="AK69">
        <f t="shared" si="61"/>
        <v>-1.5652834001959122</v>
      </c>
      <c r="AL69">
        <f t="shared" si="71"/>
        <v>-4.6935154264701699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-6.7503909840415147E-4</v>
      </c>
      <c r="AR69">
        <f t="shared" si="76"/>
        <v>-6.7505317016164476E-4</v>
      </c>
      <c r="AS69">
        <f t="shared" si="77"/>
        <v>-2.2031891955727671E-3</v>
      </c>
      <c r="AT69">
        <f t="shared" si="78"/>
        <v>-1.4401952793094068E-3</v>
      </c>
      <c r="AU69">
        <f t="shared" si="79"/>
        <v>-4.3184376450438183E-3</v>
      </c>
      <c r="AW69">
        <v>66</v>
      </c>
      <c r="AX69">
        <f>IF(Z69&gt;0, (R69*SUMPRODUCT(K69:$K$98, X69:$X$98)-K69*$AZ$3)/Z69, 0)</f>
        <v>-16319060.615695685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500000</v>
      </c>
      <c r="S70">
        <f t="shared" si="63"/>
        <v>-33422875.548487786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-19.966644299557121</v>
      </c>
      <c r="AC70">
        <f t="shared" si="64"/>
        <v>-17.827914709093694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-0.33893851287791915</v>
      </c>
      <c r="AI70">
        <f t="shared" si="69"/>
        <v>-0.33894518043509986</v>
      </c>
      <c r="AJ70">
        <f t="shared" si="70"/>
        <v>-2.1387295904634271</v>
      </c>
      <c r="AK70">
        <f t="shared" si="61"/>
        <v>-1.3976651009689987</v>
      </c>
      <c r="AL70">
        <f t="shared" si="71"/>
        <v>-3.875339871867526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-2.7843979184412614E-4</v>
      </c>
      <c r="AR70">
        <f t="shared" si="76"/>
        <v>-2.7844526927782865E-4</v>
      </c>
      <c r="AS70">
        <f t="shared" si="77"/>
        <v>-1.7569777388915468E-3</v>
      </c>
      <c r="AT70">
        <f t="shared" si="78"/>
        <v>-1.1481893175172438E-3</v>
      </c>
      <c r="AU70">
        <f t="shared" si="79"/>
        <v>-3.1836123256866198E-3</v>
      </c>
      <c r="AW70">
        <v>67</v>
      </c>
      <c r="AX70">
        <f>IF(Z70&gt;0, (R70*SUMPRODUCT(K70:$K$98, X70:$X$98)-K70*$AZ$3)/Z70, 0)</f>
        <v>-33422875.548487786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500000</v>
      </c>
      <c r="S71">
        <f t="shared" si="63"/>
        <v>-70715425.270109624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-17.827914709093694</v>
      </c>
      <c r="AC71">
        <f t="shared" si="64"/>
        <v>-15.91801044391962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-0.15148548909099341</v>
      </c>
      <c r="AI71">
        <f t="shared" si="69"/>
        <v>-0.15148830283537504</v>
      </c>
      <c r="AJ71">
        <f t="shared" si="70"/>
        <v>-1.9099042651740739</v>
      </c>
      <c r="AK71">
        <f t="shared" si="61"/>
        <v>-1.2479540296365588</v>
      </c>
      <c r="AL71">
        <f t="shared" si="71"/>
        <v>-3.3093465976460079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-1.1111262085076585E-4</v>
      </c>
      <c r="AR71">
        <f t="shared" si="76"/>
        <v>-1.1111468469539231E-4</v>
      </c>
      <c r="AS71">
        <f t="shared" si="77"/>
        <v>-1.4008897469385711E-3</v>
      </c>
      <c r="AT71">
        <f t="shared" si="78"/>
        <v>-9.1535792481681742E-4</v>
      </c>
      <c r="AU71">
        <f t="shared" si="79"/>
        <v>-2.427362356450781E-3</v>
      </c>
      <c r="AW71">
        <v>68</v>
      </c>
      <c r="AX71">
        <f>IF(Z71&gt;0, (R71*SUMPRODUCT(K71:$K$98, X71:$X$98)-K71*$AZ$3)/Z71, 0)</f>
        <v>-70715425.270109624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500000</v>
      </c>
      <c r="S72">
        <f t="shared" si="63"/>
        <v>-154860426.0366151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-15.91801044391962</v>
      </c>
      <c r="AC72">
        <f t="shared" si="64"/>
        <v>-14.212601284249471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-6.5535855118641392E-2</v>
      </c>
      <c r="AI72">
        <f t="shared" si="69"/>
        <v>-6.5537002329201247E-2</v>
      </c>
      <c r="AJ72">
        <f t="shared" si="70"/>
        <v>-1.7054091596701486</v>
      </c>
      <c r="AK72">
        <f t="shared" ref="AK72:AK89" si="92">G72*SUM(AB72:AB72, AE72:AF72)</f>
        <v>-1.1142607310743735</v>
      </c>
      <c r="AL72">
        <f t="shared" si="71"/>
        <v>-2.8852068930737236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-4.2919366789471693E-5</v>
      </c>
      <c r="AR72">
        <f t="shared" si="76"/>
        <v>-4.2920118096534283E-5</v>
      </c>
      <c r="AS72">
        <f t="shared" si="77"/>
        <v>-1.1168707742883754E-3</v>
      </c>
      <c r="AT72">
        <f t="shared" si="78"/>
        <v>-7.2972825225992618E-4</v>
      </c>
      <c r="AU72">
        <f t="shared" si="79"/>
        <v>-1.8895191446448361E-3</v>
      </c>
      <c r="AW72">
        <v>69</v>
      </c>
      <c r="AX72">
        <f>IF(Z72&gt;0, (R72*SUMPRODUCT(K72:$K$98, X72:$X$98)-K72*$AZ$3)/Z72, 0)</f>
        <v>-154860426.0366151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500000</v>
      </c>
      <c r="S73">
        <f t="shared" si="63"/>
        <v>-351669320.05024964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-14.212601284249471</v>
      </c>
      <c r="AC73">
        <f t="shared" si="64"/>
        <v>-12.689858246213578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-2.7387221819841226E-2</v>
      </c>
      <c r="AI73">
        <f t="shared" si="69"/>
        <v>-2.7387672877749989E-2</v>
      </c>
      <c r="AJ73">
        <f t="shared" si="70"/>
        <v>-1.5227430380358928</v>
      </c>
      <c r="AK73">
        <f t="shared" si="92"/>
        <v>-0.99488208989746307</v>
      </c>
      <c r="AL73">
        <f t="shared" si="71"/>
        <v>-2.5450128008111061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-1.6014164750273671E-5</v>
      </c>
      <c r="AR73">
        <f t="shared" si="76"/>
        <v>-1.6014428497933451E-5</v>
      </c>
      <c r="AS73">
        <f t="shared" si="77"/>
        <v>-8.9039545682477721E-4</v>
      </c>
      <c r="AT73">
        <f t="shared" si="78"/>
        <v>-5.8173865898191054E-4</v>
      </c>
      <c r="AU73">
        <f t="shared" si="79"/>
        <v>-1.4881485443046215E-3</v>
      </c>
      <c r="AW73">
        <v>70</v>
      </c>
      <c r="AX73">
        <f>IF(Z73&gt;0, (R73*SUMPRODUCT(K73:$K$98, X73:$X$98)-K73*$AZ$3)/Z73, 0)</f>
        <v>-351669320.05024964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500000</v>
      </c>
      <c r="S74">
        <f t="shared" si="63"/>
        <v>-829603462.5421176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-12.689858246213578</v>
      </c>
      <c r="AC74">
        <f t="shared" si="64"/>
        <v>-11.330243941268797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-1.1033182572303494E-2</v>
      </c>
      <c r="AI74">
        <f t="shared" si="69"/>
        <v>-1.1033353290068861E-2</v>
      </c>
      <c r="AJ74">
        <f t="shared" si="70"/>
        <v>-1.3596143049447811</v>
      </c>
      <c r="AK74">
        <f t="shared" si="92"/>
        <v>-0.88829007723495057</v>
      </c>
      <c r="AL74">
        <f t="shared" si="71"/>
        <v>-2.2589377354698006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-5.7602203200495526E-6</v>
      </c>
      <c r="AR74">
        <f t="shared" si="76"/>
        <v>-5.7603094486336773E-6</v>
      </c>
      <c r="AS74">
        <f t="shared" si="77"/>
        <v>-7.0982945269416398E-4</v>
      </c>
      <c r="AT74">
        <f t="shared" si="78"/>
        <v>-4.6375980089658582E-4</v>
      </c>
      <c r="AU74">
        <f t="shared" si="79"/>
        <v>-1.1793495630393835E-3</v>
      </c>
      <c r="AW74">
        <v>71</v>
      </c>
      <c r="AX74">
        <f>IF(Z74&gt;0, (R74*SUMPRODUCT(K74:$K$98, X74:$X$98)-K74*$AZ$3)/Z74, 0)</f>
        <v>-829603462.5421176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500000</v>
      </c>
      <c r="S75">
        <f t="shared" si="63"/>
        <v>-2036479019.5975986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-11.330243941268797</v>
      </c>
      <c r="AC75">
        <f t="shared" si="64"/>
        <v>-10.116294059427032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-4.2766527546766559E-3</v>
      </c>
      <c r="AI75">
        <f t="shared" si="69"/>
        <v>-4.2767148489455025E-3</v>
      </c>
      <c r="AJ75">
        <f t="shared" si="70"/>
        <v>-1.2139498818417653</v>
      </c>
      <c r="AK75">
        <f t="shared" si="92"/>
        <v>-0.79311707588881586</v>
      </c>
      <c r="AL75">
        <f t="shared" si="71"/>
        <v>-2.0113436725795268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-1.9935367969894396E-6</v>
      </c>
      <c r="AR75">
        <f t="shared" si="76"/>
        <v>-1.9935657418715541E-6</v>
      </c>
      <c r="AS75">
        <f t="shared" si="77"/>
        <v>-5.6587567379795707E-4</v>
      </c>
      <c r="AT75">
        <f t="shared" si="78"/>
        <v>-3.6970691000713781E-4</v>
      </c>
      <c r="AU75">
        <f t="shared" si="79"/>
        <v>-9.3757614954696647E-4</v>
      </c>
      <c r="AW75">
        <v>72</v>
      </c>
      <c r="AX75">
        <f>IF(Z75&gt;0, (R75*SUMPRODUCT(K75:$K$98, X75:$X$98)-K75*$AZ$3)/Z75, 0)</f>
        <v>-2036479019.5975986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500000</v>
      </c>
      <c r="S76">
        <f t="shared" si="63"/>
        <v>-5211658807.8054113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-10.116294059427032</v>
      </c>
      <c r="AC76">
        <f t="shared" si="64"/>
        <v>-9.0324070868369688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-1.592375255414928E-3</v>
      </c>
      <c r="AI76">
        <f t="shared" si="69"/>
        <v>-1.5923969193597004E-3</v>
      </c>
      <c r="AJ76">
        <f t="shared" si="70"/>
        <v>-1.0838869725900633</v>
      </c>
      <c r="AK76">
        <f t="shared" si="92"/>
        <v>-0.70814058415989234</v>
      </c>
      <c r="AL76">
        <f t="shared" si="71"/>
        <v>-1.7936199536693151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-6.6274683905490954E-7</v>
      </c>
      <c r="AR76">
        <f t="shared" si="76"/>
        <v>-6.6275585559223049E-7</v>
      </c>
      <c r="AS76">
        <f t="shared" si="77"/>
        <v>-4.5111393343629929E-4</v>
      </c>
      <c r="AT76">
        <f t="shared" si="78"/>
        <v>-2.947282257511436E-4</v>
      </c>
      <c r="AU76">
        <f t="shared" si="79"/>
        <v>-7.4650491504303499E-4</v>
      </c>
      <c r="AW76">
        <v>73</v>
      </c>
      <c r="AX76">
        <f>IF(Z76&gt;0, (R76*SUMPRODUCT(K76:$K$98, X76:$X$98)-K76*$AZ$3)/Z76, 0)</f>
        <v>-5211658807.8054113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500000</v>
      </c>
      <c r="S77">
        <f t="shared" si="63"/>
        <v>-13934198441.200293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-9.0324070868369688</v>
      </c>
      <c r="AC77">
        <f t="shared" si="64"/>
        <v>-8.0646497441133977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-5.6850887393014202E-4</v>
      </c>
      <c r="AI77">
        <f t="shared" si="69"/>
        <v>-5.6851610851361859E-4</v>
      </c>
      <c r="AJ77">
        <f t="shared" si="70"/>
        <v>-0.96775734272357106</v>
      </c>
      <c r="AK77">
        <f t="shared" si="92"/>
        <v>-0.63226849607858793</v>
      </c>
      <c r="AL77">
        <f t="shared" si="71"/>
        <v>-1.6005943549106725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-2.1126204049277885E-7</v>
      </c>
      <c r="AR77">
        <f t="shared" si="76"/>
        <v>-2.1126472891671991E-7</v>
      </c>
      <c r="AS77">
        <f t="shared" si="77"/>
        <v>-3.596256809718222E-4</v>
      </c>
      <c r="AT77">
        <f t="shared" si="78"/>
        <v>-2.3495558072375233E-4</v>
      </c>
      <c r="AU77">
        <f t="shared" si="79"/>
        <v>-5.9479252642449115E-4</v>
      </c>
      <c r="AW77">
        <v>74</v>
      </c>
      <c r="AX77">
        <f>IF(Z77&gt;0, (R77*SUMPRODUCT(K77:$K$98, X77:$X$98)-K77*$AZ$3)/Z77, 0)</f>
        <v>-13934198441.200293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500000</v>
      </c>
      <c r="S78">
        <f t="shared" si="63"/>
        <v>-39002874967.648941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-8.0646497441133977</v>
      </c>
      <c r="AC78">
        <f t="shared" si="64"/>
        <v>-7.2005803076339987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-1.9418117822546805E-4</v>
      </c>
      <c r="AI78">
        <f t="shared" si="69"/>
        <v>-1.9418348593365419E-4</v>
      </c>
      <c r="AJ78">
        <f t="shared" si="70"/>
        <v>-0.86406943647939904</v>
      </c>
      <c r="AK78">
        <f t="shared" si="92"/>
        <v>-0.56452548208793785</v>
      </c>
      <c r="AL78">
        <f t="shared" si="71"/>
        <v>-1.4287891020532706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-6.4427804375595045E-8</v>
      </c>
      <c r="AR78">
        <f t="shared" si="76"/>
        <v>-6.4428570055219245E-8</v>
      </c>
      <c r="AS78">
        <f t="shared" si="77"/>
        <v>-2.8669151731990002E-4</v>
      </c>
      <c r="AT78">
        <f t="shared" si="78"/>
        <v>-1.8730516344261136E-4</v>
      </c>
      <c r="AU78">
        <f t="shared" si="79"/>
        <v>-4.7406110933256661E-4</v>
      </c>
      <c r="AW78">
        <v>75</v>
      </c>
      <c r="AX78">
        <f>IF(Z78&gt;0, (R78*SUMPRODUCT(K78:$K$98, X78:$X$98)-K78*$AZ$3)/Z78, 0)</f>
        <v>-39002874967.648941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500000</v>
      </c>
      <c r="S79">
        <f t="shared" si="63"/>
        <v>-114520140013.50458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-7.2005803076339987</v>
      </c>
      <c r="AC79">
        <f t="shared" si="64"/>
        <v>-6.4290896151498034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-6.3315554357248419E-5</v>
      </c>
      <c r="AI79">
        <f t="shared" si="69"/>
        <v>-6.3316256099493759E-5</v>
      </c>
      <c r="AJ79">
        <f t="shared" si="70"/>
        <v>-0.77149069248419533</v>
      </c>
      <c r="AK79">
        <f t="shared" si="92"/>
        <v>-0.50404062153438001</v>
      </c>
      <c r="AL79">
        <f t="shared" si="71"/>
        <v>-1.2755946302746748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-1.8756793210836778E-8</v>
      </c>
      <c r="AR79">
        <f t="shared" si="76"/>
        <v>-1.8757001097102905E-8</v>
      </c>
      <c r="AS79">
        <f t="shared" si="77"/>
        <v>-2.2854875914633292E-4</v>
      </c>
      <c r="AT79">
        <f t="shared" si="78"/>
        <v>-1.4931853324126642E-4</v>
      </c>
      <c r="AU79">
        <f t="shared" si="79"/>
        <v>-3.7788604938869644E-4</v>
      </c>
      <c r="AW79">
        <v>76</v>
      </c>
      <c r="AX79">
        <f>IF(Z79&gt;0, (R79*SUMPRODUCT(K79:$K$98, X79:$X$98)-K79*$AZ$3)/Z79, 0)</f>
        <v>-114520140013.50458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500000</v>
      </c>
      <c r="S80">
        <f t="shared" si="63"/>
        <v>-356531455425.80029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-6.4290896151498034</v>
      </c>
      <c r="AC80">
        <f t="shared" si="64"/>
        <v>-5.7402586009494554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-1.9738849634022585E-5</v>
      </c>
      <c r="AI80">
        <f t="shared" si="69"/>
        <v>-1.9739050887604618E-5</v>
      </c>
      <c r="AJ80">
        <f t="shared" si="70"/>
        <v>-0.68883101420034798</v>
      </c>
      <c r="AK80">
        <f t="shared" si="92"/>
        <v>-0.45003627306048627</v>
      </c>
      <c r="AL80">
        <f t="shared" si="71"/>
        <v>-1.1388870263117219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-5.2209795580312374E-9</v>
      </c>
      <c r="AR80">
        <f t="shared" si="76"/>
        <v>-5.2210327901525246E-9</v>
      </c>
      <c r="AS80">
        <f t="shared" si="77"/>
        <v>-1.8219768176758923E-4</v>
      </c>
      <c r="AT80">
        <f t="shared" si="78"/>
        <v>-1.1903582151877061E-4</v>
      </c>
      <c r="AU80">
        <f t="shared" si="79"/>
        <v>-3.0123872431915002E-4</v>
      </c>
      <c r="AW80">
        <v>77</v>
      </c>
      <c r="AX80">
        <f>IF(Z80&gt;0, (R80*SUMPRODUCT(K80:$K$98, X80:$X$98)-K80*$AZ$3)/Z80, 0)</f>
        <v>-356531455425.80029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500000</v>
      </c>
      <c r="S81">
        <f t="shared" si="63"/>
        <v>-1180797599079.2515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-5.7402586009494554</v>
      </c>
      <c r="AC81">
        <f t="shared" si="64"/>
        <v>-5.1252308981729868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-5.79940077494225E-6</v>
      </c>
      <c r="AI81">
        <f t="shared" si="69"/>
        <v>-5.7994550309690894E-6</v>
      </c>
      <c r="AJ81">
        <f t="shared" si="70"/>
        <v>-0.61502770277646857</v>
      </c>
      <c r="AK81">
        <f t="shared" si="92"/>
        <v>-0.4018181020664619</v>
      </c>
      <c r="AL81">
        <f t="shared" si="71"/>
        <v>-1.0168516042979614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-1.3696047504666169E-9</v>
      </c>
      <c r="AR81">
        <f t="shared" si="76"/>
        <v>-1.3696175637407783E-9</v>
      </c>
      <c r="AS81">
        <f t="shared" si="77"/>
        <v>-1.4524687913116503E-4</v>
      </c>
      <c r="AT81">
        <f t="shared" si="78"/>
        <v>-9.4894628388427993E-5</v>
      </c>
      <c r="AU81">
        <f t="shared" si="79"/>
        <v>-2.4014287713715676E-4</v>
      </c>
      <c r="AW81">
        <v>78</v>
      </c>
      <c r="AX81">
        <f>IF(Z81&gt;0, (R81*SUMPRODUCT(K81:$K$98, X81:$X$98)-K81*$AZ$3)/Z81, 0)</f>
        <v>-1180797599079.2515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500000</v>
      </c>
      <c r="S82">
        <f t="shared" si="63"/>
        <v>-4175302958642.2676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-5.1252308981729868</v>
      </c>
      <c r="AC82">
        <f t="shared" si="64"/>
        <v>-4.5760990174020133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-1.6005426176626382E-6</v>
      </c>
      <c r="AI82">
        <f t="shared" si="69"/>
        <v>-1.6005563175637674E-6</v>
      </c>
      <c r="AJ82">
        <f t="shared" si="70"/>
        <v>-0.54913188077097352</v>
      </c>
      <c r="AK82">
        <f t="shared" si="92"/>
        <v>-0.35876616287210911</v>
      </c>
      <c r="AL82">
        <f t="shared" si="71"/>
        <v>-0.90789964419940028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-3.3749034376019712E-10</v>
      </c>
      <c r="AR82">
        <f t="shared" si="76"/>
        <v>-3.3749323252072782E-10</v>
      </c>
      <c r="AS82">
        <f t="shared" si="77"/>
        <v>-1.1578992347090538E-4</v>
      </c>
      <c r="AT82">
        <f t="shared" si="78"/>
        <v>-7.5649416829684315E-5</v>
      </c>
      <c r="AU82">
        <f t="shared" si="79"/>
        <v>-1.9143967779382224E-4</v>
      </c>
      <c r="AW82">
        <v>79</v>
      </c>
      <c r="AX82">
        <f>IF(Z82&gt;0, (R82*SUMPRODUCT(K82:$K$98, X82:$X$98)-K82*$AZ$3)/Z82, 0)</f>
        <v>-4175302958642.2676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500000</v>
      </c>
      <c r="S83">
        <f t="shared" si="63"/>
        <v>-15826195360551.994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-4.5760990174020133</v>
      </c>
      <c r="AC83">
        <f t="shared" si="64"/>
        <v>-4.0858026943997006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-4.1343254311279014E-7</v>
      </c>
      <c r="AI83">
        <f t="shared" si="69"/>
        <v>-4.1343577020133013E-7</v>
      </c>
      <c r="AJ83">
        <f t="shared" si="70"/>
        <v>-0.49029632300231274</v>
      </c>
      <c r="AK83">
        <f t="shared" si="92"/>
        <v>-0.32032693121814099</v>
      </c>
      <c r="AL83">
        <f t="shared" si="71"/>
        <v>-0.81062366765622396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-7.783604222105646E-11</v>
      </c>
      <c r="AR83">
        <f t="shared" si="76"/>
        <v>-7.7836649777969994E-11</v>
      </c>
      <c r="AS83">
        <f t="shared" si="77"/>
        <v>-9.2307018239794029E-5</v>
      </c>
      <c r="AT83">
        <f t="shared" si="78"/>
        <v>-6.0307251952429417E-5</v>
      </c>
      <c r="AU83">
        <f t="shared" si="79"/>
        <v>-1.5261434802887322E-4</v>
      </c>
      <c r="AW83">
        <v>80</v>
      </c>
      <c r="AX83">
        <f>IF(Z83&gt;0, (R83*SUMPRODUCT(K83:$K$98, X83:$X$98)-K83*$AZ$3)/Z83, 0)</f>
        <v>-15826195360551.994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500000</v>
      </c>
      <c r="S84">
        <f t="shared" si="63"/>
        <v>-64592618741014.641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-4.0858026943997006</v>
      </c>
      <c r="AC84">
        <f t="shared" si="64"/>
        <v>-3.648038120067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-9.9553890425167808E-8</v>
      </c>
      <c r="AI84">
        <f t="shared" si="69"/>
        <v>-9.955459639556179E-8</v>
      </c>
      <c r="AJ84">
        <f t="shared" si="70"/>
        <v>-0.43776457433270055</v>
      </c>
      <c r="AK84">
        <f t="shared" si="92"/>
        <v>-0.28600618860797905</v>
      </c>
      <c r="AL84">
        <f t="shared" si="71"/>
        <v>-0.723770862495276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-1.6734637132745074E-11</v>
      </c>
      <c r="AR84">
        <f t="shared" si="76"/>
        <v>-1.6734755803731404E-11</v>
      </c>
      <c r="AS84">
        <f t="shared" si="77"/>
        <v>-7.3586589833322466E-5</v>
      </c>
      <c r="AT84">
        <f t="shared" si="78"/>
        <v>-4.807657203182484E-5</v>
      </c>
      <c r="AU84">
        <f t="shared" si="79"/>
        <v>-1.2166317859990311E-4</v>
      </c>
      <c r="AW84">
        <v>81</v>
      </c>
      <c r="AX84">
        <f>IF(Z84&gt;0, (R84*SUMPRODUCT(K84:$K$98, X84:$X$98)-K84*$AZ$3)/Z84, 0)</f>
        <v>-64592618741014.641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500000</v>
      </c>
      <c r="S85">
        <f t="shared" si="63"/>
        <v>-285423690227634.38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-3.648038120067</v>
      </c>
      <c r="AC85">
        <f t="shared" si="64"/>
        <v>-3.2571768929314691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-2.2250564695977153E-8</v>
      </c>
      <c r="AI85">
        <f t="shared" si="69"/>
        <v>-2.2250707342549793E-8</v>
      </c>
      <c r="AJ85">
        <f t="shared" si="70"/>
        <v>-0.39086122713553095</v>
      </c>
      <c r="AK85">
        <f t="shared" si="92"/>
        <v>-0.25536266840469002</v>
      </c>
      <c r="AL85">
        <f t="shared" si="71"/>
        <v>-0.64622391779092836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-3.33949715751598E-12</v>
      </c>
      <c r="AR85">
        <f t="shared" si="76"/>
        <v>-3.3395185667624587E-12</v>
      </c>
      <c r="AS85">
        <f t="shared" si="77"/>
        <v>-5.8662778892901757E-5</v>
      </c>
      <c r="AT85">
        <f t="shared" si="78"/>
        <v>-3.8326348878118098E-5</v>
      </c>
      <c r="AU85">
        <f t="shared" si="79"/>
        <v>-9.6989131110538431E-5</v>
      </c>
      <c r="AW85">
        <v>82</v>
      </c>
      <c r="AX85">
        <f>IF(Z85&gt;0, (R85*SUMPRODUCT(K85:$K$98, X85:$X$98)-K85*$AZ$3)/Z85, 0)</f>
        <v>-285423690227634.38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500000</v>
      </c>
      <c r="S86">
        <f t="shared" si="63"/>
        <v>-1374914470981723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-3.2571768929314691</v>
      </c>
      <c r="AC86">
        <f t="shared" si="64"/>
        <v>-2.9081936544059994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-4.591213526127009E-9</v>
      </c>
      <c r="AI86">
        <f t="shared" si="69"/>
        <v>-4.591239965895771E-9</v>
      </c>
      <c r="AJ86">
        <f t="shared" si="70"/>
        <v>-0.34898323852546964</v>
      </c>
      <c r="AK86">
        <f t="shared" si="92"/>
        <v>-0.22800238250520286</v>
      </c>
      <c r="AL86">
        <f t="shared" si="71"/>
        <v>-0.57698562562191247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-6.1524700647028159E-13</v>
      </c>
      <c r="AR86">
        <f t="shared" si="76"/>
        <v>-6.1525054953977501E-13</v>
      </c>
      <c r="AS86">
        <f t="shared" si="77"/>
        <v>-4.6765608175105332E-5</v>
      </c>
      <c r="AT86">
        <f t="shared" si="78"/>
        <v>-3.0553530674656227E-5</v>
      </c>
      <c r="AU86">
        <f t="shared" si="79"/>
        <v>-7.7319139465012113E-5</v>
      </c>
      <c r="AW86">
        <v>83</v>
      </c>
      <c r="AX86">
        <f>IF(Z86&gt;0, (R86*SUMPRODUCT(K86:$K$98, X86:$X$98)-K86*$AZ$3)/Z86, 0)</f>
        <v>-1374914470981723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500000</v>
      </c>
      <c r="S87">
        <f t="shared" si="63"/>
        <v>-7279202292854084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-2.9081936544059994</v>
      </c>
      <c r="AC87">
        <f t="shared" si="64"/>
        <v>-2.59660147714875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-8.6865728587134149E-10</v>
      </c>
      <c r="AI87">
        <f t="shared" si="69"/>
        <v>-8.6866174481026896E-10</v>
      </c>
      <c r="AJ87">
        <f t="shared" si="70"/>
        <v>-0.31159217725724941</v>
      </c>
      <c r="AK87">
        <f t="shared" si="92"/>
        <v>-0.20357355580841999</v>
      </c>
      <c r="AL87">
        <f t="shared" si="71"/>
        <v>-0.51516573393433118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-1.0393276039649974E-13</v>
      </c>
      <c r="AR87">
        <f t="shared" si="76"/>
        <v>-1.0393329389784567E-13</v>
      </c>
      <c r="AS87">
        <f t="shared" si="77"/>
        <v>-3.7281256517426974E-5</v>
      </c>
      <c r="AT87">
        <f t="shared" si="78"/>
        <v>-2.4357087591427547E-5</v>
      </c>
      <c r="AU87">
        <f t="shared" si="79"/>
        <v>-6.1638344212787825E-5</v>
      </c>
      <c r="AW87">
        <v>84</v>
      </c>
      <c r="AX87">
        <f>IF(Z87&gt;0, (R87*SUMPRODUCT(K87:$K$98, X87:$X$98)-K87*$AZ$3)/Z87, 0)</f>
        <v>-7279202292854084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500000</v>
      </c>
      <c r="S88">
        <f t="shared" si="63"/>
        <v>-4.277571635705664E+16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-2.59660147714875</v>
      </c>
      <c r="AC88">
        <f t="shared" si="64"/>
        <v>-2.3183941760257603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-1.4947456188565E-10</v>
      </c>
      <c r="AI88">
        <f t="shared" si="69"/>
        <v>-1.4947523937114103E-10</v>
      </c>
      <c r="AJ88">
        <f t="shared" si="70"/>
        <v>-0.27820730112298975</v>
      </c>
      <c r="AK88">
        <f t="shared" si="92"/>
        <v>-0.18176210340041252</v>
      </c>
      <c r="AL88">
        <f t="shared" si="71"/>
        <v>-0.4599694046728775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-1.5968100668651218E-14</v>
      </c>
      <c r="AR88">
        <f t="shared" si="76"/>
        <v>-1.5968173043217074E-14</v>
      </c>
      <c r="AS88">
        <f t="shared" si="77"/>
        <v>-2.9720389443149468E-5</v>
      </c>
      <c r="AT88">
        <f t="shared" si="78"/>
        <v>-1.9417321102863978E-5</v>
      </c>
      <c r="AU88">
        <f t="shared" si="79"/>
        <v>-4.9137710561981616E-5</v>
      </c>
      <c r="AW88">
        <v>85</v>
      </c>
      <c r="AX88">
        <f>IF(Z88&gt;0, (R88*SUMPRODUCT(K88:$K$98, X88:$X$98)-K88*$AZ$3)/Z88, 0)</f>
        <v>-4.277571635705664E+16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-2.3183941760257603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-2.3183941760257603</v>
      </c>
      <c r="AK89">
        <f t="shared" si="92"/>
        <v>-0.16228759232180323</v>
      </c>
      <c r="AL89">
        <f t="shared" si="71"/>
        <v>-2.4806817683746627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-2.584805923268122E-15</v>
      </c>
      <c r="AR89">
        <f t="shared" si="76"/>
        <v>-2.584805923268122E-15</v>
      </c>
      <c r="AS89">
        <f t="shared" si="77"/>
        <v>-2.2113385002351418E-4</v>
      </c>
      <c r="AT89">
        <f t="shared" si="78"/>
        <v>-1.5479369501645995E-5</v>
      </c>
      <c r="AU89">
        <f t="shared" si="79"/>
        <v>-2.3661321952774496E-4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39333.451209508021</v>
      </c>
      <c r="AO91" s="6">
        <f t="shared" si="93"/>
        <v>-3933.3451209508021</v>
      </c>
      <c r="AP91" s="6">
        <f t="shared" si="93"/>
        <v>-741.06365642769128</v>
      </c>
      <c r="AQ91" s="6">
        <f t="shared" si="93"/>
        <v>-21702.077218239825</v>
      </c>
      <c r="AR91" s="6">
        <f t="shared" si="93"/>
        <v>12956.965213889689</v>
      </c>
      <c r="AS91" s="6">
        <f t="shared" si="93"/>
        <v>-4678.2369858169995</v>
      </c>
      <c r="AT91" s="6">
        <f t="shared" si="93"/>
        <v>2367.3608680069574</v>
      </c>
      <c r="AU91" s="6">
        <f t="shared" si="93"/>
        <v>10646.089096079657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100232.44942929743</v>
      </c>
      <c r="K3">
        <v>1</v>
      </c>
      <c r="L3" s="2">
        <v>0</v>
      </c>
      <c r="O3">
        <f>$C$3</f>
        <v>100232.44942929743</v>
      </c>
      <c r="P3">
        <f>O3*C5</f>
        <v>10023.244942929743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100232.44942929743</v>
      </c>
      <c r="AF3">
        <f t="shared" ref="AF3:AF34" si="4">-$Z3*P3</f>
        <v>-10023.244942929743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89584.247515667681</v>
      </c>
      <c r="AJ3">
        <f t="shared" ref="AJ3:AJ34" si="8">AB3-AC3</f>
        <v>0</v>
      </c>
      <c r="AL3">
        <f t="shared" ref="AL3:AL34" si="9">SUM(AI3:AK3)</f>
        <v>89584.247515667681</v>
      </c>
      <c r="AN3">
        <f t="shared" ref="AN3:AN34" si="10">AE3*$K3</f>
        <v>100232.44942929743</v>
      </c>
      <c r="AO3">
        <f t="shared" ref="AO3:AO34" si="11">AF3*$K3</f>
        <v>-10023.244942929743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89584.247515667681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89584.247515667681</v>
      </c>
      <c r="AW3">
        <v>0</v>
      </c>
      <c r="AX3">
        <f>IF(Z3&gt;0, (R3*SUMPRODUCT(K3:$K$98, X3:$X$98)-K3*$AZ$3)/Z3, 0)</f>
        <v>0</v>
      </c>
      <c r="AZ3">
        <f>C6*ABS(SUMPRODUCT(X4:X79, K4:K79))/1</f>
        <v>54281.406519753669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2705.7104338440035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2673.2999217752877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-2673.2999217752877</v>
      </c>
      <c r="AK4">
        <f>G4*SUM(AB4, AE4:AF4)</f>
        <v>0</v>
      </c>
      <c r="AL4">
        <f t="shared" si="9"/>
        <v>-3662.5794217752878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-940.55856626735113</v>
      </c>
      <c r="AR4">
        <f t="shared" si="14"/>
        <v>-940.55856626735113</v>
      </c>
      <c r="AS4">
        <f t="shared" si="15"/>
        <v>-2541.6428235171015</v>
      </c>
      <c r="AT4">
        <f t="shared" si="16"/>
        <v>0</v>
      </c>
      <c r="AU4">
        <f t="shared" si="17"/>
        <v>-3482.2013897844527</v>
      </c>
      <c r="AW4">
        <v>1</v>
      </c>
      <c r="AX4">
        <f>IF(Z4&gt;0, (R4*SUMPRODUCT(K4:$K$98, X4:$X$98)-K4*$AZ$3)/Z4, 0)</f>
        <v>2705.7104338440035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500000</v>
      </c>
      <c r="S5">
        <f t="shared" si="1"/>
        <v>4488.7812670225894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2673.2999217752877</v>
      </c>
      <c r="AC5">
        <f t="shared" si="2"/>
        <v>4381.4450524537897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-1026.6664176325537</v>
      </c>
      <c r="AI5">
        <f t="shared" si="7"/>
        <v>-1038.8675163044879</v>
      </c>
      <c r="AJ5">
        <f t="shared" si="8"/>
        <v>-1708.145130678502</v>
      </c>
      <c r="AK5">
        <f>G5*SUM(AB5, AE5:AF5)</f>
        <v>10.960529679278681</v>
      </c>
      <c r="AL5">
        <f t="shared" si="9"/>
        <v>-2736.0521173037114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-926.00722804667703</v>
      </c>
      <c r="AR5">
        <f t="shared" si="14"/>
        <v>-937.0120737943106</v>
      </c>
      <c r="AS5">
        <f t="shared" si="15"/>
        <v>-1540.6705726369071</v>
      </c>
      <c r="AT5">
        <f t="shared" si="16"/>
        <v>9.8859079560004908</v>
      </c>
      <c r="AU5">
        <f t="shared" si="17"/>
        <v>-2467.7967384752174</v>
      </c>
      <c r="AW5">
        <v>2</v>
      </c>
      <c r="AX5">
        <f>IF(Z5&gt;0, (R5*SUMPRODUCT(K5:$K$98, X5:$X$98)-K5*$AZ$3)/Z5, 0)</f>
        <v>4488.7812670225894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500000</v>
      </c>
      <c r="S6">
        <f t="shared" si="1"/>
        <v>6330.0230702062236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4381.4450524537897</v>
      </c>
      <c r="AC6">
        <f t="shared" si="2"/>
        <v>6100.0144071797476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-1331.5820329238907</v>
      </c>
      <c r="AI6">
        <f t="shared" si="7"/>
        <v>-1343.6278310582825</v>
      </c>
      <c r="AJ6">
        <f t="shared" si="8"/>
        <v>-1718.569354725958</v>
      </c>
      <c r="AK6">
        <f>G6*SUM(AB6, AE6:AF6)</f>
        <v>31.108259872421907</v>
      </c>
      <c r="AL6">
        <f t="shared" si="9"/>
        <v>-3031.0889259118185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-1136.1531422540097</v>
      </c>
      <c r="AR6">
        <f t="shared" si="14"/>
        <v>-1146.4310455772434</v>
      </c>
      <c r="AS6">
        <f t="shared" si="15"/>
        <v>-1466.3444866899504</v>
      </c>
      <c r="AT6">
        <f t="shared" si="16"/>
        <v>26.542673549370889</v>
      </c>
      <c r="AU6">
        <f t="shared" si="17"/>
        <v>-2586.2328587178226</v>
      </c>
      <c r="AW6">
        <v>3</v>
      </c>
      <c r="AX6">
        <f>IF(Z6&gt;0, (R6*SUMPRODUCT(K6:$K$98, X6:$X$98)-K6*$AZ$3)/Z6, 0)</f>
        <v>6330.0230702062236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500000</v>
      </c>
      <c r="S7">
        <f t="shared" si="1"/>
        <v>8143.1439076046972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6100.0144071797476</v>
      </c>
      <c r="AC7">
        <f t="shared" si="2"/>
        <v>7741.5318036595127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-1673.1300417918642</v>
      </c>
      <c r="AI7">
        <f t="shared" si="7"/>
        <v>-1685.0135536938672</v>
      </c>
      <c r="AJ7">
        <f t="shared" si="8"/>
        <v>-1641.517396479765</v>
      </c>
      <c r="AK7">
        <f>G7*SUM(AB7, AE7:AF7)</f>
        <v>84.180198819080516</v>
      </c>
      <c r="AL7">
        <f t="shared" si="9"/>
        <v>-3242.3507513545514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-1341.9571809066674</v>
      </c>
      <c r="AR7">
        <f t="shared" si="14"/>
        <v>-1351.4885166265162</v>
      </c>
      <c r="AS7">
        <f t="shared" si="15"/>
        <v>-1316.6018198024024</v>
      </c>
      <c r="AT7">
        <f t="shared" si="16"/>
        <v>67.517897278584016</v>
      </c>
      <c r="AU7">
        <f t="shared" si="17"/>
        <v>-2600.5724391503345</v>
      </c>
      <c r="AW7">
        <v>4</v>
      </c>
      <c r="AX7">
        <f>IF(Z7&gt;0, (R7*SUMPRODUCT(K7:$K$98, X7:$X$98)-K7*$AZ$3)/Z7, 0)</f>
        <v>8143.1439076046972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500000</v>
      </c>
      <c r="S8">
        <f t="shared" si="1"/>
        <v>9933.0968321732616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7741.5318036595127</v>
      </c>
      <c r="AC8">
        <f t="shared" si="2"/>
        <v>9308.5521832363011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-2024.6309993013906</v>
      </c>
      <c r="AI8">
        <f t="shared" si="7"/>
        <v>-2036.3450603093911</v>
      </c>
      <c r="AJ8">
        <f t="shared" si="8"/>
        <v>-1567.0203795767884</v>
      </c>
      <c r="AK8">
        <f t="shared" ref="AK8:AK39" si="30">G8*SUM(AB8:AB8, AE8:AF8)</f>
        <v>167.21708695904547</v>
      </c>
      <c r="AL8">
        <f t="shared" si="9"/>
        <v>-3436.1483529271341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-1515.3820496062676</v>
      </c>
      <c r="AR8">
        <f t="shared" si="14"/>
        <v>-1524.1497103729168</v>
      </c>
      <c r="AS8">
        <f t="shared" si="15"/>
        <v>-1172.8727631836343</v>
      </c>
      <c r="AT8">
        <f t="shared" si="16"/>
        <v>125.15750872757752</v>
      </c>
      <c r="AU8">
        <f t="shared" si="17"/>
        <v>-2571.8649648289738</v>
      </c>
      <c r="AW8">
        <v>5</v>
      </c>
      <c r="AX8">
        <f>IF(Z8&gt;0, (R8*SUMPRODUCT(K8:$K$98, X8:$X$98)-K8*$AZ$3)/Z8, 0)</f>
        <v>9933.0968321732616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500000</v>
      </c>
      <c r="S9">
        <f t="shared" si="1"/>
        <v>11411.782140330995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9308.5521832363011</v>
      </c>
      <c r="AC9">
        <f t="shared" si="2"/>
        <v>10532.531585869881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-2400.6215612370161</v>
      </c>
      <c r="AI9">
        <f t="shared" si="7"/>
        <v>-2412.1584660959056</v>
      </c>
      <c r="AJ9">
        <f t="shared" si="8"/>
        <v>-1223.9794026335803</v>
      </c>
      <c r="AK9">
        <f t="shared" si="30"/>
        <v>207.58071368616953</v>
      </c>
      <c r="AL9">
        <f t="shared" si="9"/>
        <v>-3428.5571550433165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-1675.6513195185012</v>
      </c>
      <c r="AR9">
        <f t="shared" si="14"/>
        <v>-1683.7041630662347</v>
      </c>
      <c r="AS9">
        <f t="shared" si="15"/>
        <v>-854.34653016678942</v>
      </c>
      <c r="AT9">
        <f t="shared" si="16"/>
        <v>144.89284875688085</v>
      </c>
      <c r="AU9">
        <f t="shared" si="17"/>
        <v>-2393.1578444761435</v>
      </c>
      <c r="AW9">
        <v>6</v>
      </c>
      <c r="AX9">
        <f>IF(Z9&gt;0, (R9*SUMPRODUCT(K9:$K$98, X9:$X$98)-K9*$AZ$3)/Z9, 0)</f>
        <v>11411.782140330995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500000</v>
      </c>
      <c r="S10">
        <f t="shared" si="1"/>
        <v>11901.579357739136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10532.531585869881</v>
      </c>
      <c r="AC10">
        <f t="shared" si="2"/>
        <v>10808.28190766542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-2792.2041697583263</v>
      </c>
      <c r="AI10">
        <f t="shared" si="7"/>
        <v>-2803.5559004643828</v>
      </c>
      <c r="AJ10">
        <f t="shared" si="8"/>
        <v>-275.75032179553818</v>
      </c>
      <c r="AK10">
        <f t="shared" si="30"/>
        <v>45.289885819240489</v>
      </c>
      <c r="AL10">
        <f t="shared" si="9"/>
        <v>-3034.0163364406803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-1848.5998576180789</v>
      </c>
      <c r="AR10">
        <f t="shared" si="14"/>
        <v>-1856.1153566615285</v>
      </c>
      <c r="AS10">
        <f t="shared" si="15"/>
        <v>-182.56258304115772</v>
      </c>
      <c r="AT10">
        <f t="shared" si="16"/>
        <v>29.984510940771745</v>
      </c>
      <c r="AU10">
        <f t="shared" si="17"/>
        <v>-2008.6934287619144</v>
      </c>
      <c r="AW10">
        <v>7</v>
      </c>
      <c r="AX10">
        <f>IF(Z10&gt;0, (R10*SUMPRODUCT(K10:$K$98, X10:$X$98)-K10*$AZ$3)/Z10, 0)</f>
        <v>11901.579357739136</v>
      </c>
    </row>
    <row r="11" spans="1:52" x14ac:dyDescent="0.25">
      <c r="A11" t="s">
        <v>33</v>
      </c>
      <c r="C11" s="25">
        <f>AU81</f>
        <v>30497.519333762844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500000</v>
      </c>
      <c r="S11">
        <f t="shared" si="1"/>
        <v>12013.386138382204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10808.28190766542</v>
      </c>
      <c r="AC11">
        <f t="shared" si="2"/>
        <v>10723.062252096803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-3232.1242496973587</v>
      </c>
      <c r="AI11">
        <f t="shared" si="7"/>
        <v>-3243.2816599901125</v>
      </c>
      <c r="AJ11">
        <f t="shared" si="8"/>
        <v>85.219655568616872</v>
      </c>
      <c r="AK11">
        <f t="shared" si="30"/>
        <v>17.293251052264672</v>
      </c>
      <c r="AL11">
        <f t="shared" si="9"/>
        <v>-3140.768753369231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-2034.8538121586212</v>
      </c>
      <c r="AR11">
        <f t="shared" si="14"/>
        <v>-2041.8782014190756</v>
      </c>
      <c r="AS11">
        <f t="shared" si="15"/>
        <v>53.651879571424892</v>
      </c>
      <c r="AT11">
        <f t="shared" si="16"/>
        <v>10.887340680548347</v>
      </c>
      <c r="AU11">
        <f t="shared" si="17"/>
        <v>-1977.3389811671022</v>
      </c>
      <c r="AW11">
        <v>8</v>
      </c>
      <c r="AX11">
        <f>IF(Z11&gt;0, (R11*SUMPRODUCT(K11:$K$98, X11:$X$98)-K11*$AZ$3)/Z11, 0)</f>
        <v>12013.386138382204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500000</v>
      </c>
      <c r="S12">
        <f t="shared" si="1"/>
        <v>12500.975669641308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10723.062252096803</v>
      </c>
      <c r="AC12">
        <f t="shared" si="2"/>
        <v>10953.714023098029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-3719.0830599163523</v>
      </c>
      <c r="AI12">
        <f t="shared" si="7"/>
        <v>-3730.0359190296804</v>
      </c>
      <c r="AJ12">
        <f t="shared" si="8"/>
        <v>-230.65177100122673</v>
      </c>
      <c r="AK12">
        <f t="shared" si="30"/>
        <v>225.18430729403286</v>
      </c>
      <c r="AL12">
        <f t="shared" si="9"/>
        <v>-3735.5033827368743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-2186.208474408113</v>
      </c>
      <c r="AR12">
        <f t="shared" si="14"/>
        <v>-2192.6469521260842</v>
      </c>
      <c r="AS12">
        <f t="shared" si="15"/>
        <v>-135.58526343089059</v>
      </c>
      <c r="AT12">
        <f t="shared" si="16"/>
        <v>132.37129501512339</v>
      </c>
      <c r="AU12">
        <f t="shared" si="17"/>
        <v>-2195.8609205418516</v>
      </c>
      <c r="AW12">
        <v>9</v>
      </c>
      <c r="AX12">
        <f>IF(Z12&gt;0, (R12*SUMPRODUCT(K12:$K$98, X12:$X$98)-K12*$AZ$3)/Z12, 0)</f>
        <v>12500.975669641308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500000</v>
      </c>
      <c r="S13">
        <f t="shared" si="1"/>
        <v>14186.821300015225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10953.714023098029</v>
      </c>
      <c r="AC13">
        <f t="shared" si="2"/>
        <v>12186.276549434147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-4240.3735569775199</v>
      </c>
      <c r="AI13">
        <f t="shared" si="7"/>
        <v>-4251.11087816079</v>
      </c>
      <c r="AJ13">
        <f t="shared" si="8"/>
        <v>-1232.562526336118</v>
      </c>
      <c r="AK13">
        <f t="shared" si="30"/>
        <v>766.75998161686209</v>
      </c>
      <c r="AL13">
        <f t="shared" si="9"/>
        <v>-4716.9134228800458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-2225.5727265225109</v>
      </c>
      <c r="AR13">
        <f t="shared" si="14"/>
        <v>-2231.2082416157687</v>
      </c>
      <c r="AS13">
        <f t="shared" si="15"/>
        <v>-646.91412336384656</v>
      </c>
      <c r="AT13">
        <f t="shared" si="16"/>
        <v>402.43626650944066</v>
      </c>
      <c r="AU13">
        <f t="shared" si="17"/>
        <v>-2475.6860984701748</v>
      </c>
      <c r="AW13">
        <v>10</v>
      </c>
      <c r="AX13">
        <f>IF(Z13&gt;0, (R13*SUMPRODUCT(K13:$K$98, X13:$X$98)-K13*$AZ$3)/Z13, 0)</f>
        <v>14186.821300015225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500000</v>
      </c>
      <c r="S14">
        <f t="shared" si="1"/>
        <v>15477.689842961112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12186.276549434147</v>
      </c>
      <c r="AC14">
        <f t="shared" si="2"/>
        <v>13013.177930718986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-4812.8981356677186</v>
      </c>
      <c r="AI14">
        <f t="shared" si="7"/>
        <v>-4823.4077611857647</v>
      </c>
      <c r="AJ14">
        <f t="shared" si="8"/>
        <v>-826.90138128483886</v>
      </c>
      <c r="AK14">
        <f t="shared" si="30"/>
        <v>853.03935846039042</v>
      </c>
      <c r="AL14">
        <f t="shared" si="9"/>
        <v>-4797.2697840102128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-2255.4142514855484</v>
      </c>
      <c r="AR14">
        <f t="shared" si="14"/>
        <v>-2260.3392589349091</v>
      </c>
      <c r="AS14">
        <f t="shared" si="15"/>
        <v>-387.50148192450138</v>
      </c>
      <c r="AT14">
        <f t="shared" si="16"/>
        <v>399.7502278079553</v>
      </c>
      <c r="AU14">
        <f t="shared" si="17"/>
        <v>-2248.0905130514548</v>
      </c>
      <c r="AW14">
        <v>11</v>
      </c>
      <c r="AX14">
        <f>IF(Z14&gt;0, (R14*SUMPRODUCT(K14:$K$98, X14:$X$98)-K14*$AZ$3)/Z14, 0)</f>
        <v>15477.689842961112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500000</v>
      </c>
      <c r="S15">
        <f t="shared" si="1"/>
        <v>16413.193017745136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13013.177930718986</v>
      </c>
      <c r="AC15">
        <f t="shared" si="2"/>
        <v>13483.186989775713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-5438.8190660581977</v>
      </c>
      <c r="AI15">
        <f t="shared" si="7"/>
        <v>-5449.0876248444119</v>
      </c>
      <c r="AJ15">
        <f t="shared" si="8"/>
        <v>-470.00905905672698</v>
      </c>
      <c r="AK15">
        <f t="shared" si="30"/>
        <v>910.92245515032914</v>
      </c>
      <c r="AL15">
        <f t="shared" si="9"/>
        <v>-5008.1742287508096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-2275.6540429521456</v>
      </c>
      <c r="AR15">
        <f t="shared" si="14"/>
        <v>-2279.95050640006</v>
      </c>
      <c r="AS15">
        <f t="shared" si="15"/>
        <v>-196.6562966106822</v>
      </c>
      <c r="AT15">
        <f t="shared" si="16"/>
        <v>381.13868887738425</v>
      </c>
      <c r="AU15">
        <f t="shared" si="17"/>
        <v>-2095.4681141333581</v>
      </c>
      <c r="AW15">
        <v>12</v>
      </c>
      <c r="AX15">
        <f>IF(Z15&gt;0, (R15*SUMPRODUCT(K15:$K$98, X15:$X$98)-K15*$AZ$3)/Z15, 0)</f>
        <v>16413.193017745136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500000</v>
      </c>
      <c r="S16">
        <f t="shared" si="1"/>
        <v>17026.521636848865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13483.186989775713</v>
      </c>
      <c r="AC16">
        <f t="shared" si="2"/>
        <v>13640.946616950605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-6055.5580577121809</v>
      </c>
      <c r="AI16">
        <f t="shared" si="7"/>
        <v>-6065.5725419590899</v>
      </c>
      <c r="AJ16">
        <f t="shared" si="8"/>
        <v>-157.75962717489165</v>
      </c>
      <c r="AK16">
        <f t="shared" si="30"/>
        <v>943.82308928430007</v>
      </c>
      <c r="AL16">
        <f t="shared" si="9"/>
        <v>-5279.5090798496813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-2262.2353126452563</v>
      </c>
      <c r="AR16">
        <f t="shared" si="14"/>
        <v>-2265.9765235601503</v>
      </c>
      <c r="AS16">
        <f t="shared" si="15"/>
        <v>-58.935839786106293</v>
      </c>
      <c r="AT16">
        <f t="shared" si="16"/>
        <v>352.59341932154643</v>
      </c>
      <c r="AU16">
        <f t="shared" si="17"/>
        <v>-1972.3189440247102</v>
      </c>
      <c r="AW16">
        <v>13</v>
      </c>
      <c r="AX16">
        <f>IF(Z16&gt;0, (R16*SUMPRODUCT(K16:$K$98, X16:$X$98)-K16*$AZ$3)/Z16, 0)</f>
        <v>17026.521636848865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500000</v>
      </c>
      <c r="S17">
        <f t="shared" si="1"/>
        <v>17378.303388736596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13640.946616950605</v>
      </c>
      <c r="AC17">
        <f t="shared" si="2"/>
        <v>13551.402081204478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-6679.2988689381045</v>
      </c>
      <c r="AI17">
        <f t="shared" si="7"/>
        <v>-6689.0462258708212</v>
      </c>
      <c r="AJ17">
        <f t="shared" si="8"/>
        <v>89.544535746126712</v>
      </c>
      <c r="AK17">
        <f t="shared" si="30"/>
        <v>954.86626318654248</v>
      </c>
      <c r="AL17">
        <f t="shared" si="9"/>
        <v>-5644.6354269381518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-2227.90392682829</v>
      </c>
      <c r="AR17">
        <f t="shared" si="14"/>
        <v>-2231.1551924495343</v>
      </c>
      <c r="AS17">
        <f t="shared" si="15"/>
        <v>29.867898821321713</v>
      </c>
      <c r="AT17">
        <f t="shared" si="16"/>
        <v>318.49904295229805</v>
      </c>
      <c r="AU17">
        <f t="shared" si="17"/>
        <v>-1882.7882506759145</v>
      </c>
      <c r="AW17">
        <v>14</v>
      </c>
      <c r="AX17">
        <f>IF(Z17&gt;0, (R17*SUMPRODUCT(K17:$K$98, X17:$X$98)-K17*$AZ$3)/Z17, 0)</f>
        <v>17378.303388736596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500000</v>
      </c>
      <c r="S18">
        <f t="shared" si="1"/>
        <v>17513.406813199472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13551.402081204478</v>
      </c>
      <c r="AC18">
        <f t="shared" si="2"/>
        <v>13263.400633750416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-7331.1267312475138</v>
      </c>
      <c r="AI18">
        <f t="shared" si="7"/>
        <v>-7340.5933364426219</v>
      </c>
      <c r="AJ18">
        <f t="shared" si="8"/>
        <v>288.00144745406214</v>
      </c>
      <c r="AK18">
        <f t="shared" si="30"/>
        <v>948.59814568431352</v>
      </c>
      <c r="AL18">
        <f t="shared" si="9"/>
        <v>-6103.993743304246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-2183.3244927337255</v>
      </c>
      <c r="AR18">
        <f t="shared" si="14"/>
        <v>-2186.1437961973284</v>
      </c>
      <c r="AS18">
        <f t="shared" si="15"/>
        <v>85.771346918486287</v>
      </c>
      <c r="AT18">
        <f t="shared" si="16"/>
        <v>282.50740181679066</v>
      </c>
      <c r="AU18">
        <f t="shared" si="17"/>
        <v>-1817.8650474620515</v>
      </c>
      <c r="AW18">
        <v>15</v>
      </c>
      <c r="AX18">
        <f>IF(Z18&gt;0, (R18*SUMPRODUCT(K18:$K$98, X18:$X$98)-K18*$AZ$3)/Z18, 0)</f>
        <v>17513.406813199472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500000</v>
      </c>
      <c r="S19">
        <f t="shared" si="1"/>
        <v>17465.049028236048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13263.400633750416</v>
      </c>
      <c r="AC19">
        <f t="shared" si="2"/>
        <v>12812.131926172255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-8084.094220466367</v>
      </c>
      <c r="AI19">
        <f t="shared" si="7"/>
        <v>-8093.2640572540122</v>
      </c>
      <c r="AJ19">
        <f t="shared" si="8"/>
        <v>451.26870757816141</v>
      </c>
      <c r="AK19">
        <f t="shared" si="30"/>
        <v>928.43804436252924</v>
      </c>
      <c r="AL19">
        <f t="shared" si="9"/>
        <v>-6713.5573053133212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-2149.6160871104562</v>
      </c>
      <c r="AR19">
        <f t="shared" si="14"/>
        <v>-2152.0544095912851</v>
      </c>
      <c r="AS19">
        <f t="shared" si="15"/>
        <v>119.99544376458272</v>
      </c>
      <c r="AT19">
        <f t="shared" si="16"/>
        <v>246.87804243972909</v>
      </c>
      <c r="AU19">
        <f t="shared" si="17"/>
        <v>-1785.1809233869731</v>
      </c>
      <c r="AW19">
        <v>16</v>
      </c>
      <c r="AX19">
        <f>IF(Z19&gt;0, (R19*SUMPRODUCT(K19:$K$98, X19:$X$98)-K19*$AZ$3)/Z19, 0)</f>
        <v>17465.049028236048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500000</v>
      </c>
      <c r="S20">
        <f t="shared" si="1"/>
        <v>17229.777625012266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12812.131926172255</v>
      </c>
      <c r="AC20">
        <f t="shared" si="2"/>
        <v>12208.994218664979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-8826.2972886463158</v>
      </c>
      <c r="AI20">
        <f t="shared" si="7"/>
        <v>-8835.1547696338694</v>
      </c>
      <c r="AJ20">
        <f t="shared" si="8"/>
        <v>603.13770750727599</v>
      </c>
      <c r="AK20">
        <f t="shared" si="30"/>
        <v>896.84923483205796</v>
      </c>
      <c r="AL20">
        <f t="shared" si="9"/>
        <v>-7335.1678272945355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-2095.5115824474178</v>
      </c>
      <c r="AR20">
        <f t="shared" si="14"/>
        <v>-2097.6144975650182</v>
      </c>
      <c r="AS20">
        <f t="shared" si="15"/>
        <v>143.19504663842122</v>
      </c>
      <c r="AT20">
        <f t="shared" si="16"/>
        <v>212.92710837161454</v>
      </c>
      <c r="AU20">
        <f t="shared" si="17"/>
        <v>-1741.4923425549823</v>
      </c>
      <c r="AW20">
        <v>17</v>
      </c>
      <c r="AX20">
        <f>IF(Z20&gt;0, (R20*SUMPRODUCT(K20:$K$98, X20:$X$98)-K20*$AZ$3)/Z20, 0)</f>
        <v>17229.777625012266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500000</v>
      </c>
      <c r="S21">
        <f t="shared" si="1"/>
        <v>16840.311111716015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12208.994218664979</v>
      </c>
      <c r="AC21">
        <f t="shared" si="2"/>
        <v>11494.266903720392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-9483.8434243756419</v>
      </c>
      <c r="AI21">
        <f t="shared" si="7"/>
        <v>-9492.3752344677105</v>
      </c>
      <c r="AJ21">
        <f t="shared" si="8"/>
        <v>714.7273149445864</v>
      </c>
      <c r="AK21">
        <f t="shared" si="30"/>
        <v>854.62959530654859</v>
      </c>
      <c r="AL21">
        <f t="shared" si="9"/>
        <v>-7923.0183242165758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-2010.3786660773419</v>
      </c>
      <c r="AR21">
        <f t="shared" si="14"/>
        <v>-2012.1872333664255</v>
      </c>
      <c r="AS21">
        <f t="shared" si="15"/>
        <v>151.50740915167867</v>
      </c>
      <c r="AT21">
        <f t="shared" si="16"/>
        <v>181.16379920261164</v>
      </c>
      <c r="AU21">
        <f t="shared" si="17"/>
        <v>-1679.5160250121353</v>
      </c>
      <c r="AW21">
        <v>18</v>
      </c>
      <c r="AX21">
        <f>IF(Z21&gt;0, (R21*SUMPRODUCT(K21:$K$98, X21:$X$98)-K21*$AZ$3)/Z21, 0)</f>
        <v>16840.311111716015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500000</v>
      </c>
      <c r="S22">
        <f t="shared" si="1"/>
        <v>16350.970594393484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11494.266903720392</v>
      </c>
      <c r="AC22">
        <f t="shared" si="2"/>
        <v>10716.731333627728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-10150.346681211158</v>
      </c>
      <c r="AI22">
        <f t="shared" si="7"/>
        <v>-10158.539414535275</v>
      </c>
      <c r="AJ22">
        <f t="shared" si="8"/>
        <v>777.53557009266478</v>
      </c>
      <c r="AK22">
        <f t="shared" si="30"/>
        <v>804.59868326042749</v>
      </c>
      <c r="AL22">
        <f t="shared" si="9"/>
        <v>-8576.4051611821833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-1921.1281895130799</v>
      </c>
      <c r="AR22">
        <f t="shared" si="14"/>
        <v>-1922.678805608514</v>
      </c>
      <c r="AS22">
        <f t="shared" si="15"/>
        <v>147.1620181031989</v>
      </c>
      <c r="AT22">
        <f t="shared" si="16"/>
        <v>152.28417907320903</v>
      </c>
      <c r="AU22">
        <f t="shared" si="17"/>
        <v>-1623.2326084321062</v>
      </c>
      <c r="AW22">
        <v>19</v>
      </c>
      <c r="AX22">
        <f>IF(Z22&gt;0, (R22*SUMPRODUCT(K22:$K$98, X22:$X$98)-K22*$AZ$3)/Z22, 0)</f>
        <v>16350.970594393484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500000</v>
      </c>
      <c r="S23">
        <f t="shared" si="1"/>
        <v>15776.19707914297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10716.731333627728</v>
      </c>
      <c r="AC23">
        <f t="shared" si="2"/>
        <v>9896.3559083866749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-10783.904147703577</v>
      </c>
      <c r="AI23">
        <f t="shared" si="7"/>
        <v>-10791.74535609076</v>
      </c>
      <c r="AJ23">
        <f t="shared" si="8"/>
        <v>820.37542524105265</v>
      </c>
      <c r="AK23">
        <f t="shared" si="30"/>
        <v>750.17119335394102</v>
      </c>
      <c r="AL23">
        <f t="shared" si="9"/>
        <v>-9221.1987374957662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-1822.3570250692187</v>
      </c>
      <c r="AR23">
        <f t="shared" si="14"/>
        <v>-1823.6821000136631</v>
      </c>
      <c r="AS23">
        <f t="shared" si="15"/>
        <v>138.6341068044955</v>
      </c>
      <c r="AT23">
        <f t="shared" si="16"/>
        <v>126.770390898201</v>
      </c>
      <c r="AU23">
        <f t="shared" si="17"/>
        <v>-1558.2776023109668</v>
      </c>
      <c r="AW23">
        <v>20</v>
      </c>
      <c r="AX23">
        <f>IF(Z23&gt;0, (R23*SUMPRODUCT(K23:$K$98, X23:$X$98)-K23*$AZ$3)/Z23, 0)</f>
        <v>15776.19707914297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500000</v>
      </c>
      <c r="S24">
        <f t="shared" si="1"/>
        <v>15140.827899862179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9896.3559083866749</v>
      </c>
      <c r="AC24">
        <f t="shared" si="2"/>
        <v>9056.8138514174898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-11426.032277790709</v>
      </c>
      <c r="AI24">
        <f t="shared" si="7"/>
        <v>-11433.509423287076</v>
      </c>
      <c r="AJ24">
        <f t="shared" si="8"/>
        <v>839.54205696918507</v>
      </c>
      <c r="AK24">
        <f t="shared" si="30"/>
        <v>692.74491358706734</v>
      </c>
      <c r="AL24">
        <f t="shared" si="9"/>
        <v>-9901.2224527308244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-1723.9905074616656</v>
      </c>
      <c r="AR24">
        <f t="shared" si="14"/>
        <v>-1725.1186793016579</v>
      </c>
      <c r="AS24">
        <f t="shared" si="15"/>
        <v>126.67236549322719</v>
      </c>
      <c r="AT24">
        <f t="shared" si="16"/>
        <v>104.52321734096992</v>
      </c>
      <c r="AU24">
        <f t="shared" si="17"/>
        <v>-1493.9230964674609</v>
      </c>
      <c r="AW24">
        <v>21</v>
      </c>
      <c r="AX24">
        <f>IF(Z24&gt;0, (R24*SUMPRODUCT(K24:$K$98, X24:$X$98)-K24*$AZ$3)/Z24, 0)</f>
        <v>15140.827899862179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500000</v>
      </c>
      <c r="S25">
        <f t="shared" si="1"/>
        <v>14455.627648268968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9056.8138514174898</v>
      </c>
      <c r="AC25">
        <f t="shared" si="2"/>
        <v>8210.3367083308513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-12110.86535456925</v>
      </c>
      <c r="AI25">
        <f t="shared" si="7"/>
        <v>-12117.96495697679</v>
      </c>
      <c r="AJ25">
        <f t="shared" si="8"/>
        <v>846.47714308663853</v>
      </c>
      <c r="AK25">
        <f t="shared" si="30"/>
        <v>633.97696959922439</v>
      </c>
      <c r="AL25">
        <f t="shared" si="9"/>
        <v>-10637.510844290928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-1631.535683542261</v>
      </c>
      <c r="AR25">
        <f t="shared" si="14"/>
        <v>-1632.4921184730229</v>
      </c>
      <c r="AS25">
        <f t="shared" si="15"/>
        <v>114.0345981740856</v>
      </c>
      <c r="AT25">
        <f t="shared" si="16"/>
        <v>85.407278353967882</v>
      </c>
      <c r="AU25">
        <f t="shared" si="17"/>
        <v>-1433.0502419449695</v>
      </c>
      <c r="AW25">
        <v>22</v>
      </c>
      <c r="AX25">
        <f>IF(Z25&gt;0, (R25*SUMPRODUCT(K25:$K$98, X25:$X$98)-K25*$AZ$3)/Z25, 0)</f>
        <v>14455.627648268968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500000</v>
      </c>
      <c r="S26">
        <f t="shared" si="1"/>
        <v>13714.580849123153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8210.3367083308513</v>
      </c>
      <c r="AC26">
        <f t="shared" si="2"/>
        <v>7362.2951001234342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-12733.022756314227</v>
      </c>
      <c r="AI26">
        <f t="shared" si="7"/>
        <v>-12739.733037128783</v>
      </c>
      <c r="AJ26">
        <f t="shared" si="8"/>
        <v>848.04160820741708</v>
      </c>
      <c r="AK26">
        <f t="shared" si="30"/>
        <v>574.72356958315959</v>
      </c>
      <c r="AL26">
        <f t="shared" si="9"/>
        <v>-11316.967859338205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-1531.5630971852618</v>
      </c>
      <c r="AR26">
        <f t="shared" si="14"/>
        <v>-1532.3702282698448</v>
      </c>
      <c r="AS26">
        <f t="shared" si="15"/>
        <v>102.00478369239077</v>
      </c>
      <c r="AT26">
        <f t="shared" si="16"/>
        <v>69.129336144448089</v>
      </c>
      <c r="AU26">
        <f t="shared" si="17"/>
        <v>-1361.2361084330057</v>
      </c>
      <c r="AW26">
        <v>23</v>
      </c>
      <c r="AX26">
        <f>IF(Z26&gt;0, (R26*SUMPRODUCT(K26:$K$98, X26:$X$98)-K26*$AZ$3)/Z26, 0)</f>
        <v>13714.580849123153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500000</v>
      </c>
      <c r="S27">
        <f t="shared" si="1"/>
        <v>12933.615742931983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7362.2951001234342</v>
      </c>
      <c r="AC27">
        <f t="shared" si="2"/>
        <v>6530.280284487143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-13273.343436264528</v>
      </c>
      <c r="AI27">
        <f t="shared" si="7"/>
        <v>-13279.65478068503</v>
      </c>
      <c r="AJ27">
        <f t="shared" si="8"/>
        <v>832.01481563629113</v>
      </c>
      <c r="AK27">
        <f t="shared" si="30"/>
        <v>515.36065700864049</v>
      </c>
      <c r="AL27">
        <f t="shared" si="9"/>
        <v>-11932.279308040099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-1425.4949632813143</v>
      </c>
      <c r="AR27">
        <f t="shared" si="14"/>
        <v>-1426.1727721337834</v>
      </c>
      <c r="AS27">
        <f t="shared" si="15"/>
        <v>89.354497211649459</v>
      </c>
      <c r="AT27">
        <f t="shared" si="16"/>
        <v>55.347322576768526</v>
      </c>
      <c r="AU27">
        <f t="shared" si="17"/>
        <v>-1281.4709523453653</v>
      </c>
      <c r="AW27">
        <v>24</v>
      </c>
      <c r="AX27">
        <f>IF(Z27&gt;0, (R27*SUMPRODUCT(K27:$K$98, X27:$X$98)-K27*$AZ$3)/Z27, 0)</f>
        <v>12933.615742931983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500000</v>
      </c>
      <c r="S28">
        <f t="shared" si="1"/>
        <v>12131.700094166508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6530.280284487143</v>
      </c>
      <c r="AC28">
        <f t="shared" si="2"/>
        <v>5729.3820011602638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-13796.547150196284</v>
      </c>
      <c r="AI28">
        <f t="shared" si="7"/>
        <v>-13802.450467493827</v>
      </c>
      <c r="AJ28">
        <f t="shared" si="8"/>
        <v>800.89828332687921</v>
      </c>
      <c r="AK28">
        <f t="shared" si="30"/>
        <v>457.11961991410004</v>
      </c>
      <c r="AL28">
        <f t="shared" si="9"/>
        <v>-12544.432564252847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-1322.9326727362736</v>
      </c>
      <c r="AR28">
        <f t="shared" si="14"/>
        <v>-1323.4987340301197</v>
      </c>
      <c r="AS28">
        <f t="shared" si="15"/>
        <v>76.797077922242849</v>
      </c>
      <c r="AT28">
        <f t="shared" si="16"/>
        <v>43.832596224958088</v>
      </c>
      <c r="AU28">
        <f t="shared" si="17"/>
        <v>-1202.8690598829187</v>
      </c>
      <c r="AW28">
        <v>25</v>
      </c>
      <c r="AX28">
        <f>IF(Z28&gt;0, (R28*SUMPRODUCT(K28:$K$98, X28:$X$98)-K28*$AZ$3)/Z28, 0)</f>
        <v>12131.700094166508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500000</v>
      </c>
      <c r="S29">
        <f t="shared" si="1"/>
        <v>11308.689508534333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5729.3820011602638</v>
      </c>
      <c r="AC29">
        <f t="shared" si="2"/>
        <v>4964.1249355261625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-14288.597692141246</v>
      </c>
      <c r="AI29">
        <f t="shared" si="7"/>
        <v>-14294.084761323511</v>
      </c>
      <c r="AJ29">
        <f t="shared" si="8"/>
        <v>765.25706563410131</v>
      </c>
      <c r="AK29">
        <f t="shared" si="30"/>
        <v>401.05674008121849</v>
      </c>
      <c r="AL29">
        <f t="shared" si="9"/>
        <v>-13127.770955608192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-1223.3167400983184</v>
      </c>
      <c r="AR29">
        <f t="shared" si="14"/>
        <v>-1223.7865149306265</v>
      </c>
      <c r="AS29">
        <f t="shared" si="15"/>
        <v>65.517400590234189</v>
      </c>
      <c r="AT29">
        <f t="shared" si="16"/>
        <v>34.336429259286682</v>
      </c>
      <c r="AU29">
        <f t="shared" si="17"/>
        <v>-1123.9326850811055</v>
      </c>
      <c r="AW29">
        <v>26</v>
      </c>
      <c r="AX29">
        <f>IF(Z29&gt;0, (R29*SUMPRODUCT(K29:$K$98, X29:$X$98)-K29*$AZ$3)/Z29, 0)</f>
        <v>11308.689508534333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500000</v>
      </c>
      <c r="S30">
        <f t="shared" si="1"/>
        <v>10464.221381230773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4964.1249355261625</v>
      </c>
      <c r="AC30">
        <f t="shared" si="2"/>
        <v>4238.7328446262181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-14753.384479676917</v>
      </c>
      <c r="AI30">
        <f t="shared" si="7"/>
        <v>-14758.447843555366</v>
      </c>
      <c r="AJ30">
        <f t="shared" si="8"/>
        <v>725.39209089994438</v>
      </c>
      <c r="AK30">
        <f t="shared" si="30"/>
        <v>347.48874548683142</v>
      </c>
      <c r="AL30">
        <f t="shared" si="9"/>
        <v>-13685.567007168591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-1127.7762593314651</v>
      </c>
      <c r="AR30">
        <f t="shared" si="14"/>
        <v>-1128.1633123213969</v>
      </c>
      <c r="AS30">
        <f t="shared" si="15"/>
        <v>55.450325987958287</v>
      </c>
      <c r="AT30">
        <f t="shared" si="16"/>
        <v>26.56268858747347</v>
      </c>
      <c r="AU30">
        <f t="shared" si="17"/>
        <v>-1046.1502977459652</v>
      </c>
      <c r="AW30">
        <v>27</v>
      </c>
      <c r="AX30">
        <f>IF(Z30&gt;0, (R30*SUMPRODUCT(K30:$K$98, X30:$X$98)-K30*$AZ$3)/Z30, 0)</f>
        <v>10464.221381230773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500000</v>
      </c>
      <c r="S31">
        <f t="shared" si="1"/>
        <v>9592.5759326830084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4238.7328446262181</v>
      </c>
      <c r="AC31">
        <f t="shared" si="2"/>
        <v>3555.5321649361535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-15181.921593930192</v>
      </c>
      <c r="AI31">
        <f t="shared" si="7"/>
        <v>-15186.554776130009</v>
      </c>
      <c r="AJ31">
        <f t="shared" si="8"/>
        <v>683.20067969006459</v>
      </c>
      <c r="AK31">
        <f t="shared" si="30"/>
        <v>296.71129912383532</v>
      </c>
      <c r="AL31">
        <f t="shared" si="9"/>
        <v>-14206.64279731611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-1036.191461225862</v>
      </c>
      <c r="AR31">
        <f t="shared" si="14"/>
        <v>-1036.5076836357889</v>
      </c>
      <c r="AS31">
        <f t="shared" si="15"/>
        <v>46.629585472341184</v>
      </c>
      <c r="AT31">
        <f t="shared" si="16"/>
        <v>20.251040864568203</v>
      </c>
      <c r="AU31">
        <f t="shared" si="17"/>
        <v>-969.62705729887966</v>
      </c>
      <c r="AW31">
        <v>28</v>
      </c>
      <c r="AX31">
        <f>IF(Z31&gt;0, (R31*SUMPRODUCT(K31:$K$98, X31:$X$98)-K31*$AZ$3)/Z31, 0)</f>
        <v>9592.5759326830084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500000</v>
      </c>
      <c r="S32">
        <f t="shared" si="1"/>
        <v>8683.1296575799206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3555.5321649361535</v>
      </c>
      <c r="AC32">
        <f t="shared" si="2"/>
        <v>2916.2831855329723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-15545.900450370962</v>
      </c>
      <c r="AI32">
        <f t="shared" si="7"/>
        <v>-15550.098653237521</v>
      </c>
      <c r="AJ32">
        <f t="shared" si="8"/>
        <v>639.24897940318124</v>
      </c>
      <c r="AK32">
        <f t="shared" si="30"/>
        <v>248.88725154553077</v>
      </c>
      <c r="AL32">
        <f t="shared" si="9"/>
        <v>-14661.962422288809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-947.35145092038897</v>
      </c>
      <c r="AR32">
        <f t="shared" si="14"/>
        <v>-947.60728515717631</v>
      </c>
      <c r="AS32">
        <f t="shared" si="15"/>
        <v>38.955186293022393</v>
      </c>
      <c r="AT32">
        <f t="shared" si="16"/>
        <v>15.166937394200284</v>
      </c>
      <c r="AU32">
        <f t="shared" si="17"/>
        <v>-893.4851614699536</v>
      </c>
      <c r="AW32">
        <v>29</v>
      </c>
      <c r="AX32">
        <f>IF(Z32&gt;0, (R32*SUMPRODUCT(K32:$K$98, X32:$X$98)-K32*$AZ$3)/Z32, 0)</f>
        <v>8683.1296575799206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500000</v>
      </c>
      <c r="S33">
        <f t="shared" si="1"/>
        <v>7725.0542670312025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2916.2831855329723</v>
      </c>
      <c r="AC33">
        <f t="shared" si="2"/>
        <v>2323.3446648114054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-15871.594437530188</v>
      </c>
      <c r="AI33">
        <f t="shared" si="7"/>
        <v>-15875.353868507143</v>
      </c>
      <c r="AJ33">
        <f t="shared" si="8"/>
        <v>592.93852072156687</v>
      </c>
      <c r="AK33">
        <f t="shared" si="30"/>
        <v>204.13982298730809</v>
      </c>
      <c r="AL33">
        <f t="shared" si="9"/>
        <v>-15078.275524798268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-863.57045812813601</v>
      </c>
      <c r="AR33">
        <f t="shared" si="14"/>
        <v>-863.77500805812872</v>
      </c>
      <c r="AS33">
        <f t="shared" si="15"/>
        <v>32.261673015696275</v>
      </c>
      <c r="AT33">
        <f t="shared" si="16"/>
        <v>11.107209244364926</v>
      </c>
      <c r="AU33">
        <f t="shared" si="17"/>
        <v>-820.40612579806748</v>
      </c>
      <c r="AW33">
        <v>30</v>
      </c>
      <c r="AX33">
        <f>IF(Z33&gt;0, (R33*SUMPRODUCT(K33:$K$98, X33:$X$98)-K33*$AZ$3)/Z33, 0)</f>
        <v>7725.0542670312025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500000</v>
      </c>
      <c r="S34">
        <f t="shared" si="1"/>
        <v>6686.70207523114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2323.3446648114054</v>
      </c>
      <c r="AC34">
        <f t="shared" si="2"/>
        <v>1776.2143229322164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-16056.548650110833</v>
      </c>
      <c r="AI34">
        <f t="shared" si="7"/>
        <v>-16059.869073061767</v>
      </c>
      <c r="AJ34">
        <f t="shared" si="8"/>
        <v>547.13034187918902</v>
      </c>
      <c r="AK34">
        <f t="shared" si="30"/>
        <v>162.63412653679839</v>
      </c>
      <c r="AL34">
        <f t="shared" si="9"/>
        <v>-15350.10460464578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-780.03016243830257</v>
      </c>
      <c r="AR34">
        <f t="shared" si="14"/>
        <v>-780.19146921164588</v>
      </c>
      <c r="AS34">
        <f t="shared" si="15"/>
        <v>26.579695222858611</v>
      </c>
      <c r="AT34">
        <f t="shared" si="16"/>
        <v>7.9007965475590938</v>
      </c>
      <c r="AU34">
        <f t="shared" si="17"/>
        <v>-745.71097744122824</v>
      </c>
      <c r="AW34">
        <v>31</v>
      </c>
      <c r="AX34">
        <f>IF(Z34&gt;0, (R34*SUMPRODUCT(K34:$K$98, X34:$X$98)-K34*$AZ$3)/Z34, 0)</f>
        <v>6686.70207523114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5538.5965583874831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1776.2143229322164</v>
      </c>
      <c r="AC35">
        <f t="shared" ref="AC35:AC66" si="33">S35*Z35</f>
        <v>1278.7199785733319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-16051.564987991724</v>
      </c>
      <c r="AI35">
        <f t="shared" ref="AI35:AI66" si="38">SUM(AE35:AH35)</f>
        <v>-16054.450917588449</v>
      </c>
      <c r="AJ35">
        <f t="shared" ref="AJ35:AJ66" si="39">AB35-AC35</f>
        <v>497.49434435888452</v>
      </c>
      <c r="AK35">
        <f t="shared" si="30"/>
        <v>124.33500260525516</v>
      </c>
      <c r="AL35">
        <f t="shared" ref="AL35:AL66" si="40">SUM(AI35:AK35)</f>
        <v>-15432.621570624307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-696.23933499321822</v>
      </c>
      <c r="AR35">
        <f t="shared" ref="AR35:AR66" si="45">AI35*$K35</f>
        <v>-696.36451267556652</v>
      </c>
      <c r="AS35">
        <f t="shared" ref="AS35:AS66" si="46">AJ35*$K35</f>
        <v>21.578900981832131</v>
      </c>
      <c r="AT35">
        <f t="shared" ref="AT35:AT66" si="47">AK35*$K35</f>
        <v>5.3930516803205268</v>
      </c>
      <c r="AU35">
        <f t="shared" ref="AU35:AU66" si="48">AL35*$K35</f>
        <v>-669.3925600134138</v>
      </c>
      <c r="AW35">
        <v>32</v>
      </c>
      <c r="AX35">
        <f>IF(Z35&gt;0, (R35*SUMPRODUCT(K35:$K$98, X35:$X$98)-K35*$AZ$3)/Z35, 0)</f>
        <v>5538.5965583874831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500000</v>
      </c>
      <c r="S36">
        <f t="shared" si="32"/>
        <v>4239.2539487561771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1278.7199785733319</v>
      </c>
      <c r="AC36">
        <f t="shared" si="33"/>
        <v>834.74476686530897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-15828.605587875609</v>
      </c>
      <c r="AI36">
        <f t="shared" si="38"/>
        <v>-15831.066943036669</v>
      </c>
      <c r="AJ36">
        <f t="shared" si="39"/>
        <v>443.97521170802293</v>
      </c>
      <c r="AK36">
        <f t="shared" si="30"/>
        <v>89.510398500133235</v>
      </c>
      <c r="AL36">
        <f t="shared" si="40"/>
        <v>-15297.581332828513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-613.00752987419833</v>
      </c>
      <c r="AR36">
        <f t="shared" si="45"/>
        <v>-613.10285281588438</v>
      </c>
      <c r="AS36">
        <f t="shared" si="46"/>
        <v>17.194196061273935</v>
      </c>
      <c r="AT36">
        <f t="shared" si="47"/>
        <v>3.4665434032073899</v>
      </c>
      <c r="AU36">
        <f t="shared" si="48"/>
        <v>-592.44211335140312</v>
      </c>
      <c r="AW36">
        <v>33</v>
      </c>
      <c r="AX36">
        <f>IF(Z36&gt;0, (R36*SUMPRODUCT(K36:$K$98, X36:$X$98)-K36*$AZ$3)/Z36, 0)</f>
        <v>4239.2539487561771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500000</v>
      </c>
      <c r="S37">
        <f t="shared" si="32"/>
        <v>2719.4963519072121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834.74476686530897</v>
      </c>
      <c r="AC37">
        <f t="shared" si="33"/>
        <v>446.97306135289097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-15290.281964141404</v>
      </c>
      <c r="AI37">
        <f t="shared" si="38"/>
        <v>-15292.33644870175</v>
      </c>
      <c r="AJ37">
        <f t="shared" si="39"/>
        <v>387.77170551241801</v>
      </c>
      <c r="AK37">
        <f t="shared" si="30"/>
        <v>58.432133680571631</v>
      </c>
      <c r="AL37">
        <f t="shared" si="40"/>
        <v>-14846.132609508761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-528.71377200837196</v>
      </c>
      <c r="AR37">
        <f t="shared" si="45"/>
        <v>-528.78481283574058</v>
      </c>
      <c r="AS37">
        <f t="shared" si="46"/>
        <v>13.408532398578473</v>
      </c>
      <c r="AT37">
        <f t="shared" si="47"/>
        <v>2.0204907847484055</v>
      </c>
      <c r="AU37">
        <f t="shared" si="48"/>
        <v>-513.3557896524137</v>
      </c>
      <c r="AW37">
        <v>34</v>
      </c>
      <c r="AX37">
        <f>IF(Z37&gt;0, (R37*SUMPRODUCT(K37:$K$98, X37:$X$98)-K37*$AZ$3)/Z37, 0)</f>
        <v>2719.4963519072121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500000</v>
      </c>
      <c r="S38">
        <f t="shared" si="32"/>
        <v>891.67757333707243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446.97306135289097</v>
      </c>
      <c r="AC38">
        <f t="shared" si="33"/>
        <v>119.36270395325209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-14426.049924593995</v>
      </c>
      <c r="AI38">
        <f t="shared" si="38"/>
        <v>-14427.723213060623</v>
      </c>
      <c r="AJ38">
        <f t="shared" si="39"/>
        <v>327.61035739963887</v>
      </c>
      <c r="AK38">
        <f t="shared" si="30"/>
        <v>31.288114294702371</v>
      </c>
      <c r="AL38">
        <f t="shared" si="40"/>
        <v>-14068.824741366281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-445.38392382054235</v>
      </c>
      <c r="AR38">
        <f t="shared" si="45"/>
        <v>-445.43558423949594</v>
      </c>
      <c r="AS38">
        <f t="shared" si="46"/>
        <v>10.11450724388145</v>
      </c>
      <c r="AT38">
        <f t="shared" si="47"/>
        <v>0.96597635432849327</v>
      </c>
      <c r="AU38">
        <f t="shared" si="48"/>
        <v>-434.35510064128601</v>
      </c>
      <c r="AW38">
        <v>35</v>
      </c>
      <c r="AX38">
        <f>IF(Z38&gt;0, (R38*SUMPRODUCT(K38:$K$98, X38:$X$98)-K38*$AZ$3)/Z38, 0)</f>
        <v>891.67757333707243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500000</v>
      </c>
      <c r="S39">
        <f t="shared" si="32"/>
        <v>-1380.8480150923829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119.36270395325209</v>
      </c>
      <c r="AC39">
        <f t="shared" si="33"/>
        <v>-146.46459968092176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-13227.929105573559</v>
      </c>
      <c r="AI39">
        <f t="shared" si="38"/>
        <v>-13229.254962927882</v>
      </c>
      <c r="AJ39">
        <f t="shared" si="39"/>
        <v>265.82730363417386</v>
      </c>
      <c r="AK39">
        <f t="shared" si="30"/>
        <v>8.3553892767276476</v>
      </c>
      <c r="AL39">
        <f t="shared" si="40"/>
        <v>-12955.072270016981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-364.63717421012439</v>
      </c>
      <c r="AR39">
        <f t="shared" si="45"/>
        <v>-364.67372240109421</v>
      </c>
      <c r="AS39">
        <f t="shared" si="46"/>
        <v>7.3277166857675722</v>
      </c>
      <c r="AT39">
        <f t="shared" si="47"/>
        <v>0.23032218505070687</v>
      </c>
      <c r="AU39">
        <f t="shared" si="48"/>
        <v>-357.11568353027599</v>
      </c>
      <c r="AW39">
        <v>36</v>
      </c>
      <c r="AX39">
        <f>IF(Z39&gt;0, (R39*SUMPRODUCT(K39:$K$98, X39:$X$98)-K39*$AZ$3)/Z39, 0)</f>
        <v>-1380.8480150923829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500000</v>
      </c>
      <c r="S40">
        <f t="shared" si="32"/>
        <v>-4305.6994144445944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-146.46459968092176</v>
      </c>
      <c r="AC40">
        <f t="shared" si="33"/>
        <v>-350.78336301035984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-11769.179798491641</v>
      </c>
      <c r="AI40">
        <f t="shared" si="38"/>
        <v>-11770.198167777458</v>
      </c>
      <c r="AJ40">
        <f t="shared" si="39"/>
        <v>204.31876332943807</v>
      </c>
      <c r="AK40">
        <f t="shared" ref="AK40:AK71" si="61">G40*SUM(AB40:AB40, AE40:AF40)</f>
        <v>-10.252521977664525</v>
      </c>
      <c r="AL40">
        <f t="shared" si="40"/>
        <v>-11576.131926425685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-289.66582414929042</v>
      </c>
      <c r="AR40">
        <f t="shared" si="45"/>
        <v>-289.69088849391892</v>
      </c>
      <c r="AS40">
        <f t="shared" si="46"/>
        <v>5.0287415081015787</v>
      </c>
      <c r="AT40">
        <f t="shared" si="47"/>
        <v>-0.25233748477948503</v>
      </c>
      <c r="AU40">
        <f t="shared" si="48"/>
        <v>-284.91448447059685</v>
      </c>
      <c r="AW40">
        <v>37</v>
      </c>
      <c r="AX40">
        <f>IF(Z40&gt;0, (R40*SUMPRODUCT(K40:$K$98, X40:$X$98)-K40*$AZ$3)/Z40, 0)</f>
        <v>-4305.6994144445944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500000</v>
      </c>
      <c r="S41">
        <f t="shared" si="32"/>
        <v>-8240.3949620784388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-350.78336301035984</v>
      </c>
      <c r="AC41">
        <f t="shared" si="33"/>
        <v>-497.30774887332285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-10152.42900256237</v>
      </c>
      <c r="AI41">
        <f t="shared" si="38"/>
        <v>-10153.183377430265</v>
      </c>
      <c r="AJ41">
        <f t="shared" si="39"/>
        <v>146.52438586296302</v>
      </c>
      <c r="AK41">
        <f t="shared" si="61"/>
        <v>-24.55483541072519</v>
      </c>
      <c r="AL41">
        <f t="shared" si="40"/>
        <v>-10031.213826978026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-223.10176152702601</v>
      </c>
      <c r="AR41">
        <f t="shared" si="45"/>
        <v>-223.11833907332914</v>
      </c>
      <c r="AS41">
        <f t="shared" si="46"/>
        <v>3.2199041810035935</v>
      </c>
      <c r="AT41">
        <f t="shared" si="47"/>
        <v>-0.53959766995231739</v>
      </c>
      <c r="AU41">
        <f t="shared" si="48"/>
        <v>-220.43803256227784</v>
      </c>
      <c r="AW41">
        <v>38</v>
      </c>
      <c r="AX41">
        <f>IF(Z41&gt;0, (R41*SUMPRODUCT(K41:$K$98, X41:$X$98)-K41*$AZ$3)/Z41, 0)</f>
        <v>-8240.3949620784388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500000</v>
      </c>
      <c r="S42">
        <f t="shared" si="32"/>
        <v>-13828.89435914517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-497.30774887332285</v>
      </c>
      <c r="AC42">
        <f t="shared" si="33"/>
        <v>-592.60465478755714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-8446.9239291818521</v>
      </c>
      <c r="AI42">
        <f t="shared" si="38"/>
        <v>-8447.4595872028385</v>
      </c>
      <c r="AJ42">
        <f t="shared" si="39"/>
        <v>95.296905914234287</v>
      </c>
      <c r="AK42">
        <f t="shared" si="61"/>
        <v>-34.8115424211326</v>
      </c>
      <c r="AL42">
        <f t="shared" si="40"/>
        <v>-8386.9742237097362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-165.73475805023259</v>
      </c>
      <c r="AR42">
        <f t="shared" si="45"/>
        <v>-165.74526804810282</v>
      </c>
      <c r="AS42">
        <f t="shared" si="46"/>
        <v>1.8697942324385495</v>
      </c>
      <c r="AT42">
        <f t="shared" si="47"/>
        <v>-0.68302764519872228</v>
      </c>
      <c r="AU42">
        <f t="shared" si="48"/>
        <v>-164.55850146086297</v>
      </c>
      <c r="AW42">
        <v>39</v>
      </c>
      <c r="AX42">
        <f>IF(Z42&gt;0, (R42*SUMPRODUCT(K42:$K$98, X42:$X$98)-K42*$AZ$3)/Z42, 0)</f>
        <v>-13828.89435914517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500000</v>
      </c>
      <c r="S43">
        <f t="shared" si="32"/>
        <v>-22257.183675451703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-592.60465478755714</v>
      </c>
      <c r="AC43">
        <f t="shared" si="33"/>
        <v>-644.22793461208278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-6739.6979649260384</v>
      </c>
      <c r="AI43">
        <f t="shared" si="38"/>
        <v>-6740.059773917691</v>
      </c>
      <c r="AJ43">
        <f t="shared" si="39"/>
        <v>51.623279824525639</v>
      </c>
      <c r="AK43">
        <f t="shared" si="61"/>
        <v>-41.482325835129004</v>
      </c>
      <c r="AL43">
        <f t="shared" si="40"/>
        <v>-6729.9188199282944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-118.06941929747511</v>
      </c>
      <c r="AR43">
        <f t="shared" si="45"/>
        <v>-118.07575764939583</v>
      </c>
      <c r="AS43">
        <f t="shared" si="46"/>
        <v>0.90436258461913033</v>
      </c>
      <c r="AT43">
        <f t="shared" si="47"/>
        <v>-0.7267082513119828</v>
      </c>
      <c r="AU43">
        <f t="shared" si="48"/>
        <v>-117.89810331608868</v>
      </c>
      <c r="AW43">
        <v>40</v>
      </c>
      <c r="AX43">
        <f>IF(Z43&gt;0, (R43*SUMPRODUCT(K43:$K$98, X43:$X$98)-K43*$AZ$3)/Z43, 0)</f>
        <v>-22257.183675451703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500000</v>
      </c>
      <c r="S44">
        <f t="shared" si="32"/>
        <v>-35759.561892210775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-644.22793461208278</v>
      </c>
      <c r="AC44">
        <f t="shared" si="33"/>
        <v>-660.41210549374807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-5093.5729189596086</v>
      </c>
      <c r="AI44">
        <f t="shared" si="38"/>
        <v>-5093.8037705383713</v>
      </c>
      <c r="AJ44">
        <f t="shared" si="39"/>
        <v>16.184170881665295</v>
      </c>
      <c r="AK44">
        <f t="shared" si="61"/>
        <v>-45.095955422845798</v>
      </c>
      <c r="AL44">
        <f t="shared" si="40"/>
        <v>-5122.7155550795515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-79.671225600885592</v>
      </c>
      <c r="AR44">
        <f t="shared" si="45"/>
        <v>-79.674836470604077</v>
      </c>
      <c r="AS44">
        <f t="shared" si="46"/>
        <v>0.25314504179903036</v>
      </c>
      <c r="AT44">
        <f t="shared" si="47"/>
        <v>-0.70536931449582307</v>
      </c>
      <c r="AU44">
        <f t="shared" si="48"/>
        <v>-80.127060743300859</v>
      </c>
      <c r="AW44">
        <v>41</v>
      </c>
      <c r="AX44">
        <f>IF(Z44&gt;0, (R44*SUMPRODUCT(K44:$K$98, X44:$X$98)-K44*$AZ$3)/Z44, 0)</f>
        <v>-35759.561892210775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500000</v>
      </c>
      <c r="S45">
        <f t="shared" si="32"/>
        <v>-58680.454913175119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-660.41210549374807</v>
      </c>
      <c r="AC45">
        <f t="shared" si="33"/>
        <v>-649.11435929480331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-3610.7977821700124</v>
      </c>
      <c r="AI45">
        <f t="shared" si="38"/>
        <v>-3610.9360552884332</v>
      </c>
      <c r="AJ45">
        <f t="shared" si="39"/>
        <v>-11.297746198944765</v>
      </c>
      <c r="AK45">
        <f t="shared" si="61"/>
        <v>-46.228847384562371</v>
      </c>
      <c r="AL45">
        <f t="shared" si="40"/>
        <v>-3668.4626488719405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-50.427114101765639</v>
      </c>
      <c r="AR45">
        <f t="shared" si="45"/>
        <v>-50.429045174824964</v>
      </c>
      <c r="AS45">
        <f t="shared" si="46"/>
        <v>-0.15778029428294141</v>
      </c>
      <c r="AT45">
        <f t="shared" si="47"/>
        <v>-0.64561559591228146</v>
      </c>
      <c r="AU45">
        <f t="shared" si="48"/>
        <v>-51.23244106502019</v>
      </c>
      <c r="AW45">
        <v>42</v>
      </c>
      <c r="AX45">
        <f>IF(Z45&gt;0, (R45*SUMPRODUCT(K45:$K$98, X45:$X$98)-K45*$AZ$3)/Z45, 0)</f>
        <v>-58680.454913175119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500000</v>
      </c>
      <c r="S46">
        <f t="shared" si="32"/>
        <v>-94424.832530727494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-649.11435929480331</v>
      </c>
      <c r="AC46">
        <f t="shared" si="33"/>
        <v>-618.31917714672056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-2201.4811300149104</v>
      </c>
      <c r="AI46">
        <f t="shared" si="38"/>
        <v>-2201.5629833738963</v>
      </c>
      <c r="AJ46">
        <f t="shared" si="39"/>
        <v>-30.795182148082745</v>
      </c>
      <c r="AK46">
        <f t="shared" si="61"/>
        <v>-45.438005150636236</v>
      </c>
      <c r="AL46">
        <f t="shared" si="40"/>
        <v>-2277.7961706726155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-27.450982450355124</v>
      </c>
      <c r="AR46">
        <f t="shared" si="45"/>
        <v>-27.452003106444511</v>
      </c>
      <c r="AS46">
        <f t="shared" si="46"/>
        <v>-0.38399511727669605</v>
      </c>
      <c r="AT46">
        <f t="shared" si="47"/>
        <v>-0.56658122795756738</v>
      </c>
      <c r="AU46">
        <f t="shared" si="48"/>
        <v>-28.402579451678779</v>
      </c>
      <c r="AW46">
        <v>43</v>
      </c>
      <c r="AX46">
        <f>IF(Z46&gt;0, (R46*SUMPRODUCT(K46:$K$98, X46:$X$98)-K46*$AZ$3)/Z46, 0)</f>
        <v>-94424.832530727494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500000</v>
      </c>
      <c r="S47">
        <f t="shared" si="32"/>
        <v>-149796.92654124941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-618.31917714672056</v>
      </c>
      <c r="AC47">
        <f t="shared" si="33"/>
        <v>-573.2502522311396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-1327.9684033824992</v>
      </c>
      <c r="AI47">
        <f t="shared" si="38"/>
        <v>-1328.0162389978109</v>
      </c>
      <c r="AJ47">
        <f t="shared" si="39"/>
        <v>-45.068924915580965</v>
      </c>
      <c r="AK47">
        <f t="shared" si="61"/>
        <v>-43.282342400270444</v>
      </c>
      <c r="AL47">
        <f t="shared" si="40"/>
        <v>-1416.3675063136623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-14.784704341799275</v>
      </c>
      <c r="AR47">
        <f t="shared" si="45"/>
        <v>-14.785236911269745</v>
      </c>
      <c r="AS47">
        <f t="shared" si="46"/>
        <v>-0.50176700603899083</v>
      </c>
      <c r="AT47">
        <f t="shared" si="47"/>
        <v>-0.48187640156089162</v>
      </c>
      <c r="AU47">
        <f t="shared" si="48"/>
        <v>-15.768880318869629</v>
      </c>
      <c r="AW47">
        <v>44</v>
      </c>
      <c r="AX47">
        <f>IF(Z47&gt;0, (R47*SUMPRODUCT(K47:$K$98, X47:$X$98)-K47*$AZ$3)/Z47, 0)</f>
        <v>-149796.92654124941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500000</v>
      </c>
      <c r="S48">
        <f t="shared" si="32"/>
        <v>-237366.42230012335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-573.2502522311396</v>
      </c>
      <c r="AC48">
        <f t="shared" si="33"/>
        <v>-523.28503928192458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-792.01769817731929</v>
      </c>
      <c r="AI48">
        <f t="shared" si="38"/>
        <v>-792.04525499402337</v>
      </c>
      <c r="AJ48">
        <f t="shared" si="39"/>
        <v>-49.965212949215015</v>
      </c>
      <c r="AK48">
        <f t="shared" si="61"/>
        <v>-40.127517656179776</v>
      </c>
      <c r="AL48">
        <f t="shared" si="40"/>
        <v>-882.13798559941813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-7.8730274535993621</v>
      </c>
      <c r="AR48">
        <f t="shared" si="45"/>
        <v>-7.8733013812842412</v>
      </c>
      <c r="AS48">
        <f t="shared" si="46"/>
        <v>-0.49667765528395763</v>
      </c>
      <c r="AT48">
        <f t="shared" si="47"/>
        <v>-0.39888634923050204</v>
      </c>
      <c r="AU48">
        <f t="shared" si="48"/>
        <v>-8.7688653857987013</v>
      </c>
      <c r="AW48">
        <v>45</v>
      </c>
      <c r="AX48">
        <f>IF(Z48&gt;0, (R48*SUMPRODUCT(K48:$K$98, X48:$X$98)-K48*$AZ$3)/Z48, 0)</f>
        <v>-237366.42230012335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500000</v>
      </c>
      <c r="S49">
        <f t="shared" si="32"/>
        <v>-378778.43853906111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-523.28503928192458</v>
      </c>
      <c r="AC49">
        <f t="shared" si="33"/>
        <v>-473.34564058283252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-466.41812369254473</v>
      </c>
      <c r="AI49">
        <f t="shared" si="38"/>
        <v>-466.43374448798943</v>
      </c>
      <c r="AJ49">
        <f t="shared" si="39"/>
        <v>-49.939398699092067</v>
      </c>
      <c r="AK49">
        <f t="shared" si="61"/>
        <v>-36.629952749734727</v>
      </c>
      <c r="AL49">
        <f t="shared" si="40"/>
        <v>-553.00309593681618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-4.1396562010663347</v>
      </c>
      <c r="AR49">
        <f t="shared" si="45"/>
        <v>-4.1397948421684783</v>
      </c>
      <c r="AS49">
        <f t="shared" si="46"/>
        <v>-0.44323307993600797</v>
      </c>
      <c r="AT49">
        <f t="shared" si="47"/>
        <v>-0.32510617264341518</v>
      </c>
      <c r="AU49">
        <f t="shared" si="48"/>
        <v>-4.9081340947479006</v>
      </c>
      <c r="AW49">
        <v>46</v>
      </c>
      <c r="AX49">
        <f>IF(Z49&gt;0, (R49*SUMPRODUCT(K49:$K$98, X49:$X$98)-K49*$AZ$3)/Z49, 0)</f>
        <v>-378778.43853906111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500000</v>
      </c>
      <c r="S50">
        <f t="shared" si="32"/>
        <v>-611049.33452923363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-473.34564058283252</v>
      </c>
      <c r="AC50">
        <f t="shared" si="33"/>
        <v>-425.8670591475672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-270.11158819303984</v>
      </c>
      <c r="AI50">
        <f t="shared" si="38"/>
        <v>-270.12029999082529</v>
      </c>
      <c r="AJ50">
        <f t="shared" si="39"/>
        <v>-47.478581435265312</v>
      </c>
      <c r="AK50">
        <f t="shared" si="61"/>
        <v>-33.13419484079828</v>
      </c>
      <c r="AL50">
        <f t="shared" si="40"/>
        <v>-350.73307626688887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-2.1404941767984198</v>
      </c>
      <c r="AR50">
        <f t="shared" si="45"/>
        <v>-2.1405632132753585</v>
      </c>
      <c r="AS50">
        <f t="shared" si="46"/>
        <v>-0.3762431214621012</v>
      </c>
      <c r="AT50">
        <f t="shared" si="47"/>
        <v>-0.26257130093562014</v>
      </c>
      <c r="AU50">
        <f t="shared" si="48"/>
        <v>-2.7793776356730797</v>
      </c>
      <c r="AW50">
        <v>47</v>
      </c>
      <c r="AX50">
        <f>IF(Z50&gt;0, (R50*SUMPRODUCT(K50:$K$98, X50:$X$98)-K50*$AZ$3)/Z50, 0)</f>
        <v>-611049.33452923363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500000</v>
      </c>
      <c r="S51">
        <f t="shared" si="32"/>
        <v>-1000313.547088915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-425.8670591475672</v>
      </c>
      <c r="AC51">
        <f t="shared" si="33"/>
        <v>-381.91984114906961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-154.08712788824528</v>
      </c>
      <c r="AI51">
        <f t="shared" si="38"/>
        <v>-154.09190038985565</v>
      </c>
      <c r="AJ51">
        <f t="shared" si="39"/>
        <v>-43.947217998497592</v>
      </c>
      <c r="AK51">
        <f t="shared" si="61"/>
        <v>-29.810694140329709</v>
      </c>
      <c r="AL51">
        <f t="shared" si="40"/>
        <v>-227.84981252868295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-1.0902326191331506</v>
      </c>
      <c r="AR51">
        <f t="shared" si="45"/>
        <v>-1.0902663866321092</v>
      </c>
      <c r="AS51">
        <f t="shared" si="46"/>
        <v>-0.31094544520855233</v>
      </c>
      <c r="AT51">
        <f t="shared" si="47"/>
        <v>-0.2109234664582795</v>
      </c>
      <c r="AU51">
        <f t="shared" si="48"/>
        <v>-1.612135298298941</v>
      </c>
      <c r="AW51">
        <v>48</v>
      </c>
      <c r="AX51">
        <f>IF(Z51&gt;0, (R51*SUMPRODUCT(K51:$K$98, X51:$X$98)-K51*$AZ$3)/Z51, 0)</f>
        <v>-1000313.547088915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500000</v>
      </c>
      <c r="S52">
        <f t="shared" si="32"/>
        <v>-1665957.1531332913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-381.91984114906961</v>
      </c>
      <c r="AC52">
        <f t="shared" si="33"/>
        <v>-341.86033075454554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-86.389286134680717</v>
      </c>
      <c r="AI52">
        <f t="shared" si="38"/>
        <v>-86.391851179121616</v>
      </c>
      <c r="AJ52">
        <f t="shared" si="39"/>
        <v>-40.059510394524068</v>
      </c>
      <c r="AK52">
        <f t="shared" si="61"/>
        <v>-26.734388880434874</v>
      </c>
      <c r="AL52">
        <f t="shared" si="40"/>
        <v>-153.18575045408056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-0.54575116838607485</v>
      </c>
      <c r="AR52">
        <f t="shared" si="45"/>
        <v>-0.54576737266398034</v>
      </c>
      <c r="AS52">
        <f t="shared" si="46"/>
        <v>-0.25306986063876014</v>
      </c>
      <c r="AT52">
        <f t="shared" si="47"/>
        <v>-0.16889043329792927</v>
      </c>
      <c r="AU52">
        <f t="shared" si="48"/>
        <v>-0.96772766660066978</v>
      </c>
      <c r="AW52">
        <v>49</v>
      </c>
      <c r="AX52">
        <f>IF(Z52&gt;0, (R52*SUMPRODUCT(K52:$K$98, X52:$X$98)-K52*$AZ$3)/Z52, 0)</f>
        <v>-1665957.1531332913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500000</v>
      </c>
      <c r="S53">
        <f t="shared" si="32"/>
        <v>-2827787.3770595547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-341.86033075454554</v>
      </c>
      <c r="AC53">
        <f t="shared" si="33"/>
        <v>-305.66523994645195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-47.529044320688591</v>
      </c>
      <c r="AI53">
        <f t="shared" si="38"/>
        <v>-47.530395488577071</v>
      </c>
      <c r="AJ53">
        <f t="shared" si="39"/>
        <v>-36.195090808093596</v>
      </c>
      <c r="AK53">
        <f t="shared" si="61"/>
        <v>-23.93022315281819</v>
      </c>
      <c r="AL53">
        <f t="shared" si="40"/>
        <v>-107.65570944948885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-0.26808705758880669</v>
      </c>
      <c r="AR53">
        <f t="shared" si="45"/>
        <v>-0.268094678836587</v>
      </c>
      <c r="AS53">
        <f t="shared" si="46"/>
        <v>-0.20415801606340594</v>
      </c>
      <c r="AT53">
        <f t="shared" si="47"/>
        <v>-0.13497816344037147</v>
      </c>
      <c r="AU53">
        <f t="shared" si="48"/>
        <v>-0.60723085834036439</v>
      </c>
      <c r="AW53">
        <v>50</v>
      </c>
      <c r="AX53">
        <f>IF(Z53&gt;0, (R53*SUMPRODUCT(K53:$K$98, X53:$X$98)-K53*$AZ$3)/Z53, 0)</f>
        <v>-2827787.3770595547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500000</v>
      </c>
      <c r="S54">
        <f t="shared" si="32"/>
        <v>-4903718.034233056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-305.66523994645195</v>
      </c>
      <c r="AC54">
        <f t="shared" si="33"/>
        <v>-273.12900381075542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-25.657073339055202</v>
      </c>
      <c r="AI54">
        <f t="shared" si="38"/>
        <v>-25.65776956843132</v>
      </c>
      <c r="AJ54">
        <f t="shared" si="39"/>
        <v>-32.536236135696527</v>
      </c>
      <c r="AK54">
        <f t="shared" si="61"/>
        <v>-21.396566796251637</v>
      </c>
      <c r="AL54">
        <f t="shared" si="40"/>
        <v>-79.59057250037948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-0.12921289565668323</v>
      </c>
      <c r="AR54">
        <f t="shared" si="45"/>
        <v>-0.12921640197295478</v>
      </c>
      <c r="AS54">
        <f t="shared" si="46"/>
        <v>-0.1638573982818016</v>
      </c>
      <c r="AT54">
        <f t="shared" si="47"/>
        <v>-0.10775634135351166</v>
      </c>
      <c r="AU54">
        <f t="shared" si="48"/>
        <v>-0.40083014160826802</v>
      </c>
      <c r="AW54">
        <v>51</v>
      </c>
      <c r="AX54">
        <f>IF(Z54&gt;0, (R54*SUMPRODUCT(K54:$K$98, X54:$X$98)-K54*$AZ$3)/Z54, 0)</f>
        <v>-4903718.034233056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500000</v>
      </c>
      <c r="S55">
        <f t="shared" si="32"/>
        <v>-8699956.0086091496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-273.12900381075542</v>
      </c>
      <c r="AC55">
        <f t="shared" si="33"/>
        <v>-243.96864242669295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-13.54942604969472</v>
      </c>
      <c r="AI55">
        <f t="shared" si="38"/>
        <v>-13.549776581125835</v>
      </c>
      <c r="AJ55">
        <f t="shared" si="39"/>
        <v>-29.160361384062469</v>
      </c>
      <c r="AK55">
        <f t="shared" si="61"/>
        <v>-19.11903026675288</v>
      </c>
      <c r="AL55">
        <f t="shared" si="40"/>
        <v>-61.829168231941182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-6.0925853217908207E-2</v>
      </c>
      <c r="AR55">
        <f t="shared" si="45"/>
        <v>-6.0927429404710659E-2</v>
      </c>
      <c r="AS55">
        <f t="shared" si="46"/>
        <v>-0.13112141362671059</v>
      </c>
      <c r="AT55">
        <f t="shared" si="47"/>
        <v>-8.5969931673022804E-2</v>
      </c>
      <c r="AU55">
        <f t="shared" si="48"/>
        <v>-0.27801877470444403</v>
      </c>
      <c r="AW55">
        <v>52</v>
      </c>
      <c r="AX55">
        <f>IF(Z55&gt;0, (R55*SUMPRODUCT(K55:$K$98, X55:$X$98)-K55*$AZ$3)/Z55, 0)</f>
        <v>-8699956.0086091496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500000</v>
      </c>
      <c r="S56">
        <f t="shared" si="32"/>
        <v>-15825119.120362027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-243.96864242669295</v>
      </c>
      <c r="AC56">
        <f t="shared" si="33"/>
        <v>-217.87816267301886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-6.9971103075489864</v>
      </c>
      <c r="AI56">
        <f t="shared" si="38"/>
        <v>-6.9972824059081011</v>
      </c>
      <c r="AJ56">
        <f t="shared" si="39"/>
        <v>-26.090479753674089</v>
      </c>
      <c r="AK56">
        <f t="shared" si="61"/>
        <v>-17.077804969868509</v>
      </c>
      <c r="AL56">
        <f t="shared" si="40"/>
        <v>-50.1655671294507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-2.8091919723052923E-2</v>
      </c>
      <c r="AR56">
        <f t="shared" si="45"/>
        <v>-2.8092610661608442E-2</v>
      </c>
      <c r="AS56">
        <f t="shared" si="46"/>
        <v>-0.10474776451436112</v>
      </c>
      <c r="AT56">
        <f t="shared" si="47"/>
        <v>-6.8563779213529533E-2</v>
      </c>
      <c r="AU56">
        <f t="shared" si="48"/>
        <v>-0.2014041543894991</v>
      </c>
      <c r="AW56">
        <v>53</v>
      </c>
      <c r="AX56">
        <f>IF(Z56&gt;0, (R56*SUMPRODUCT(K56:$K$98, X56:$X$98)-K56*$AZ$3)/Z56, 0)</f>
        <v>-15825119.120362027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500000</v>
      </c>
      <c r="S57">
        <f t="shared" si="32"/>
        <v>-29580305.82236426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-217.87816267301886</v>
      </c>
      <c r="AC57">
        <f t="shared" si="33"/>
        <v>-194.556785300874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-3.5264747735946211</v>
      </c>
      <c r="AI57">
        <f t="shared" si="38"/>
        <v>-3.5265569891008051</v>
      </c>
      <c r="AJ57">
        <f t="shared" si="39"/>
        <v>-23.321377372144866</v>
      </c>
      <c r="AK57">
        <f t="shared" si="61"/>
        <v>-15.251471387111321</v>
      </c>
      <c r="AL57">
        <f t="shared" si="40"/>
        <v>-42.099405748356993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-1.2641117175889277E-2</v>
      </c>
      <c r="AR57">
        <f t="shared" si="45"/>
        <v>-1.2641411888290207E-2</v>
      </c>
      <c r="AS57">
        <f t="shared" si="46"/>
        <v>-8.3598574494809383E-2</v>
      </c>
      <c r="AT57">
        <f t="shared" si="47"/>
        <v>-5.4670924729932353E-2</v>
      </c>
      <c r="AU57">
        <f t="shared" si="48"/>
        <v>-0.15091091111303195</v>
      </c>
      <c r="AW57">
        <v>54</v>
      </c>
      <c r="AX57">
        <f>IF(Z57&gt;0, (R57*SUMPRODUCT(K57:$K$98, X57:$X$98)-K57*$AZ$3)/Z57, 0)</f>
        <v>-29580305.82236426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500000</v>
      </c>
      <c r="S58">
        <f t="shared" si="32"/>
        <v>-56894245.519629329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-194.556785300874</v>
      </c>
      <c r="AC58">
        <f t="shared" si="33"/>
        <v>-173.72168597888214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-1.7290270432152715</v>
      </c>
      <c r="AI58">
        <f t="shared" si="38"/>
        <v>-1.7290652108903131</v>
      </c>
      <c r="AJ58">
        <f t="shared" si="39"/>
        <v>-20.835099321991862</v>
      </c>
      <c r="AK58">
        <f t="shared" si="61"/>
        <v>-13.618974971061181</v>
      </c>
      <c r="AL58">
        <f t="shared" si="40"/>
        <v>-36.183139503943352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-5.5338634534915082E-3</v>
      </c>
      <c r="AR58">
        <f t="shared" si="45"/>
        <v>-5.5339856116167077E-3</v>
      </c>
      <c r="AS58">
        <f t="shared" si="46"/>
        <v>-6.6684089841318517E-2</v>
      </c>
      <c r="AT58">
        <f t="shared" si="47"/>
        <v>-4.3588414745799726E-2</v>
      </c>
      <c r="AU58">
        <f t="shared" si="48"/>
        <v>-0.11580649019873493</v>
      </c>
      <c r="AW58">
        <v>55</v>
      </c>
      <c r="AX58">
        <f>IF(Z58&gt;0, (R58*SUMPRODUCT(K58:$K$98, X58:$X$98)-K58*$AZ$3)/Z58, 0)</f>
        <v>-56894245.519629329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500000</v>
      </c>
      <c r="S59">
        <f t="shared" si="32"/>
        <v>-112851750.76473074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-173.72168597888214</v>
      </c>
      <c r="AC59">
        <f t="shared" si="33"/>
        <v>-155.11316587879298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-0.82419686795198599</v>
      </c>
      <c r="AI59">
        <f t="shared" si="38"/>
        <v>-0.82421404902857842</v>
      </c>
      <c r="AJ59">
        <f t="shared" si="39"/>
        <v>-18.608520100089152</v>
      </c>
      <c r="AK59">
        <f t="shared" si="61"/>
        <v>-12.160518018521751</v>
      </c>
      <c r="AL59">
        <f t="shared" si="40"/>
        <v>-31.593252167639484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-2.3552639783842736E-3</v>
      </c>
      <c r="AR59">
        <f t="shared" si="45"/>
        <v>-2.3553130758419095E-3</v>
      </c>
      <c r="AS59">
        <f t="shared" si="46"/>
        <v>-5.3176587763171308E-2</v>
      </c>
      <c r="AT59">
        <f t="shared" si="47"/>
        <v>-3.4750471836524487E-2</v>
      </c>
      <c r="AU59">
        <f t="shared" si="48"/>
        <v>-9.0282372675537723E-2</v>
      </c>
      <c r="AW59">
        <v>56</v>
      </c>
      <c r="AX59">
        <f>IF(Z59&gt;0, (R59*SUMPRODUCT(K59:$K$98, X59:$X$98)-K59*$AZ$3)/Z59, 0)</f>
        <v>-112851750.76473074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500000</v>
      </c>
      <c r="S60">
        <f t="shared" si="32"/>
        <v>-231126384.92238221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-155.11316587879298</v>
      </c>
      <c r="AC60">
        <f t="shared" si="33"/>
        <v>-138.49583010389401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-0.38076003224243299</v>
      </c>
      <c r="AI60">
        <f t="shared" si="38"/>
        <v>-0.38076752250745349</v>
      </c>
      <c r="AJ60">
        <f t="shared" si="39"/>
        <v>-16.617335774898976</v>
      </c>
      <c r="AK60">
        <f t="shared" si="61"/>
        <v>-10.857921611515509</v>
      </c>
      <c r="AL60">
        <f t="shared" si="40"/>
        <v>-27.856024908921938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-9.7149811533828135E-4</v>
      </c>
      <c r="AR60">
        <f t="shared" si="45"/>
        <v>-9.7151722653098698E-4</v>
      </c>
      <c r="AS60">
        <f t="shared" si="46"/>
        <v>-4.239864749506829E-2</v>
      </c>
      <c r="AT60">
        <f t="shared" si="47"/>
        <v>-2.7703670261698655E-2</v>
      </c>
      <c r="AU60">
        <f t="shared" si="48"/>
        <v>-7.1073834983297932E-2</v>
      </c>
      <c r="AW60">
        <v>57</v>
      </c>
      <c r="AX60">
        <f>IF(Z60&gt;0, (R60*SUMPRODUCT(K60:$K$98, X60:$X$98)-K60*$AZ$3)/Z60, 0)</f>
        <v>-231126384.92238221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500000</v>
      </c>
      <c r="S61">
        <f t="shared" si="32"/>
        <v>-489008517.36880493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-138.49583010389401</v>
      </c>
      <c r="AC61">
        <f t="shared" si="33"/>
        <v>-123.65779174586885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-0.17017723722450728</v>
      </c>
      <c r="AI61">
        <f t="shared" si="38"/>
        <v>-0.17018039815594696</v>
      </c>
      <c r="AJ61">
        <f t="shared" si="39"/>
        <v>-14.838038358025159</v>
      </c>
      <c r="AK61">
        <f t="shared" si="61"/>
        <v>-9.6947081072725823</v>
      </c>
      <c r="AL61">
        <f t="shared" si="40"/>
        <v>-24.70292686345369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-3.8768058628360592E-4</v>
      </c>
      <c r="AR61">
        <f t="shared" si="45"/>
        <v>-3.8768778719821542E-4</v>
      </c>
      <c r="AS61">
        <f t="shared" si="46"/>
        <v>-3.3802519677463762E-2</v>
      </c>
      <c r="AT61">
        <f t="shared" si="47"/>
        <v>-2.2085504408074892E-2</v>
      </c>
      <c r="AU61">
        <f t="shared" si="48"/>
        <v>-5.6275711872736875E-2</v>
      </c>
      <c r="AW61">
        <v>58</v>
      </c>
      <c r="AX61">
        <f>IF(Z61&gt;0, (R61*SUMPRODUCT(K61:$K$98, X61:$X$98)-K61*$AZ$3)/Z61, 0)</f>
        <v>-489008517.36880493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500000</v>
      </c>
      <c r="S62">
        <f t="shared" si="32"/>
        <v>-1070880888.1977088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-123.65779174586885</v>
      </c>
      <c r="AC62">
        <f t="shared" si="33"/>
        <v>-110.40906348347255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-7.3622304223058863E-2</v>
      </c>
      <c r="AI62">
        <f t="shared" si="38"/>
        <v>-7.3623592987578576E-2</v>
      </c>
      <c r="AJ62">
        <f t="shared" si="39"/>
        <v>-13.248728262396298</v>
      </c>
      <c r="AK62">
        <f t="shared" si="61"/>
        <v>-8.6560454222108199</v>
      </c>
      <c r="AL62">
        <f t="shared" si="40"/>
        <v>-21.978397277594695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-1.4974901278056601E-4</v>
      </c>
      <c r="AR62">
        <f t="shared" si="45"/>
        <v>-1.4975163414941028E-4</v>
      </c>
      <c r="AS62">
        <f t="shared" si="46"/>
        <v>-2.6948137508448645E-2</v>
      </c>
      <c r="AT62">
        <f t="shared" si="47"/>
        <v>-1.7606542884511092E-2</v>
      </c>
      <c r="AU62">
        <f t="shared" si="48"/>
        <v>-4.4704432027109144E-2</v>
      </c>
      <c r="AW62">
        <v>59</v>
      </c>
      <c r="AX62">
        <f>IF(Z62&gt;0, (R62*SUMPRODUCT(K62:$K$98, X62:$X$98)-K62*$AZ$3)/Z62, 0)</f>
        <v>-1070880888.1977088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500000</v>
      </c>
      <c r="S63">
        <f t="shared" si="32"/>
        <v>-2431837366.7170291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-110.40906348347255</v>
      </c>
      <c r="AC63">
        <f t="shared" si="33"/>
        <v>-98.579645426250863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-3.0766522737737428E-2</v>
      </c>
      <c r="AI63">
        <f t="shared" si="38"/>
        <v>-3.0767029451543495E-2</v>
      </c>
      <c r="AJ63">
        <f t="shared" si="39"/>
        <v>-11.829418057221687</v>
      </c>
      <c r="AK63">
        <f t="shared" si="61"/>
        <v>-7.7286344438430792</v>
      </c>
      <c r="AL63">
        <f t="shared" si="40"/>
        <v>-19.588819530516311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-5.5874667807240036E-5</v>
      </c>
      <c r="AR63">
        <f t="shared" si="45"/>
        <v>-5.5875588043362549E-5</v>
      </c>
      <c r="AS63">
        <f t="shared" si="46"/>
        <v>-2.1483246902306127E-2</v>
      </c>
      <c r="AT63">
        <f t="shared" si="47"/>
        <v>-1.4035868981178291E-2</v>
      </c>
      <c r="AU63">
        <f t="shared" si="48"/>
        <v>-3.5574991471527782E-2</v>
      </c>
      <c r="AW63">
        <v>60</v>
      </c>
      <c r="AX63">
        <f>IF(Z63&gt;0, (R63*SUMPRODUCT(K63:$K$98, X63:$X$98)-K63*$AZ$3)/Z63, 0)</f>
        <v>-2431837366.7170291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500000</v>
      </c>
      <c r="S64">
        <f t="shared" si="32"/>
        <v>-5736808057.7104721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-98.579645426250863</v>
      </c>
      <c r="AC64">
        <f t="shared" si="33"/>
        <v>-88.017587188209347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-1.2394563592954889E-2</v>
      </c>
      <c r="AI64">
        <f t="shared" si="38"/>
        <v>-1.2394755375533072E-2</v>
      </c>
      <c r="AJ64">
        <f t="shared" si="39"/>
        <v>-10.562058238041516</v>
      </c>
      <c r="AK64">
        <f t="shared" si="61"/>
        <v>-6.9005751798375607</v>
      </c>
      <c r="AL64">
        <f t="shared" si="40"/>
        <v>-17.475028173254611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-2.0097857234407585E-5</v>
      </c>
      <c r="AR64">
        <f t="shared" si="45"/>
        <v>-2.0098168210977875E-5</v>
      </c>
      <c r="AS64">
        <f t="shared" si="46"/>
        <v>-1.7126439101923248E-2</v>
      </c>
      <c r="AT64">
        <f t="shared" si="47"/>
        <v>-1.1189322944657912E-2</v>
      </c>
      <c r="AU64">
        <f t="shared" si="48"/>
        <v>-2.833586021479214E-2</v>
      </c>
      <c r="AW64">
        <v>61</v>
      </c>
      <c r="AX64">
        <f>IF(Z64&gt;0, (R64*SUMPRODUCT(K64:$K$98, X64:$X$98)-K64*$AZ$3)/Z64, 0)</f>
        <v>-5736808057.7104721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500000</v>
      </c>
      <c r="S65">
        <f t="shared" si="32"/>
        <v>-14082494476.274965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-88.017587188209347</v>
      </c>
      <c r="AC65">
        <f t="shared" si="33"/>
        <v>-78.587148256861809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-4.804347629113759E-3</v>
      </c>
      <c r="AI65">
        <f t="shared" si="38"/>
        <v>-4.8044173851754333E-3</v>
      </c>
      <c r="AJ65">
        <f t="shared" si="39"/>
        <v>-9.4304389313475383</v>
      </c>
      <c r="AK65">
        <f t="shared" si="61"/>
        <v>-6.1612311031746545</v>
      </c>
      <c r="AL65">
        <f t="shared" si="40"/>
        <v>-15.596474451907369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-6.9556051177374546E-6</v>
      </c>
      <c r="AR65">
        <f t="shared" si="45"/>
        <v>-6.9557061086850361E-6</v>
      </c>
      <c r="AS65">
        <f t="shared" si="46"/>
        <v>-1.365313552580945E-2</v>
      </c>
      <c r="AT65">
        <f t="shared" si="47"/>
        <v>-8.9200644710029312E-3</v>
      </c>
      <c r="AU65">
        <f t="shared" si="48"/>
        <v>-2.2580155702921066E-2</v>
      </c>
      <c r="AW65">
        <v>62</v>
      </c>
      <c r="AX65">
        <f>IF(Z65&gt;0, (R65*SUMPRODUCT(K65:$K$98, X65:$X$98)-K65*$AZ$3)/Z65, 0)</f>
        <v>-14082494476.274965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500000</v>
      </c>
      <c r="S66">
        <f t="shared" si="32"/>
        <v>-36039236428.256836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-78.587148256861809</v>
      </c>
      <c r="AC66">
        <f t="shared" si="33"/>
        <v>-70.16710250781982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-1.7888579507995479E-3</v>
      </c>
      <c r="AI66">
        <f t="shared" si="38"/>
        <v>-1.7888822878518351E-3</v>
      </c>
      <c r="AJ66">
        <f t="shared" si="39"/>
        <v>-8.4200457490419893</v>
      </c>
      <c r="AK66">
        <f t="shared" si="61"/>
        <v>-5.5011003779803271</v>
      </c>
      <c r="AL66">
        <f t="shared" si="40"/>
        <v>-13.922935009310168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-2.3123753283391579E-6</v>
      </c>
      <c r="AR66">
        <f t="shared" si="45"/>
        <v>-2.312406787739972E-6</v>
      </c>
      <c r="AS66">
        <f t="shared" si="46"/>
        <v>-1.0884210255414219E-2</v>
      </c>
      <c r="AT66">
        <f t="shared" si="47"/>
        <v>-7.1110223073180979E-3</v>
      </c>
      <c r="AU66">
        <f t="shared" si="48"/>
        <v>-1.7997544969520055E-2</v>
      </c>
      <c r="AW66">
        <v>63</v>
      </c>
      <c r="AX66">
        <f>IF(Z66&gt;0, (R66*SUMPRODUCT(K66:$K$98, X66:$X$98)-K66*$AZ$3)/Z66, 0)</f>
        <v>-36039236428.256836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-96356624903.949417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-70.16710250781982</v>
      </c>
      <c r="AC67">
        <f t="shared" ref="AC67:AC79" si="64">S67*Z67</f>
        <v>-62.649200619617375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-6.3865700987989524E-4</v>
      </c>
      <c r="AI67">
        <f t="shared" ref="AI67:AI79" si="69">SUM(AE67:AH67)</f>
        <v>-6.3866513713641264E-4</v>
      </c>
      <c r="AJ67">
        <f t="shared" ref="AJ67:AJ79" si="70">AB67-AC67</f>
        <v>-7.5179018882024451</v>
      </c>
      <c r="AK67">
        <f t="shared" si="61"/>
        <v>-4.9116971755473875</v>
      </c>
      <c r="AL67">
        <f t="shared" ref="AL67:AL79" si="71">SUM(AI67:AK67)</f>
        <v>-12.430237728886969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-7.3710970986557298E-7</v>
      </c>
      <c r="AR67">
        <f t="shared" ref="AR67:AR79" si="76">AI67*$K67</f>
        <v>-7.3711908998604588E-7</v>
      </c>
      <c r="AS67">
        <f t="shared" ref="AS67:AS79" si="77">AJ67*$K67</f>
        <v>-8.6768302764779429E-3</v>
      </c>
      <c r="AT67">
        <f t="shared" ref="AT67:AT79" si="78">AK67*$K67</f>
        <v>-5.6688639191420547E-3</v>
      </c>
      <c r="AU67">
        <f t="shared" ref="AU67:AU79" si="79">AL67*$K67</f>
        <v>-1.4346431314709982E-2</v>
      </c>
      <c r="AW67">
        <v>64</v>
      </c>
      <c r="AX67">
        <f>IF(Z67&gt;0, (R67*SUMPRODUCT(K67:$K$98, X67:$X$98)-K67*$AZ$3)/Z67, 0)</f>
        <v>-96356624903.949417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500000</v>
      </c>
      <c r="S68">
        <f t="shared" si="63"/>
        <v>-269709474702.76596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-62.649200619617375</v>
      </c>
      <c r="AC68">
        <f t="shared" si="64"/>
        <v>-55.936786891925493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-2.1814113437334195E-4</v>
      </c>
      <c r="AI68">
        <f t="shared" si="69"/>
        <v>-2.1814372682893484E-4</v>
      </c>
      <c r="AJ68">
        <f t="shared" si="70"/>
        <v>-6.7124137276918816</v>
      </c>
      <c r="AK68">
        <f t="shared" si="61"/>
        <v>-4.3854440433732167</v>
      </c>
      <c r="AL68">
        <f t="shared" si="71"/>
        <v>-11.098075914791927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-2.2479362634099904E-7</v>
      </c>
      <c r="AR68">
        <f t="shared" si="76"/>
        <v>-2.2479629785682998E-7</v>
      </c>
      <c r="AS68">
        <f t="shared" si="77"/>
        <v>-6.9171173409528133E-3</v>
      </c>
      <c r="AT68">
        <f t="shared" si="78"/>
        <v>-4.5191837498112482E-3</v>
      </c>
      <c r="AU68">
        <f t="shared" si="79"/>
        <v>-1.1436525887061918E-2</v>
      </c>
      <c r="AW68">
        <v>65</v>
      </c>
      <c r="AX68">
        <f>IF(Z68&gt;0, (R68*SUMPRODUCT(K68:$K$98, X68:$X$98)-K68*$AZ$3)/Z68, 0)</f>
        <v>-269709474702.76596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500000</v>
      </c>
      <c r="S69">
        <f t="shared" si="63"/>
        <v>-791920254253.58887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-55.936786891925493</v>
      </c>
      <c r="AC69">
        <f t="shared" si="64"/>
        <v>-49.943559916003423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-7.1128041230288878E-5</v>
      </c>
      <c r="AI69">
        <f t="shared" si="69"/>
        <v>-7.1128829560295078E-5</v>
      </c>
      <c r="AJ69">
        <f t="shared" si="70"/>
        <v>-5.9932269759220702</v>
      </c>
      <c r="AK69">
        <f t="shared" si="61"/>
        <v>-3.9155750824347848</v>
      </c>
      <c r="AL69">
        <f t="shared" si="71"/>
        <v>-9.9088731871864155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-6.5443912069575153E-8</v>
      </c>
      <c r="AR69">
        <f t="shared" si="76"/>
        <v>-6.5444637400945383E-8</v>
      </c>
      <c r="AS69">
        <f t="shared" si="77"/>
        <v>-5.5142839932196567E-3</v>
      </c>
      <c r="AT69">
        <f t="shared" si="78"/>
        <v>-3.6026656570933495E-3</v>
      </c>
      <c r="AU69">
        <f t="shared" si="79"/>
        <v>-9.1170150949504078E-3</v>
      </c>
      <c r="AW69">
        <v>66</v>
      </c>
      <c r="AX69">
        <f>IF(Z69&gt;0, (R69*SUMPRODUCT(K69:$K$98, X69:$X$98)-K69*$AZ$3)/Z69, 0)</f>
        <v>-791920254253.58887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500000</v>
      </c>
      <c r="S70">
        <f t="shared" si="63"/>
        <v>-2465456996154.0498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-49.943559916003423</v>
      </c>
      <c r="AC70">
        <f t="shared" si="64"/>
        <v>-44.592464266522612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-2.2174420248861035E-5</v>
      </c>
      <c r="AI70">
        <f t="shared" si="69"/>
        <v>-2.2174646335060957E-5</v>
      </c>
      <c r="AJ70">
        <f t="shared" si="70"/>
        <v>-5.3510956494808113</v>
      </c>
      <c r="AK70">
        <f t="shared" si="61"/>
        <v>-3.4960491941202401</v>
      </c>
      <c r="AL70">
        <f t="shared" si="71"/>
        <v>-8.8471670182473865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-1.8216404226040009E-8</v>
      </c>
      <c r="AR70">
        <f t="shared" si="76"/>
        <v>-1.8216589957056265E-8</v>
      </c>
      <c r="AS70">
        <f t="shared" si="77"/>
        <v>-4.3959535495929547E-3</v>
      </c>
      <c r="AT70">
        <f t="shared" si="78"/>
        <v>-2.8720230156856906E-3</v>
      </c>
      <c r="AU70">
        <f t="shared" si="79"/>
        <v>-7.2679947818686027E-3</v>
      </c>
      <c r="AW70">
        <v>67</v>
      </c>
      <c r="AX70">
        <f>IF(Z70&gt;0, (R70*SUMPRODUCT(K70:$K$98, X70:$X$98)-K70*$AZ$3)/Z70, 0)</f>
        <v>-2465456996154.0498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500000</v>
      </c>
      <c r="S71">
        <f t="shared" si="63"/>
        <v>-8165354433641.6943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-44.592464266522612</v>
      </c>
      <c r="AC71">
        <f t="shared" si="64"/>
        <v>-39.814700253556225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-6.5149870615298232E-6</v>
      </c>
      <c r="AI71">
        <f t="shared" si="69"/>
        <v>-6.5150480121912079E-6</v>
      </c>
      <c r="AJ71">
        <f t="shared" si="70"/>
        <v>-4.7777640129663865</v>
      </c>
      <c r="AK71">
        <f t="shared" si="61"/>
        <v>-3.1214724986565829</v>
      </c>
      <c r="AL71">
        <f t="shared" si="71"/>
        <v>-7.8992430266709821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-4.7786576229792017E-9</v>
      </c>
      <c r="AR71">
        <f t="shared" si="76"/>
        <v>-4.7787023294904963E-9</v>
      </c>
      <c r="AS71">
        <f t="shared" si="77"/>
        <v>-3.5044272852318408E-3</v>
      </c>
      <c r="AT71">
        <f t="shared" si="78"/>
        <v>-2.2895591671555208E-3</v>
      </c>
      <c r="AU71">
        <f t="shared" si="79"/>
        <v>-5.7939912310896917E-3</v>
      </c>
      <c r="AW71">
        <v>68</v>
      </c>
      <c r="AX71">
        <f>IF(Z71&gt;0, (R71*SUMPRODUCT(K71:$K$98, X71:$X$98)-K71*$AZ$3)/Z71, 0)</f>
        <v>-8165354433641.6943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500000</v>
      </c>
      <c r="S72">
        <f t="shared" si="63"/>
        <v>-28872711586561.945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-39.814700253556225</v>
      </c>
      <c r="AC72">
        <f t="shared" si="64"/>
        <v>-35.54883951620738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-1.7980330813752045E-6</v>
      </c>
      <c r="AI72">
        <f t="shared" si="69"/>
        <v>-1.7980484717029407E-6</v>
      </c>
      <c r="AJ72">
        <f t="shared" si="70"/>
        <v>-4.2658607373488451</v>
      </c>
      <c r="AK72">
        <f t="shared" ref="AK72:AK79" si="92">G72*SUM(AB72:AB72, AE72:AF72)</f>
        <v>-2.7870290177489361</v>
      </c>
      <c r="AL72">
        <f t="shared" si="71"/>
        <v>-7.052891553146253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-1.177530089131249E-9</v>
      </c>
      <c r="AR72">
        <f t="shared" si="76"/>
        <v>-1.1775401682416828E-9</v>
      </c>
      <c r="AS72">
        <f t="shared" si="77"/>
        <v>-2.7937079836317367E-3</v>
      </c>
      <c r="AT72">
        <f t="shared" si="78"/>
        <v>-1.8252225510618678E-3</v>
      </c>
      <c r="AU72">
        <f t="shared" si="79"/>
        <v>-4.6189317122337726E-3</v>
      </c>
      <c r="AW72">
        <v>69</v>
      </c>
      <c r="AX72">
        <f>IF(Z72&gt;0, (R72*SUMPRODUCT(K72:$K$98, X72:$X$98)-K72*$AZ$3)/Z72, 0)</f>
        <v>-28872711586561.945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500000</v>
      </c>
      <c r="S73">
        <f t="shared" si="63"/>
        <v>-109440004393951.83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-35.54883951620738</v>
      </c>
      <c r="AC73">
        <f t="shared" si="64"/>
        <v>-31.740035283342504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-4.6444585806746931E-7</v>
      </c>
      <c r="AI73">
        <f t="shared" si="69"/>
        <v>-4.6444948334547656E-7</v>
      </c>
      <c r="AJ73">
        <f t="shared" si="70"/>
        <v>-3.8088042328648761</v>
      </c>
      <c r="AK73">
        <f t="shared" si="92"/>
        <v>-2.488418766134517</v>
      </c>
      <c r="AL73">
        <f t="shared" si="71"/>
        <v>-6.2972234634488764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-2.7157601225861746E-10</v>
      </c>
      <c r="AR73">
        <f t="shared" si="76"/>
        <v>-2.715781320719981E-10</v>
      </c>
      <c r="AS73">
        <f t="shared" si="77"/>
        <v>-2.2271269020229323E-3</v>
      </c>
      <c r="AT73">
        <f t="shared" si="78"/>
        <v>-1.4550562430425413E-3</v>
      </c>
      <c r="AU73">
        <f t="shared" si="79"/>
        <v>-3.6821834166436058E-3</v>
      </c>
      <c r="AW73">
        <v>70</v>
      </c>
      <c r="AX73">
        <f>IF(Z73&gt;0, (R73*SUMPRODUCT(K73:$K$98, X73:$X$98)-K73*$AZ$3)/Z73, 0)</f>
        <v>-109440004393951.83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500000</v>
      </c>
      <c r="S74">
        <f t="shared" si="63"/>
        <v>-446665564130578.13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-31.740035283342504</v>
      </c>
      <c r="AC74">
        <f t="shared" si="64"/>
        <v>-28.339317217504792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-1.1183781449409911E-7</v>
      </c>
      <c r="AI74">
        <f t="shared" si="69"/>
        <v>-1.1183860757396393E-7</v>
      </c>
      <c r="AJ74">
        <f t="shared" si="70"/>
        <v>-3.4007180658377116</v>
      </c>
      <c r="AK74">
        <f t="shared" si="92"/>
        <v>-2.2218024698339756</v>
      </c>
      <c r="AL74">
        <f t="shared" si="71"/>
        <v>-5.6225206475102949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-5.8388452051541162E-11</v>
      </c>
      <c r="AR74">
        <f t="shared" si="76"/>
        <v>-5.8388866103853155E-11</v>
      </c>
      <c r="AS74">
        <f t="shared" si="77"/>
        <v>-1.7754519312289652E-3</v>
      </c>
      <c r="AT74">
        <f t="shared" si="78"/>
        <v>-1.1599619284829786E-3</v>
      </c>
      <c r="AU74">
        <f t="shared" si="79"/>
        <v>-2.9354139181008098E-3</v>
      </c>
      <c r="AW74">
        <v>71</v>
      </c>
      <c r="AX74">
        <f>IF(Z74&gt;0, (R74*SUMPRODUCT(K74:$K$98, X74:$X$98)-K74*$AZ$3)/Z74, 0)</f>
        <v>-446665564130578.13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500000</v>
      </c>
      <c r="S75">
        <f t="shared" si="63"/>
        <v>-1973738425478835.5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-28.339317217504792</v>
      </c>
      <c r="AC75">
        <f t="shared" si="64"/>
        <v>-25.302961801394172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-2.4996055063545234E-8</v>
      </c>
      <c r="AI75">
        <f t="shared" si="69"/>
        <v>-2.4996215311234815E-8</v>
      </c>
      <c r="AJ75">
        <f t="shared" si="70"/>
        <v>-3.0363554161106201</v>
      </c>
      <c r="AK75">
        <f t="shared" si="92"/>
        <v>-1.9837522052253356</v>
      </c>
      <c r="AL75">
        <f t="shared" si="71"/>
        <v>-5.0201076463321712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-1.1651765623070597E-11</v>
      </c>
      <c r="AR75">
        <f t="shared" si="76"/>
        <v>-1.1651840321598661E-11</v>
      </c>
      <c r="AS75">
        <f t="shared" si="77"/>
        <v>-1.4153794095476797E-3</v>
      </c>
      <c r="AT75">
        <f t="shared" si="78"/>
        <v>-9.2471454758656321E-4</v>
      </c>
      <c r="AU75">
        <f t="shared" si="79"/>
        <v>-2.3400939687860832E-3</v>
      </c>
      <c r="AW75">
        <v>72</v>
      </c>
      <c r="AX75">
        <f>IF(Z75&gt;0, (R75*SUMPRODUCT(K75:$K$98, X75:$X$98)-K75*$AZ$3)/Z75, 0)</f>
        <v>-1973738425478835.5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500000</v>
      </c>
      <c r="S76">
        <f t="shared" si="63"/>
        <v>-9507695457786846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-25.302961801394172</v>
      </c>
      <c r="AC76">
        <f t="shared" si="64"/>
        <v>-22.591930179826349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-5.1577219578752132E-9</v>
      </c>
      <c r="AI76">
        <f t="shared" si="69"/>
        <v>-5.1577516600389501E-9</v>
      </c>
      <c r="AJ76">
        <f t="shared" si="70"/>
        <v>-2.7110316215678232</v>
      </c>
      <c r="AK76">
        <f t="shared" si="92"/>
        <v>-1.7712073260975922</v>
      </c>
      <c r="AL76">
        <f t="shared" si="71"/>
        <v>-4.4822389528231668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-2.1466447137268495E-12</v>
      </c>
      <c r="AR76">
        <f t="shared" si="76"/>
        <v>-2.1466570757722046E-12</v>
      </c>
      <c r="AS76">
        <f t="shared" si="77"/>
        <v>-1.1283317997200378E-3</v>
      </c>
      <c r="AT76">
        <f t="shared" si="78"/>
        <v>-7.3717677581984433E-4</v>
      </c>
      <c r="AU76">
        <f t="shared" si="79"/>
        <v>-1.8655085776865391E-3</v>
      </c>
      <c r="AW76">
        <v>73</v>
      </c>
      <c r="AX76">
        <f>IF(Z76&gt;0, (R76*SUMPRODUCT(K76:$K$98, X76:$X$98)-K76*$AZ$3)/Z76, 0)</f>
        <v>-9507695457786846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500000</v>
      </c>
      <c r="S77">
        <f t="shared" si="63"/>
        <v>-5.0336540953457248E+16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-22.591930179826349</v>
      </c>
      <c r="AC77">
        <f t="shared" si="64"/>
        <v>-20.171366231989683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-9.7584064250357955E-10</v>
      </c>
      <c r="AI77">
        <f t="shared" si="69"/>
        <v>-9.7584565162961648E-10</v>
      </c>
      <c r="AJ77">
        <f t="shared" si="70"/>
        <v>-2.4205639478366656</v>
      </c>
      <c r="AK77">
        <f t="shared" si="92"/>
        <v>-1.5814351125878445</v>
      </c>
      <c r="AL77">
        <f t="shared" si="71"/>
        <v>-4.0019990614003556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-3.6262949407615246E-13</v>
      </c>
      <c r="AR77">
        <f t="shared" si="76"/>
        <v>-3.6263135550389123E-13</v>
      </c>
      <c r="AS77">
        <f t="shared" si="77"/>
        <v>-8.9949920258600483E-4</v>
      </c>
      <c r="AT77">
        <f t="shared" si="78"/>
        <v>-5.8767281235664432E-4</v>
      </c>
      <c r="AU77">
        <f t="shared" si="79"/>
        <v>-1.4871720153052804E-3</v>
      </c>
      <c r="AW77">
        <v>74</v>
      </c>
      <c r="AX77">
        <f>IF(Z77&gt;0, (R77*SUMPRODUCT(K77:$K$98, X77:$X$98)-K77*$AZ$3)/Z77, 0)</f>
        <v>-5.0336540953457248E+16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500000</v>
      </c>
      <c r="S78">
        <f t="shared" si="63"/>
        <v>-2.9579911528687187E+17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-20.171366231989683</v>
      </c>
      <c r="AC78">
        <f t="shared" si="64"/>
        <v>-18.010148421419675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-1.679181823267846E-10</v>
      </c>
      <c r="AI78">
        <f t="shared" si="69"/>
        <v>-1.6791894340700302E-10</v>
      </c>
      <c r="AJ78">
        <f t="shared" si="70"/>
        <v>-2.1612178105700082</v>
      </c>
      <c r="AK78">
        <f t="shared" si="92"/>
        <v>-1.411995636239278</v>
      </c>
      <c r="AL78">
        <f t="shared" si="71"/>
        <v>-3.5732134469772054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-5.5713946639534054E-14</v>
      </c>
      <c r="AR78">
        <f t="shared" si="76"/>
        <v>-5.5714199160029987E-14</v>
      </c>
      <c r="AS78">
        <f t="shared" si="77"/>
        <v>-7.1707525716410443E-4</v>
      </c>
      <c r="AT78">
        <f t="shared" si="78"/>
        <v>-4.6848916801394991E-4</v>
      </c>
      <c r="AU78">
        <f t="shared" si="79"/>
        <v>-1.1855644252337686E-3</v>
      </c>
      <c r="AW78">
        <v>75</v>
      </c>
      <c r="AX78">
        <f>IF(Z78&gt;0, (R78*SUMPRODUCT(K78:$K$98, X78:$X$98)-K78*$AZ$3)/Z78, 0)</f>
        <v>-2.9579911528687187E+17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-18.010148421419675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-18.010148421419675</v>
      </c>
      <c r="AK79">
        <f t="shared" si="92"/>
        <v>-1.2607103894993774</v>
      </c>
      <c r="AL79">
        <f t="shared" si="71"/>
        <v>-19.270858810949495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-9.0185891403624065E-15</v>
      </c>
      <c r="AR79">
        <f t="shared" si="76"/>
        <v>-9.0185891403624065E-15</v>
      </c>
      <c r="AS79">
        <f t="shared" si="77"/>
        <v>-5.3353813777099815E-3</v>
      </c>
      <c r="AT79">
        <f t="shared" si="78"/>
        <v>-3.7347669643969874E-4</v>
      </c>
      <c r="AU79">
        <f t="shared" si="79"/>
        <v>-5.7088580741586981E-3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100232.44942929743</v>
      </c>
      <c r="AO81" s="6">
        <f t="shared" si="93"/>
        <v>-10023.244942929743</v>
      </c>
      <c r="AP81" s="6">
        <f t="shared" si="93"/>
        <v>-733.84041785697787</v>
      </c>
      <c r="AQ81" s="6">
        <f t="shared" si="93"/>
        <v>-54281.406519753662</v>
      </c>
      <c r="AR81" s="6">
        <f t="shared" si="93"/>
        <v>35193.957548757026</v>
      </c>
      <c r="AS81" s="6">
        <f t="shared" si="93"/>
        <v>-8779.6350967128474</v>
      </c>
      <c r="AT81" s="6">
        <f t="shared" si="93"/>
        <v>4083.1968817186412</v>
      </c>
      <c r="AU81" s="6">
        <f t="shared" si="93"/>
        <v>30497.519333762844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205461.08329137793</v>
      </c>
      <c r="K3">
        <v>1</v>
      </c>
      <c r="L3" s="2">
        <v>0</v>
      </c>
      <c r="O3">
        <f>$C$3</f>
        <v>205461.08329137793</v>
      </c>
      <c r="P3" s="2">
        <f>O3*C5</f>
        <v>20546.108329137794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205461.08329137793</v>
      </c>
      <c r="AF3">
        <f t="shared" ref="AF3:AF34" si="4">-$Z3*P3</f>
        <v>-20546.108329137794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184290.01799154014</v>
      </c>
      <c r="AJ3">
        <f t="shared" ref="AJ3:AJ34" si="8">AB3-AC3</f>
        <v>0</v>
      </c>
      <c r="AL3">
        <f t="shared" ref="AL3:AL34" si="9">SUM(AI3:AK3)</f>
        <v>184290.01799154014</v>
      </c>
      <c r="AN3">
        <f t="shared" ref="AN3:AN34" si="10">AE3*$K3</f>
        <v>205461.08329137793</v>
      </c>
      <c r="AO3">
        <f t="shared" ref="AO3:AO34" si="11">AF3*$K3</f>
        <v>-20546.108329137794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184290.01799154014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184290.01799154014</v>
      </c>
      <c r="AW3">
        <v>0</v>
      </c>
      <c r="AX3">
        <f>IF(Z3&gt;0, (R3*SUMPRODUCT(K3:$K$98, X3:$X$98)-K3*$AZ$3)/Z3, 0)</f>
        <v>0</v>
      </c>
      <c r="AZ3">
        <f>C6*ABS(SUMPRODUCT(X4:X69, K4:K69))/1</f>
        <v>125895.85237763463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6334.5638598520372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6200.233079636324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-6200.233079636324</v>
      </c>
      <c r="AK4">
        <f>G4*SUM(AB4, AE4:AF4)</f>
        <v>0</v>
      </c>
      <c r="AL4">
        <f t="shared" si="9"/>
        <v>-11803.234579636324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-5327.0598022437725</v>
      </c>
      <c r="AR4">
        <f t="shared" si="14"/>
        <v>-5327.0598022437725</v>
      </c>
      <c r="AS4">
        <f t="shared" si="15"/>
        <v>-5894.8783795743711</v>
      </c>
      <c r="AT4">
        <f t="shared" si="16"/>
        <v>0</v>
      </c>
      <c r="AU4">
        <f t="shared" si="17"/>
        <v>-11221.938181818143</v>
      </c>
      <c r="AW4">
        <v>1</v>
      </c>
      <c r="AX4">
        <f>IF(Z4&gt;0, (R4*SUMPRODUCT(K4:$K$98, X4:$X$98)-K4*$AZ$3)/Z4, 0)</f>
        <v>6334.5638598520372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500000</v>
      </c>
      <c r="S5">
        <f t="shared" si="1"/>
        <v>7336.6585516755722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6200.233079636324</v>
      </c>
      <c r="AC5">
        <f t="shared" si="2"/>
        <v>7016.3598858942423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-6331.6759520664373</v>
      </c>
      <c r="AI5">
        <f t="shared" si="7"/>
        <v>-6343.6302358805106</v>
      </c>
      <c r="AJ5">
        <f t="shared" si="8"/>
        <v>-816.12680625791836</v>
      </c>
      <c r="AK5">
        <f>G5*SUM(AB5, AE5:AF5)</f>
        <v>25.420955626508931</v>
      </c>
      <c r="AL5">
        <f t="shared" si="9"/>
        <v>-7134.3360865119203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-5710.8887527295074</v>
      </c>
      <c r="AR5">
        <f t="shared" si="14"/>
        <v>-5721.6709825052512</v>
      </c>
      <c r="AS5">
        <f t="shared" si="15"/>
        <v>-736.10990738372755</v>
      </c>
      <c r="AT5">
        <f t="shared" si="16"/>
        <v>22.92856593895733</v>
      </c>
      <c r="AU5">
        <f t="shared" si="17"/>
        <v>-6434.8523239500209</v>
      </c>
      <c r="AW5">
        <v>2</v>
      </c>
      <c r="AX5">
        <f>IF(Z5&gt;0, (R5*SUMPRODUCT(K5:$K$98, X5:$X$98)-K5*$AZ$3)/Z5, 0)</f>
        <v>7336.6585516755722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500000</v>
      </c>
      <c r="S6">
        <f t="shared" si="1"/>
        <v>7976.0325118017799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7016.3598858942423</v>
      </c>
      <c r="AC6">
        <f t="shared" si="2"/>
        <v>7439.0856507791759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-7049.6611239812255</v>
      </c>
      <c r="AI6">
        <f t="shared" si="7"/>
        <v>-7061.319623429059</v>
      </c>
      <c r="AJ6">
        <f t="shared" si="8"/>
        <v>-422.7257648849336</v>
      </c>
      <c r="AK6">
        <f>G6*SUM(AB6, AE6:AF6)</f>
        <v>49.816155189849127</v>
      </c>
      <c r="AL6">
        <f t="shared" si="9"/>
        <v>-7434.2292331241433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-6015.0215606694073</v>
      </c>
      <c r="AR6">
        <f t="shared" si="14"/>
        <v>-6024.969006980723</v>
      </c>
      <c r="AS6">
        <f t="shared" si="15"/>
        <v>-360.68465495223342</v>
      </c>
      <c r="AT6">
        <f t="shared" si="16"/>
        <v>42.504915096879728</v>
      </c>
      <c r="AU6">
        <f t="shared" si="17"/>
        <v>-6343.1487468360765</v>
      </c>
      <c r="AW6">
        <v>3</v>
      </c>
      <c r="AX6">
        <f>IF(Z6&gt;0, (R6*SUMPRODUCT(K6:$K$98, X6:$X$98)-K6*$AZ$3)/Z6, 0)</f>
        <v>7976.0325118017799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500000</v>
      </c>
      <c r="S7">
        <f t="shared" si="1"/>
        <v>8665.2922561822015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7439.0856507791759</v>
      </c>
      <c r="AC7">
        <f t="shared" si="2"/>
        <v>7866.3658379628478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-7775.7975603646273</v>
      </c>
      <c r="AI7">
        <f t="shared" si="7"/>
        <v>-7787.1450798789729</v>
      </c>
      <c r="AJ7">
        <f t="shared" si="8"/>
        <v>-427.28018718367184</v>
      </c>
      <c r="AK7">
        <f>G7*SUM(AB7, AE7:AF7)</f>
        <v>102.65938198075263</v>
      </c>
      <c r="AL7">
        <f t="shared" si="9"/>
        <v>-8111.7658850818925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-6236.6863978083629</v>
      </c>
      <c r="AR7">
        <f t="shared" si="14"/>
        <v>-6245.7878333916042</v>
      </c>
      <c r="AS7">
        <f t="shared" si="15"/>
        <v>-342.70600678246791</v>
      </c>
      <c r="AT7">
        <f t="shared" si="16"/>
        <v>82.339382711083559</v>
      </c>
      <c r="AU7">
        <f t="shared" si="17"/>
        <v>-6506.1544574629897</v>
      </c>
      <c r="AW7">
        <v>4</v>
      </c>
      <c r="AX7">
        <f>IF(Z7&gt;0, (R7*SUMPRODUCT(K7:$K$98, X7:$X$98)-K7*$AZ$3)/Z7, 0)</f>
        <v>8665.2922561822015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500000</v>
      </c>
      <c r="S8">
        <f t="shared" si="1"/>
        <v>9500.9167688821799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7866.3658379628478</v>
      </c>
      <c r="AC8">
        <f t="shared" si="2"/>
        <v>8376.5239492627879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-8534.6319232187925</v>
      </c>
      <c r="AI8">
        <f t="shared" si="7"/>
        <v>-8545.6526017399137</v>
      </c>
      <c r="AJ8">
        <f t="shared" si="8"/>
        <v>-510.15811129994017</v>
      </c>
      <c r="AK8">
        <f t="shared" ref="AK8:AK39" si="30">G8*SUM(AB8:AB8, AE8:AF8)</f>
        <v>169.91350209999752</v>
      </c>
      <c r="AL8">
        <f t="shared" si="9"/>
        <v>-8885.8972109398546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-6387.9432948053509</v>
      </c>
      <c r="AR8">
        <f t="shared" si="14"/>
        <v>-6396.1919773609134</v>
      </c>
      <c r="AS8">
        <f t="shared" si="15"/>
        <v>-381.839675768929</v>
      </c>
      <c r="AT8">
        <f t="shared" si="16"/>
        <v>127.17570320563067</v>
      </c>
      <c r="AU8">
        <f t="shared" si="17"/>
        <v>-6650.8559499242101</v>
      </c>
      <c r="AW8">
        <v>5</v>
      </c>
      <c r="AX8">
        <f>IF(Z8&gt;0, (R8*SUMPRODUCT(K8:$K$98, X8:$X$98)-K8*$AZ$3)/Z8, 0)</f>
        <v>9500.9167688821799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500000</v>
      </c>
      <c r="S9">
        <f t="shared" si="1"/>
        <v>9768.0114693035503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8376.5239492627879</v>
      </c>
      <c r="AC9">
        <f t="shared" si="2"/>
        <v>8342.0314419691422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-9411.2093725271334</v>
      </c>
      <c r="AI9">
        <f t="shared" si="7"/>
        <v>-9421.8845640287309</v>
      </c>
      <c r="AJ9">
        <f t="shared" si="8"/>
        <v>34.492507293645758</v>
      </c>
      <c r="AK9">
        <f t="shared" si="30"/>
        <v>186.79648406856018</v>
      </c>
      <c r="AL9">
        <f t="shared" si="9"/>
        <v>-9200.5955726665252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-6569.0926291663827</v>
      </c>
      <c r="AR9">
        <f t="shared" si="14"/>
        <v>-6576.5439905198755</v>
      </c>
      <c r="AS9">
        <f t="shared" si="15"/>
        <v>24.076021099434186</v>
      </c>
      <c r="AT9">
        <f t="shared" si="16"/>
        <v>130.38530523303757</v>
      </c>
      <c r="AU9">
        <f t="shared" si="17"/>
        <v>-6422.0826641874046</v>
      </c>
      <c r="AW9">
        <v>6</v>
      </c>
      <c r="AX9">
        <f>IF(Z9&gt;0, (R9*SUMPRODUCT(K9:$K$98, X9:$X$98)-K9*$AZ$3)/Z9, 0)</f>
        <v>9768.0114693035503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500000</v>
      </c>
      <c r="S10">
        <f t="shared" si="1"/>
        <v>7635.6792656296493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8342.0314419691422</v>
      </c>
      <c r="AC10">
        <f t="shared" si="2"/>
        <v>6298.8600944287609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-10275.255273166145</v>
      </c>
      <c r="AI10">
        <f t="shared" si="7"/>
        <v>-10285.566831370897</v>
      </c>
      <c r="AJ10">
        <f t="shared" si="8"/>
        <v>2043.1713475403812</v>
      </c>
      <c r="AK10">
        <f t="shared" si="30"/>
        <v>35.870735200467308</v>
      </c>
      <c r="AL10">
        <f t="shared" si="9"/>
        <v>-8206.5247486300486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-6802.8103534450383</v>
      </c>
      <c r="AR10">
        <f t="shared" si="14"/>
        <v>-6809.6371984285042</v>
      </c>
      <c r="AS10">
        <f t="shared" si="15"/>
        <v>1352.6970208913478</v>
      </c>
      <c r="AT10">
        <f t="shared" si="16"/>
        <v>23.748491139163029</v>
      </c>
      <c r="AU10">
        <f t="shared" si="17"/>
        <v>-5433.1916863979932</v>
      </c>
      <c r="AW10">
        <v>7</v>
      </c>
      <c r="AX10">
        <f>IF(Z10&gt;0, (R10*SUMPRODUCT(K10:$K$98, X10:$X$98)-K10*$AZ$3)/Z10, 0)</f>
        <v>7635.6792656296493</v>
      </c>
    </row>
    <row r="11" spans="1:52" x14ac:dyDescent="0.25">
      <c r="A11" t="s">
        <v>33</v>
      </c>
      <c r="C11" s="25">
        <f>AU71</f>
        <v>56168.614671476193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500000</v>
      </c>
      <c r="S11">
        <f t="shared" si="1"/>
        <v>4512.8579614917062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6298.8600944287609</v>
      </c>
      <c r="AC11">
        <f t="shared" si="2"/>
        <v>3585.8894823705928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-11040.746642598482</v>
      </c>
      <c r="AI11">
        <f t="shared" si="7"/>
        <v>-11050.679066555122</v>
      </c>
      <c r="AJ11">
        <f t="shared" si="8"/>
        <v>2712.9706120581682</v>
      </c>
      <c r="AK11">
        <f t="shared" si="30"/>
        <v>10.078176151086017</v>
      </c>
      <c r="AL11">
        <f t="shared" si="9"/>
        <v>-8327.6302783458668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-6950.9411331797228</v>
      </c>
      <c r="AR11">
        <f t="shared" si="14"/>
        <v>-6957.1943057655344</v>
      </c>
      <c r="AS11">
        <f t="shared" si="15"/>
        <v>1708.0093974536362</v>
      </c>
      <c r="AT11">
        <f t="shared" si="16"/>
        <v>6.3449340360488069</v>
      </c>
      <c r="AU11">
        <f t="shared" si="17"/>
        <v>-5242.8399742758493</v>
      </c>
      <c r="AW11">
        <v>8</v>
      </c>
      <c r="AX11">
        <f>IF(Z11&gt;0, (R11*SUMPRODUCT(K11:$K$98, X11:$X$98)-K11*$AZ$3)/Z11, 0)</f>
        <v>4512.8579614917062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500000</v>
      </c>
      <c r="S12">
        <f t="shared" si="1"/>
        <v>2476.199663287885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3585.8894823705928</v>
      </c>
      <c r="AC12">
        <f t="shared" si="2"/>
        <v>1889.3766100798528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-11816.665567648863</v>
      </c>
      <c r="AI12">
        <f t="shared" si="7"/>
        <v>-11826.203250726745</v>
      </c>
      <c r="AJ12">
        <f t="shared" si="8"/>
        <v>1696.51287229074</v>
      </c>
      <c r="AK12">
        <f t="shared" si="30"/>
        <v>75.303679129782452</v>
      </c>
      <c r="AL12">
        <f t="shared" si="9"/>
        <v>-10054.386699306224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-6946.2536832456581</v>
      </c>
      <c r="AR12">
        <f t="shared" si="14"/>
        <v>-6951.8602704702944</v>
      </c>
      <c r="AS12">
        <f t="shared" si="15"/>
        <v>997.27022994422816</v>
      </c>
      <c r="AT12">
        <f t="shared" si="16"/>
        <v>44.266164217193499</v>
      </c>
      <c r="AU12">
        <f t="shared" si="17"/>
        <v>-5910.323876308873</v>
      </c>
      <c r="AW12">
        <v>9</v>
      </c>
      <c r="AX12">
        <f>IF(Z12&gt;0, (R12*SUMPRODUCT(K12:$K$98, X12:$X$98)-K12*$AZ$3)/Z12, 0)</f>
        <v>2476.199663287885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500000</v>
      </c>
      <c r="S13">
        <f t="shared" si="1"/>
        <v>3933.2258892446594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1889.3766100798528</v>
      </c>
      <c r="AC13">
        <f t="shared" si="2"/>
        <v>2872.3406243528152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-12554.230198154126</v>
      </c>
      <c r="AI13">
        <f t="shared" si="7"/>
        <v>-12563.358648646275</v>
      </c>
      <c r="AJ13">
        <f t="shared" si="8"/>
        <v>-982.96401427296246</v>
      </c>
      <c r="AK13">
        <f t="shared" si="30"/>
        <v>132.25636270558971</v>
      </c>
      <c r="AL13">
        <f t="shared" si="9"/>
        <v>-13414.066300213648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-6589.1252164614998</v>
      </c>
      <c r="AR13">
        <f t="shared" si="14"/>
        <v>-6593.9163109671499</v>
      </c>
      <c r="AS13">
        <f t="shared" si="15"/>
        <v>-515.91159880695079</v>
      </c>
      <c r="AT13">
        <f t="shared" si="16"/>
        <v>69.41514698918067</v>
      </c>
      <c r="AU13">
        <f t="shared" si="17"/>
        <v>-7040.4127627849202</v>
      </c>
      <c r="AW13">
        <v>10</v>
      </c>
      <c r="AX13">
        <f>IF(Z13&gt;0, (R13*SUMPRODUCT(K13:$K$98, X13:$X$98)-K13*$AZ$3)/Z13, 0)</f>
        <v>3933.2258892446594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500000</v>
      </c>
      <c r="S14">
        <f t="shared" si="1"/>
        <v>4829.1502375160317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2872.3406243528152</v>
      </c>
      <c r="AC14">
        <f t="shared" si="2"/>
        <v>3362.8740663900967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-13301.77248445503</v>
      </c>
      <c r="AI14">
        <f t="shared" si="7"/>
        <v>-13310.477106130147</v>
      </c>
      <c r="AJ14">
        <f t="shared" si="8"/>
        <v>-490.53344203728147</v>
      </c>
      <c r="AK14">
        <f t="shared" si="30"/>
        <v>201.06384370469709</v>
      </c>
      <c r="AL14">
        <f t="shared" si="9"/>
        <v>-13599.946704462733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-6233.4598376651511</v>
      </c>
      <c r="AR14">
        <f t="shared" si="14"/>
        <v>-6237.5389864911685</v>
      </c>
      <c r="AS14">
        <f t="shared" si="15"/>
        <v>-229.87316265891721</v>
      </c>
      <c r="AT14">
        <f t="shared" si="16"/>
        <v>94.222284737202884</v>
      </c>
      <c r="AU14">
        <f t="shared" si="17"/>
        <v>-6373.1898644128833</v>
      </c>
      <c r="AW14">
        <v>11</v>
      </c>
      <c r="AX14">
        <f>IF(Z14&gt;0, (R14*SUMPRODUCT(K14:$K$98, X14:$X$98)-K14*$AZ$3)/Z14, 0)</f>
        <v>4829.1502375160317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500000</v>
      </c>
      <c r="S15">
        <f t="shared" si="1"/>
        <v>5218.536611870335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3362.8740663900967</v>
      </c>
      <c r="AC15">
        <f t="shared" si="2"/>
        <v>3450.5380309559914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-14099.030321267202</v>
      </c>
      <c r="AI15">
        <f t="shared" si="7"/>
        <v>-14107.295420967535</v>
      </c>
      <c r="AJ15">
        <f t="shared" si="8"/>
        <v>-87.66396456589473</v>
      </c>
      <c r="AK15">
        <f t="shared" si="30"/>
        <v>235.40118464730679</v>
      </c>
      <c r="AL15">
        <f t="shared" si="9"/>
        <v>-13959.558200886122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-5899.1694635559843</v>
      </c>
      <c r="AR15">
        <f t="shared" si="14"/>
        <v>-5902.62766051382</v>
      </c>
      <c r="AS15">
        <f t="shared" si="15"/>
        <v>-36.679443269322633</v>
      </c>
      <c r="AT15">
        <f t="shared" si="16"/>
        <v>98.494112610113447</v>
      </c>
      <c r="AU15">
        <f t="shared" si="17"/>
        <v>-5840.8129911730293</v>
      </c>
      <c r="AW15">
        <v>12</v>
      </c>
      <c r="AX15">
        <f>IF(Z15&gt;0, (R15*SUMPRODUCT(K15:$K$98, X15:$X$98)-K15*$AZ$3)/Z15, 0)</f>
        <v>5218.536611870335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500000</v>
      </c>
      <c r="S16">
        <f t="shared" si="1"/>
        <v>5112.7817305708904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3450.5380309559914</v>
      </c>
      <c r="AC16">
        <f t="shared" si="2"/>
        <v>3195.229105106293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-14823.32340974529</v>
      </c>
      <c r="AI16">
        <f t="shared" si="7"/>
        <v>-14831.135275363376</v>
      </c>
      <c r="AJ16">
        <f t="shared" si="8"/>
        <v>255.30892584969843</v>
      </c>
      <c r="AK16">
        <f t="shared" si="30"/>
        <v>241.53766216691943</v>
      </c>
      <c r="AL16">
        <f t="shared" si="9"/>
        <v>-14334.288687346758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-5537.6969964938507</v>
      </c>
      <c r="AR16">
        <f t="shared" si="14"/>
        <v>-5540.6153531655982</v>
      </c>
      <c r="AS16">
        <f t="shared" si="15"/>
        <v>95.378305712904918</v>
      </c>
      <c r="AT16">
        <f t="shared" si="16"/>
        <v>90.233637177648248</v>
      </c>
      <c r="AU16">
        <f t="shared" si="17"/>
        <v>-5355.0034102750442</v>
      </c>
      <c r="AW16">
        <v>13</v>
      </c>
      <c r="AX16">
        <f>IF(Z16&gt;0, (R16*SUMPRODUCT(K16:$K$98, X16:$X$98)-K16*$AZ$3)/Z16, 0)</f>
        <v>5112.7817305708904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500000</v>
      </c>
      <c r="S17">
        <f t="shared" si="1"/>
        <v>4587.8120726457519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3195.229105106293</v>
      </c>
      <c r="AC17">
        <f t="shared" si="2"/>
        <v>2696.6933029930588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-15452.345154005112</v>
      </c>
      <c r="AI17">
        <f t="shared" si="7"/>
        <v>-15459.692592338168</v>
      </c>
      <c r="AJ17">
        <f t="shared" si="8"/>
        <v>498.53580211323424</v>
      </c>
      <c r="AK17">
        <f t="shared" si="30"/>
        <v>223.66603735744053</v>
      </c>
      <c r="AL17">
        <f t="shared" si="9"/>
        <v>-14737.490752867492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-5154.1847614295011</v>
      </c>
      <c r="AR17">
        <f t="shared" si="14"/>
        <v>-5156.635525654242</v>
      </c>
      <c r="AS17">
        <f t="shared" si="15"/>
        <v>166.28839238767986</v>
      </c>
      <c r="AT17">
        <f t="shared" si="16"/>
        <v>74.604603372986517</v>
      </c>
      <c r="AU17">
        <f t="shared" si="17"/>
        <v>-4915.742529893575</v>
      </c>
      <c r="AW17">
        <v>14</v>
      </c>
      <c r="AX17">
        <f>IF(Z17&gt;0, (R17*SUMPRODUCT(K17:$K$98, X17:$X$98)-K17*$AZ$3)/Z17, 0)</f>
        <v>4587.8120726457519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500000</v>
      </c>
      <c r="S18">
        <f t="shared" si="1"/>
        <v>3713.6795440381911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2696.6933029930588</v>
      </c>
      <c r="AC18">
        <f t="shared" si="2"/>
        <v>2041.7596079748182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-16061.439947065486</v>
      </c>
      <c r="AI18">
        <f t="shared" si="7"/>
        <v>-16068.312375016534</v>
      </c>
      <c r="AJ18">
        <f t="shared" si="8"/>
        <v>654.93369501824054</v>
      </c>
      <c r="AK18">
        <f t="shared" si="30"/>
        <v>188.76853120951412</v>
      </c>
      <c r="AL18">
        <f t="shared" si="9"/>
        <v>-15224.610148788779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-4783.3486598359013</v>
      </c>
      <c r="AR18">
        <f t="shared" si="14"/>
        <v>-4785.3953766394879</v>
      </c>
      <c r="AS18">
        <f t="shared" si="15"/>
        <v>195.04952374579909</v>
      </c>
      <c r="AT18">
        <f t="shared" si="16"/>
        <v>56.21822848736511</v>
      </c>
      <c r="AU18">
        <f t="shared" si="17"/>
        <v>-4534.1276244063238</v>
      </c>
      <c r="AW18">
        <v>15</v>
      </c>
      <c r="AX18">
        <f>IF(Z18&gt;0, (R18*SUMPRODUCT(K18:$K$98, X18:$X$98)-K18*$AZ$3)/Z18, 0)</f>
        <v>3713.6795440381911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500000</v>
      </c>
      <c r="S19">
        <f t="shared" si="1"/>
        <v>2496.1450288235706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2041.7596079748182</v>
      </c>
      <c r="AC19">
        <f t="shared" si="2"/>
        <v>1275.5994002918305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-16634.267346873094</v>
      </c>
      <c r="AI19">
        <f t="shared" si="7"/>
        <v>-16640.655193860959</v>
      </c>
      <c r="AJ19">
        <f t="shared" si="8"/>
        <v>766.16020768298768</v>
      </c>
      <c r="AK19">
        <f t="shared" si="30"/>
        <v>142.9231725582373</v>
      </c>
      <c r="AL19">
        <f t="shared" si="9"/>
        <v>-15731.571813619734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-4423.1657512858319</v>
      </c>
      <c r="AR19">
        <f t="shared" si="14"/>
        <v>-4424.8643236023636</v>
      </c>
      <c r="AS19">
        <f t="shared" si="15"/>
        <v>203.72725290233282</v>
      </c>
      <c r="AT19">
        <f t="shared" si="16"/>
        <v>38.004251629606401</v>
      </c>
      <c r="AU19">
        <f t="shared" si="17"/>
        <v>-4183.1328190704244</v>
      </c>
      <c r="AW19">
        <v>16</v>
      </c>
      <c r="AX19">
        <f>IF(Z19&gt;0, (R19*SUMPRODUCT(K19:$K$98, X19:$X$98)-K19*$AZ$3)/Z19, 0)</f>
        <v>2496.1450288235706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500000</v>
      </c>
      <c r="S20">
        <f t="shared" si="1"/>
        <v>931.38253121820765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1275.5994002918305</v>
      </c>
      <c r="AC20">
        <f t="shared" si="2"/>
        <v>439.20905271394076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-17175.355272346358</v>
      </c>
      <c r="AI20">
        <f t="shared" si="7"/>
        <v>-17181.249856982537</v>
      </c>
      <c r="AJ20">
        <f t="shared" si="8"/>
        <v>836.39034757788977</v>
      </c>
      <c r="AK20">
        <f t="shared" si="30"/>
        <v>89.29195802042814</v>
      </c>
      <c r="AL20">
        <f t="shared" si="9"/>
        <v>-16255.567551384218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-4077.7185187437826</v>
      </c>
      <c r="AR20">
        <f t="shared" si="14"/>
        <v>-4079.1179923820337</v>
      </c>
      <c r="AS20">
        <f t="shared" si="15"/>
        <v>198.57315060656597</v>
      </c>
      <c r="AT20">
        <f t="shared" si="16"/>
        <v>21.199414220038481</v>
      </c>
      <c r="AU20">
        <f t="shared" si="17"/>
        <v>-3859.3454275554291</v>
      </c>
      <c r="AW20">
        <v>17</v>
      </c>
      <c r="AX20">
        <f>IF(Z20&gt;0, (R20*SUMPRODUCT(K20:$K$98, X20:$X$98)-K20*$AZ$3)/Z20, 0)</f>
        <v>931.38253121820765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500000</v>
      </c>
      <c r="S21">
        <f t="shared" si="1"/>
        <v>-1010.4954383049812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439.20905271394076</v>
      </c>
      <c r="AC21">
        <f t="shared" si="2"/>
        <v>-436.0314270048766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-17674.24264255114</v>
      </c>
      <c r="AI21">
        <f t="shared" si="7"/>
        <v>-17679.636425274894</v>
      </c>
      <c r="AJ21">
        <f t="shared" si="8"/>
        <v>875.24047971881737</v>
      </c>
      <c r="AK21">
        <f t="shared" si="30"/>
        <v>30.744633689975856</v>
      </c>
      <c r="AL21">
        <f t="shared" si="9"/>
        <v>-16773.651311866099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-3746.5739107769418</v>
      </c>
      <c r="AR21">
        <f t="shared" si="14"/>
        <v>-3747.7172811629839</v>
      </c>
      <c r="AS21">
        <f t="shared" si="15"/>
        <v>185.53288043447932</v>
      </c>
      <c r="AT21">
        <f t="shared" si="16"/>
        <v>6.5172264978382692</v>
      </c>
      <c r="AU21">
        <f t="shared" si="17"/>
        <v>-3555.6671742306662</v>
      </c>
      <c r="AW21">
        <v>18</v>
      </c>
      <c r="AX21">
        <f>IF(Z21&gt;0, (R21*SUMPRODUCT(K21:$K$98, X21:$X$98)-K21*$AZ$3)/Z21, 0)</f>
        <v>-1010.4954383049812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500000</v>
      </c>
      <c r="S22">
        <f t="shared" si="1"/>
        <v>-3384.3432833896841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-436.0314270048766</v>
      </c>
      <c r="AC22">
        <f t="shared" si="2"/>
        <v>-1323.2499457952472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-18097.973629810647</v>
      </c>
      <c r="AI22">
        <f t="shared" si="7"/>
        <v>-18102.861025366419</v>
      </c>
      <c r="AJ22">
        <f t="shared" si="8"/>
        <v>887.21851879037058</v>
      </c>
      <c r="AK22">
        <f t="shared" si="30"/>
        <v>-30.522199890341366</v>
      </c>
      <c r="AL22">
        <f t="shared" si="9"/>
        <v>-17246.164706466388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-3425.3536756189833</v>
      </c>
      <c r="AR22">
        <f t="shared" si="14"/>
        <v>-3426.2786995290412</v>
      </c>
      <c r="AS22">
        <f t="shared" si="15"/>
        <v>167.92140803045376</v>
      </c>
      <c r="AT22">
        <f t="shared" si="16"/>
        <v>-5.776852796942217</v>
      </c>
      <c r="AU22">
        <f t="shared" si="17"/>
        <v>-3264.134144295529</v>
      </c>
      <c r="AW22">
        <v>19</v>
      </c>
      <c r="AX22">
        <f>IF(Z22&gt;0, (R22*SUMPRODUCT(K22:$K$98, X22:$X$98)-K22*$AZ$3)/Z22, 0)</f>
        <v>-3384.3432833896841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500000</v>
      </c>
      <c r="S23">
        <f t="shared" si="1"/>
        <v>-6270.8813103150496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-1323.2499457952472</v>
      </c>
      <c r="AC23">
        <f t="shared" si="2"/>
        <v>-2195.6077357119284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-18477.134760413086</v>
      </c>
      <c r="AI23">
        <f t="shared" si="7"/>
        <v>-18481.511353644288</v>
      </c>
      <c r="AJ23">
        <f t="shared" si="8"/>
        <v>872.35778991668121</v>
      </c>
      <c r="AK23">
        <f t="shared" si="30"/>
        <v>-92.627496205667313</v>
      </c>
      <c r="AL23">
        <f t="shared" si="9"/>
        <v>-17701.781059933273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-3122.4254103704966</v>
      </c>
      <c r="AR23">
        <f t="shared" si="14"/>
        <v>-3123.1650047985913</v>
      </c>
      <c r="AS23">
        <f t="shared" si="15"/>
        <v>147.41853460994059</v>
      </c>
      <c r="AT23">
        <f t="shared" si="16"/>
        <v>-15.652992284887484</v>
      </c>
      <c r="AU23">
        <f t="shared" si="17"/>
        <v>-2991.3994624735383</v>
      </c>
      <c r="AW23">
        <v>20</v>
      </c>
      <c r="AX23">
        <f>IF(Z23&gt;0, (R23*SUMPRODUCT(K23:$K$98, X23:$X$98)-K23*$AZ$3)/Z23, 0)</f>
        <v>-6270.8813103150496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500000</v>
      </c>
      <c r="S24">
        <f t="shared" si="1"/>
        <v>-9825.8955912286092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-2195.6077357119284</v>
      </c>
      <c r="AC24">
        <f t="shared" si="2"/>
        <v>-3038.5725338482334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-18692.451748495758</v>
      </c>
      <c r="AI24">
        <f t="shared" si="7"/>
        <v>-18696.317264500936</v>
      </c>
      <c r="AJ24">
        <f t="shared" si="8"/>
        <v>842.96479813630503</v>
      </c>
      <c r="AK24">
        <f t="shared" si="30"/>
        <v>-153.69254149983502</v>
      </c>
      <c r="AL24">
        <f t="shared" si="9"/>
        <v>-18007.045007864468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-2820.3674374551051</v>
      </c>
      <c r="AR24">
        <f t="shared" si="14"/>
        <v>-2820.9506769154314</v>
      </c>
      <c r="AS24">
        <f t="shared" si="15"/>
        <v>127.18879789409506</v>
      </c>
      <c r="AT24">
        <f t="shared" si="16"/>
        <v>-23.18954438177083</v>
      </c>
      <c r="AU24">
        <f t="shared" si="17"/>
        <v>-2716.9514234031076</v>
      </c>
      <c r="AW24">
        <v>21</v>
      </c>
      <c r="AX24">
        <f>IF(Z24&gt;0, (R24*SUMPRODUCT(K24:$K$98, X24:$X$98)-K24*$AZ$3)/Z24, 0)</f>
        <v>-9825.8955912286092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500000</v>
      </c>
      <c r="S25">
        <f t="shared" si="1"/>
        <v>-14226.394587791581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-3038.5725338482334</v>
      </c>
      <c r="AC25">
        <f t="shared" si="2"/>
        <v>-3823.7072818085198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-18686.649949757913</v>
      </c>
      <c r="AI25">
        <f t="shared" si="7"/>
        <v>-18690.009644354297</v>
      </c>
      <c r="AJ25">
        <f t="shared" si="8"/>
        <v>785.1347479602864</v>
      </c>
      <c r="AK25">
        <f t="shared" si="30"/>
        <v>-212.70007736937637</v>
      </c>
      <c r="AL25">
        <f t="shared" si="9"/>
        <v>-18117.574973763385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-2517.403612896298</v>
      </c>
      <c r="AR25">
        <f t="shared" si="14"/>
        <v>-2517.8562198289428</v>
      </c>
      <c r="AS25">
        <f t="shared" si="15"/>
        <v>105.77075379695091</v>
      </c>
      <c r="AT25">
        <f t="shared" si="16"/>
        <v>-28.654250209247753</v>
      </c>
      <c r="AU25">
        <f t="shared" si="17"/>
        <v>-2440.7397162412394</v>
      </c>
      <c r="AW25">
        <v>22</v>
      </c>
      <c r="AX25">
        <f>IF(Z25&gt;0, (R25*SUMPRODUCT(K25:$K$98, X25:$X$98)-K25*$AZ$3)/Z25, 0)</f>
        <v>-14226.394587791581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500000</v>
      </c>
      <c r="S26">
        <f t="shared" si="1"/>
        <v>-19735.057020583881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-3823.7072818085198</v>
      </c>
      <c r="AC26">
        <f t="shared" si="2"/>
        <v>-4523.9388505130155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-18427.088700366046</v>
      </c>
      <c r="AI26">
        <f t="shared" si="7"/>
        <v>-18429.954120798957</v>
      </c>
      <c r="AJ26">
        <f t="shared" si="8"/>
        <v>700.23156870449566</v>
      </c>
      <c r="AK26">
        <f t="shared" si="30"/>
        <v>-267.65950972659641</v>
      </c>
      <c r="AL26">
        <f t="shared" si="9"/>
        <v>-17997.382061821059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-2216.4610542335618</v>
      </c>
      <c r="AR26">
        <f t="shared" si="14"/>
        <v>-2216.8057149065971</v>
      </c>
      <c r="AS26">
        <f t="shared" si="15"/>
        <v>84.225784453273761</v>
      </c>
      <c r="AT26">
        <f t="shared" si="16"/>
        <v>-32.194824084852065</v>
      </c>
      <c r="AU26">
        <f t="shared" si="17"/>
        <v>-2164.7747545381753</v>
      </c>
      <c r="AW26">
        <v>23</v>
      </c>
      <c r="AX26">
        <f>IF(Z26&gt;0, (R26*SUMPRODUCT(K26:$K$98, X26:$X$98)-K26*$AZ$3)/Z26, 0)</f>
        <v>-19735.057020583881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500000</v>
      </c>
      <c r="S27">
        <f t="shared" si="1"/>
        <v>-26747.732317443853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-4523.9388505130155</v>
      </c>
      <c r="AC27">
        <f t="shared" si="2"/>
        <v>-5117.9248652896094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-17800.391856542294</v>
      </c>
      <c r="AI27">
        <f t="shared" si="7"/>
        <v>-17802.783612974461</v>
      </c>
      <c r="AJ27">
        <f t="shared" si="8"/>
        <v>593.98601477659395</v>
      </c>
      <c r="AK27">
        <f t="shared" si="30"/>
        <v>-316.67571953591113</v>
      </c>
      <c r="AL27">
        <f t="shared" si="9"/>
        <v>-17525.473317733777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-1911.6787761709411</v>
      </c>
      <c r="AR27">
        <f t="shared" si="14"/>
        <v>-1911.9356396178805</v>
      </c>
      <c r="AS27">
        <f t="shared" si="15"/>
        <v>63.791318019408209</v>
      </c>
      <c r="AT27">
        <f t="shared" si="16"/>
        <v>-34.009490175518955</v>
      </c>
      <c r="AU27">
        <f t="shared" si="17"/>
        <v>-1882.153811773991</v>
      </c>
      <c r="AW27">
        <v>24</v>
      </c>
      <c r="AX27">
        <f>IF(Z27&gt;0, (R27*SUMPRODUCT(K27:$K$98, X27:$X$98)-K27*$AZ$3)/Z27, 0)</f>
        <v>-26747.732317443853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500000</v>
      </c>
      <c r="S28">
        <f t="shared" si="1"/>
        <v>-35812.483743117235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-5117.9248652896094</v>
      </c>
      <c r="AC28">
        <f t="shared" si="2"/>
        <v>-5580.9652133739728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-16794.284252052057</v>
      </c>
      <c r="AI28">
        <f t="shared" si="7"/>
        <v>-16796.2322338136</v>
      </c>
      <c r="AJ28">
        <f t="shared" si="8"/>
        <v>463.04034808436336</v>
      </c>
      <c r="AK28">
        <f t="shared" si="30"/>
        <v>-358.2547405702727</v>
      </c>
      <c r="AL28">
        <f t="shared" si="9"/>
        <v>-16691.446626299508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-1610.3817216283601</v>
      </c>
      <c r="AR28">
        <f t="shared" si="14"/>
        <v>-1610.5685110250247</v>
      </c>
      <c r="AS28">
        <f t="shared" si="15"/>
        <v>44.400327024379152</v>
      </c>
      <c r="AT28">
        <f t="shared" si="16"/>
        <v>-34.352573604354937</v>
      </c>
      <c r="AU28">
        <f t="shared" si="17"/>
        <v>-1600.5207576050004</v>
      </c>
      <c r="AW28">
        <v>25</v>
      </c>
      <c r="AX28">
        <f>IF(Z28&gt;0, (R28*SUMPRODUCT(K28:$K$98, X28:$X$98)-K28*$AZ$3)/Z28, 0)</f>
        <v>-35812.483743117235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500000</v>
      </c>
      <c r="S29">
        <f t="shared" si="1"/>
        <v>-47763.704478254098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-5580.9652133739728</v>
      </c>
      <c r="AC29">
        <f t="shared" si="2"/>
        <v>-5897.9197670678896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-15399.475436880364</v>
      </c>
      <c r="AI29">
        <f t="shared" si="7"/>
        <v>-15401.018951938371</v>
      </c>
      <c r="AJ29">
        <f t="shared" si="8"/>
        <v>316.95455369391675</v>
      </c>
      <c r="AK29">
        <f t="shared" si="30"/>
        <v>-390.66756493617811</v>
      </c>
      <c r="AL29">
        <f t="shared" si="9"/>
        <v>-15474.731963180633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-1318.4244176060599</v>
      </c>
      <c r="AR29">
        <f t="shared" si="14"/>
        <v>-1318.5565654801717</v>
      </c>
      <c r="AS29">
        <f t="shared" si="15"/>
        <v>27.136029702719888</v>
      </c>
      <c r="AT29">
        <f t="shared" si="16"/>
        <v>-33.446961157197741</v>
      </c>
      <c r="AU29">
        <f t="shared" si="17"/>
        <v>-1324.8674969346496</v>
      </c>
      <c r="AW29">
        <v>26</v>
      </c>
      <c r="AX29">
        <f>IF(Z29&gt;0, (R29*SUMPRODUCT(K29:$K$98, X29:$X$98)-K29*$AZ$3)/Z29, 0)</f>
        <v>-47763.704478254098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500000</v>
      </c>
      <c r="S30">
        <f t="shared" si="1"/>
        <v>-63910.270215654076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-5897.9197670678896</v>
      </c>
      <c r="AC30">
        <f t="shared" si="2"/>
        <v>-6061.4984990181965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-13701.252385963868</v>
      </c>
      <c r="AI30">
        <f t="shared" si="7"/>
        <v>-13702.437934561645</v>
      </c>
      <c r="AJ30">
        <f t="shared" si="8"/>
        <v>163.57873195030697</v>
      </c>
      <c r="AK30">
        <f t="shared" si="30"/>
        <v>-412.8543836947523</v>
      </c>
      <c r="AL30">
        <f t="shared" si="9"/>
        <v>-13951.71358630609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-1047.3493173911388</v>
      </c>
      <c r="AR30">
        <f t="shared" si="14"/>
        <v>-1047.4399429397849</v>
      </c>
      <c r="AS30">
        <f t="shared" si="15"/>
        <v>12.504263728721149</v>
      </c>
      <c r="AT30">
        <f t="shared" si="16"/>
        <v>-31.559360032489405</v>
      </c>
      <c r="AU30">
        <f t="shared" si="17"/>
        <v>-1066.4950392435533</v>
      </c>
      <c r="AW30">
        <v>27</v>
      </c>
      <c r="AX30">
        <f>IF(Z30&gt;0, (R30*SUMPRODUCT(K30:$K$98, X30:$X$98)-K30*$AZ$3)/Z30, 0)</f>
        <v>-63910.270215654076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500000</v>
      </c>
      <c r="S31">
        <f t="shared" si="1"/>
        <v>-86506.857465860798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-6061.4984990181965</v>
      </c>
      <c r="AC31">
        <f t="shared" si="2"/>
        <v>-6077.7355970738427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-11819.089730663631</v>
      </c>
      <c r="AI31">
        <f t="shared" si="7"/>
        <v>-11819.967946532164</v>
      </c>
      <c r="AJ31">
        <f t="shared" si="8"/>
        <v>16.237098055646129</v>
      </c>
      <c r="AK31">
        <f t="shared" si="30"/>
        <v>-424.30489493127379</v>
      </c>
      <c r="AL31">
        <f t="shared" si="9"/>
        <v>-12228.035743407792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-806.67257979202554</v>
      </c>
      <c r="AR31">
        <f t="shared" si="14"/>
        <v>-806.73251948928043</v>
      </c>
      <c r="AS31">
        <f t="shared" si="15"/>
        <v>1.1082090140074352</v>
      </c>
      <c r="AT31">
        <f t="shared" si="16"/>
        <v>-28.959516512053465</v>
      </c>
      <c r="AU31">
        <f t="shared" si="17"/>
        <v>-834.58382698732646</v>
      </c>
      <c r="AW31">
        <v>28</v>
      </c>
      <c r="AX31">
        <f>IF(Z31&gt;0, (R31*SUMPRODUCT(K31:$K$98, X31:$X$98)-K31*$AZ$3)/Z31, 0)</f>
        <v>-86506.857465860798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500000</v>
      </c>
      <c r="S32">
        <f t="shared" si="1"/>
        <v>-119544.44026442039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-6077.7355970738427</v>
      </c>
      <c r="AC32">
        <f t="shared" si="2"/>
        <v>-5963.7722667448925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-9833.6025636714912</v>
      </c>
      <c r="AI32">
        <f t="shared" si="7"/>
        <v>-9834.2261573172473</v>
      </c>
      <c r="AJ32">
        <f t="shared" si="8"/>
        <v>-113.96333032895018</v>
      </c>
      <c r="AK32">
        <f t="shared" si="30"/>
        <v>-425.44149179516904</v>
      </c>
      <c r="AL32">
        <f t="shared" si="9"/>
        <v>-10373.630979441366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-599.24979490308931</v>
      </c>
      <c r="AR32">
        <f t="shared" si="14"/>
        <v>-599.28779606918317</v>
      </c>
      <c r="AS32">
        <f t="shared" si="15"/>
        <v>-6.9448100921213767</v>
      </c>
      <c r="AT32">
        <f t="shared" si="16"/>
        <v>-25.925974234851772</v>
      </c>
      <c r="AU32">
        <f t="shared" si="17"/>
        <v>-632.15858039615625</v>
      </c>
      <c r="AW32">
        <v>29</v>
      </c>
      <c r="AX32">
        <f>IF(Z32&gt;0, (R32*SUMPRODUCT(K32:$K$98, X32:$X$98)-K32*$AZ$3)/Z32, 0)</f>
        <v>-119544.44026442039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500000</v>
      </c>
      <c r="S33">
        <f t="shared" si="1"/>
        <v>-170375.08306181311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-5963.7722667448925</v>
      </c>
      <c r="AC33">
        <f t="shared" si="2"/>
        <v>-5741.0257133256819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-7846.1119979196383</v>
      </c>
      <c r="AI33">
        <f t="shared" si="7"/>
        <v>-7846.5332028289886</v>
      </c>
      <c r="AJ33">
        <f t="shared" si="8"/>
        <v>-222.74655341921061</v>
      </c>
      <c r="AK33">
        <f t="shared" si="30"/>
        <v>-417.46405867214253</v>
      </c>
      <c r="AL33">
        <f t="shared" si="9"/>
        <v>-8486.7438149203408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-426.90547312286935</v>
      </c>
      <c r="AR33">
        <f t="shared" si="14"/>
        <v>-426.92839080249917</v>
      </c>
      <c r="AS33">
        <f t="shared" si="15"/>
        <v>-12.119597935783958</v>
      </c>
      <c r="AT33">
        <f t="shared" si="16"/>
        <v>-22.714140650360065</v>
      </c>
      <c r="AU33">
        <f t="shared" si="17"/>
        <v>-461.76212938864313</v>
      </c>
      <c r="AW33">
        <v>30</v>
      </c>
      <c r="AX33">
        <f>IF(Z33&gt;0, (R33*SUMPRODUCT(K33:$K$98, X33:$X$98)-K33*$AZ$3)/Z33, 0)</f>
        <v>-170375.08306181311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500000</v>
      </c>
      <c r="S34">
        <f t="shared" si="1"/>
        <v>-252745.36439916465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-5741.0257133256819</v>
      </c>
      <c r="AC34">
        <f t="shared" si="2"/>
        <v>-5434.0058754464981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-5929.7529057989623</v>
      </c>
      <c r="AI34">
        <f t="shared" si="7"/>
        <v>-5930.0216548365743</v>
      </c>
      <c r="AJ34">
        <f t="shared" si="8"/>
        <v>-307.0198378791838</v>
      </c>
      <c r="AK34">
        <f t="shared" si="30"/>
        <v>-401.87179993279779</v>
      </c>
      <c r="AL34">
        <f t="shared" si="9"/>
        <v>-6638.9132926485563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-288.06851479240112</v>
      </c>
      <c r="AR34">
        <f t="shared" si="14"/>
        <v>-288.08157067134692</v>
      </c>
      <c r="AS34">
        <f t="shared" si="15"/>
        <v>-14.915081642469158</v>
      </c>
      <c r="AT34">
        <f t="shared" si="16"/>
        <v>-19.523007852549274</v>
      </c>
      <c r="AU34">
        <f t="shared" si="17"/>
        <v>-322.51966016636538</v>
      </c>
      <c r="AW34">
        <v>31</v>
      </c>
      <c r="AX34">
        <f>IF(Z34&gt;0, (R34*SUMPRODUCT(K34:$K$98, X34:$X$98)-K34*$AZ$3)/Z34, 0)</f>
        <v>-252745.36439916465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-393450.92586949945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-5434.0058754464981</v>
      </c>
      <c r="AC35">
        <f t="shared" ref="AC35:AC69" si="33">S35*Z35</f>
        <v>-5066.7839339870652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-4203.5598550827126</v>
      </c>
      <c r="AI35">
        <f t="shared" ref="AI35:AI66" si="38">SUM(AE35:AH35)</f>
        <v>-4203.7208276335714</v>
      </c>
      <c r="AJ35">
        <f t="shared" ref="AJ35:AJ69" si="39">AB35-AC35</f>
        <v>-367.22194145943286</v>
      </c>
      <c r="AK35">
        <f t="shared" si="30"/>
        <v>-380.38041128125491</v>
      </c>
      <c r="AL35">
        <f t="shared" ref="AL35:AL66" si="40">SUM(AI35:AK35)</f>
        <v>-4951.3231803742592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-182.33011673917446</v>
      </c>
      <c r="AR35">
        <f t="shared" ref="AR35:AR69" si="45">AI35*$K35</f>
        <v>-182.33709895068131</v>
      </c>
      <c r="AS35">
        <f t="shared" ref="AS35:AS69" si="46">AJ35*$K35</f>
        <v>-15.92831356368713</v>
      </c>
      <c r="AT35">
        <f t="shared" ref="AT35:AT69" si="47">AK35*$K35</f>
        <v>-16.499064408550385</v>
      </c>
      <c r="AU35">
        <f t="shared" ref="AU35:AU69" si="48">AL35*$K35</f>
        <v>-214.76447692291882</v>
      </c>
      <c r="AW35">
        <v>32</v>
      </c>
      <c r="AX35">
        <f>IF(Z35&gt;0, (R35*SUMPRODUCT(K35:$K$98, X35:$X$98)-K35*$AZ$3)/Z35, 0)</f>
        <v>-393450.92586949945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500000</v>
      </c>
      <c r="S36">
        <f t="shared" si="32"/>
        <v>-611816.35089777433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-5066.7839339870652</v>
      </c>
      <c r="AC36">
        <f t="shared" si="33"/>
        <v>-4664.0332862156738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-2562.8845086670322</v>
      </c>
      <c r="AI36">
        <f t="shared" si="38"/>
        <v>-2562.9797993796656</v>
      </c>
      <c r="AJ36">
        <f t="shared" si="39"/>
        <v>-402.75064777139141</v>
      </c>
      <c r="AK36">
        <f t="shared" si="30"/>
        <v>-354.6748753790946</v>
      </c>
      <c r="AL36">
        <f t="shared" si="40"/>
        <v>-3320.4053225301514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-99.254952894538718</v>
      </c>
      <c r="AR36">
        <f t="shared" si="45"/>
        <v>-99.258643296959008</v>
      </c>
      <c r="AS36">
        <f t="shared" si="46"/>
        <v>-15.597658200207229</v>
      </c>
      <c r="AT36">
        <f t="shared" si="47"/>
        <v>-13.735787909903825</v>
      </c>
      <c r="AU36">
        <f t="shared" si="48"/>
        <v>-128.59208940707006</v>
      </c>
      <c r="AW36">
        <v>33</v>
      </c>
      <c r="AX36">
        <f>IF(Z36&gt;0, (R36*SUMPRODUCT(K36:$K$98, X36:$X$98)-K36*$AZ$3)/Z36, 0)</f>
        <v>-611816.35089777433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500000</v>
      </c>
      <c r="S37">
        <f t="shared" si="32"/>
        <v>-951923.54472537292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-4664.0332862156738</v>
      </c>
      <c r="AC37">
        <f t="shared" si="33"/>
        <v>-4240.8946993686368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-1545.9726647783029</v>
      </c>
      <c r="AI37">
        <f t="shared" si="38"/>
        <v>-1546.0283532671904</v>
      </c>
      <c r="AJ37">
        <f t="shared" si="39"/>
        <v>-423.138586847037</v>
      </c>
      <c r="AK37">
        <f t="shared" si="30"/>
        <v>-326.48233003509722</v>
      </c>
      <c r="AL37">
        <f t="shared" si="40"/>
        <v>-2295.6492701493244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-53.45729012281619</v>
      </c>
      <c r="AR37">
        <f t="shared" si="45"/>
        <v>-53.459215742702483</v>
      </c>
      <c r="AS37">
        <f t="shared" si="46"/>
        <v>-14.63146322996873</v>
      </c>
      <c r="AT37">
        <f t="shared" si="47"/>
        <v>-11.289242710615463</v>
      </c>
      <c r="AU37">
        <f t="shared" si="48"/>
        <v>-79.379921683286668</v>
      </c>
      <c r="AW37">
        <v>34</v>
      </c>
      <c r="AX37">
        <f>IF(Z37&gt;0, (R37*SUMPRODUCT(K37:$K$98, X37:$X$98)-K37*$AZ$3)/Z37, 0)</f>
        <v>-951923.54472537292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500000</v>
      </c>
      <c r="S38">
        <f t="shared" si="32"/>
        <v>-1491525.8747014049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-4240.8946993686368</v>
      </c>
      <c r="AC38">
        <f t="shared" si="33"/>
        <v>-3827.92918615076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-922.03828666704271</v>
      </c>
      <c r="AI38">
        <f t="shared" si="38"/>
        <v>-922.07036731387461</v>
      </c>
      <c r="AJ38">
        <f t="shared" si="39"/>
        <v>-412.96551321787683</v>
      </c>
      <c r="AK38">
        <f t="shared" si="30"/>
        <v>-296.86262895580461</v>
      </c>
      <c r="AL38">
        <f t="shared" si="40"/>
        <v>-1631.8985094875561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-28.466630309411961</v>
      </c>
      <c r="AR38">
        <f t="shared" si="45"/>
        <v>-28.467620754089427</v>
      </c>
      <c r="AS38">
        <f t="shared" si="46"/>
        <v>-12.74972717001175</v>
      </c>
      <c r="AT38">
        <f t="shared" si="47"/>
        <v>-9.1652145397479021</v>
      </c>
      <c r="AU38">
        <f t="shared" si="48"/>
        <v>-50.382562463849084</v>
      </c>
      <c r="AW38">
        <v>35</v>
      </c>
      <c r="AX38">
        <f>IF(Z38&gt;0, (R38*SUMPRODUCT(K38:$K$98, X38:$X$98)-K38*$AZ$3)/Z38, 0)</f>
        <v>-1491525.8747014049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500000</v>
      </c>
      <c r="S39">
        <f t="shared" si="32"/>
        <v>-2364528.4062108579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-3827.92918615076</v>
      </c>
      <c r="AC39">
        <f t="shared" si="33"/>
        <v>-3439.9468849059822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-542.98706787692095</v>
      </c>
      <c r="AI39">
        <f t="shared" si="38"/>
        <v>-543.0052530405876</v>
      </c>
      <c r="AJ39">
        <f t="shared" si="39"/>
        <v>-387.98230124477777</v>
      </c>
      <c r="AK39">
        <f t="shared" si="30"/>
        <v>-267.95504303055321</v>
      </c>
      <c r="AL39">
        <f t="shared" si="40"/>
        <v>-1198.9425973159186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-14.967820622795553</v>
      </c>
      <c r="AR39">
        <f t="shared" si="45"/>
        <v>-14.968321909628816</v>
      </c>
      <c r="AS39">
        <f t="shared" si="46"/>
        <v>-10.695005154648715</v>
      </c>
      <c r="AT39">
        <f t="shared" si="47"/>
        <v>-7.3863693195063194</v>
      </c>
      <c r="AU39">
        <f t="shared" si="48"/>
        <v>-33.049696383783854</v>
      </c>
      <c r="AW39">
        <v>36</v>
      </c>
      <c r="AX39">
        <f>IF(Z39&gt;0, (R39*SUMPRODUCT(K39:$K$98, X39:$X$98)-K39*$AZ$3)/Z39, 0)</f>
        <v>-2364528.4062108579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500000</v>
      </c>
      <c r="S40">
        <f t="shared" si="32"/>
        <v>-3799913.3981447914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-3439.9468849059822</v>
      </c>
      <c r="AC40">
        <f t="shared" si="33"/>
        <v>-3083.0853023553932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-314.45411707285541</v>
      </c>
      <c r="AI40">
        <f t="shared" si="38"/>
        <v>-314.46425903195853</v>
      </c>
      <c r="AJ40">
        <f t="shared" si="39"/>
        <v>-356.86158255058899</v>
      </c>
      <c r="AK40">
        <f t="shared" ref="AK40:AK69" si="61">G40*SUM(AB40:AB40, AE40:AF40)</f>
        <v>-240.79628194341876</v>
      </c>
      <c r="AL40">
        <f t="shared" si="40"/>
        <v>-912.12212352596634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-7.7394187648250501</v>
      </c>
      <c r="AR40">
        <f t="shared" si="45"/>
        <v>-7.7396683811103308</v>
      </c>
      <c r="AS40">
        <f t="shared" si="46"/>
        <v>-8.783161289623985</v>
      </c>
      <c r="AT40">
        <f t="shared" si="47"/>
        <v>-5.9265347845365257</v>
      </c>
      <c r="AU40">
        <f t="shared" si="48"/>
        <v>-22.449364455270842</v>
      </c>
      <c r="AW40">
        <v>37</v>
      </c>
      <c r="AX40">
        <f>IF(Z40&gt;0, (R40*SUMPRODUCT(K40:$K$98, X40:$X$98)-K40*$AZ$3)/Z40, 0)</f>
        <v>-3799913.3981447914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500000</v>
      </c>
      <c r="S41">
        <f t="shared" si="32"/>
        <v>-6206910.1548882658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-3083.0853023553932</v>
      </c>
      <c r="AC41">
        <f t="shared" si="33"/>
        <v>-2758.8341825725543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-179.38264728487817</v>
      </c>
      <c r="AI41">
        <f t="shared" si="38"/>
        <v>-179.38820325820816</v>
      </c>
      <c r="AJ41">
        <f t="shared" si="39"/>
        <v>-324.25111978283894</v>
      </c>
      <c r="AK41">
        <f t="shared" si="61"/>
        <v>-215.81597116487754</v>
      </c>
      <c r="AL41">
        <f t="shared" si="40"/>
        <v>-719.45529420592459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-3.9419713830588443</v>
      </c>
      <c r="AR41">
        <f t="shared" si="45"/>
        <v>-3.9420934767407214</v>
      </c>
      <c r="AS41">
        <f t="shared" si="46"/>
        <v>-7.12548651976822</v>
      </c>
      <c r="AT41">
        <f t="shared" si="47"/>
        <v>-4.7426013341632558</v>
      </c>
      <c r="AU41">
        <f t="shared" si="48"/>
        <v>-15.810181330672195</v>
      </c>
      <c r="AW41">
        <v>38</v>
      </c>
      <c r="AX41">
        <f>IF(Z41&gt;0, (R41*SUMPRODUCT(K41:$K$98, X41:$X$98)-K41*$AZ$3)/Z41, 0)</f>
        <v>-6206910.1548882658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500000</v>
      </c>
      <c r="S42">
        <f t="shared" si="32"/>
        <v>-10324209.759018313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-2758.8341825725543</v>
      </c>
      <c r="AC42">
        <f t="shared" si="33"/>
        <v>-2466.3560302523415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-100.57127455272683</v>
      </c>
      <c r="AI42">
        <f t="shared" si="38"/>
        <v>-100.5742606844597</v>
      </c>
      <c r="AJ42">
        <f t="shared" si="39"/>
        <v>-292.47815232021276</v>
      </c>
      <c r="AK42">
        <f t="shared" si="61"/>
        <v>-193.11839278007881</v>
      </c>
      <c r="AL42">
        <f t="shared" si="40"/>
        <v>-586.17080578475134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-1.9732811606383354</v>
      </c>
      <c r="AR42">
        <f t="shared" si="45"/>
        <v>-1.9733397507031214</v>
      </c>
      <c r="AS42">
        <f t="shared" si="46"/>
        <v>-5.7386329291193912</v>
      </c>
      <c r="AT42">
        <f t="shared" si="47"/>
        <v>-3.7891225694459645</v>
      </c>
      <c r="AU42">
        <f t="shared" si="48"/>
        <v>-11.501095249268479</v>
      </c>
      <c r="AW42">
        <v>39</v>
      </c>
      <c r="AX42">
        <f>IF(Z42&gt;0, (R42*SUMPRODUCT(K42:$K$98, X42:$X$98)-K42*$AZ$3)/Z42, 0)</f>
        <v>-10324209.759018313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500000</v>
      </c>
      <c r="S43">
        <f t="shared" si="32"/>
        <v>-17511884.736647069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-2466.3560302523415</v>
      </c>
      <c r="AC43">
        <f t="shared" si="33"/>
        <v>-2203.6684866779156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-55.331590055653379</v>
      </c>
      <c r="AI43">
        <f t="shared" si="38"/>
        <v>-55.333163036317522</v>
      </c>
      <c r="AJ43">
        <f t="shared" si="39"/>
        <v>-262.68754357442594</v>
      </c>
      <c r="AK43">
        <f t="shared" si="61"/>
        <v>-172.64492211766392</v>
      </c>
      <c r="AL43">
        <f t="shared" si="40"/>
        <v>-490.66562872840734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-0.96932662868203701</v>
      </c>
      <c r="AR43">
        <f t="shared" si="45"/>
        <v>-0.96935418494858605</v>
      </c>
      <c r="AS43">
        <f t="shared" si="46"/>
        <v>-4.6018925310776924</v>
      </c>
      <c r="AT43">
        <f t="shared" si="47"/>
        <v>-3.0244805932210777</v>
      </c>
      <c r="AU43">
        <f t="shared" si="48"/>
        <v>-8.595727309247355</v>
      </c>
      <c r="AW43">
        <v>40</v>
      </c>
      <c r="AX43">
        <f>IF(Z43&gt;0, (R43*SUMPRODUCT(K43:$K$98, X43:$X$98)-K43*$AZ$3)/Z43, 0)</f>
        <v>-17511884.736647069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500000</v>
      </c>
      <c r="S44">
        <f t="shared" si="32"/>
        <v>-30355842.153998811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-2203.6684866779156</v>
      </c>
      <c r="AC44">
        <f t="shared" si="33"/>
        <v>-1968.3335055074333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-29.869034488591392</v>
      </c>
      <c r="AI44">
        <f t="shared" si="38"/>
        <v>-29.86984501358668</v>
      </c>
      <c r="AJ44">
        <f t="shared" si="39"/>
        <v>-235.33498117048225</v>
      </c>
      <c r="AK44">
        <f t="shared" si="61"/>
        <v>-154.25679406745411</v>
      </c>
      <c r="AL44">
        <f t="shared" si="40"/>
        <v>-419.46162025152302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-0.46719711744251718</v>
      </c>
      <c r="AR44">
        <f t="shared" si="45"/>
        <v>-0.46720979528590573</v>
      </c>
      <c r="AS44">
        <f t="shared" si="46"/>
        <v>-3.6809969494739918</v>
      </c>
      <c r="AT44">
        <f t="shared" si="47"/>
        <v>-2.412810817897892</v>
      </c>
      <c r="AU44">
        <f t="shared" si="48"/>
        <v>-6.5610175626577893</v>
      </c>
      <c r="AW44">
        <v>41</v>
      </c>
      <c r="AX44">
        <f>IF(Z44&gt;0, (R44*SUMPRODUCT(K44:$K$98, X44:$X$98)-K44*$AZ$3)/Z44, 0)</f>
        <v>-30355842.153998811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500000</v>
      </c>
      <c r="S45">
        <f t="shared" si="32"/>
        <v>-53844589.912237063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-1968.3335055074333</v>
      </c>
      <c r="AC45">
        <f t="shared" si="33"/>
        <v>-1757.8147135184793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-15.773750522157304</v>
      </c>
      <c r="AI45">
        <f t="shared" si="38"/>
        <v>-15.774158598139586</v>
      </c>
      <c r="AJ45">
        <f t="shared" si="39"/>
        <v>-210.51879198895404</v>
      </c>
      <c r="AK45">
        <f t="shared" si="61"/>
        <v>-137.78334538552033</v>
      </c>
      <c r="AL45">
        <f t="shared" si="40"/>
        <v>-364.07629597261393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-0.22029057437705038</v>
      </c>
      <c r="AR45">
        <f t="shared" si="45"/>
        <v>-0.22029627342068622</v>
      </c>
      <c r="AS45">
        <f t="shared" si="46"/>
        <v>-2.9400303712973228</v>
      </c>
      <c r="AT45">
        <f t="shared" si="47"/>
        <v>-1.9242330637809932</v>
      </c>
      <c r="AU45">
        <f t="shared" si="48"/>
        <v>-5.0845597084990022</v>
      </c>
      <c r="AW45">
        <v>42</v>
      </c>
      <c r="AX45">
        <f>IF(Z45&gt;0, (R45*SUMPRODUCT(K45:$K$98, X45:$X$98)-K45*$AZ$3)/Z45, 0)</f>
        <v>-53844589.912237063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500000</v>
      </c>
      <c r="S46">
        <f t="shared" si="32"/>
        <v>-97931707.671279848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-1757.8147135184793</v>
      </c>
      <c r="AC46">
        <f t="shared" si="33"/>
        <v>-1569.6546566764307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-8.14578211375823</v>
      </c>
      <c r="AI46">
        <f t="shared" si="38"/>
        <v>-8.1459824644278456</v>
      </c>
      <c r="AJ46">
        <f t="shared" si="39"/>
        <v>-188.16005684204856</v>
      </c>
      <c r="AK46">
        <f t="shared" si="61"/>
        <v>-123.04702994629356</v>
      </c>
      <c r="AL46">
        <f t="shared" si="40"/>
        <v>-319.35306925276996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-0.10157239996314633</v>
      </c>
      <c r="AR46">
        <f t="shared" si="45"/>
        <v>-0.10157489820064679</v>
      </c>
      <c r="AS46">
        <f t="shared" si="46"/>
        <v>-2.3462287946996456</v>
      </c>
      <c r="AT46">
        <f t="shared" si="47"/>
        <v>-1.5343133373126612</v>
      </c>
      <c r="AU46">
        <f t="shared" si="48"/>
        <v>-3.9821170302129536</v>
      </c>
      <c r="AW46">
        <v>43</v>
      </c>
      <c r="AX46">
        <f>IF(Z46&gt;0, (R46*SUMPRODUCT(K46:$K$98, X46:$X$98)-K46*$AZ$3)/Z46, 0)</f>
        <v>-97931707.671279848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500000</v>
      </c>
      <c r="S47">
        <f t="shared" si="32"/>
        <v>-183043261.58707896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-1569.6546566764307</v>
      </c>
      <c r="AC47">
        <f t="shared" si="33"/>
        <v>-1401.559490311728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-4.1053940659439236</v>
      </c>
      <c r="AI47">
        <f t="shared" si="38"/>
        <v>-4.105489778255194</v>
      </c>
      <c r="AJ47">
        <f t="shared" si="39"/>
        <v>-168.09516636470266</v>
      </c>
      <c r="AK47">
        <f t="shared" si="61"/>
        <v>-109.87582596735015</v>
      </c>
      <c r="AL47">
        <f t="shared" si="40"/>
        <v>-282.07648211030801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-4.5706687988174469E-2</v>
      </c>
      <c r="AR47">
        <f t="shared" si="45"/>
        <v>-4.5707753584479621E-2</v>
      </c>
      <c r="AS47">
        <f t="shared" si="46"/>
        <v>-1.8714581835362085</v>
      </c>
      <c r="AT47">
        <f t="shared" si="47"/>
        <v>-1.2232833229318623</v>
      </c>
      <c r="AU47">
        <f t="shared" si="48"/>
        <v>-3.1404492600525504</v>
      </c>
      <c r="AW47">
        <v>44</v>
      </c>
      <c r="AX47">
        <f>IF(Z47&gt;0, (R47*SUMPRODUCT(K47:$K$98, X47:$X$98)-K47*$AZ$3)/Z47, 0)</f>
        <v>-183043261.58707896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500000</v>
      </c>
      <c r="S48">
        <f t="shared" si="32"/>
        <v>-352051857.1406216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-1401.559490311728</v>
      </c>
      <c r="AC48">
        <f t="shared" si="33"/>
        <v>-1251.4295373884077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-2.0128705913971525</v>
      </c>
      <c r="AI48">
        <f t="shared" si="38"/>
        <v>-2.0129150248205248</v>
      </c>
      <c r="AJ48">
        <f t="shared" si="39"/>
        <v>-150.12995292332039</v>
      </c>
      <c r="AK48">
        <f t="shared" si="61"/>
        <v>-98.10916432182097</v>
      </c>
      <c r="AL48">
        <f t="shared" si="40"/>
        <v>-250.25203226996189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-2.0008877911544605E-2</v>
      </c>
      <c r="AR48">
        <f t="shared" si="45"/>
        <v>-2.0009319600616544E-2</v>
      </c>
      <c r="AS48">
        <f t="shared" si="46"/>
        <v>-1.4923621576802903</v>
      </c>
      <c r="AT48">
        <f t="shared" si="47"/>
        <v>-0.97525111614672111</v>
      </c>
      <c r="AU48">
        <f t="shared" si="48"/>
        <v>-2.4876225934276284</v>
      </c>
      <c r="AW48">
        <v>45</v>
      </c>
      <c r="AX48">
        <f>IF(Z48&gt;0, (R48*SUMPRODUCT(K48:$K$98, X48:$X$98)-K48*$AZ$3)/Z48, 0)</f>
        <v>-352051857.1406216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500000</v>
      </c>
      <c r="S49">
        <f t="shared" si="32"/>
        <v>-698297195.82667828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-1251.4295373884077</v>
      </c>
      <c r="AC49">
        <f t="shared" si="33"/>
        <v>-1117.3641358990794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-0.95950010934307983</v>
      </c>
      <c r="AI49">
        <f t="shared" si="38"/>
        <v>-0.95952011092948486</v>
      </c>
      <c r="AJ49">
        <f t="shared" si="39"/>
        <v>-134.06540148932822</v>
      </c>
      <c r="AK49">
        <f t="shared" si="61"/>
        <v>-87.600067617188543</v>
      </c>
      <c r="AL49">
        <f t="shared" si="40"/>
        <v>-222.62498921744623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-8.5159653448290649E-3</v>
      </c>
      <c r="AR49">
        <f t="shared" si="45"/>
        <v>-8.5161428672858187E-3</v>
      </c>
      <c r="AS49">
        <f t="shared" si="46"/>
        <v>-1.18988658980495</v>
      </c>
      <c r="AT49">
        <f t="shared" si="47"/>
        <v>-0.77748729027598285</v>
      </c>
      <c r="AU49">
        <f t="shared" si="48"/>
        <v>-1.9758900229482186</v>
      </c>
      <c r="AW49">
        <v>46</v>
      </c>
      <c r="AX49">
        <f>IF(Z49&gt;0, (R49*SUMPRODUCT(K49:$K$98, X49:$X$98)-K49*$AZ$3)/Z49, 0)</f>
        <v>-698297195.82667828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500000</v>
      </c>
      <c r="S50">
        <f t="shared" si="32"/>
        <v>-1430139842.9290144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-1117.3641358990794</v>
      </c>
      <c r="AC50">
        <f t="shared" si="33"/>
        <v>-997.65353546510312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-0.44326702366378323</v>
      </c>
      <c r="AI50">
        <f t="shared" si="38"/>
        <v>-0.44327574355873267</v>
      </c>
      <c r="AJ50">
        <f t="shared" si="39"/>
        <v>-119.71060043397631</v>
      </c>
      <c r="AK50">
        <f t="shared" si="61"/>
        <v>-78.215489512935562</v>
      </c>
      <c r="AL50">
        <f t="shared" si="40"/>
        <v>-198.3693656904706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-3.5126611533638154E-3</v>
      </c>
      <c r="AR50">
        <f t="shared" si="45"/>
        <v>-3.5127302540065774E-3</v>
      </c>
      <c r="AS50">
        <f t="shared" si="46"/>
        <v>-0.94864439117229771</v>
      </c>
      <c r="AT50">
        <f t="shared" si="47"/>
        <v>-0.61981716874074666</v>
      </c>
      <c r="AU50">
        <f t="shared" si="48"/>
        <v>-1.5719742901670508</v>
      </c>
      <c r="AW50">
        <v>47</v>
      </c>
      <c r="AX50">
        <f>IF(Z50&gt;0, (R50*SUMPRODUCT(K50:$K$98, X50:$X$98)-K50*$AZ$3)/Z50, 0)</f>
        <v>-1430139842.9290144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500000</v>
      </c>
      <c r="S51">
        <f t="shared" si="32"/>
        <v>-3025826364.9947782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-997.65353546510312</v>
      </c>
      <c r="AC51">
        <f t="shared" si="33"/>
        <v>-890.76497991257656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-0.19811416916732355</v>
      </c>
      <c r="AI51">
        <f t="shared" si="38"/>
        <v>-0.19811784900909429</v>
      </c>
      <c r="AJ51">
        <f t="shared" si="39"/>
        <v>-106.88855555252655</v>
      </c>
      <c r="AK51">
        <f t="shared" si="61"/>
        <v>-69.835747482557224</v>
      </c>
      <c r="AL51">
        <f t="shared" si="40"/>
        <v>-176.92242088409287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-1.4017428483405221E-3</v>
      </c>
      <c r="AR51">
        <f t="shared" si="45"/>
        <v>-1.4017688848017547E-3</v>
      </c>
      <c r="AS51">
        <f t="shared" si="46"/>
        <v>-0.75628244534422395</v>
      </c>
      <c r="AT51">
        <f t="shared" si="47"/>
        <v>-0.49411791192739801</v>
      </c>
      <c r="AU51">
        <f t="shared" si="48"/>
        <v>-1.2518021261564236</v>
      </c>
      <c r="AW51">
        <v>48</v>
      </c>
      <c r="AX51">
        <f>IF(Z51&gt;0, (R51*SUMPRODUCT(K51:$K$98, X51:$X$98)-K51*$AZ$3)/Z51, 0)</f>
        <v>-3025826364.9947782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500000</v>
      </c>
      <c r="S52">
        <f t="shared" si="32"/>
        <v>-6626254595.2540331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-890.76497991257656</v>
      </c>
      <c r="AC52">
        <f t="shared" si="33"/>
        <v>-795.32703503606797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-8.5708417125688052E-2</v>
      </c>
      <c r="AI52">
        <f t="shared" si="38"/>
        <v>-8.5709917458612936E-2</v>
      </c>
      <c r="AJ52">
        <f t="shared" si="39"/>
        <v>-95.437944876508595</v>
      </c>
      <c r="AK52">
        <f t="shared" si="61"/>
        <v>-62.353548593880369</v>
      </c>
      <c r="AL52">
        <f t="shared" si="40"/>
        <v>-157.87720338784757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-5.4144988203678936E-4</v>
      </c>
      <c r="AR52">
        <f t="shared" si="45"/>
        <v>-5.4145936016172086E-4</v>
      </c>
      <c r="AS52">
        <f t="shared" si="46"/>
        <v>-0.60291469295763589</v>
      </c>
      <c r="AT52">
        <f t="shared" si="47"/>
        <v>-0.39390905424401995</v>
      </c>
      <c r="AU52">
        <f t="shared" si="48"/>
        <v>-0.99736520656181749</v>
      </c>
      <c r="AW52">
        <v>49</v>
      </c>
      <c r="AX52">
        <f>IF(Z52&gt;0, (R52*SUMPRODUCT(K52:$K$98, X52:$X$98)-K52*$AZ$3)/Z52, 0)</f>
        <v>-6626254595.2540331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500000</v>
      </c>
      <c r="S53">
        <f t="shared" si="32"/>
        <v>-15047390957.389286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-795.32703503606797</v>
      </c>
      <c r="AC53">
        <f t="shared" si="33"/>
        <v>-710.11387414723868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-3.5817270216422538E-2</v>
      </c>
      <c r="AI53">
        <f t="shared" si="38"/>
        <v>-3.5817860114262766E-2</v>
      </c>
      <c r="AJ53">
        <f t="shared" si="39"/>
        <v>-85.213160888829293</v>
      </c>
      <c r="AK53">
        <f t="shared" si="61"/>
        <v>-55.672892452524763</v>
      </c>
      <c r="AL53">
        <f t="shared" si="40"/>
        <v>-140.92187120146832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-2.0202692312507251E-4</v>
      </c>
      <c r="AR53">
        <f t="shared" si="45"/>
        <v>-2.0203025043742491E-4</v>
      </c>
      <c r="AS53">
        <f t="shared" si="46"/>
        <v>-0.48064390725786132</v>
      </c>
      <c r="AT53">
        <f t="shared" si="47"/>
        <v>-0.31402234440802268</v>
      </c>
      <c r="AU53">
        <f t="shared" si="48"/>
        <v>-0.79486828191632142</v>
      </c>
      <c r="AW53">
        <v>50</v>
      </c>
      <c r="AX53">
        <f>IF(Z53&gt;0, (R53*SUMPRODUCT(K53:$K$98, X53:$X$98)-K53*$AZ$3)/Z53, 0)</f>
        <v>-15047390957.389286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500000</v>
      </c>
      <c r="S54">
        <f t="shared" si="32"/>
        <v>-35497427622.51342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-710.11387414723868</v>
      </c>
      <c r="AC54">
        <f t="shared" si="33"/>
        <v>-634.03041337174079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-1.4429301523859678E-2</v>
      </c>
      <c r="AI54">
        <f t="shared" si="38"/>
        <v>-1.4429524790183407E-2</v>
      </c>
      <c r="AJ54">
        <f t="shared" si="39"/>
        <v>-76.083460775497883</v>
      </c>
      <c r="AK54">
        <f t="shared" si="61"/>
        <v>-49.707971190306715</v>
      </c>
      <c r="AL54">
        <f t="shared" si="40"/>
        <v>-125.80586149059479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-7.2668141356685136E-5</v>
      </c>
      <c r="AR54">
        <f t="shared" si="45"/>
        <v>-7.2669265759605544E-5</v>
      </c>
      <c r="AS54">
        <f t="shared" si="46"/>
        <v>-0.38316779737379725</v>
      </c>
      <c r="AT54">
        <f t="shared" si="47"/>
        <v>-0.25033684901783249</v>
      </c>
      <c r="AU54">
        <f t="shared" si="48"/>
        <v>-0.63357731565738939</v>
      </c>
      <c r="AW54">
        <v>51</v>
      </c>
      <c r="AX54">
        <f>IF(Z54&gt;0, (R54*SUMPRODUCT(K54:$K$98, X54:$X$98)-K54*$AZ$3)/Z54, 0)</f>
        <v>-35497427622.51342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500000</v>
      </c>
      <c r="S55">
        <f t="shared" si="32"/>
        <v>-87137702715.426468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-634.03041337174079</v>
      </c>
      <c r="AC55">
        <f t="shared" si="33"/>
        <v>-566.09864425200635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-5.5930473103003335E-3</v>
      </c>
      <c r="AI55">
        <f t="shared" si="38"/>
        <v>-5.5931285177780688E-3</v>
      </c>
      <c r="AJ55">
        <f t="shared" si="39"/>
        <v>-67.93176911973444</v>
      </c>
      <c r="AK55">
        <f t="shared" si="61"/>
        <v>-44.382128936021857</v>
      </c>
      <c r="AL55">
        <f t="shared" si="40"/>
        <v>-112.31949118427407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-2.5149491810086823E-5</v>
      </c>
      <c r="AR55">
        <f t="shared" si="45"/>
        <v>-2.5149856964658726E-5</v>
      </c>
      <c r="AS55">
        <f t="shared" si="46"/>
        <v>-0.30545950647961362</v>
      </c>
      <c r="AT55">
        <f t="shared" si="47"/>
        <v>-0.19956705643005948</v>
      </c>
      <c r="AU55">
        <f t="shared" si="48"/>
        <v>-0.50505171276663774</v>
      </c>
      <c r="AW55">
        <v>52</v>
      </c>
      <c r="AX55">
        <f>IF(Z55&gt;0, (R55*SUMPRODUCT(K55:$K$98, X55:$X$98)-K55*$AZ$3)/Z55, 0)</f>
        <v>-87137702715.426468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500000</v>
      </c>
      <c r="S56">
        <f t="shared" si="32"/>
        <v>-222998570662.83759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-566.09864425200635</v>
      </c>
      <c r="AC56">
        <f t="shared" si="33"/>
        <v>-505.44523923375186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-2.0825235646144105E-3</v>
      </c>
      <c r="AI56">
        <f t="shared" si="38"/>
        <v>-2.0825518969282528E-3</v>
      </c>
      <c r="AJ56">
        <f t="shared" si="39"/>
        <v>-60.653405018254489</v>
      </c>
      <c r="AK56">
        <f t="shared" si="61"/>
        <v>-39.626905097640446</v>
      </c>
      <c r="AL56">
        <f t="shared" si="40"/>
        <v>-100.28239266779187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-8.3608921722154046E-6</v>
      </c>
      <c r="AR56">
        <f t="shared" si="45"/>
        <v>-8.3610059204701892E-6</v>
      </c>
      <c r="AS56">
        <f t="shared" si="46"/>
        <v>-0.24351060792401144</v>
      </c>
      <c r="AT56">
        <f t="shared" si="47"/>
        <v>-0.15909365265757727</v>
      </c>
      <c r="AU56">
        <f t="shared" si="48"/>
        <v>-0.40261262158750921</v>
      </c>
      <c r="AW56">
        <v>53</v>
      </c>
      <c r="AX56">
        <f>IF(Z56&gt;0, (R56*SUMPRODUCT(K56:$K$98, X56:$X$98)-K56*$AZ$3)/Z56, 0)</f>
        <v>-222998570662.83759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500000</v>
      </c>
      <c r="S57">
        <f t="shared" si="32"/>
        <v>-596222101897.65198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-505.44523923375186</v>
      </c>
      <c r="AC57">
        <f t="shared" si="33"/>
        <v>-451.29039923058485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-7.4350133401402578E-4</v>
      </c>
      <c r="AI57">
        <f t="shared" si="38"/>
        <v>-7.4351079547137937E-4</v>
      </c>
      <c r="AJ57">
        <f t="shared" si="39"/>
        <v>-54.15484000316701</v>
      </c>
      <c r="AK57">
        <f t="shared" si="61"/>
        <v>-35.381166746362631</v>
      </c>
      <c r="AL57">
        <f t="shared" si="40"/>
        <v>-89.536750260325107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-2.6651792759376475E-6</v>
      </c>
      <c r="AR57">
        <f t="shared" si="45"/>
        <v>-2.6652131917881045E-6</v>
      </c>
      <c r="AS57">
        <f t="shared" si="46"/>
        <v>-0.19412521627760393</v>
      </c>
      <c r="AT57">
        <f t="shared" si="47"/>
        <v>-0.12682849116330039</v>
      </c>
      <c r="AU57">
        <f t="shared" si="48"/>
        <v>-0.3209563726540961</v>
      </c>
      <c r="AW57">
        <v>54</v>
      </c>
      <c r="AX57">
        <f>IF(Z57&gt;0, (R57*SUMPRODUCT(K57:$K$98, X57:$X$98)-K57*$AZ$3)/Z57, 0)</f>
        <v>-596222101897.65198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500000</v>
      </c>
      <c r="S58">
        <f t="shared" si="32"/>
        <v>-1668870709982.3394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-451.29039923058485</v>
      </c>
      <c r="AC58">
        <f t="shared" si="33"/>
        <v>-402.9378587135684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-2.5395199911829589E-4</v>
      </c>
      <c r="AI58">
        <f t="shared" si="38"/>
        <v>-2.53955017161098E-4</v>
      </c>
      <c r="AJ58">
        <f t="shared" si="39"/>
        <v>-48.35254051701645</v>
      </c>
      <c r="AK58">
        <f t="shared" si="61"/>
        <v>-31.590327946140942</v>
      </c>
      <c r="AL58">
        <f t="shared" si="40"/>
        <v>-79.943122418174553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-8.1278988224990702E-7</v>
      </c>
      <c r="AR58">
        <f t="shared" si="45"/>
        <v>-8.12799541692094E-7</v>
      </c>
      <c r="AS58">
        <f t="shared" si="46"/>
        <v>-0.15475544925717527</v>
      </c>
      <c r="AT58">
        <f t="shared" si="47"/>
        <v>-0.10110689823559653</v>
      </c>
      <c r="AU58">
        <f t="shared" si="48"/>
        <v>-0.25586316029231349</v>
      </c>
      <c r="AW58">
        <v>55</v>
      </c>
      <c r="AX58">
        <f>IF(Z58&gt;0, (R58*SUMPRODUCT(K58:$K$98, X58:$X$98)-K58*$AZ$3)/Z58, 0)</f>
        <v>-1668870709982.3394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500000</v>
      </c>
      <c r="S59">
        <f t="shared" si="32"/>
        <v>-4900133804731.2949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-402.9378587135684</v>
      </c>
      <c r="AC59">
        <f t="shared" si="33"/>
        <v>-359.76594597082641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-8.2804686588298248E-5</v>
      </c>
      <c r="AI59">
        <f t="shared" si="38"/>
        <v>-8.2805604333507639E-5</v>
      </c>
      <c r="AJ59">
        <f t="shared" si="39"/>
        <v>-43.171912742741995</v>
      </c>
      <c r="AK59">
        <f t="shared" si="61"/>
        <v>-28.20565010994979</v>
      </c>
      <c r="AL59">
        <f t="shared" si="40"/>
        <v>-71.377645658296117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-2.3662659146889602E-7</v>
      </c>
      <c r="AR59">
        <f t="shared" si="45"/>
        <v>-2.3662921406104246E-7</v>
      </c>
      <c r="AS59">
        <f t="shared" si="46"/>
        <v>-0.123370101142938</v>
      </c>
      <c r="AT59">
        <f t="shared" si="47"/>
        <v>-8.0601800703209159E-2</v>
      </c>
      <c r="AU59">
        <f t="shared" si="48"/>
        <v>-0.20397213847536122</v>
      </c>
      <c r="AW59">
        <v>56</v>
      </c>
      <c r="AX59">
        <f>IF(Z59&gt;0, (R59*SUMPRODUCT(K59:$K$98, X59:$X$98)-K59*$AZ$3)/Z59, 0)</f>
        <v>-4900133804731.2949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500000</v>
      </c>
      <c r="S60">
        <f t="shared" si="32"/>
        <v>-15255411259587.584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-359.76594597082641</v>
      </c>
      <c r="AC60">
        <f t="shared" si="33"/>
        <v>-321.21959481858522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-2.5814656037543958E-5</v>
      </c>
      <c r="AI60">
        <f t="shared" si="38"/>
        <v>-2.5814919238900311E-5</v>
      </c>
      <c r="AJ60">
        <f t="shared" si="39"/>
        <v>-38.546351152241186</v>
      </c>
      <c r="AK60">
        <f t="shared" si="61"/>
        <v>-25.183616217957852</v>
      </c>
      <c r="AL60">
        <f t="shared" si="40"/>
        <v>-63.729993185118275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-6.586534185555486E-8</v>
      </c>
      <c r="AR60">
        <f t="shared" si="45"/>
        <v>-6.5866013406137908E-8</v>
      </c>
      <c r="AS60">
        <f t="shared" si="46"/>
        <v>-9.8349890551870323E-2</v>
      </c>
      <c r="AT60">
        <f t="shared" si="47"/>
        <v>-6.425526216357455E-2</v>
      </c>
      <c r="AU60">
        <f t="shared" si="48"/>
        <v>-0.16260521858145827</v>
      </c>
      <c r="AW60">
        <v>57</v>
      </c>
      <c r="AX60">
        <f>IF(Z60&gt;0, (R60*SUMPRODUCT(K60:$K$98, X60:$X$98)-K60*$AZ$3)/Z60, 0)</f>
        <v>-15255411259587.584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500000</v>
      </c>
      <c r="S61">
        <f t="shared" si="32"/>
        <v>-50524442379454.594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-321.21959481858522</v>
      </c>
      <c r="AC61">
        <f t="shared" si="33"/>
        <v>-286.8032097158187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-7.5845117119163522E-6</v>
      </c>
      <c r="AI61">
        <f t="shared" si="38"/>
        <v>-7.5845826684663429E-6</v>
      </c>
      <c r="AJ61">
        <f t="shared" si="39"/>
        <v>-34.416385102766526</v>
      </c>
      <c r="AK61">
        <f t="shared" si="61"/>
        <v>-22.485371637300968</v>
      </c>
      <c r="AL61">
        <f t="shared" si="40"/>
        <v>-56.901764324650159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-1.7278268204998004E-8</v>
      </c>
      <c r="AR61">
        <f t="shared" si="45"/>
        <v>-1.7278429851040388E-8</v>
      </c>
      <c r="AS61">
        <f t="shared" si="46"/>
        <v>-7.8403930937018529E-2</v>
      </c>
      <c r="AT61">
        <f t="shared" si="47"/>
        <v>-5.1223901629413947E-2</v>
      </c>
      <c r="AU61">
        <f t="shared" si="48"/>
        <v>-0.12962784984486231</v>
      </c>
      <c r="AW61">
        <v>58</v>
      </c>
      <c r="AX61">
        <f>IF(Z61&gt;0, (R61*SUMPRODUCT(K61:$K$98, X61:$X$98)-K61*$AZ$3)/Z61, 0)</f>
        <v>-50524442379454.594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500000</v>
      </c>
      <c r="S62">
        <f t="shared" si="32"/>
        <v>-178654541534626.88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-286.8032097158187</v>
      </c>
      <c r="AC62">
        <f t="shared" si="33"/>
        <v>-256.07429440396135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-2.0932049189520659E-6</v>
      </c>
      <c r="AI62">
        <f t="shared" si="38"/>
        <v>-2.0932228358135828E-6</v>
      </c>
      <c r="AJ62">
        <f t="shared" si="39"/>
        <v>-30.728915311857349</v>
      </c>
      <c r="AK62">
        <f t="shared" si="61"/>
        <v>-20.076224680107309</v>
      </c>
      <c r="AL62">
        <f t="shared" si="40"/>
        <v>-50.805142085187498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-4.2576142307472201E-9</v>
      </c>
      <c r="AR62">
        <f t="shared" si="45"/>
        <v>-4.2576506739467723E-9</v>
      </c>
      <c r="AS62">
        <f t="shared" si="46"/>
        <v>-6.2503133803397115E-2</v>
      </c>
      <c r="AT62">
        <f t="shared" si="47"/>
        <v>-4.0835380771270219E-2</v>
      </c>
      <c r="AU62">
        <f t="shared" si="48"/>
        <v>-0.10333851883231802</v>
      </c>
      <c r="AW62">
        <v>59</v>
      </c>
      <c r="AX62">
        <f>IF(Z62&gt;0, (R62*SUMPRODUCT(K62:$K$98, X62:$X$98)-K62*$AZ$3)/Z62, 0)</f>
        <v>-178654541534626.88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500000</v>
      </c>
      <c r="S63">
        <f t="shared" si="32"/>
        <v>-677177609439970.75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-256.07429440396135</v>
      </c>
      <c r="AC63">
        <f t="shared" si="33"/>
        <v>-228.63776286434785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-5.4069102774804288E-7</v>
      </c>
      <c r="AI63">
        <f t="shared" si="38"/>
        <v>-5.4069524816525093E-7</v>
      </c>
      <c r="AJ63">
        <f t="shared" si="39"/>
        <v>-27.436531539613497</v>
      </c>
      <c r="AK63">
        <f t="shared" si="61"/>
        <v>-17.925200608277297</v>
      </c>
      <c r="AL63">
        <f t="shared" si="40"/>
        <v>-45.361732688586045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-9.8194169745159875E-10</v>
      </c>
      <c r="AR63">
        <f t="shared" si="45"/>
        <v>-9.8194936209448081E-10</v>
      </c>
      <c r="AS63">
        <f t="shared" si="46"/>
        <v>-4.9827115616105061E-2</v>
      </c>
      <c r="AT63">
        <f t="shared" si="47"/>
        <v>-3.2553715540207522E-2</v>
      </c>
      <c r="AU63">
        <f t="shared" si="48"/>
        <v>-8.2380832138261958E-2</v>
      </c>
      <c r="AW63">
        <v>60</v>
      </c>
      <c r="AX63">
        <f>IF(Z63&gt;0, (R63*SUMPRODUCT(K63:$K$98, X63:$X$98)-K63*$AZ$3)/Z63, 0)</f>
        <v>-677177609439970.75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500000</v>
      </c>
      <c r="S64">
        <f t="shared" si="32"/>
        <v>-2763814937790418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-228.63776286434785</v>
      </c>
      <c r="AC64">
        <f t="shared" si="33"/>
        <v>-204.14085970115917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-1.3019752853759989E-7</v>
      </c>
      <c r="AI64">
        <f t="shared" si="38"/>
        <v>-1.3019845181242245E-7</v>
      </c>
      <c r="AJ64">
        <f t="shared" si="39"/>
        <v>-24.496903163188676</v>
      </c>
      <c r="AK64">
        <f t="shared" si="61"/>
        <v>-16.004643400504349</v>
      </c>
      <c r="AL64">
        <f t="shared" si="40"/>
        <v>-40.501546693891477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-2.1111605271110361E-10</v>
      </c>
      <c r="AR64">
        <f t="shared" si="45"/>
        <v>-2.1111754980661912E-10</v>
      </c>
      <c r="AS64">
        <f t="shared" si="46"/>
        <v>-3.9721871509757603E-2</v>
      </c>
      <c r="AT64">
        <f t="shared" si="47"/>
        <v>-2.5951622720607286E-2</v>
      </c>
      <c r="AU64">
        <f t="shared" si="48"/>
        <v>-6.5673494441482433E-2</v>
      </c>
      <c r="AW64">
        <v>61</v>
      </c>
      <c r="AX64">
        <f>IF(Z64&gt;0, (R64*SUMPRODUCT(K64:$K$98, X64:$X$98)-K64*$AZ$3)/Z64, 0)</f>
        <v>-2763814937790418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500000</v>
      </c>
      <c r="S65">
        <f t="shared" si="32"/>
        <v>-1.2212823601573148E+16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-204.14085970115917</v>
      </c>
      <c r="AC65">
        <f t="shared" si="33"/>
        <v>-182.26862473336078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-2.9099500979921811E-8</v>
      </c>
      <c r="AI65">
        <f t="shared" si="38"/>
        <v>-2.9099687534471644E-8</v>
      </c>
      <c r="AJ65">
        <f t="shared" si="39"/>
        <v>-21.872234967798391</v>
      </c>
      <c r="AK65">
        <f t="shared" si="61"/>
        <v>-14.289860179081144</v>
      </c>
      <c r="AL65">
        <f t="shared" si="40"/>
        <v>-36.162095175979225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-4.2129473877577652E-11</v>
      </c>
      <c r="AR65">
        <f t="shared" si="45"/>
        <v>-4.2129743966231038E-11</v>
      </c>
      <c r="AS65">
        <f t="shared" si="46"/>
        <v>-3.1666032773410763E-2</v>
      </c>
      <c r="AT65">
        <f t="shared" si="47"/>
        <v>-2.0688474745468081E-2</v>
      </c>
      <c r="AU65">
        <f t="shared" si="48"/>
        <v>-5.2354507561008595E-2</v>
      </c>
      <c r="AW65">
        <v>62</v>
      </c>
      <c r="AX65">
        <f>IF(Z65&gt;0, (R65*SUMPRODUCT(K65:$K$98, X65:$X$98)-K65*$AZ$3)/Z65, 0)</f>
        <v>-1.2212823601573148E+16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500000</v>
      </c>
      <c r="S66">
        <f t="shared" si="32"/>
        <v>-5.8830393118192968E+16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-182.26862473336078</v>
      </c>
      <c r="AC66">
        <f t="shared" si="33"/>
        <v>-162.73984351196592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-6.0044328909422286E-9</v>
      </c>
      <c r="AI66">
        <f t="shared" si="38"/>
        <v>-6.0044674691242889E-9</v>
      </c>
      <c r="AJ66">
        <f t="shared" si="39"/>
        <v>-19.528781221394865</v>
      </c>
      <c r="AK66">
        <f t="shared" si="61"/>
        <v>-12.758803731335256</v>
      </c>
      <c r="AL66">
        <f t="shared" si="40"/>
        <v>-32.287584958734584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-7.7616573588065828E-12</v>
      </c>
      <c r="AR66">
        <f t="shared" si="45"/>
        <v>-7.76170205645016E-12</v>
      </c>
      <c r="AS66">
        <f t="shared" si="46"/>
        <v>-2.5243967453482136E-2</v>
      </c>
      <c r="AT66">
        <f t="shared" si="47"/>
        <v>-1.6492725402972613E-2</v>
      </c>
      <c r="AU66">
        <f t="shared" si="48"/>
        <v>-4.1736692864216447E-2</v>
      </c>
      <c r="AW66">
        <v>63</v>
      </c>
      <c r="AX66">
        <f>IF(Z66&gt;0, (R66*SUMPRODUCT(K66:$K$98, X66:$X$98)-K66*$AZ$3)/Z66, 0)</f>
        <v>-5.8830393118192968E+16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500000</v>
      </c>
      <c r="S67">
        <f t="shared" si="32"/>
        <v>-3.1146543404231974E+17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-162.73984351196592</v>
      </c>
      <c r="AC67">
        <f t="shared" si="33"/>
        <v>-145.30343170711916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-1.1360382932663027E-9</v>
      </c>
      <c r="AI67">
        <f t="shared" ref="AI67:AI69" si="62">SUM(AE67:AH67)</f>
        <v>-1.1360441247092105E-9</v>
      </c>
      <c r="AJ67">
        <f t="shared" si="39"/>
        <v>-17.436411804846756</v>
      </c>
      <c r="AK67">
        <f t="shared" si="61"/>
        <v>-11.391789045837616</v>
      </c>
      <c r="AL67">
        <f t="shared" ref="AL67:AL69" si="63">SUM(AI67:AK67)</f>
        <v>-28.828200851820416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-1.3111652166836503E-12</v>
      </c>
      <c r="AR67">
        <f t="shared" si="45"/>
        <v>-1.3111719470774664E-12</v>
      </c>
      <c r="AS67">
        <f t="shared" si="46"/>
        <v>-2.0124336299047703E-2</v>
      </c>
      <c r="AT67">
        <f t="shared" si="47"/>
        <v>-1.3147899715382914E-2</v>
      </c>
      <c r="AU67">
        <f t="shared" si="48"/>
        <v>-3.3272236015741787E-2</v>
      </c>
      <c r="AW67">
        <v>64</v>
      </c>
      <c r="AX67">
        <f>IF(Z67&gt;0, (R67*SUMPRODUCT(K67:$K$98, X67:$X$98)-K67*$AZ$3)/Z67, 0)</f>
        <v>-3.1146543404231974E+17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500000</v>
      </c>
      <c r="S68">
        <f t="shared" si="32"/>
        <v>-1.830304547889897E+18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-145.30343170711916</v>
      </c>
      <c r="AC68">
        <f t="shared" si="33"/>
        <v>-129.7352068813575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-1.9548425936584259E-10</v>
      </c>
      <c r="AI68">
        <f t="shared" si="62"/>
        <v>-1.9548514538783707E-10</v>
      </c>
      <c r="AJ68">
        <f t="shared" si="39"/>
        <v>-15.568224825761661</v>
      </c>
      <c r="AK68">
        <f t="shared" si="61"/>
        <v>-10.171240219498342</v>
      </c>
      <c r="AL68">
        <f t="shared" si="63"/>
        <v>-25.739465045455489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-2.014458010483433E-13</v>
      </c>
      <c r="AR68">
        <f t="shared" si="45"/>
        <v>-2.0144671409070796E-13</v>
      </c>
      <c r="AS68">
        <f t="shared" si="46"/>
        <v>-1.6042997687384389E-2</v>
      </c>
      <c r="AT68">
        <f t="shared" si="47"/>
        <v>-1.0481425155758546E-2</v>
      </c>
      <c r="AU68">
        <f t="shared" si="48"/>
        <v>-2.6524422843344383E-2</v>
      </c>
      <c r="AW68">
        <v>65</v>
      </c>
      <c r="AX68">
        <f>IF(Z68&gt;0, (R68*SUMPRODUCT(K68:$K$98, X68:$X$98)-K68*$AZ$3)/Z68, 0)</f>
        <v>-1.830304547889897E+18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-129.7352068813575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-129.7352068813575</v>
      </c>
      <c r="AK69">
        <f t="shared" si="61"/>
        <v>-9.0814644816950256</v>
      </c>
      <c r="AL69">
        <f t="shared" si="63"/>
        <v>-138.81667136308798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-3.2608655880375992E-14</v>
      </c>
      <c r="AR69">
        <f t="shared" si="45"/>
        <v>-3.2608655880375992E-14</v>
      </c>
      <c r="AS69">
        <f t="shared" si="46"/>
        <v>-0.11936754231685762</v>
      </c>
      <c r="AT69">
        <f t="shared" si="47"/>
        <v>-8.3557279621800339E-3</v>
      </c>
      <c r="AU69">
        <f t="shared" si="48"/>
        <v>-0.12772327027907027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205461.08329137793</v>
      </c>
      <c r="AO71" s="6">
        <f t="shared" si="70"/>
        <v>-20546.108329137794</v>
      </c>
      <c r="AP71" s="6">
        <f t="shared" si="70"/>
        <v>-717.02046198726237</v>
      </c>
      <c r="AQ71" s="6">
        <f t="shared" si="70"/>
        <v>-125895.85237763454</v>
      </c>
      <c r="AR71" s="6">
        <f t="shared" si="70"/>
        <v>58302.102122618329</v>
      </c>
      <c r="AS71" s="6">
        <f t="shared" si="70"/>
        <v>-2738.7011459836758</v>
      </c>
      <c r="AT71" s="6">
        <f t="shared" si="70"/>
        <v>605.21369484152706</v>
      </c>
      <c r="AU71" s="6">
        <f t="shared" si="70"/>
        <v>56168.614671476193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36652.418573382522</v>
      </c>
      <c r="K3">
        <v>1</v>
      </c>
      <c r="L3" s="2">
        <v>0</v>
      </c>
      <c r="O3">
        <f>$C$3</f>
        <v>36652.418573382522</v>
      </c>
      <c r="P3">
        <f>O3*C5</f>
        <v>3665.2418573382524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36652.418573382522</v>
      </c>
      <c r="AF3">
        <f t="shared" ref="AF3:AF34" si="4">-$Z3*P3</f>
        <v>-3665.2418573382524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32362.219745344268</v>
      </c>
      <c r="AJ3">
        <f t="shared" ref="AJ3:AJ34" si="8">AB3-AC3</f>
        <v>0</v>
      </c>
      <c r="AL3">
        <f t="shared" ref="AL3:AL34" si="9">SUM(AI3:AK3)</f>
        <v>32362.219745344268</v>
      </c>
      <c r="AN3">
        <f t="shared" ref="AN3:AN34" si="10">AE3*$K3</f>
        <v>36652.418573382522</v>
      </c>
      <c r="AO3">
        <f t="shared" ref="AO3:AO34" si="11">AF3*$K3</f>
        <v>-3665.2418573382524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32362.219745344268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32362.219745344268</v>
      </c>
      <c r="AW3">
        <v>0</v>
      </c>
      <c r="AX3">
        <f>IF(Z3&gt;0, (R3*SUMPRODUCT(K3:$K$98, X3:$X$98)-K3*$AZ$3)/Z3, 0)</f>
        <v>0</v>
      </c>
      <c r="AZ3">
        <f>C6*SUMPRODUCT(X4:X98, K4:K98)/1</f>
        <v>22836.921441738654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1137.3778500845433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1124.6934119433972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-1124.6934119433972</v>
      </c>
      <c r="AK4">
        <f>G4*SUM(AB4, AE4:AF4)</f>
        <v>0</v>
      </c>
      <c r="AL4">
        <f t="shared" si="9"/>
        <v>-2277.0454119433971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-1095.5999239399123</v>
      </c>
      <c r="AR4">
        <f t="shared" si="14"/>
        <v>-1095.5999239399123</v>
      </c>
      <c r="AS4">
        <f t="shared" si="15"/>
        <v>-1069.3034911041996</v>
      </c>
      <c r="AT4">
        <f t="shared" si="16"/>
        <v>0</v>
      </c>
      <c r="AU4">
        <f t="shared" si="17"/>
        <v>-2164.9034150441121</v>
      </c>
      <c r="AW4">
        <v>1</v>
      </c>
      <c r="AX4">
        <f>IF(Z4&gt;0, (R4*SUMPRODUCT(K4:$K$98, X4:$X$98)-K4*$AZ$3)/Z4, 0)</f>
        <v>1137.3778500845433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1000000</v>
      </c>
      <c r="S5">
        <f t="shared" si="1"/>
        <v>1169.385148762583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1124.6934119433972</v>
      </c>
      <c r="AC5">
        <f t="shared" si="2"/>
        <v>1143.4389356952852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-1147.0820597853119</v>
      </c>
      <c r="AI5">
        <f t="shared" si="7"/>
        <v>-1159.3047109035647</v>
      </c>
      <c r="AJ5">
        <f t="shared" si="8"/>
        <v>-18.745523751887958</v>
      </c>
      <c r="AK5">
        <f>G5*SUM(AB5, AE5:AF5)</f>
        <v>4.6112429889679287</v>
      </c>
      <c r="AL5">
        <f t="shared" si="9"/>
        <v>-1173.4389916664848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-1034.6167560182489</v>
      </c>
      <c r="AR5">
        <f t="shared" si="14"/>
        <v>-1045.6410411093052</v>
      </c>
      <c r="AS5">
        <f t="shared" si="15"/>
        <v>-16.907624706179451</v>
      </c>
      <c r="AT5">
        <f t="shared" si="16"/>
        <v>4.1591351043802467</v>
      </c>
      <c r="AU5">
        <f t="shared" si="17"/>
        <v>-1058.3895307111045</v>
      </c>
      <c r="AW5">
        <v>2</v>
      </c>
      <c r="AX5">
        <f>IF(Z5&gt;0, (R5*SUMPRODUCT(K5:$K$98, X5:$X$98)-K5*$AZ$3)/Z5, 0)</f>
        <v>1169.385148762583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1000000</v>
      </c>
      <c r="S6">
        <f t="shared" si="1"/>
        <v>1263.2571997552257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1143.4389356952852</v>
      </c>
      <c r="AC6">
        <f t="shared" si="2"/>
        <v>1221.4312946501632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-1143.540482690737</v>
      </c>
      <c r="AI6">
        <f t="shared" si="7"/>
        <v>-1155.6266130417735</v>
      </c>
      <c r="AJ6">
        <f t="shared" si="8"/>
        <v>-77.992358954878</v>
      </c>
      <c r="AK6">
        <f>G6*SUM(AB6, AE6:AF6)</f>
        <v>8.1184164434365247</v>
      </c>
      <c r="AL6">
        <f t="shared" si="9"/>
        <v>-1225.500555553215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-975.70940473782161</v>
      </c>
      <c r="AR6">
        <f t="shared" si="14"/>
        <v>-986.0217209425316</v>
      </c>
      <c r="AS6">
        <f t="shared" si="15"/>
        <v>-66.545854109952572</v>
      </c>
      <c r="AT6">
        <f t="shared" si="16"/>
        <v>6.9269216047346838</v>
      </c>
      <c r="AU6">
        <f t="shared" si="17"/>
        <v>-1045.6406534477496</v>
      </c>
      <c r="AW6">
        <v>3</v>
      </c>
      <c r="AX6">
        <f>IF(Z6&gt;0, (R6*SUMPRODUCT(K6:$K$98, X6:$X$98)-K6*$AZ$3)/Z6, 0)</f>
        <v>1263.2571997552257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1000000</v>
      </c>
      <c r="S7">
        <f t="shared" si="1"/>
        <v>1479.2943177991845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1221.4312946501632</v>
      </c>
      <c r="AC7">
        <f t="shared" si="2"/>
        <v>1414.3254311822384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-1140.3612066757069</v>
      </c>
      <c r="AI7">
        <f t="shared" si="7"/>
        <v>-1152.3122212081496</v>
      </c>
      <c r="AJ7">
        <f t="shared" si="8"/>
        <v>-192.89413653207521</v>
      </c>
      <c r="AK7">
        <f>G7*SUM(AB7, AE7:AF7)</f>
        <v>16.855751866172252</v>
      </c>
      <c r="AL7">
        <f t="shared" si="9"/>
        <v>-1328.3506058740525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-914.64253937305546</v>
      </c>
      <c r="AR7">
        <f t="shared" si="14"/>
        <v>-924.22801651490136</v>
      </c>
      <c r="AS7">
        <f t="shared" si="15"/>
        <v>-154.71342048032562</v>
      </c>
      <c r="AT7">
        <f t="shared" si="16"/>
        <v>13.51938982110793</v>
      </c>
      <c r="AU7">
        <f t="shared" si="17"/>
        <v>-1065.4220471741189</v>
      </c>
      <c r="AW7">
        <v>4</v>
      </c>
      <c r="AX7">
        <f>IF(Z7&gt;0, (R7*SUMPRODUCT(K7:$K$98, X7:$X$98)-K7*$AZ$3)/Z7, 0)</f>
        <v>1479.2943177991845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1000000</v>
      </c>
      <c r="S8">
        <f t="shared" si="1"/>
        <v>1823.1059042390964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1414.3254311822384</v>
      </c>
      <c r="AC8">
        <f t="shared" si="2"/>
        <v>1723.5290719991863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-1139.6860329790779</v>
      </c>
      <c r="AI8">
        <f t="shared" si="7"/>
        <v>-1151.5032912907841</v>
      </c>
      <c r="AJ8">
        <f t="shared" si="8"/>
        <v>-309.20364081694788</v>
      </c>
      <c r="AK8">
        <f>G8*SUM(AB8, AE8:AF8)</f>
        <v>30.549429313536351</v>
      </c>
      <c r="AL8">
        <f t="shared" si="9"/>
        <v>-1430.1575027941956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-853.02445589314902</v>
      </c>
      <c r="AR8">
        <f t="shared" si="14"/>
        <v>-861.86935707627777</v>
      </c>
      <c r="AS8">
        <f t="shared" si="15"/>
        <v>-231.43063952324462</v>
      </c>
      <c r="AT8">
        <f t="shared" si="16"/>
        <v>22.865429218174825</v>
      </c>
      <c r="AU8">
        <f t="shared" si="17"/>
        <v>-1070.4345673813475</v>
      </c>
      <c r="AW8">
        <v>5</v>
      </c>
      <c r="AX8">
        <f>IF(Z8&gt;0, (R8*SUMPRODUCT(K8:$K$98, X8:$X$98)-K8*$AZ$3)/Z8, 0)</f>
        <v>1823.1059042390964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1000000</v>
      </c>
      <c r="S9">
        <f t="shared" si="1"/>
        <v>2164.133248601825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1723.5290719991863</v>
      </c>
      <c r="AC9">
        <f t="shared" si="2"/>
        <v>2022.9910068660665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-1145.6898109845556</v>
      </c>
      <c r="AI9">
        <f t="shared" si="7"/>
        <v>-1157.3745755905072</v>
      </c>
      <c r="AJ9">
        <f t="shared" si="8"/>
        <v>-299.46193486688026</v>
      </c>
      <c r="AK9">
        <f t="shared" ref="AK9:AK40" si="30">G9*SUM(AB9:AB9, AE9:AF9)</f>
        <v>38.434698305581854</v>
      </c>
      <c r="AL9">
        <f t="shared" si="9"/>
        <v>-1418.4018121518056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-799.69982546767233</v>
      </c>
      <c r="AR9">
        <f t="shared" si="14"/>
        <v>-807.85587619485841</v>
      </c>
      <c r="AS9">
        <f t="shared" si="15"/>
        <v>-209.02660977796185</v>
      </c>
      <c r="AT9">
        <f t="shared" si="16"/>
        <v>26.827699113831766</v>
      </c>
      <c r="AU9">
        <f t="shared" si="17"/>
        <v>-990.05478685898856</v>
      </c>
      <c r="AW9">
        <v>6</v>
      </c>
      <c r="AX9">
        <f>IF(Z9&gt;0, (R9*SUMPRODUCT(K9:$K$98, X9:$X$98)-K9*$AZ$3)/Z9, 0)</f>
        <v>2164.133248601825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1000000</v>
      </c>
      <c r="S10">
        <f t="shared" si="1"/>
        <v>2211.7489784076756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2022.9910068660665</v>
      </c>
      <c r="AC10">
        <f t="shared" si="2"/>
        <v>2044.2722288911755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-1154.7660251971286</v>
      </c>
      <c r="AI10">
        <f t="shared" si="7"/>
        <v>-1166.3195075817057</v>
      </c>
      <c r="AJ10">
        <f t="shared" si="8"/>
        <v>-21.281222025108946</v>
      </c>
      <c r="AK10">
        <f t="shared" si="30"/>
        <v>8.6988613295240853</v>
      </c>
      <c r="AL10">
        <f t="shared" si="9"/>
        <v>-1178.9018682772905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-764.52156790037725</v>
      </c>
      <c r="AR10">
        <f t="shared" si="14"/>
        <v>-772.17063816624216</v>
      </c>
      <c r="AS10">
        <f t="shared" si="15"/>
        <v>-14.089393759826724</v>
      </c>
      <c r="AT10">
        <f t="shared" si="16"/>
        <v>5.7591468379582968</v>
      </c>
      <c r="AU10">
        <f t="shared" si="17"/>
        <v>-780.50088508811052</v>
      </c>
      <c r="AW10">
        <v>7</v>
      </c>
      <c r="AX10">
        <f>IF(Z10&gt;0, (R10*SUMPRODUCT(K10:$K$98, X10:$X$98)-K10*$AZ$3)/Z10, 0)</f>
        <v>2211.7489784076756</v>
      </c>
    </row>
    <row r="11" spans="1:52" x14ac:dyDescent="0.25">
      <c r="A11" t="s">
        <v>33</v>
      </c>
      <c r="C11" s="25">
        <f>AU100</f>
        <v>7777.6450669015358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1000000</v>
      </c>
      <c r="S11">
        <f t="shared" si="1"/>
        <v>2212.1554005887797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2044.2722288911755</v>
      </c>
      <c r="AC11">
        <f t="shared" si="2"/>
        <v>2021.6285475091972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-1163.0511762331651</v>
      </c>
      <c r="AI11">
        <f t="shared" si="7"/>
        <v>-1174.4745856541936</v>
      </c>
      <c r="AJ11">
        <f t="shared" si="8"/>
        <v>22.64368138197824</v>
      </c>
      <c r="AK11">
        <f t="shared" si="30"/>
        <v>3.2708355662258808</v>
      </c>
      <c r="AL11">
        <f t="shared" si="9"/>
        <v>-1148.5600687059894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-732.22405355091951</v>
      </c>
      <c r="AR11">
        <f t="shared" si="14"/>
        <v>-739.41590832271709</v>
      </c>
      <c r="AS11">
        <f t="shared" si="15"/>
        <v>14.255819956716707</v>
      </c>
      <c r="AT11">
        <f t="shared" si="16"/>
        <v>2.0592253597620642</v>
      </c>
      <c r="AU11">
        <f t="shared" si="17"/>
        <v>-723.10086300623823</v>
      </c>
      <c r="AW11">
        <v>8</v>
      </c>
      <c r="AX11">
        <f>IF(Z11&gt;0, (R11*SUMPRODUCT(K11:$K$98, X11:$X$98)-K11*$AZ$3)/Z11, 0)</f>
        <v>2212.1554005887797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1000000</v>
      </c>
      <c r="S12">
        <f t="shared" si="1"/>
        <v>2481.8939162351398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2021.6285475091972</v>
      </c>
      <c r="AC12">
        <f t="shared" si="2"/>
        <v>2242.5333155118169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-1176.7464235334814</v>
      </c>
      <c r="AI12">
        <f t="shared" si="7"/>
        <v>-1188.0408895300054</v>
      </c>
      <c r="AJ12">
        <f t="shared" si="8"/>
        <v>-220.90476800261968</v>
      </c>
      <c r="AK12">
        <f t="shared" si="30"/>
        <v>42.454199497693146</v>
      </c>
      <c r="AL12">
        <f t="shared" si="9"/>
        <v>-1366.4914580349318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-691.7331401079806</v>
      </c>
      <c r="AR12">
        <f t="shared" si="14"/>
        <v>-698.37242642606316</v>
      </c>
      <c r="AS12">
        <f t="shared" si="15"/>
        <v>-129.8556305583956</v>
      </c>
      <c r="AT12">
        <f t="shared" si="16"/>
        <v>24.956079017540663</v>
      </c>
      <c r="AU12">
        <f t="shared" si="17"/>
        <v>-803.27197796691803</v>
      </c>
      <c r="AW12">
        <v>9</v>
      </c>
      <c r="AX12">
        <f>IF(Z12&gt;0, (R12*SUMPRODUCT(K12:$K$98, X12:$X$98)-K12*$AZ$3)/Z12, 0)</f>
        <v>2481.8939162351398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1000000</v>
      </c>
      <c r="S13">
        <f t="shared" si="1"/>
        <v>3346.0425565985602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2242.5333155118169</v>
      </c>
      <c r="AC13">
        <f t="shared" si="2"/>
        <v>2989.1233467622988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-1190.7656108834544</v>
      </c>
      <c r="AI13">
        <f t="shared" si="7"/>
        <v>-1201.9322476498771</v>
      </c>
      <c r="AJ13">
        <f t="shared" si="8"/>
        <v>-746.59003125048184</v>
      </c>
      <c r="AK13">
        <f t="shared" si="30"/>
        <v>156.97733208582719</v>
      </c>
      <c r="AL13">
        <f t="shared" si="9"/>
        <v>-1791.5449468145318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-624.97688744953712</v>
      </c>
      <c r="AR13">
        <f t="shared" si="14"/>
        <v>-630.83773010889195</v>
      </c>
      <c r="AS13">
        <f t="shared" si="15"/>
        <v>-391.85000781606146</v>
      </c>
      <c r="AT13">
        <f t="shared" si="16"/>
        <v>82.390021604961206</v>
      </c>
      <c r="AU13">
        <f t="shared" si="17"/>
        <v>-940.29771631999222</v>
      </c>
      <c r="AW13">
        <v>10</v>
      </c>
      <c r="AX13">
        <f>IF(Z13&gt;0, (R13*SUMPRODUCT(K13:$K$98, X13:$X$98)-K13*$AZ$3)/Z13, 0)</f>
        <v>3346.0425565985602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1000000</v>
      </c>
      <c r="S14">
        <f t="shared" si="1"/>
        <v>4130.9001556062176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2989.1233467622988</v>
      </c>
      <c r="AC14">
        <f t="shared" si="2"/>
        <v>3648.3635765971067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-1209.1162824207272</v>
      </c>
      <c r="AI14">
        <f t="shared" si="7"/>
        <v>-1220.1561388659554</v>
      </c>
      <c r="AJ14">
        <f t="shared" si="8"/>
        <v>-659.24022983480791</v>
      </c>
      <c r="AK14">
        <f t="shared" si="30"/>
        <v>209.23863427336093</v>
      </c>
      <c r="AL14">
        <f t="shared" si="9"/>
        <v>-1670.1577344274024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-566.61454662110657</v>
      </c>
      <c r="AR14">
        <f t="shared" si="14"/>
        <v>-571.78803021852491</v>
      </c>
      <c r="AS14">
        <f t="shared" si="15"/>
        <v>-308.93232468460593</v>
      </c>
      <c r="AT14">
        <f t="shared" si="16"/>
        <v>98.053144778647777</v>
      </c>
      <c r="AU14">
        <f t="shared" si="17"/>
        <v>-782.66721012448306</v>
      </c>
      <c r="AW14">
        <v>11</v>
      </c>
      <c r="AX14">
        <f>IF(Z14&gt;0, (R14*SUMPRODUCT(K14:$K$98, X14:$X$98)-K14*$AZ$3)/Z14, 0)</f>
        <v>4130.9001556062176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1000000</v>
      </c>
      <c r="S15">
        <f t="shared" si="1"/>
        <v>4842.8417396744335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3648.3635765971067</v>
      </c>
      <c r="AC15">
        <f t="shared" si="2"/>
        <v>4228.3714561227371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-1238.8034882434408</v>
      </c>
      <c r="AI15">
        <f t="shared" si="7"/>
        <v>-1249.7174610806137</v>
      </c>
      <c r="AJ15">
        <f t="shared" si="8"/>
        <v>-580.00787952563041</v>
      </c>
      <c r="AK15">
        <f t="shared" si="30"/>
        <v>255.3854503617975</v>
      </c>
      <c r="AL15">
        <f t="shared" si="9"/>
        <v>-1574.3398902444467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-518.32725674537846</v>
      </c>
      <c r="AR15">
        <f t="shared" si="14"/>
        <v>-522.89376762024426</v>
      </c>
      <c r="AS15">
        <f t="shared" si="15"/>
        <v>-242.68085772950738</v>
      </c>
      <c r="AT15">
        <f t="shared" si="16"/>
        <v>106.85572098800908</v>
      </c>
      <c r="AU15">
        <f t="shared" si="17"/>
        <v>-658.7189043617426</v>
      </c>
      <c r="AW15">
        <v>12</v>
      </c>
      <c r="AX15">
        <f>IF(Z15&gt;0, (R15*SUMPRODUCT(K15:$K$98, X15:$X$98)-K15*$AZ$3)/Z15, 0)</f>
        <v>4842.8417396744335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1000000</v>
      </c>
      <c r="S16">
        <f t="shared" si="1"/>
        <v>5484.5838209407148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4228.3714561227371</v>
      </c>
      <c r="AC16">
        <f t="shared" si="2"/>
        <v>4733.8142227226599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-1273.8989912648485</v>
      </c>
      <c r="AI16">
        <f t="shared" si="7"/>
        <v>-1284.687900636259</v>
      </c>
      <c r="AJ16">
        <f t="shared" si="8"/>
        <v>-505.44276659992283</v>
      </c>
      <c r="AK16">
        <f t="shared" si="30"/>
        <v>295.98600192859163</v>
      </c>
      <c r="AL16">
        <f t="shared" si="9"/>
        <v>-1494.1446653075902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-475.9031711556724</v>
      </c>
      <c r="AR16">
        <f t="shared" si="14"/>
        <v>-479.93369180006619</v>
      </c>
      <c r="AS16">
        <f t="shared" si="15"/>
        <v>-188.82330319122616</v>
      </c>
      <c r="AT16">
        <f t="shared" si="16"/>
        <v>110.57444734738804</v>
      </c>
      <c r="AU16">
        <f t="shared" si="17"/>
        <v>-558.18254764390429</v>
      </c>
      <c r="AW16">
        <v>13</v>
      </c>
      <c r="AX16">
        <f>IF(Z16&gt;0, (R16*SUMPRODUCT(K16:$K$98, X16:$X$98)-K16*$AZ$3)/Z16, 0)</f>
        <v>5484.5838209407148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1000000</v>
      </c>
      <c r="S17">
        <f t="shared" si="1"/>
        <v>6062.0700372519832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4733.8142227226599</v>
      </c>
      <c r="AC17">
        <f t="shared" si="2"/>
        <v>5171.9914295538647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-1309.1254000141907</v>
      </c>
      <c r="AI17">
        <f t="shared" si="7"/>
        <v>-1319.7900562243869</v>
      </c>
      <c r="AJ17">
        <f t="shared" si="8"/>
        <v>-438.17720683120478</v>
      </c>
      <c r="AK17">
        <f t="shared" si="30"/>
        <v>331.36699559058621</v>
      </c>
      <c r="AL17">
        <f t="shared" si="9"/>
        <v>-1426.6002674650056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-436.66343977597188</v>
      </c>
      <c r="AR17">
        <f t="shared" si="14"/>
        <v>-440.22067383828704</v>
      </c>
      <c r="AS17">
        <f t="shared" si="15"/>
        <v>-146.15556795725399</v>
      </c>
      <c r="AT17">
        <f t="shared" si="16"/>
        <v>110.52864158104808</v>
      </c>
      <c r="AU17">
        <f t="shared" si="17"/>
        <v>-475.84760021449301</v>
      </c>
      <c r="AW17">
        <v>14</v>
      </c>
      <c r="AX17">
        <f>IF(Z17&gt;0, (R17*SUMPRODUCT(K17:$K$98, X17:$X$98)-K17*$AZ$3)/Z17, 0)</f>
        <v>6062.0700372519832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1000000</v>
      </c>
      <c r="S18">
        <f t="shared" si="1"/>
        <v>6583.0731063499079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5171.9914295538647</v>
      </c>
      <c r="AC18">
        <f t="shared" si="2"/>
        <v>5551.4711844090289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-1345.9922324963327</v>
      </c>
      <c r="AI18">
        <f t="shared" si="7"/>
        <v>-1356.5334172415207</v>
      </c>
      <c r="AJ18">
        <f t="shared" si="8"/>
        <v>-379.47975485516417</v>
      </c>
      <c r="AK18">
        <f t="shared" si="30"/>
        <v>362.03940006877059</v>
      </c>
      <c r="AL18">
        <f t="shared" si="9"/>
        <v>-1373.9737720279143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-400.85759201416977</v>
      </c>
      <c r="AR18">
        <f t="shared" si="14"/>
        <v>-403.9969221172089</v>
      </c>
      <c r="AS18">
        <f t="shared" si="15"/>
        <v>-113.01502124365568</v>
      </c>
      <c r="AT18">
        <f t="shared" si="16"/>
        <v>107.82101012326417</v>
      </c>
      <c r="AU18">
        <f t="shared" si="17"/>
        <v>-409.1909332376004</v>
      </c>
      <c r="AW18">
        <v>15</v>
      </c>
      <c r="AX18">
        <f>IF(Z18&gt;0, (R18*SUMPRODUCT(K18:$K$98, X18:$X$98)-K18*$AZ$3)/Z18, 0)</f>
        <v>6583.0731063499079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1000000</v>
      </c>
      <c r="S19">
        <f t="shared" si="1"/>
        <v>7054.0040868460164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5551.4711844090289</v>
      </c>
      <c r="AC19">
        <f t="shared" si="2"/>
        <v>5879.3128733155181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-1390.1183166242745</v>
      </c>
      <c r="AI19">
        <f t="shared" si="7"/>
        <v>-1400.5367130430527</v>
      </c>
      <c r="AJ19">
        <f t="shared" si="8"/>
        <v>-327.84168890648925</v>
      </c>
      <c r="AK19">
        <f t="shared" si="30"/>
        <v>388.60298290863204</v>
      </c>
      <c r="AL19">
        <f t="shared" si="9"/>
        <v>-1339.77541904091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-369.64199264739131</v>
      </c>
      <c r="AR19">
        <f t="shared" si="14"/>
        <v>-372.41231569570527</v>
      </c>
      <c r="AS19">
        <f t="shared" si="15"/>
        <v>-87.175353141566333</v>
      </c>
      <c r="AT19">
        <f t="shared" si="16"/>
        <v>103.33219786635718</v>
      </c>
      <c r="AU19">
        <f t="shared" si="17"/>
        <v>-356.25547097091442</v>
      </c>
      <c r="AW19">
        <v>16</v>
      </c>
      <c r="AX19">
        <f>IF(Z19&gt;0, (R19*SUMPRODUCT(K19:$K$98, X19:$X$98)-K19*$AZ$3)/Z19, 0)</f>
        <v>7054.0040868460164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1000000</v>
      </c>
      <c r="S20">
        <f t="shared" si="1"/>
        <v>7478.7622497858911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5879.3128733155181</v>
      </c>
      <c r="AC20">
        <f t="shared" si="2"/>
        <v>6160.2952386330026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-1431.8118884366897</v>
      </c>
      <c r="AI20">
        <f t="shared" si="7"/>
        <v>-1442.1082032426748</v>
      </c>
      <c r="AJ20">
        <f t="shared" si="8"/>
        <v>-280.98236531748444</v>
      </c>
      <c r="AK20">
        <f t="shared" si="30"/>
        <v>411.5519011320863</v>
      </c>
      <c r="AL20">
        <f t="shared" si="9"/>
        <v>-1311.538667428073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-339.93624936750342</v>
      </c>
      <c r="AR20">
        <f t="shared" si="14"/>
        <v>-342.38076785887819</v>
      </c>
      <c r="AS20">
        <f t="shared" si="15"/>
        <v>-66.709944354997418</v>
      </c>
      <c r="AT20">
        <f t="shared" si="16"/>
        <v>97.709350523452514</v>
      </c>
      <c r="AU20">
        <f t="shared" si="17"/>
        <v>-311.38136169042309</v>
      </c>
      <c r="AW20">
        <v>17</v>
      </c>
      <c r="AX20">
        <f>IF(Z20&gt;0, (R20*SUMPRODUCT(K20:$K$98, X20:$X$98)-K20*$AZ$3)/Z20, 0)</f>
        <v>7478.7622497858911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1000000</v>
      </c>
      <c r="S21">
        <f t="shared" si="1"/>
        <v>7864.0983120847732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6160.2952386330026</v>
      </c>
      <c r="AC21">
        <f t="shared" si="2"/>
        <v>6401.27359459128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-1481.1578330483287</v>
      </c>
      <c r="AI21">
        <f t="shared" si="7"/>
        <v>-1491.3326702333409</v>
      </c>
      <c r="AJ21">
        <f t="shared" si="8"/>
        <v>-240.97835595827746</v>
      </c>
      <c r="AK21">
        <f t="shared" si="30"/>
        <v>431.22066670431025</v>
      </c>
      <c r="AL21">
        <f t="shared" si="9"/>
        <v>-1301.090359487308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-313.97482807448796</v>
      </c>
      <c r="AR21">
        <f t="shared" si="14"/>
        <v>-316.13168312704863</v>
      </c>
      <c r="AS21">
        <f t="shared" si="15"/>
        <v>-51.082427674812273</v>
      </c>
      <c r="AT21">
        <f t="shared" si="16"/>
        <v>91.409863060984236</v>
      </c>
      <c r="AU21">
        <f t="shared" si="17"/>
        <v>-275.80424774087663</v>
      </c>
      <c r="AW21">
        <v>18</v>
      </c>
      <c r="AX21">
        <f>IF(Z21&gt;0, (R21*SUMPRODUCT(K21:$K$98, X21:$X$98)-K21*$AZ$3)/Z21, 0)</f>
        <v>7864.0983120847732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1000000</v>
      </c>
      <c r="S22">
        <f t="shared" si="1"/>
        <v>8213.1831764492254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6401.27359459128</v>
      </c>
      <c r="AC22">
        <f t="shared" si="2"/>
        <v>6605.9725212719513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-1533.7980985783877</v>
      </c>
      <c r="AI22">
        <f t="shared" si="7"/>
        <v>-1543.8520149153173</v>
      </c>
      <c r="AJ22">
        <f t="shared" si="8"/>
        <v>-204.69892668067132</v>
      </c>
      <c r="AK22">
        <f t="shared" si="30"/>
        <v>448.08915162138965</v>
      </c>
      <c r="AL22">
        <f t="shared" si="9"/>
        <v>-1300.461789974599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-290.29774615037149</v>
      </c>
      <c r="AR22">
        <f t="shared" si="14"/>
        <v>-292.20062323393302</v>
      </c>
      <c r="AS22">
        <f t="shared" si="15"/>
        <v>-38.742802660843218</v>
      </c>
      <c r="AT22">
        <f t="shared" si="16"/>
        <v>84.808600891268824</v>
      </c>
      <c r="AU22">
        <f t="shared" si="17"/>
        <v>-246.13482500350739</v>
      </c>
      <c r="AW22">
        <v>19</v>
      </c>
      <c r="AX22">
        <f>IF(Z22&gt;0, (R22*SUMPRODUCT(K22:$K$98, X22:$X$98)-K22*$AZ$3)/Z22, 0)</f>
        <v>8213.1831764492254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1000000</v>
      </c>
      <c r="S23">
        <f t="shared" si="1"/>
        <v>8530.2091931930772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6605.9725212719513</v>
      </c>
      <c r="AC23">
        <f t="shared" si="2"/>
        <v>6778.776341867263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-1591.3813322943502</v>
      </c>
      <c r="AI23">
        <f t="shared" si="7"/>
        <v>-1601.314817201257</v>
      </c>
      <c r="AJ23">
        <f t="shared" si="8"/>
        <v>-172.80382059531166</v>
      </c>
      <c r="AK23">
        <f t="shared" si="30"/>
        <v>462.41807648903665</v>
      </c>
      <c r="AL23">
        <f t="shared" si="9"/>
        <v>-1311.7005613075321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-268.92532711246213</v>
      </c>
      <c r="AR23">
        <f t="shared" si="14"/>
        <v>-270.60397296794997</v>
      </c>
      <c r="AS23">
        <f t="shared" si="15"/>
        <v>-29.201878290779039</v>
      </c>
      <c r="AT23">
        <f t="shared" si="16"/>
        <v>78.143390247792723</v>
      </c>
      <c r="AU23">
        <f t="shared" si="17"/>
        <v>-221.66246101093631</v>
      </c>
      <c r="AW23">
        <v>20</v>
      </c>
      <c r="AX23">
        <f>IF(Z23&gt;0, (R23*SUMPRODUCT(K23:$K$98, X23:$X$98)-K23*$AZ$3)/Z23, 0)</f>
        <v>8530.2091931930772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1000000</v>
      </c>
      <c r="S24">
        <f t="shared" si="1"/>
        <v>8818.6303415224556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6778.776341867263</v>
      </c>
      <c r="AC24">
        <f t="shared" si="2"/>
        <v>6923.3345564920119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-1651.5229230100906</v>
      </c>
      <c r="AI24">
        <f t="shared" si="7"/>
        <v>-1661.3364290313907</v>
      </c>
      <c r="AJ24">
        <f t="shared" si="8"/>
        <v>-144.55821462474887</v>
      </c>
      <c r="AK24">
        <f t="shared" si="30"/>
        <v>474.51434393070843</v>
      </c>
      <c r="AL24">
        <f t="shared" si="9"/>
        <v>-1331.3802997254311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-249.1862243080644</v>
      </c>
      <c r="AR24">
        <f t="shared" si="14"/>
        <v>-250.66691251323638</v>
      </c>
      <c r="AS24">
        <f t="shared" si="15"/>
        <v>-21.811332554441265</v>
      </c>
      <c r="AT24">
        <f t="shared" si="16"/>
        <v>71.596001542988617</v>
      </c>
      <c r="AU24">
        <f t="shared" si="17"/>
        <v>-200.88224352468902</v>
      </c>
      <c r="AW24">
        <v>21</v>
      </c>
      <c r="AX24">
        <f>IF(Z24&gt;0, (R24*SUMPRODUCT(K24:$K$98, X24:$X$98)-K24*$AZ$3)/Z24, 0)</f>
        <v>8818.6303415224556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1000000</v>
      </c>
      <c r="S25">
        <f t="shared" si="1"/>
        <v>9087.1399999955156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6923.3345564920119</v>
      </c>
      <c r="AC25">
        <f t="shared" si="2"/>
        <v>7043.3300658778908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-2142.0182967641003</v>
      </c>
      <c r="AI25">
        <f t="shared" si="7"/>
        <v>-2151.7068924964778</v>
      </c>
      <c r="AJ25">
        <f t="shared" si="8"/>
        <v>-119.9955093858789</v>
      </c>
      <c r="AK25">
        <f t="shared" si="30"/>
        <v>484.63341895444086</v>
      </c>
      <c r="AL25">
        <f t="shared" si="9"/>
        <v>-1787.0689829279158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-288.56561308003626</v>
      </c>
      <c r="AR25">
        <f t="shared" si="14"/>
        <v>-289.87082861980156</v>
      </c>
      <c r="AS25">
        <f t="shared" si="15"/>
        <v>-16.165397739644426</v>
      </c>
      <c r="AT25">
        <f t="shared" si="16"/>
        <v>65.288209662320995</v>
      </c>
      <c r="AU25">
        <f t="shared" si="17"/>
        <v>-240.748016697125</v>
      </c>
      <c r="AW25">
        <v>22</v>
      </c>
      <c r="AX25">
        <f>IF(Z25&gt;0, (R25*SUMPRODUCT(K25:$K$98, X25:$X$98)-K25*$AZ$3)/Z25, 0)</f>
        <v>9087.1399999955156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1000000</v>
      </c>
      <c r="S26">
        <f t="shared" si="1"/>
        <v>9264.9371226064359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7043.3300658778908</v>
      </c>
      <c r="AC26">
        <f t="shared" si="2"/>
        <v>7084.3910007388713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-2691.4415137566671</v>
      </c>
      <c r="AI26">
        <f t="shared" si="7"/>
        <v>-2700.9995805127987</v>
      </c>
      <c r="AJ26">
        <f t="shared" si="8"/>
        <v>-41.060934860980524</v>
      </c>
      <c r="AK26">
        <f t="shared" si="30"/>
        <v>493.03310461145242</v>
      </c>
      <c r="AL26">
        <f t="shared" si="9"/>
        <v>-2249.0274107623268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-323.73400877321296</v>
      </c>
      <c r="AR26">
        <f t="shared" si="14"/>
        <v>-324.88367940557441</v>
      </c>
      <c r="AS26">
        <f t="shared" si="15"/>
        <v>-4.938922498808866</v>
      </c>
      <c r="AT26">
        <f t="shared" si="16"/>
        <v>59.303381700085801</v>
      </c>
      <c r="AU26">
        <f t="shared" si="17"/>
        <v>-270.51922020429748</v>
      </c>
      <c r="AW26">
        <v>23</v>
      </c>
      <c r="AX26">
        <f>IF(Z26&gt;0, (R26*SUMPRODUCT(K26:$K$98, X26:$X$98)-K26*$AZ$3)/Z26, 0)</f>
        <v>9264.9371226064359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1000000</v>
      </c>
      <c r="S27">
        <f t="shared" si="1"/>
        <v>9359.9219620772765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7084.3910007388713</v>
      </c>
      <c r="AC27">
        <f t="shared" si="2"/>
        <v>7054.9664097701361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-3256.8753088209041</v>
      </c>
      <c r="AI27">
        <f t="shared" si="7"/>
        <v>-3266.2970839681143</v>
      </c>
      <c r="AJ27">
        <f t="shared" si="8"/>
        <v>29.424590968735174</v>
      </c>
      <c r="AK27">
        <f t="shared" si="30"/>
        <v>495.90737005172105</v>
      </c>
      <c r="AL27">
        <f t="shared" si="9"/>
        <v>-2740.9651229476581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-349.77316537106361</v>
      </c>
      <c r="AR27">
        <f t="shared" si="14"/>
        <v>-350.78501992617311</v>
      </c>
      <c r="AS27">
        <f t="shared" si="15"/>
        <v>3.1600633573562664</v>
      </c>
      <c r="AT27">
        <f t="shared" si="16"/>
        <v>53.258130602680737</v>
      </c>
      <c r="AU27">
        <f t="shared" si="17"/>
        <v>-294.3668259661361</v>
      </c>
      <c r="AW27">
        <v>24</v>
      </c>
      <c r="AX27">
        <f>IF(Z27&gt;0, (R27*SUMPRODUCT(K27:$K$98, X27:$X$98)-K27*$AZ$3)/Z27, 0)</f>
        <v>9359.9219620772765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1000000</v>
      </c>
      <c r="S28">
        <f t="shared" si="1"/>
        <v>9386.4568835111731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7054.9664097701361</v>
      </c>
      <c r="AC28">
        <f t="shared" si="2"/>
        <v>6967.969510295934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-3861.7037333290605</v>
      </c>
      <c r="AI28">
        <f t="shared" si="7"/>
        <v>-3870.9830194281321</v>
      </c>
      <c r="AJ28">
        <f t="shared" si="8"/>
        <v>86.99689947420211</v>
      </c>
      <c r="AK28">
        <f t="shared" si="30"/>
        <v>493.8476486839096</v>
      </c>
      <c r="AL28">
        <f t="shared" si="9"/>
        <v>-3290.1384712700205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-370.29366736705401</v>
      </c>
      <c r="AR28">
        <f t="shared" si="14"/>
        <v>-371.18344584760337</v>
      </c>
      <c r="AS28">
        <f t="shared" si="15"/>
        <v>8.3420177156092059</v>
      </c>
      <c r="AT28">
        <f t="shared" si="16"/>
        <v>47.354398363987315</v>
      </c>
      <c r="AU28">
        <f t="shared" si="17"/>
        <v>-315.48702976800689</v>
      </c>
      <c r="AW28">
        <v>25</v>
      </c>
      <c r="AX28">
        <f>IF(Z28&gt;0, (R28*SUMPRODUCT(K28:$K$98, X28:$X$98)-K28*$AZ$3)/Z28, 0)</f>
        <v>9386.4568835111731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1000000</v>
      </c>
      <c r="S29">
        <f t="shared" si="1"/>
        <v>9353.8294777117517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6967.969510295934</v>
      </c>
      <c r="AC29">
        <f t="shared" si="2"/>
        <v>6832.2975089082138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-4491.6139389402551</v>
      </c>
      <c r="AI29">
        <f t="shared" si="7"/>
        <v>-4500.7442870040995</v>
      </c>
      <c r="AJ29">
        <f t="shared" si="8"/>
        <v>135.67200138772023</v>
      </c>
      <c r="AK29">
        <f t="shared" si="30"/>
        <v>487.75786572071542</v>
      </c>
      <c r="AL29">
        <f t="shared" si="9"/>
        <v>-3877.3144198956638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-384.549039727435</v>
      </c>
      <c r="AR29">
        <f t="shared" si="14"/>
        <v>-385.33073348563835</v>
      </c>
      <c r="AS29">
        <f t="shared" si="15"/>
        <v>11.615543668888106</v>
      </c>
      <c r="AT29">
        <f t="shared" si="16"/>
        <v>41.759336717763091</v>
      </c>
      <c r="AU29">
        <f t="shared" si="17"/>
        <v>-331.95585309898712</v>
      </c>
      <c r="AW29">
        <v>26</v>
      </c>
      <c r="AX29">
        <f>IF(Z29&gt;0, (R29*SUMPRODUCT(K29:$K$98, X29:$X$98)-K29*$AZ$3)/Z29, 0)</f>
        <v>9353.8294777117517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1000000</v>
      </c>
      <c r="S30">
        <f t="shared" si="1"/>
        <v>9272.8888454357093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6832.2975089082138</v>
      </c>
      <c r="AC30">
        <f t="shared" si="2"/>
        <v>6657.232099519475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-5199.2810875230516</v>
      </c>
      <c r="AI30">
        <f t="shared" si="7"/>
        <v>-5208.2551410926635</v>
      </c>
      <c r="AJ30">
        <f t="shared" si="8"/>
        <v>175.06540938873877</v>
      </c>
      <c r="AK30">
        <f t="shared" si="30"/>
        <v>478.26082562357499</v>
      </c>
      <c r="AL30">
        <f t="shared" si="9"/>
        <v>-4554.9289060803494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-397.4427551980931</v>
      </c>
      <c r="AR30">
        <f t="shared" si="14"/>
        <v>-398.12874861063642</v>
      </c>
      <c r="AS30">
        <f t="shared" si="15"/>
        <v>13.382326801740543</v>
      </c>
      <c r="AT30">
        <f t="shared" si="16"/>
        <v>36.559150590125824</v>
      </c>
      <c r="AU30">
        <f t="shared" si="17"/>
        <v>-348.18727121877004</v>
      </c>
      <c r="AW30">
        <v>27</v>
      </c>
      <c r="AX30">
        <f>IF(Z30&gt;0, (R30*SUMPRODUCT(K30:$K$98, X30:$X$98)-K30*$AZ$3)/Z30, 0)</f>
        <v>9272.8888454357093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1000000</v>
      </c>
      <c r="S31">
        <f t="shared" si="1"/>
        <v>9147.519867015053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6657.232099519475</v>
      </c>
      <c r="AC31">
        <f t="shared" si="2"/>
        <v>6446.8282999809317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-5982.6159895186693</v>
      </c>
      <c r="AI31">
        <f t="shared" si="7"/>
        <v>-5991.4255198527153</v>
      </c>
      <c r="AJ31">
        <f t="shared" si="8"/>
        <v>210.40379953854335</v>
      </c>
      <c r="AK31">
        <f t="shared" si="30"/>
        <v>466.00624696636328</v>
      </c>
      <c r="AL31">
        <f t="shared" si="9"/>
        <v>-5315.0154733478084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-408.3235159514328</v>
      </c>
      <c r="AR31">
        <f t="shared" si="14"/>
        <v>-408.92478108464218</v>
      </c>
      <c r="AS31">
        <f t="shared" si="15"/>
        <v>14.360410119525419</v>
      </c>
      <c r="AT31">
        <f t="shared" si="16"/>
        <v>31.805703316074986</v>
      </c>
      <c r="AU31">
        <f t="shared" si="17"/>
        <v>-362.75866764904174</v>
      </c>
      <c r="AW31">
        <v>28</v>
      </c>
      <c r="AX31">
        <f>IF(Z31&gt;0, (R31*SUMPRODUCT(K31:$K$98, X31:$X$98)-K31*$AZ$3)/Z31, 0)</f>
        <v>9147.519867015053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1000000</v>
      </c>
      <c r="S32">
        <f t="shared" si="1"/>
        <v>8981.8513729648839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6446.8282999809317</v>
      </c>
      <c r="AC32">
        <f t="shared" si="2"/>
        <v>6205.5038515826718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-6821.177756668988</v>
      </c>
      <c r="AI32">
        <f t="shared" si="7"/>
        <v>-6829.8139269777357</v>
      </c>
      <c r="AJ32">
        <f t="shared" si="8"/>
        <v>241.32444839825985</v>
      </c>
      <c r="AK32">
        <f t="shared" si="30"/>
        <v>451.27798099866527</v>
      </c>
      <c r="AL32">
        <f t="shared" si="9"/>
        <v>-6137.2114975808108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-415.67567381483195</v>
      </c>
      <c r="AR32">
        <f t="shared" si="14"/>
        <v>-416.20195329915691</v>
      </c>
      <c r="AS32">
        <f t="shared" si="15"/>
        <v>14.706067819133539</v>
      </c>
      <c r="AT32">
        <f t="shared" si="16"/>
        <v>27.500423756882327</v>
      </c>
      <c r="AU32">
        <f t="shared" si="17"/>
        <v>-373.99546172314103</v>
      </c>
      <c r="AW32">
        <v>29</v>
      </c>
      <c r="AX32">
        <f>IF(Z32&gt;0, (R32*SUMPRODUCT(K32:$K$98, X32:$X$98)-K32*$AZ$3)/Z32, 0)</f>
        <v>8981.8513729648839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1000000</v>
      </c>
      <c r="S33">
        <f t="shared" si="1"/>
        <v>8782.2551870773186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6205.5038515826718</v>
      </c>
      <c r="AC33">
        <f t="shared" si="2"/>
        <v>5938.9344880831695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-7742.1560310669429</v>
      </c>
      <c r="AI33">
        <f t="shared" si="7"/>
        <v>-7750.6090627222147</v>
      </c>
      <c r="AJ33">
        <f t="shared" si="8"/>
        <v>266.56936349950229</v>
      </c>
      <c r="AK33">
        <f t="shared" si="30"/>
        <v>434.38526961078708</v>
      </c>
      <c r="AL33">
        <f t="shared" si="9"/>
        <v>-7049.6544296119255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-421.24924858452954</v>
      </c>
      <c r="AR33">
        <f t="shared" si="14"/>
        <v>-421.70917644167372</v>
      </c>
      <c r="AS33">
        <f t="shared" si="15"/>
        <v>14.503988762203587</v>
      </c>
      <c r="AT33">
        <f t="shared" si="16"/>
        <v>23.634820544234799</v>
      </c>
      <c r="AU33">
        <f t="shared" si="17"/>
        <v>-383.57036713523536</v>
      </c>
      <c r="AW33">
        <v>30</v>
      </c>
      <c r="AX33">
        <f>IF(Z33&gt;0, (R33*SUMPRODUCT(K33:$K$98, X33:$X$98)-K33*$AZ$3)/Z33, 0)</f>
        <v>8782.2551870773186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1000000</v>
      </c>
      <c r="S34">
        <f t="shared" si="1"/>
        <v>8552.3688257810445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5938.9344880831695</v>
      </c>
      <c r="AC34">
        <f t="shared" si="2"/>
        <v>5650.8158737087542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-8749.0290978955982</v>
      </c>
      <c r="AI34">
        <f t="shared" si="7"/>
        <v>-8757.2882363705939</v>
      </c>
      <c r="AJ34">
        <f t="shared" si="8"/>
        <v>288.1186143744153</v>
      </c>
      <c r="AK34">
        <f t="shared" si="30"/>
        <v>415.72541416582192</v>
      </c>
      <c r="AL34">
        <f t="shared" si="9"/>
        <v>-8053.4442078303555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-425.02948405178165</v>
      </c>
      <c r="AR34">
        <f t="shared" si="14"/>
        <v>-425.43071455695667</v>
      </c>
      <c r="AS34">
        <f t="shared" si="15"/>
        <v>13.996856638952885</v>
      </c>
      <c r="AT34">
        <f t="shared" si="16"/>
        <v>20.196019045429061</v>
      </c>
      <c r="AU34">
        <f t="shared" si="17"/>
        <v>-391.23783887257468</v>
      </c>
      <c r="AW34">
        <v>31</v>
      </c>
      <c r="AX34">
        <f>IF(Z34&gt;0, (R34*SUMPRODUCT(K34:$K$98, X34:$X$98)-K34*$AZ$3)/Z34, 0)</f>
        <v>8552.3688257810445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8294.2226155884382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5650.8158737087542</v>
      </c>
      <c r="AC35">
        <f t="shared" ref="AC35:AC66" si="33">S35*Z35</f>
        <v>5344.6530273445751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-9741.1318537054503</v>
      </c>
      <c r="AI35">
        <f t="shared" ref="AI35:AI66" si="38">SUM(AE35:AH35)</f>
        <v>-9749.1866366475242</v>
      </c>
      <c r="AJ35">
        <f t="shared" ref="AJ35:AJ66" si="39">AB35-AC35</f>
        <v>306.16284636417913</v>
      </c>
      <c r="AK35">
        <f t="shared" si="30"/>
        <v>395.55711115961282</v>
      </c>
      <c r="AL35">
        <f t="shared" ref="AL35:AL66" si="40">SUM(AI35:AK35)</f>
        <v>-9047.4666791237323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-422.52323489821168</v>
      </c>
      <c r="AR35">
        <f t="shared" ref="AR35:AR66" si="45">AI35*$K35</f>
        <v>-422.87261246502834</v>
      </c>
      <c r="AS35">
        <f t="shared" ref="AS35:AS66" si="46">AJ35*$K35</f>
        <v>13.279865029465675</v>
      </c>
      <c r="AT35">
        <f t="shared" ref="AT35:AT66" si="47">AK35*$K35</f>
        <v>17.157356322055673</v>
      </c>
      <c r="AU35">
        <f t="shared" ref="AU35:AU66" si="48">AL35*$K35</f>
        <v>-392.43539111350702</v>
      </c>
      <c r="AW35">
        <v>32</v>
      </c>
      <c r="AX35">
        <f>IF(Z35&gt;0, (R35*SUMPRODUCT(K35:$K$98, X35:$X$98)-K35*$AZ$3)/Z35, 0)</f>
        <v>8294.2226155884382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1000000</v>
      </c>
      <c r="S36">
        <f t="shared" si="32"/>
        <v>8017.0700372249648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5344.6530273445751</v>
      </c>
      <c r="AC36">
        <f t="shared" si="33"/>
        <v>5028.2607189531527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-10744.497922824512</v>
      </c>
      <c r="AI36">
        <f t="shared" si="38"/>
        <v>-10752.33785171313</v>
      </c>
      <c r="AJ36">
        <f t="shared" si="39"/>
        <v>316.39230839142238</v>
      </c>
      <c r="AK36">
        <f t="shared" si="30"/>
        <v>374.1257119141203</v>
      </c>
      <c r="AL36">
        <f t="shared" si="40"/>
        <v>-10061.819831407587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-416.11107781055603</v>
      </c>
      <c r="AR36">
        <f t="shared" si="45"/>
        <v>-416.41470123560879</v>
      </c>
      <c r="AS36">
        <f t="shared" si="46"/>
        <v>12.253187203475704</v>
      </c>
      <c r="AT36">
        <f t="shared" si="47"/>
        <v>14.489076580350961</v>
      </c>
      <c r="AU36">
        <f t="shared" si="48"/>
        <v>-389.67243745178217</v>
      </c>
      <c r="AW36">
        <v>33</v>
      </c>
      <c r="AX36">
        <f>IF(Z36&gt;0, (R36*SUMPRODUCT(K36:$K$98, X36:$X$98)-K36*$AZ$3)/Z36, 0)</f>
        <v>8017.0700372249648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7727.2743632490337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5028.2607189531527</v>
      </c>
      <c r="AC37">
        <f t="shared" si="33"/>
        <v>4706.9093969522273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-11793.045569822682</v>
      </c>
      <c r="AI37">
        <f t="shared" si="38"/>
        <v>-11800.65968635279</v>
      </c>
      <c r="AJ37">
        <f t="shared" si="39"/>
        <v>321.35132200092539</v>
      </c>
      <c r="AK37">
        <f t="shared" si="30"/>
        <v>351.97825032672074</v>
      </c>
      <c r="AL37">
        <f t="shared" si="40"/>
        <v>-11127.330114025144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-407.78486762442725</v>
      </c>
      <c r="AR37">
        <f t="shared" si="45"/>
        <v>-408.0481517339411</v>
      </c>
      <c r="AS37">
        <f t="shared" si="46"/>
        <v>11.111820566385921</v>
      </c>
      <c r="AT37">
        <f t="shared" si="47"/>
        <v>12.170851317953268</v>
      </c>
      <c r="AU37">
        <f t="shared" si="48"/>
        <v>-384.76547984960195</v>
      </c>
      <c r="AW37">
        <v>34</v>
      </c>
      <c r="AX37">
        <f>IF(Z37&gt;0, (R37*SUMPRODUCT(K37:$K$98, X37:$X$98)-K37*$AZ$3)/Z37, 0)</f>
        <v>7727.2743632490337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1000000</v>
      </c>
      <c r="S38">
        <f t="shared" si="32"/>
        <v>7429.628437216169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4706.9093969522273</v>
      </c>
      <c r="AC38">
        <f t="shared" si="33"/>
        <v>4383.7314541578289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-13004.289112388185</v>
      </c>
      <c r="AI38">
        <f t="shared" si="38"/>
        <v>-13011.664534139089</v>
      </c>
      <c r="AJ38">
        <f t="shared" si="39"/>
        <v>323.1779427943984</v>
      </c>
      <c r="AK38">
        <f t="shared" si="30"/>
        <v>329.48365778665595</v>
      </c>
      <c r="AL38">
        <f t="shared" si="40"/>
        <v>-12359.002933558035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-401.4890660746978</v>
      </c>
      <c r="AR38">
        <f t="shared" si="45"/>
        <v>-401.71677180817431</v>
      </c>
      <c r="AS38">
        <f t="shared" si="46"/>
        <v>9.9776627009053502</v>
      </c>
      <c r="AT38">
        <f t="shared" si="47"/>
        <v>10.172342748487726</v>
      </c>
      <c r="AU38">
        <f t="shared" si="48"/>
        <v>-381.56676635878131</v>
      </c>
      <c r="AW38">
        <v>35</v>
      </c>
      <c r="AX38">
        <f>IF(Z38&gt;0, (R38*SUMPRODUCT(K38:$K$98, X38:$X$98)-K38*$AZ$3)/Z38, 0)</f>
        <v>7429.628437216169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1000000</v>
      </c>
      <c r="S39">
        <f t="shared" si="32"/>
        <v>7119.7293749880719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4383.7314541578289</v>
      </c>
      <c r="AC39">
        <f t="shared" si="33"/>
        <v>4057.7842852528011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-14198.216720787188</v>
      </c>
      <c r="AI39">
        <f t="shared" si="38"/>
        <v>-14205.340910611572</v>
      </c>
      <c r="AJ39">
        <f t="shared" si="39"/>
        <v>325.94716890502787</v>
      </c>
      <c r="AK39">
        <f t="shared" si="30"/>
        <v>306.86120179104807</v>
      </c>
      <c r="AL39">
        <f t="shared" si="40"/>
        <v>-13572.532539915497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-391.38383510910853</v>
      </c>
      <c r="AR39">
        <f t="shared" si="45"/>
        <v>-391.58021841486766</v>
      </c>
      <c r="AS39">
        <f t="shared" si="46"/>
        <v>8.9849630779500682</v>
      </c>
      <c r="AT39">
        <f t="shared" si="47"/>
        <v>8.4588449637717407</v>
      </c>
      <c r="AU39">
        <f t="shared" si="48"/>
        <v>-374.13641037314585</v>
      </c>
      <c r="AW39">
        <v>36</v>
      </c>
      <c r="AX39">
        <f>IF(Z39&gt;0, (R39*SUMPRODUCT(K39:$K$98, X39:$X$98)-K39*$AZ$3)/Z39, 0)</f>
        <v>7119.7293749880719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1000000</v>
      </c>
      <c r="S40">
        <f t="shared" si="32"/>
        <v>6801.4307423508753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4057.7842852528011</v>
      </c>
      <c r="AC40">
        <f t="shared" si="33"/>
        <v>3733.84857261661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-15255.962934594245</v>
      </c>
      <c r="AI40">
        <f t="shared" si="38"/>
        <v>-15262.825182983703</v>
      </c>
      <c r="AJ40">
        <f t="shared" si="39"/>
        <v>323.93571263619106</v>
      </c>
      <c r="AK40">
        <f t="shared" si="30"/>
        <v>284.0448999676961</v>
      </c>
      <c r="AL40">
        <f t="shared" si="40"/>
        <v>-14654.844570379817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-375.48335162715694</v>
      </c>
      <c r="AR40">
        <f t="shared" si="45"/>
        <v>-375.65224690017368</v>
      </c>
      <c r="AS40">
        <f t="shared" si="46"/>
        <v>7.9727820271872982</v>
      </c>
      <c r="AT40">
        <f t="shared" si="47"/>
        <v>6.9909799538528885</v>
      </c>
      <c r="AU40">
        <f t="shared" si="48"/>
        <v>-360.68848491913354</v>
      </c>
      <c r="AW40">
        <v>37</v>
      </c>
      <c r="AX40">
        <f>IF(Z40&gt;0, (R40*SUMPRODUCT(K40:$K$98, X40:$X$98)-K40*$AZ$3)/Z40, 0)</f>
        <v>6801.4307423508753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1000000</v>
      </c>
      <c r="S41">
        <f t="shared" si="32"/>
        <v>6484.8889963803367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3733.84857261661</v>
      </c>
      <c r="AC41">
        <f t="shared" si="33"/>
        <v>3418.5867589117024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-16328.117811796723</v>
      </c>
      <c r="AI41">
        <f t="shared" si="38"/>
        <v>-16334.70733622964</v>
      </c>
      <c r="AJ41">
        <f t="shared" si="39"/>
        <v>315.26181370490758</v>
      </c>
      <c r="AK41">
        <f t="shared" ref="AK41:AK72" si="61">G41*SUM(AB41:AB41, AE41:AF41)</f>
        <v>261.3694000831627</v>
      </c>
      <c r="AL41">
        <f t="shared" si="40"/>
        <v>-15758.076122441571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-358.81382133411074</v>
      </c>
      <c r="AR41">
        <f t="shared" si="45"/>
        <v>-358.95862751874279</v>
      </c>
      <c r="AS41">
        <f t="shared" si="46"/>
        <v>6.9279446290161726</v>
      </c>
      <c r="AT41">
        <f t="shared" si="47"/>
        <v>5.7436475106694438</v>
      </c>
      <c r="AU41">
        <f t="shared" si="48"/>
        <v>-346.28703537905722</v>
      </c>
      <c r="AW41">
        <v>38</v>
      </c>
      <c r="AX41">
        <f>IF(Z41&gt;0, (R41*SUMPRODUCT(K41:$K$98, X41:$X$98)-K41*$AZ$3)/Z41, 0)</f>
        <v>6484.8889963803367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1000000</v>
      </c>
      <c r="S42">
        <f t="shared" si="32"/>
        <v>6171.0137656999113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3418.5867589117024</v>
      </c>
      <c r="AC42">
        <f t="shared" si="33"/>
        <v>3113.5421678653124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-17347.275213837038</v>
      </c>
      <c r="AI42">
        <f t="shared" si="38"/>
        <v>-17353.582002085452</v>
      </c>
      <c r="AJ42">
        <f t="shared" si="39"/>
        <v>305.04459104639</v>
      </c>
      <c r="AK42">
        <f t="shared" si="61"/>
        <v>239.30107312381918</v>
      </c>
      <c r="AL42">
        <f t="shared" si="40"/>
        <v>-16809.236337915241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-340.3660888271487</v>
      </c>
      <c r="AR42">
        <f t="shared" si="45"/>
        <v>-340.48983257495416</v>
      </c>
      <c r="AS42">
        <f t="shared" si="46"/>
        <v>5.9851955475704592</v>
      </c>
      <c r="AT42">
        <f t="shared" si="47"/>
        <v>4.6952601666413498</v>
      </c>
      <c r="AU42">
        <f t="shared" si="48"/>
        <v>-329.80937686074236</v>
      </c>
      <c r="AW42">
        <v>39</v>
      </c>
      <c r="AX42">
        <f>IF(Z42&gt;0, (R42*SUMPRODUCT(K42:$K$98, X42:$X$98)-K42*$AZ$3)/Z42, 0)</f>
        <v>6171.0137656999113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1000000</v>
      </c>
      <c r="S43">
        <f t="shared" si="32"/>
        <v>5863.8167393581789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3113.5421678653124</v>
      </c>
      <c r="AC43">
        <f t="shared" si="33"/>
        <v>2821.1843203664876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-18380.219613434663</v>
      </c>
      <c r="AI43">
        <f t="shared" si="38"/>
        <v>-18386.233581055425</v>
      </c>
      <c r="AJ43">
        <f t="shared" si="39"/>
        <v>292.35784749882487</v>
      </c>
      <c r="AK43">
        <f t="shared" si="61"/>
        <v>217.94795175057189</v>
      </c>
      <c r="AL43">
        <f t="shared" si="40"/>
        <v>-17875.927781806029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-321.99393320173931</v>
      </c>
      <c r="AR43">
        <f t="shared" si="45"/>
        <v>-322.09928891179521</v>
      </c>
      <c r="AS43">
        <f t="shared" si="46"/>
        <v>5.1216718406200634</v>
      </c>
      <c r="AT43">
        <f t="shared" si="47"/>
        <v>3.8181218556351939</v>
      </c>
      <c r="AU43">
        <f t="shared" si="48"/>
        <v>-313.15949521553995</v>
      </c>
      <c r="AW43">
        <v>40</v>
      </c>
      <c r="AX43">
        <f>IF(Z43&gt;0, (R43*SUMPRODUCT(K43:$K$98, X43:$X$98)-K43*$AZ$3)/Z43, 0)</f>
        <v>5863.8167393581789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1000000</v>
      </c>
      <c r="S44">
        <f t="shared" si="32"/>
        <v>5564.6218243698258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2821.1843203664876</v>
      </c>
      <c r="AC44">
        <f t="shared" si="33"/>
        <v>2542.0548883507504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-19481.860326825648</v>
      </c>
      <c r="AI44">
        <f t="shared" si="38"/>
        <v>-19487.570631516119</v>
      </c>
      <c r="AJ44">
        <f t="shared" si="39"/>
        <v>279.12943201573717</v>
      </c>
      <c r="AK44">
        <f t="shared" si="61"/>
        <v>197.48290242565415</v>
      </c>
      <c r="AL44">
        <f t="shared" si="40"/>
        <v>-19010.958297074729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-304.72591909816089</v>
      </c>
      <c r="AR44">
        <f t="shared" si="45"/>
        <v>-304.81523694645375</v>
      </c>
      <c r="AS44">
        <f t="shared" si="46"/>
        <v>4.3660087533438539</v>
      </c>
      <c r="AT44">
        <f t="shared" si="47"/>
        <v>3.0889328810640975</v>
      </c>
      <c r="AU44">
        <f t="shared" si="48"/>
        <v>-297.36029531204582</v>
      </c>
      <c r="AW44">
        <v>41</v>
      </c>
      <c r="AX44">
        <f>IF(Z44&gt;0, (R44*SUMPRODUCT(K44:$K$98, X44:$X$98)-K44*$AZ$3)/Z44, 0)</f>
        <v>5564.6218243698258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1000000</v>
      </c>
      <c r="S45">
        <f t="shared" si="32"/>
        <v>5270.3584106354765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2542.0548883507504</v>
      </c>
      <c r="AC45">
        <f t="shared" si="33"/>
        <v>2275.6008453115205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-20482.679281312943</v>
      </c>
      <c r="AI45">
        <f t="shared" si="38"/>
        <v>-20488.07644946549</v>
      </c>
      <c r="AJ45">
        <f t="shared" si="39"/>
        <v>266.45404303922987</v>
      </c>
      <c r="AK45">
        <f t="shared" si="61"/>
        <v>177.94384218455255</v>
      </c>
      <c r="AL45">
        <f t="shared" si="40"/>
        <v>-20043.678564241709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-286.05379407536321</v>
      </c>
      <c r="AR45">
        <f t="shared" si="45"/>
        <v>-286.12916900098179</v>
      </c>
      <c r="AS45">
        <f t="shared" si="46"/>
        <v>3.7212021391962202</v>
      </c>
      <c r="AT45">
        <f t="shared" si="47"/>
        <v>2.4851002395803818</v>
      </c>
      <c r="AU45">
        <f t="shared" si="48"/>
        <v>-279.92286662220522</v>
      </c>
      <c r="AW45">
        <v>42</v>
      </c>
      <c r="AX45">
        <f>IF(Z45&gt;0, (R45*SUMPRODUCT(K45:$K$98, X45:$X$98)-K45*$AZ$3)/Z45, 0)</f>
        <v>5270.3584106354765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1000000</v>
      </c>
      <c r="S46">
        <f t="shared" si="32"/>
        <v>4983.2531715964215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2275.6008453115205</v>
      </c>
      <c r="AC46">
        <f t="shared" si="33"/>
        <v>2023.718369145917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-21351.853507126274</v>
      </c>
      <c r="AI46">
        <f t="shared" si="38"/>
        <v>-21356.929805428455</v>
      </c>
      <c r="AJ46">
        <f t="shared" si="39"/>
        <v>251.88247616560352</v>
      </c>
      <c r="AK46">
        <f t="shared" si="61"/>
        <v>159.29205917180644</v>
      </c>
      <c r="AL46">
        <f t="shared" si="40"/>
        <v>-20945.755270091046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-266.24318869483432</v>
      </c>
      <c r="AR46">
        <f t="shared" si="45"/>
        <v>-266.30648670529922</v>
      </c>
      <c r="AS46">
        <f t="shared" si="46"/>
        <v>3.1408043151054148</v>
      </c>
      <c r="AT46">
        <f t="shared" si="47"/>
        <v>1.986264365925577</v>
      </c>
      <c r="AU46">
        <f t="shared" si="48"/>
        <v>-261.17941802426822</v>
      </c>
      <c r="AW46">
        <v>43</v>
      </c>
      <c r="AX46">
        <f>IF(Z46&gt;0, (R46*SUMPRODUCT(K46:$K$98, X46:$X$98)-K46*$AZ$3)/Z46, 0)</f>
        <v>4983.2531715964215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1000000</v>
      </c>
      <c r="S47">
        <f t="shared" si="32"/>
        <v>4707.090765320032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2023.718369145917</v>
      </c>
      <c r="AC47">
        <f t="shared" si="33"/>
        <v>1787.9852857276537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-22193.492925852799</v>
      </c>
      <c r="AI47">
        <f t="shared" si="38"/>
        <v>-22198.241042510388</v>
      </c>
      <c r="AJ47">
        <f t="shared" si="39"/>
        <v>235.73308341826328</v>
      </c>
      <c r="AK47">
        <f t="shared" si="61"/>
        <v>141.66028584021421</v>
      </c>
      <c r="AL47">
        <f t="shared" si="40"/>
        <v>-21820.847673251908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-247.08737827253609</v>
      </c>
      <c r="AR47">
        <f t="shared" si="45"/>
        <v>-247.14024060027222</v>
      </c>
      <c r="AS47">
        <f t="shared" si="46"/>
        <v>2.6244931227598354</v>
      </c>
      <c r="AT47">
        <f t="shared" si="47"/>
        <v>1.5771500570251766</v>
      </c>
      <c r="AU47">
        <f t="shared" si="48"/>
        <v>-242.93859742048718</v>
      </c>
      <c r="AW47">
        <v>44</v>
      </c>
      <c r="AX47">
        <f>IF(Z47&gt;0, (R47*SUMPRODUCT(K47:$K$98, X47:$X$98)-K47*$AZ$3)/Z47, 0)</f>
        <v>4707.090765320032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1000000</v>
      </c>
      <c r="S48">
        <f t="shared" si="32"/>
        <v>4441.4921543923419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1787.9852857276537</v>
      </c>
      <c r="AC48">
        <f t="shared" si="33"/>
        <v>1568.1390728806273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-22985.018523013692</v>
      </c>
      <c r="AI48">
        <f t="shared" si="38"/>
        <v>-22989.431845773168</v>
      </c>
      <c r="AJ48">
        <f t="shared" si="39"/>
        <v>219.84621284702644</v>
      </c>
      <c r="AK48">
        <f t="shared" si="61"/>
        <v>125.15897000093577</v>
      </c>
      <c r="AL48">
        <f t="shared" si="40"/>
        <v>-22644.426662925205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-228.48186633913124</v>
      </c>
      <c r="AR48">
        <f t="shared" si="45"/>
        <v>-228.52573683764021</v>
      </c>
      <c r="AS48">
        <f t="shared" si="46"/>
        <v>2.1853744850623009</v>
      </c>
      <c r="AT48">
        <f t="shared" si="47"/>
        <v>1.2441388735999892</v>
      </c>
      <c r="AU48">
        <f t="shared" si="48"/>
        <v>-225.09622347897792</v>
      </c>
      <c r="AW48">
        <v>45</v>
      </c>
      <c r="AX48">
        <f>IF(Z48&gt;0, (R48*SUMPRODUCT(K48:$K$98, X48:$X$98)-K48*$AZ$3)/Z48, 0)</f>
        <v>4441.4921543923419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1000000</v>
      </c>
      <c r="S49">
        <f t="shared" si="32"/>
        <v>4186.5233621355001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1568.1390728806273</v>
      </c>
      <c r="AC49">
        <f t="shared" si="33"/>
        <v>1363.9796756714161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-23732.686919236727</v>
      </c>
      <c r="AI49">
        <f t="shared" si="38"/>
        <v>-23736.759450182115</v>
      </c>
      <c r="AJ49">
        <f t="shared" si="39"/>
        <v>204.15939720921119</v>
      </c>
      <c r="AK49">
        <f t="shared" si="61"/>
        <v>109.76973510164392</v>
      </c>
      <c r="AL49">
        <f t="shared" si="40"/>
        <v>-23422.830317871259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-210.63753654209592</v>
      </c>
      <c r="AR49">
        <f t="shared" si="45"/>
        <v>-210.673681959964</v>
      </c>
      <c r="AS49">
        <f t="shared" si="46"/>
        <v>1.8120001597969317</v>
      </c>
      <c r="AT49">
        <f t="shared" si="47"/>
        <v>0.9742523746835966</v>
      </c>
      <c r="AU49">
        <f t="shared" si="48"/>
        <v>-207.88742942548348</v>
      </c>
      <c r="AW49">
        <v>46</v>
      </c>
      <c r="AX49">
        <f>IF(Z49&gt;0, (R49*SUMPRODUCT(K49:$K$98, X49:$X$98)-K49*$AZ$3)/Z49, 0)</f>
        <v>4186.5233621355001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1000000</v>
      </c>
      <c r="S50">
        <f t="shared" si="32"/>
        <v>3941.5307232286341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1363.9796756714161</v>
      </c>
      <c r="AC50">
        <f t="shared" si="33"/>
        <v>1175.0586294238913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-24422.043126272205</v>
      </c>
      <c r="AI50">
        <f t="shared" si="38"/>
        <v>-24425.769656369062</v>
      </c>
      <c r="AJ50">
        <f t="shared" si="39"/>
        <v>188.92104624752483</v>
      </c>
      <c r="AK50">
        <f t="shared" si="61"/>
        <v>95.478577296999134</v>
      </c>
      <c r="AL50">
        <f t="shared" si="40"/>
        <v>-24141.37003282454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-193.53201929250861</v>
      </c>
      <c r="AR50">
        <f t="shared" si="45"/>
        <v>-193.56155010984727</v>
      </c>
      <c r="AS50">
        <f t="shared" si="46"/>
        <v>1.4971012612701815</v>
      </c>
      <c r="AT50">
        <f t="shared" si="47"/>
        <v>0.75661818169447437</v>
      </c>
      <c r="AU50">
        <f t="shared" si="48"/>
        <v>-191.30783066688264</v>
      </c>
      <c r="AW50">
        <v>47</v>
      </c>
      <c r="AX50">
        <f>IF(Z50&gt;0, (R50*SUMPRODUCT(K50:$K$98, X50:$X$98)-K50*$AZ$3)/Z50, 0)</f>
        <v>3941.5307232286341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1000000</v>
      </c>
      <c r="S51">
        <f t="shared" si="32"/>
        <v>3705.2636395113477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1175.0586294238913</v>
      </c>
      <c r="AC51">
        <f t="shared" si="33"/>
        <v>1000.9163336086783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-25007.549201642905</v>
      </c>
      <c r="AI51">
        <f t="shared" si="38"/>
        <v>-25010.925872073774</v>
      </c>
      <c r="AJ51">
        <f t="shared" si="39"/>
        <v>174.14229581521295</v>
      </c>
      <c r="AK51">
        <f t="shared" si="61"/>
        <v>82.2541040596724</v>
      </c>
      <c r="AL51">
        <f t="shared" si="40"/>
        <v>-24754.529472198887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-176.93915278881738</v>
      </c>
      <c r="AR51">
        <f t="shared" si="45"/>
        <v>-176.96304418259081</v>
      </c>
      <c r="AS51">
        <f t="shared" si="46"/>
        <v>1.2321315470697594</v>
      </c>
      <c r="AT51">
        <f t="shared" si="47"/>
        <v>0.58198311911210854</v>
      </c>
      <c r="AU51">
        <f t="shared" si="48"/>
        <v>-175.14892951640894</v>
      </c>
      <c r="AW51">
        <v>48</v>
      </c>
      <c r="AX51">
        <f>IF(Z51&gt;0, (R51*SUMPRODUCT(K51:$K$98, X51:$X$98)-K51*$AZ$3)/Z51, 0)</f>
        <v>3705.2636395113477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1000000</v>
      </c>
      <c r="S52">
        <f t="shared" si="32"/>
        <v>3477.8278260746861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1000.9163336086783</v>
      </c>
      <c r="AC52">
        <f t="shared" si="33"/>
        <v>841.28943392458928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-25531.469217377296</v>
      </c>
      <c r="AI52">
        <f t="shared" si="38"/>
        <v>-25534.492977738639</v>
      </c>
      <c r="AJ52">
        <f t="shared" si="39"/>
        <v>159.62689968408904</v>
      </c>
      <c r="AK52">
        <f t="shared" si="61"/>
        <v>70.064143352607488</v>
      </c>
      <c r="AL52">
        <f t="shared" si="40"/>
        <v>-25304.801934701944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-161.29117138754859</v>
      </c>
      <c r="AR52">
        <f t="shared" si="45"/>
        <v>-161.31027353347383</v>
      </c>
      <c r="AS52">
        <f t="shared" si="46"/>
        <v>1.0084186466435643</v>
      </c>
      <c r="AT52">
        <f t="shared" si="47"/>
        <v>0.4426195632296655</v>
      </c>
      <c r="AU52">
        <f t="shared" si="48"/>
        <v>-159.85923532360061</v>
      </c>
      <c r="AW52">
        <v>49</v>
      </c>
      <c r="AX52">
        <f>IF(Z52&gt;0, (R52*SUMPRODUCT(K52:$K$98, X52:$X$98)-K52*$AZ$3)/Z52, 0)</f>
        <v>3477.8278260746861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1000000</v>
      </c>
      <c r="S53">
        <f t="shared" si="32"/>
        <v>3255.0733552430443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841.28943392458928</v>
      </c>
      <c r="AC53">
        <f t="shared" si="33"/>
        <v>695.45563138054831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-25828.99148608906</v>
      </c>
      <c r="AI53">
        <f t="shared" si="38"/>
        <v>-25831.662146453215</v>
      </c>
      <c r="AJ53">
        <f t="shared" si="39"/>
        <v>145.83380254404096</v>
      </c>
      <c r="AK53">
        <f t="shared" si="61"/>
        <v>58.890260374721258</v>
      </c>
      <c r="AL53">
        <f t="shared" si="40"/>
        <v>-25626.938083534449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-145.68814557413418</v>
      </c>
      <c r="AR53">
        <f t="shared" si="45"/>
        <v>-145.70320940487343</v>
      </c>
      <c r="AS53">
        <f t="shared" si="46"/>
        <v>0.82257397723440173</v>
      </c>
      <c r="AT53">
        <f t="shared" si="47"/>
        <v>0.33216987318269287</v>
      </c>
      <c r="AU53">
        <f t="shared" si="48"/>
        <v>-144.54846555445633</v>
      </c>
      <c r="AW53">
        <v>50</v>
      </c>
      <c r="AX53">
        <f>IF(Z53&gt;0, (R53*SUMPRODUCT(K53:$K$98, X53:$X$98)-K53*$AZ$3)/Z53, 0)</f>
        <v>3255.0733552430443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1000000</v>
      </c>
      <c r="S54">
        <f t="shared" si="32"/>
        <v>3034.9105683034932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695.45563138054831</v>
      </c>
      <c r="AC54">
        <f t="shared" si="33"/>
        <v>563.56870798811724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-25820.974634569531</v>
      </c>
      <c r="AI54">
        <f t="shared" si="38"/>
        <v>-25823.29582614711</v>
      </c>
      <c r="AJ54">
        <f t="shared" si="39"/>
        <v>131.88692339243107</v>
      </c>
      <c r="AK54">
        <f t="shared" si="61"/>
        <v>48.681894196638389</v>
      </c>
      <c r="AL54">
        <f t="shared" si="40"/>
        <v>-25642.727008558042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-130.0383273306478</v>
      </c>
      <c r="AR54">
        <f t="shared" si="45"/>
        <v>-130.05001720194176</v>
      </c>
      <c r="AS54">
        <f t="shared" si="46"/>
        <v>0.66420246165982655</v>
      </c>
      <c r="AT54">
        <f t="shared" si="47"/>
        <v>0.2451693703359685</v>
      </c>
      <c r="AU54">
        <f t="shared" si="48"/>
        <v>-129.14064536994596</v>
      </c>
      <c r="AW54">
        <v>51</v>
      </c>
      <c r="AX54">
        <f>IF(Z54&gt;0, (R54*SUMPRODUCT(K54:$K$98, X54:$X$98)-K54*$AZ$3)/Z54, 0)</f>
        <v>3034.9105683034932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1000000</v>
      </c>
      <c r="S55">
        <f t="shared" si="32"/>
        <v>2815.1534370494696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563.56870798811724</v>
      </c>
      <c r="AC55">
        <f t="shared" si="33"/>
        <v>445.85290046256119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-25462.316209721615</v>
      </c>
      <c r="AI55">
        <f t="shared" si="38"/>
        <v>-25464.295910430796</v>
      </c>
      <c r="AJ55">
        <f t="shared" si="39"/>
        <v>117.71580752555604</v>
      </c>
      <c r="AK55">
        <f t="shared" si="61"/>
        <v>39.449809559168209</v>
      </c>
      <c r="AL55">
        <f t="shared" si="40"/>
        <v>-25307.130293346068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-114.49291905736601</v>
      </c>
      <c r="AR55">
        <f t="shared" si="45"/>
        <v>-114.50182090711083</v>
      </c>
      <c r="AS55">
        <f t="shared" si="46"/>
        <v>0.52931659130248931</v>
      </c>
      <c r="AT55">
        <f t="shared" si="47"/>
        <v>0.17738856966051839</v>
      </c>
      <c r="AU55">
        <f t="shared" si="48"/>
        <v>-113.7951157461478</v>
      </c>
      <c r="AW55">
        <v>52</v>
      </c>
      <c r="AX55">
        <f>IF(Z55&gt;0, (R55*SUMPRODUCT(K55:$K$98, X55:$X$98)-K55*$AZ$3)/Z55, 0)</f>
        <v>2815.1534370494696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1000000</v>
      </c>
      <c r="S56">
        <f t="shared" si="32"/>
        <v>2589.8089375350178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445.85290046256119</v>
      </c>
      <c r="AC56">
        <f t="shared" si="33"/>
        <v>342.36223123117054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-24596.354501686972</v>
      </c>
      <c r="AI56">
        <f t="shared" si="38"/>
        <v>-24598.006950957792</v>
      </c>
      <c r="AJ56">
        <f t="shared" si="39"/>
        <v>103.49066923139065</v>
      </c>
      <c r="AK56">
        <f t="shared" si="61"/>
        <v>31.209703032379288</v>
      </c>
      <c r="AL56">
        <f t="shared" si="40"/>
        <v>-24463.306578694024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-98.7491672663336</v>
      </c>
      <c r="AR56">
        <f t="shared" si="45"/>
        <v>-98.755801501070792</v>
      </c>
      <c r="AS56">
        <f t="shared" si="46"/>
        <v>0.41549317423175353</v>
      </c>
      <c r="AT56">
        <f t="shared" si="47"/>
        <v>0.12530036452620014</v>
      </c>
      <c r="AU56">
        <f t="shared" si="48"/>
        <v>-98.215007962312839</v>
      </c>
      <c r="AW56">
        <v>53</v>
      </c>
      <c r="AX56">
        <f>IF(Z56&gt;0, (R56*SUMPRODUCT(K56:$K$98, X56:$X$98)-K56*$AZ$3)/Z56, 0)</f>
        <v>2589.8089375350178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1000000</v>
      </c>
      <c r="S57">
        <f t="shared" si="32"/>
        <v>2353.8734258829973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342.36223123117054</v>
      </c>
      <c r="AC57">
        <f t="shared" si="33"/>
        <v>253.4365013094575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-23206.127842278362</v>
      </c>
      <c r="AI57">
        <f t="shared" si="38"/>
        <v>-23207.473690458442</v>
      </c>
      <c r="AJ57">
        <f t="shared" si="39"/>
        <v>88.925729921713042</v>
      </c>
      <c r="AK57">
        <f t="shared" si="61"/>
        <v>23.965356186181939</v>
      </c>
      <c r="AL57">
        <f t="shared" si="40"/>
        <v>-23094.582604350548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-83.185447248751245</v>
      </c>
      <c r="AR57">
        <f t="shared" si="45"/>
        <v>-83.190271620294396</v>
      </c>
      <c r="AS57">
        <f t="shared" si="46"/>
        <v>0.31876608910093363</v>
      </c>
      <c r="AT57">
        <f t="shared" si="47"/>
        <v>8.5907002080336942E-2</v>
      </c>
      <c r="AU57">
        <f t="shared" si="48"/>
        <v>-82.78559852911313</v>
      </c>
      <c r="AW57">
        <v>54</v>
      </c>
      <c r="AX57">
        <f>IF(Z57&gt;0, (R57*SUMPRODUCT(K57:$K$98, X57:$X$98)-K57*$AZ$3)/Z57, 0)</f>
        <v>2353.8734258829973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1000000</v>
      </c>
      <c r="S58">
        <f t="shared" si="32"/>
        <v>2098.4291662973624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253.4365013094575</v>
      </c>
      <c r="AC58">
        <f t="shared" si="33"/>
        <v>179.02198026126015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-21278.798806123927</v>
      </c>
      <c r="AI58">
        <f t="shared" si="38"/>
        <v>-21279.865210837132</v>
      </c>
      <c r="AJ58">
        <f t="shared" si="39"/>
        <v>74.414521048197344</v>
      </c>
      <c r="AK58">
        <f t="shared" si="61"/>
        <v>17.740555091662028</v>
      </c>
      <c r="AL58">
        <f t="shared" si="40"/>
        <v>-21187.71013469727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-68.104178884579227</v>
      </c>
      <c r="AR58">
        <f t="shared" si="45"/>
        <v>-68.107591982189348</v>
      </c>
      <c r="AS58">
        <f t="shared" si="46"/>
        <v>0.23816851220089505</v>
      </c>
      <c r="AT58">
        <f t="shared" si="47"/>
        <v>5.6779799860063915E-2</v>
      </c>
      <c r="AU58">
        <f t="shared" si="48"/>
        <v>-67.812643670128381</v>
      </c>
      <c r="AW58">
        <v>55</v>
      </c>
      <c r="AX58">
        <f>IF(Z58&gt;0, (R58*SUMPRODUCT(K58:$K$98, X58:$X$98)-K58*$AZ$3)/Z58, 0)</f>
        <v>2098.4291662973624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1000000</v>
      </c>
      <c r="S59">
        <f t="shared" si="32"/>
        <v>1812.2135553057155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179.02198026126015</v>
      </c>
      <c r="AC59">
        <f t="shared" si="33"/>
        <v>118.74898548431838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-18932.215847730993</v>
      </c>
      <c r="AI59">
        <f t="shared" si="38"/>
        <v>-18933.034935698968</v>
      </c>
      <c r="AJ59">
        <f t="shared" si="39"/>
        <v>60.272994776941772</v>
      </c>
      <c r="AK59">
        <f t="shared" si="61"/>
        <v>12.531538618288211</v>
      </c>
      <c r="AL59">
        <f t="shared" si="40"/>
        <v>-18860.23040230374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-54.101596051872313</v>
      </c>
      <c r="AR59">
        <f t="shared" si="45"/>
        <v>-54.103936716416321</v>
      </c>
      <c r="AS59">
        <f t="shared" si="46"/>
        <v>0.17223896254328439</v>
      </c>
      <c r="AT59">
        <f t="shared" si="47"/>
        <v>3.5810717862501111E-2</v>
      </c>
      <c r="AU59">
        <f t="shared" si="48"/>
        <v>-53.895887036010542</v>
      </c>
      <c r="AW59">
        <v>56</v>
      </c>
      <c r="AX59">
        <f>IF(Z59&gt;0, (R59*SUMPRODUCT(K59:$K$98, X59:$X$98)-K59*$AZ$3)/Z59, 0)</f>
        <v>1812.2135553057155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1000000</v>
      </c>
      <c r="S60">
        <f t="shared" si="32"/>
        <v>1475.8771315416425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118.74898548431838</v>
      </c>
      <c r="AC60">
        <f t="shared" si="33"/>
        <v>71.639518099979597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-16331.467489340994</v>
      </c>
      <c r="AI60">
        <f t="shared" si="38"/>
        <v>-16332.074243085674</v>
      </c>
      <c r="AJ60">
        <f t="shared" si="39"/>
        <v>47.109467384338785</v>
      </c>
      <c r="AK60">
        <f t="shared" si="61"/>
        <v>8.3124289839022882</v>
      </c>
      <c r="AL60">
        <f t="shared" si="40"/>
        <v>-16276.652346717434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-41.669262903363723</v>
      </c>
      <c r="AR60">
        <f t="shared" si="45"/>
        <v>-41.670811017844017</v>
      </c>
      <c r="AS60">
        <f t="shared" si="46"/>
        <v>0.12019843182841022</v>
      </c>
      <c r="AT60">
        <f t="shared" si="47"/>
        <v>2.1208920075420721E-2</v>
      </c>
      <c r="AU60">
        <f t="shared" si="48"/>
        <v>-41.529403665940187</v>
      </c>
      <c r="AW60">
        <v>57</v>
      </c>
      <c r="AX60">
        <f>IF(Z60&gt;0, (R60*SUMPRODUCT(K60:$K$98, X60:$X$98)-K60*$AZ$3)/Z60, 0)</f>
        <v>1475.8771315416425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1000000</v>
      </c>
      <c r="S61">
        <f t="shared" si="32"/>
        <v>1050.6652687209908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71.639518099979597</v>
      </c>
      <c r="AC61">
        <f t="shared" si="33"/>
        <v>36.21322722119946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-13587.946638144682</v>
      </c>
      <c r="AI61">
        <f t="shared" si="38"/>
        <v>-13588.377475018939</v>
      </c>
      <c r="AJ61">
        <f t="shared" si="39"/>
        <v>35.426290878780136</v>
      </c>
      <c r="AK61">
        <f t="shared" si="61"/>
        <v>5.0147662669985724</v>
      </c>
      <c r="AL61">
        <f t="shared" si="40"/>
        <v>-13547.936417873159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-30.954687036767023</v>
      </c>
      <c r="AR61">
        <f t="shared" si="45"/>
        <v>-30.955668525800036</v>
      </c>
      <c r="AS61">
        <f t="shared" si="46"/>
        <v>8.0704596229989753E-2</v>
      </c>
      <c r="AT61">
        <f t="shared" si="47"/>
        <v>1.1424133792350001E-2</v>
      </c>
      <c r="AU61">
        <f t="shared" si="48"/>
        <v>-30.863539795777694</v>
      </c>
      <c r="AW61">
        <v>58</v>
      </c>
      <c r="AX61">
        <f>IF(Z61&gt;0, (R61*SUMPRODUCT(K61:$K$98, X61:$X$98)-K61*$AZ$3)/Z61, 0)</f>
        <v>1050.6652687209908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1000000</v>
      </c>
      <c r="S62">
        <f t="shared" si="32"/>
        <v>465.30637879174884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36.21322722119946</v>
      </c>
      <c r="AC62">
        <f t="shared" si="33"/>
        <v>10.832622349239095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-10841.657516086736</v>
      </c>
      <c r="AI62">
        <f t="shared" si="38"/>
        <v>-10841.948523873298</v>
      </c>
      <c r="AJ62">
        <f t="shared" si="39"/>
        <v>25.380604871960365</v>
      </c>
      <c r="AK62">
        <f t="shared" si="61"/>
        <v>2.5349259054839623</v>
      </c>
      <c r="AL62">
        <f t="shared" si="40"/>
        <v>-10814.032993095854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-22.052114872961223</v>
      </c>
      <c r="AR62">
        <f t="shared" si="45"/>
        <v>-22.052706787724134</v>
      </c>
      <c r="AS62">
        <f t="shared" si="46"/>
        <v>5.1624579853333151E-2</v>
      </c>
      <c r="AT62">
        <f t="shared" si="47"/>
        <v>5.1560821930809984E-3</v>
      </c>
      <c r="AU62">
        <f t="shared" si="48"/>
        <v>-21.99592612567772</v>
      </c>
      <c r="AW62">
        <v>59</v>
      </c>
      <c r="AX62">
        <f>IF(Z62&gt;0, (R62*SUMPRODUCT(K62:$K$98, X62:$X$98)-K62*$AZ$3)/Z62, 0)</f>
        <v>465.30637879174884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1000000</v>
      </c>
      <c r="S63">
        <f t="shared" si="32"/>
        <v>-420.26163431247539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10.832622349239095</v>
      </c>
      <c r="AC63">
        <f t="shared" si="33"/>
        <v>-6.242633448001861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-8193.6569573233555</v>
      </c>
      <c r="AI63">
        <f t="shared" si="38"/>
        <v>-8193.8426343200863</v>
      </c>
      <c r="AJ63">
        <f t="shared" si="39"/>
        <v>17.075255797240956</v>
      </c>
      <c r="AK63">
        <f t="shared" si="61"/>
        <v>0.75828356444673672</v>
      </c>
      <c r="AL63">
        <f t="shared" si="40"/>
        <v>-8176.0090949583982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-14.880390108414039</v>
      </c>
      <c r="AR63">
        <f t="shared" si="45"/>
        <v>-14.880727313908471</v>
      </c>
      <c r="AS63">
        <f t="shared" si="46"/>
        <v>3.1010142209676655E-2</v>
      </c>
      <c r="AT63">
        <f t="shared" si="47"/>
        <v>1.3771085744175688E-3</v>
      </c>
      <c r="AU63">
        <f t="shared" si="48"/>
        <v>-14.848340063124377</v>
      </c>
      <c r="AW63">
        <v>60</v>
      </c>
      <c r="AX63">
        <f>IF(Z63&gt;0, (R63*SUMPRODUCT(K63:$K$98, X63:$X$98)-K63*$AZ$3)/Z63, 0)</f>
        <v>-420.26163431247539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1000000</v>
      </c>
      <c r="S64">
        <f t="shared" si="32"/>
        <v>-1874.6811365801555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-6.242633448001861</v>
      </c>
      <c r="AC64">
        <f t="shared" si="33"/>
        <v>-16.679399381665675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-5808.4254098414085</v>
      </c>
      <c r="AI64">
        <f t="shared" si="38"/>
        <v>-5808.5366247505481</v>
      </c>
      <c r="AJ64">
        <f t="shared" si="39"/>
        <v>10.436765933663814</v>
      </c>
      <c r="AK64">
        <f t="shared" si="61"/>
        <v>-0.43698434136013031</v>
      </c>
      <c r="AL64">
        <f t="shared" si="40"/>
        <v>-5798.5368431582447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-9.4183957158484901</v>
      </c>
      <c r="AR64">
        <f t="shared" si="45"/>
        <v>-9.4185760514730124</v>
      </c>
      <c r="AS64">
        <f t="shared" si="46"/>
        <v>1.6923276898827666E-2</v>
      </c>
      <c r="AT64">
        <f t="shared" si="47"/>
        <v>-7.0857266094624758E-4</v>
      </c>
      <c r="AU64">
        <f t="shared" si="48"/>
        <v>-9.4023613472351322</v>
      </c>
      <c r="AW64">
        <v>61</v>
      </c>
      <c r="AX64">
        <f>IF(Z64&gt;0, (R64*SUMPRODUCT(K64:$K$98, X64:$X$98)-K64*$AZ$3)/Z64, 0)</f>
        <v>-1874.6811365801555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1000000</v>
      </c>
      <c r="S65">
        <f t="shared" si="32"/>
        <v>-4201.7966886242184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-16.679399381665675</v>
      </c>
      <c r="AC65">
        <f t="shared" si="33"/>
        <v>-22.130273512915728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-3541.3611357599152</v>
      </c>
      <c r="AI65">
        <f t="shared" si="38"/>
        <v>-3541.4269715057667</v>
      </c>
      <c r="AJ65">
        <f t="shared" si="39"/>
        <v>5.4508741312500533</v>
      </c>
      <c r="AK65">
        <f t="shared" si="61"/>
        <v>-1.1675579567165975</v>
      </c>
      <c r="AL65">
        <f t="shared" si="40"/>
        <v>-3537.1436553312333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-5.127087284521088</v>
      </c>
      <c r="AR65">
        <f t="shared" si="45"/>
        <v>-5.1271825997409941</v>
      </c>
      <c r="AS65">
        <f t="shared" si="46"/>
        <v>7.8916287767584921E-3</v>
      </c>
      <c r="AT65">
        <f t="shared" si="47"/>
        <v>-1.6903589677358789E-3</v>
      </c>
      <c r="AU65">
        <f t="shared" si="48"/>
        <v>-5.120981329931972</v>
      </c>
      <c r="AW65">
        <v>62</v>
      </c>
      <c r="AX65">
        <f>IF(Z65&gt;0, (R65*SUMPRODUCT(K65:$K$98, X65:$X$98)-K65*$AZ$3)/Z65, 0)</f>
        <v>-4201.7966886242184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1000000</v>
      </c>
      <c r="S66">
        <f t="shared" si="32"/>
        <v>-7704.6915406319476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-22.130273512915728</v>
      </c>
      <c r="AC66">
        <f t="shared" si="33"/>
        <v>-23.714930811188232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-2136.2053161110121</v>
      </c>
      <c r="AI66">
        <f t="shared" si="38"/>
        <v>-2136.2437909329537</v>
      </c>
      <c r="AJ66">
        <f t="shared" si="39"/>
        <v>1.5846572982725036</v>
      </c>
      <c r="AK66">
        <f t="shared" si="61"/>
        <v>-1.5491191459041012</v>
      </c>
      <c r="AL66">
        <f t="shared" si="40"/>
        <v>-2136.2082527805856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-2.7613754725657254</v>
      </c>
      <c r="AR66">
        <f t="shared" si="45"/>
        <v>-2.7614252072184855</v>
      </c>
      <c r="AS66">
        <f t="shared" si="46"/>
        <v>2.0484144304247962E-3</v>
      </c>
      <c r="AT66">
        <f t="shared" si="47"/>
        <v>-2.0024758768830116E-3</v>
      </c>
      <c r="AU66">
        <f t="shared" si="48"/>
        <v>-2.7613792686649439</v>
      </c>
      <c r="AW66">
        <v>63</v>
      </c>
      <c r="AX66">
        <f>IF(Z66&gt;0, (R66*SUMPRODUCT(K66:$K$98, X66:$X$98)-K66*$AZ$3)/Z66, 0)</f>
        <v>-7704.6915406319476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-13148.062001700499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-23.714930811188232</v>
      </c>
      <c r="AC67">
        <f t="shared" ref="AC67:AC98" si="64">S67*Z67</f>
        <v>-23.313422367460571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-1274.0607479747914</v>
      </c>
      <c r="AI67">
        <f t="shared" ref="AI67:AI98" si="69">SUM(AE67:AH67)</f>
        <v>-1274.0829122891637</v>
      </c>
      <c r="AJ67">
        <f t="shared" ref="AJ67:AJ98" si="70">AB67-AC67</f>
        <v>-0.40150844372766059</v>
      </c>
      <c r="AK67">
        <f t="shared" si="61"/>
        <v>-1.6600451567831764</v>
      </c>
      <c r="AL67">
        <f t="shared" ref="AL67:AL98" si="71">SUM(AI67:AK67)</f>
        <v>-1276.1444658896744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-1.4704646371413399</v>
      </c>
      <c r="AR67">
        <f t="shared" ref="AR67:AR98" si="76">AI67*$K67</f>
        <v>-1.4704902182139401</v>
      </c>
      <c r="AS67">
        <f t="shared" ref="AS67:AS98" si="77">AJ67*$K67</f>
        <v>-4.6340331020610037E-4</v>
      </c>
      <c r="AT67">
        <f t="shared" ref="AT67:AT98" si="78">AK67*$K67</f>
        <v>-1.9159507919756672E-3</v>
      </c>
      <c r="AU67">
        <f t="shared" ref="AU67:AU98" si="79">AL67*$K67</f>
        <v>-1.4728695723161218</v>
      </c>
      <c r="AW67">
        <v>64</v>
      </c>
      <c r="AX67">
        <f>IF(Z67&gt;0, (R67*SUMPRODUCT(K67:$K$98, X67:$X$98)-K67*$AZ$3)/Z67, 0)</f>
        <v>-13148.062001700499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1000000</v>
      </c>
      <c r="S68">
        <f t="shared" si="63"/>
        <v>-21847.997915613778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-23.313422367460571</v>
      </c>
      <c r="AC68">
        <f t="shared" si="64"/>
        <v>-21.959883507911389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-750.2926069812155</v>
      </c>
      <c r="AI68">
        <f t="shared" si="69"/>
        <v>-750.30517099485689</v>
      </c>
      <c r="AJ68">
        <f t="shared" si="70"/>
        <v>-1.3535388595491824</v>
      </c>
      <c r="AK68">
        <f t="shared" si="61"/>
        <v>-1.6319395657222402</v>
      </c>
      <c r="AL68">
        <f t="shared" si="71"/>
        <v>-753.29064942012837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-0.77317373646499532</v>
      </c>
      <c r="AR68">
        <f t="shared" si="76"/>
        <v>-0.77318668363424858</v>
      </c>
      <c r="AS68">
        <f t="shared" si="77"/>
        <v>-1.3948167524918858E-3</v>
      </c>
      <c r="AT68">
        <f t="shared" si="78"/>
        <v>-1.6817076430903927E-3</v>
      </c>
      <c r="AU68">
        <f t="shared" si="79"/>
        <v>-0.77626320802983095</v>
      </c>
      <c r="AW68">
        <v>65</v>
      </c>
      <c r="AX68">
        <f>IF(Z68&gt;0, (R68*SUMPRODUCT(K68:$K$98, X68:$X$98)-K68*$AZ$3)/Z68, 0)</f>
        <v>-21847.997915613778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1000000</v>
      </c>
      <c r="S69">
        <f t="shared" si="63"/>
        <v>-36056.055750563813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-21.959883507911389</v>
      </c>
      <c r="AC69">
        <f t="shared" si="64"/>
        <v>-20.21162555090271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-434.50868949248706</v>
      </c>
      <c r="AI69">
        <f t="shared" si="69"/>
        <v>-434.51569650737338</v>
      </c>
      <c r="AJ69">
        <f t="shared" si="70"/>
        <v>-1.7482579570086791</v>
      </c>
      <c r="AK69">
        <f t="shared" si="61"/>
        <v>-1.5371918455537974</v>
      </c>
      <c r="AL69">
        <f t="shared" si="71"/>
        <v>-437.80114630993586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-0.39978534452462339</v>
      </c>
      <c r="AR69">
        <f t="shared" si="76"/>
        <v>-0.39979179158063899</v>
      </c>
      <c r="AS69">
        <f t="shared" si="77"/>
        <v>-1.6085475999961883E-3</v>
      </c>
      <c r="AT69">
        <f t="shared" si="78"/>
        <v>-1.4143486342999647E-3</v>
      </c>
      <c r="AU69">
        <f t="shared" si="79"/>
        <v>-0.40281468781493512</v>
      </c>
      <c r="AW69">
        <v>66</v>
      </c>
      <c r="AX69">
        <f>IF(Z69&gt;0, (R69*SUMPRODUCT(K69:$K$98, X69:$X$98)-K69*$AZ$3)/Z69, 0)</f>
        <v>-36056.055750563813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1000000</v>
      </c>
      <c r="S70">
        <f t="shared" si="63"/>
        <v>-59788.063736736774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-20.21162555090271</v>
      </c>
      <c r="AC70">
        <f t="shared" si="64"/>
        <v>-18.360132597682977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-247.86865478179411</v>
      </c>
      <c r="AI70">
        <f t="shared" si="69"/>
        <v>-247.8724933683468</v>
      </c>
      <c r="AJ70">
        <f t="shared" si="70"/>
        <v>-1.8514929532197328</v>
      </c>
      <c r="AK70">
        <f t="shared" si="61"/>
        <v>-1.4148137885631897</v>
      </c>
      <c r="AL70">
        <f t="shared" si="71"/>
        <v>-251.13880011012972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-0.20362541882924082</v>
      </c>
      <c r="AR70">
        <f t="shared" si="76"/>
        <v>-0.20362857224851921</v>
      </c>
      <c r="AS70">
        <f t="shared" si="77"/>
        <v>-1.5210113129901386E-3</v>
      </c>
      <c r="AT70">
        <f t="shared" si="78"/>
        <v>-1.1622770556252067E-3</v>
      </c>
      <c r="AU70">
        <f t="shared" si="79"/>
        <v>-0.20631186061713458</v>
      </c>
      <c r="AW70">
        <v>67</v>
      </c>
      <c r="AX70">
        <f>IF(Z70&gt;0, (R70*SUMPRODUCT(K70:$K$98, X70:$X$98)-K70*$AZ$3)/Z70, 0)</f>
        <v>-59788.063736736774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1000000</v>
      </c>
      <c r="S71">
        <f t="shared" si="63"/>
        <v>-100296.235692544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-18.360132597682977</v>
      </c>
      <c r="AC71">
        <f t="shared" si="64"/>
        <v>-16.553688107811901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-138.96810483282644</v>
      </c>
      <c r="AI71">
        <f t="shared" si="69"/>
        <v>-138.9701679322032</v>
      </c>
      <c r="AJ71">
        <f t="shared" si="70"/>
        <v>-1.8064444898710761</v>
      </c>
      <c r="AK71">
        <f t="shared" si="61"/>
        <v>-1.2852092818378085</v>
      </c>
      <c r="AL71">
        <f t="shared" si="71"/>
        <v>-142.06182170391207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-0.10193128355260649</v>
      </c>
      <c r="AR71">
        <f t="shared" si="76"/>
        <v>-0.10193279680895996</v>
      </c>
      <c r="AS71">
        <f t="shared" si="77"/>
        <v>-1.3250033577172097E-3</v>
      </c>
      <c r="AT71">
        <f t="shared" si="78"/>
        <v>-9.4268416403205091E-4</v>
      </c>
      <c r="AU71">
        <f t="shared" si="79"/>
        <v>-0.10420048433070922</v>
      </c>
      <c r="AW71">
        <v>68</v>
      </c>
      <c r="AX71">
        <f>IF(Z71&gt;0, (R71*SUMPRODUCT(K71:$K$98, X71:$X$98)-K71*$AZ$3)/Z71, 0)</f>
        <v>-100296.235692544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1000000</v>
      </c>
      <c r="S72">
        <f t="shared" si="63"/>
        <v>-170931.05298856544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-16.553688107811901</v>
      </c>
      <c r="AC72">
        <f t="shared" si="64"/>
        <v>-14.860914115739224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-76.456485627908663</v>
      </c>
      <c r="AI72">
        <f t="shared" si="69"/>
        <v>-76.457572390221301</v>
      </c>
      <c r="AJ72">
        <f t="shared" si="70"/>
        <v>-1.6927739920726772</v>
      </c>
      <c r="AK72">
        <f t="shared" si="61"/>
        <v>-1.1587581675468333</v>
      </c>
      <c r="AL72">
        <f t="shared" si="71"/>
        <v>-79.309104549840811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-5.0071276924023606E-2</v>
      </c>
      <c r="AR72">
        <f t="shared" si="76"/>
        <v>-5.0071988643588791E-2</v>
      </c>
      <c r="AS72">
        <f t="shared" si="77"/>
        <v>-1.1085960155081537E-3</v>
      </c>
      <c r="AT72">
        <f t="shared" si="78"/>
        <v>-7.5886957945700551E-4</v>
      </c>
      <c r="AU72">
        <f t="shared" si="79"/>
        <v>-5.193945423855395E-2</v>
      </c>
      <c r="AW72">
        <v>69</v>
      </c>
      <c r="AX72">
        <f>IF(Z72&gt;0, (R72*SUMPRODUCT(K72:$K$98, X72:$X$98)-K72*$AZ$3)/Z72, 0)</f>
        <v>-170931.05298856544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1000000</v>
      </c>
      <c r="S73">
        <f t="shared" si="63"/>
        <v>-297073.42798533809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-14.860914115739224</v>
      </c>
      <c r="AC73">
        <f t="shared" si="64"/>
        <v>-13.308569967997814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-41.272651008213103</v>
      </c>
      <c r="AI73">
        <f t="shared" si="69"/>
        <v>-41.273210994765009</v>
      </c>
      <c r="AJ73">
        <f t="shared" si="70"/>
        <v>-1.5523441477414099</v>
      </c>
      <c r="AK73">
        <f t="shared" ref="AK73:AK98" si="92">G73*SUM(AB73:AB73, AE73:AF73)</f>
        <v>-1.0402639881017457</v>
      </c>
      <c r="AL73">
        <f t="shared" si="71"/>
        <v>-43.865819130608159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-2.4133409269254062E-2</v>
      </c>
      <c r="AR73">
        <f t="shared" si="76"/>
        <v>-2.4133736710896705E-2</v>
      </c>
      <c r="AS73">
        <f t="shared" si="77"/>
        <v>-9.0770415103017671E-4</v>
      </c>
      <c r="AT73">
        <f t="shared" si="78"/>
        <v>-6.0827487354592376E-4</v>
      </c>
      <c r="AU73">
        <f t="shared" si="79"/>
        <v>-2.5649715735472804E-2</v>
      </c>
      <c r="AW73">
        <v>70</v>
      </c>
      <c r="AX73">
        <f>IF(Z73&gt;0, (R73*SUMPRODUCT(K73:$K$98, X73:$X$98)-K73*$AZ$3)/Z73, 0)</f>
        <v>-297073.42798533809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1000000</v>
      </c>
      <c r="S74">
        <f t="shared" si="63"/>
        <v>-527687.53870732745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-13.308569967997814</v>
      </c>
      <c r="AC74">
        <f t="shared" si="64"/>
        <v>-11.901975319530079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-21.795967346727572</v>
      </c>
      <c r="AI74">
        <f t="shared" si="69"/>
        <v>-21.796249283822124</v>
      </c>
      <c r="AJ74">
        <f t="shared" si="70"/>
        <v>-1.4065946484677347</v>
      </c>
      <c r="AK74">
        <f t="shared" si="92"/>
        <v>-0.93159989775984708</v>
      </c>
      <c r="AL74">
        <f t="shared" si="71"/>
        <v>-24.134443830049705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-1.1379270956770238E-2</v>
      </c>
      <c r="AR74">
        <f t="shared" si="76"/>
        <v>-1.1379418150906689E-2</v>
      </c>
      <c r="AS74">
        <f t="shared" si="77"/>
        <v>-7.3435702011457032E-4</v>
      </c>
      <c r="AT74">
        <f t="shared" si="78"/>
        <v>-4.8637105622661737E-4</v>
      </c>
      <c r="AU74">
        <f t="shared" si="79"/>
        <v>-1.2600146227247875E-2</v>
      </c>
      <c r="AW74">
        <v>71</v>
      </c>
      <c r="AX74">
        <f>IF(Z74&gt;0, (R74*SUMPRODUCT(K74:$K$98, X74:$X$98)-K74*$AZ$3)/Z74, 0)</f>
        <v>-527687.53870732745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1000000</v>
      </c>
      <c r="S75">
        <f t="shared" si="63"/>
        <v>-960468.31752737204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-11.901975319530079</v>
      </c>
      <c r="AC75">
        <f t="shared" si="64"/>
        <v>-10.635918824650249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-11.255737861178613</v>
      </c>
      <c r="AI75">
        <f t="shared" si="69"/>
        <v>-11.255876282178955</v>
      </c>
      <c r="AJ75">
        <f t="shared" si="70"/>
        <v>-1.2660564948798303</v>
      </c>
      <c r="AK75">
        <f t="shared" si="92"/>
        <v>-0.83313827236710558</v>
      </c>
      <c r="AL75">
        <f t="shared" si="71"/>
        <v>-13.35507104942589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-5.2467967101115041E-3</v>
      </c>
      <c r="AR75">
        <f t="shared" si="76"/>
        <v>-5.2468612342553818E-3</v>
      </c>
      <c r="AS75">
        <f t="shared" si="77"/>
        <v>-5.9016486827236927E-4</v>
      </c>
      <c r="AT75">
        <f t="shared" si="78"/>
        <v>-3.8836255787374764E-4</v>
      </c>
      <c r="AU75">
        <f t="shared" si="79"/>
        <v>-6.2253886604014983E-3</v>
      </c>
      <c r="AW75">
        <v>72</v>
      </c>
      <c r="AX75">
        <f>IF(Z75&gt;0, (R75*SUMPRODUCT(K75:$K$98, X75:$X$98)-K75*$AZ$3)/Z75, 0)</f>
        <v>-960468.31752737204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1000000</v>
      </c>
      <c r="S76">
        <f t="shared" si="63"/>
        <v>-1795899.2329954067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-10.635918824650249</v>
      </c>
      <c r="AC76">
        <f t="shared" si="64"/>
        <v>-9.500597973291967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-5.6727811740821785</v>
      </c>
      <c r="AI76">
        <f t="shared" si="69"/>
        <v>-5.67284730110784</v>
      </c>
      <c r="AJ76">
        <f t="shared" si="70"/>
        <v>-1.1353208513582818</v>
      </c>
      <c r="AK76">
        <f t="shared" si="92"/>
        <v>-0.74451431772551746</v>
      </c>
      <c r="AL76">
        <f t="shared" si="71"/>
        <v>-7.5526824701916393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-2.3610124428827001E-3</v>
      </c>
      <c r="AR76">
        <f t="shared" si="76"/>
        <v>-2.3610399649614841E-3</v>
      </c>
      <c r="AS76">
        <f t="shared" si="77"/>
        <v>-4.725207221050217E-4</v>
      </c>
      <c r="AT76">
        <f t="shared" si="78"/>
        <v>-3.0986697954882303E-4</v>
      </c>
      <c r="AU76">
        <f t="shared" si="79"/>
        <v>-3.1434276666153288E-3</v>
      </c>
      <c r="AW76">
        <v>73</v>
      </c>
      <c r="AX76">
        <f>IF(Z76&gt;0, (R76*SUMPRODUCT(K76:$K$98, X76:$X$98)-K76*$AZ$3)/Z76, 0)</f>
        <v>-1795899.2329954067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1000000</v>
      </c>
      <c r="S77">
        <f t="shared" si="63"/>
        <v>-3454778.2002118505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-9.500597973291967</v>
      </c>
      <c r="AC77">
        <f t="shared" si="64"/>
        <v>-8.4845950142452136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-2.7813589178840581</v>
      </c>
      <c r="AI77">
        <f t="shared" si="69"/>
        <v>-2.7813896166529894</v>
      </c>
      <c r="AJ77">
        <f t="shared" si="70"/>
        <v>-1.0160029590467534</v>
      </c>
      <c r="AK77">
        <f t="shared" si="92"/>
        <v>-0.6650418581304377</v>
      </c>
      <c r="AL77">
        <f t="shared" si="71"/>
        <v>-4.4624344338301807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-1.0335732427057538E-3</v>
      </c>
      <c r="AR77">
        <f t="shared" si="76"/>
        <v>-1.0335846505920023E-3</v>
      </c>
      <c r="AS77">
        <f t="shared" si="77"/>
        <v>-3.7755410358166814E-4</v>
      </c>
      <c r="AT77">
        <f t="shared" si="78"/>
        <v>-2.4713440089417098E-4</v>
      </c>
      <c r="AU77">
        <f t="shared" si="79"/>
        <v>-1.6582731550678414E-3</v>
      </c>
      <c r="AW77">
        <v>74</v>
      </c>
      <c r="AX77">
        <f>IF(Z77&gt;0, (R77*SUMPRODUCT(K77:$K$98, X77:$X$98)-K77*$AZ$3)/Z77, 0)</f>
        <v>-3454778.2002118505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1000000</v>
      </c>
      <c r="S78">
        <f t="shared" si="63"/>
        <v>-6853238.5615857495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-8.4845950142452136</v>
      </c>
      <c r="AC78">
        <f t="shared" si="64"/>
        <v>-7.5763750415150302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-1.3258250168878092</v>
      </c>
      <c r="AI78">
        <f t="shared" si="69"/>
        <v>-1.3258388358563402</v>
      </c>
      <c r="AJ78">
        <f t="shared" si="70"/>
        <v>-0.9082199727301834</v>
      </c>
      <c r="AK78">
        <f t="shared" si="92"/>
        <v>-0.59392165099716498</v>
      </c>
      <c r="AL78">
        <f t="shared" si="71"/>
        <v>-2.8279804595836886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-4.3989842684513284E-4</v>
      </c>
      <c r="AR78">
        <f t="shared" si="76"/>
        <v>-4.3990301187139195E-4</v>
      </c>
      <c r="AS78">
        <f t="shared" si="77"/>
        <v>-3.0134032179537966E-4</v>
      </c>
      <c r="AT78">
        <f t="shared" si="78"/>
        <v>-1.9705858361022694E-4</v>
      </c>
      <c r="AU78">
        <f t="shared" si="79"/>
        <v>-9.3830191727699861E-4</v>
      </c>
      <c r="AW78">
        <v>75</v>
      </c>
      <c r="AX78">
        <f>IF(Z78&gt;0, (R78*SUMPRODUCT(K78:$K$98, X78:$X$98)-K78*$AZ$3)/Z78, 0)</f>
        <v>-6853238.5615857495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1000000</v>
      </c>
      <c r="S79">
        <f t="shared" si="63"/>
        <v>-14036349.803003015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-7.5763750415150302</v>
      </c>
      <c r="AC79">
        <f t="shared" si="64"/>
        <v>-6.7649814167517945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-0.61250072137793532</v>
      </c>
      <c r="AI79">
        <f t="shared" si="69"/>
        <v>-0.61250674589776388</v>
      </c>
      <c r="AJ79">
        <f t="shared" si="70"/>
        <v>-0.81139362476323562</v>
      </c>
      <c r="AK79">
        <f t="shared" si="92"/>
        <v>-0.5303462529060522</v>
      </c>
      <c r="AL79">
        <f t="shared" si="71"/>
        <v>-1.9542466235670517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-1.8144908449433905E-4</v>
      </c>
      <c r="AR79">
        <f t="shared" si="76"/>
        <v>-1.8145086921649408E-4</v>
      </c>
      <c r="AS79">
        <f t="shared" si="77"/>
        <v>-2.4036972568231176E-4</v>
      </c>
      <c r="AT79">
        <f t="shared" si="78"/>
        <v>-1.571113938254914E-4</v>
      </c>
      <c r="AU79">
        <f t="shared" si="79"/>
        <v>-5.7893198872429718E-4</v>
      </c>
      <c r="AW79">
        <v>76</v>
      </c>
      <c r="AX79">
        <f>IF(Z79&gt;0, (R79*SUMPRODUCT(K79:$K$98, X79:$X$98)-K79*$AZ$3)/Z79, 0)</f>
        <v>-14036349.803003015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1000000</v>
      </c>
      <c r="S80">
        <f t="shared" si="63"/>
        <v>-29698124.201806881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-6.7649814167517945</v>
      </c>
      <c r="AC80">
        <f t="shared" si="64"/>
        <v>-6.0403115058451462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-0.27375163288080701</v>
      </c>
      <c r="AI80">
        <f t="shared" si="69"/>
        <v>-0.27375417526002632</v>
      </c>
      <c r="AJ80">
        <f t="shared" si="70"/>
        <v>-0.72466991090664834</v>
      </c>
      <c r="AK80">
        <f t="shared" si="92"/>
        <v>-0.47354869917262565</v>
      </c>
      <c r="AL80">
        <f t="shared" si="71"/>
        <v>-1.4719727853393003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-7.2408053445265441E-5</v>
      </c>
      <c r="AR80">
        <f t="shared" si="76"/>
        <v>-7.240872591150227E-5</v>
      </c>
      <c r="AS80">
        <f t="shared" si="77"/>
        <v>-1.916771676826889E-4</v>
      </c>
      <c r="AT80">
        <f t="shared" si="78"/>
        <v>-1.252549223461871E-4</v>
      </c>
      <c r="AU80">
        <f t="shared" si="79"/>
        <v>-3.8934081594037826E-4</v>
      </c>
      <c r="AW80">
        <v>77</v>
      </c>
      <c r="AX80">
        <f>IF(Z80&gt;0, (R80*SUMPRODUCT(K80:$K$98, X80:$X$98)-K80*$AZ$3)/Z80, 0)</f>
        <v>-29698124.201806881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1000000</v>
      </c>
      <c r="S81">
        <f t="shared" si="63"/>
        <v>-65036524.837798044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-6.0403115058451462</v>
      </c>
      <c r="AC81">
        <f t="shared" si="64"/>
        <v>-5.3931951996207852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-0.11843079795049979</v>
      </c>
      <c r="AI81">
        <f t="shared" si="69"/>
        <v>-0.11843183452095253</v>
      </c>
      <c r="AJ81">
        <f t="shared" si="70"/>
        <v>-0.647116306224361</v>
      </c>
      <c r="AK81">
        <f t="shared" si="92"/>
        <v>-0.42282180540916026</v>
      </c>
      <c r="AL81">
        <f t="shared" si="71"/>
        <v>-1.1883699461544737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-2.7968990205918611E-5</v>
      </c>
      <c r="AR81">
        <f t="shared" si="76"/>
        <v>-2.7969235005661093E-5</v>
      </c>
      <c r="AS81">
        <f t="shared" si="77"/>
        <v>-1.5282502477475708E-4</v>
      </c>
      <c r="AT81">
        <f t="shared" si="78"/>
        <v>-9.9854929114641841E-5</v>
      </c>
      <c r="AU81">
        <f t="shared" si="79"/>
        <v>-2.8064918889505997E-4</v>
      </c>
      <c r="AW81">
        <v>78</v>
      </c>
      <c r="AX81">
        <f>IF(Z81&gt;0, (R81*SUMPRODUCT(K81:$K$98, X81:$X$98)-K81*$AZ$3)/Z81, 0)</f>
        <v>-65036524.837798044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1000000</v>
      </c>
      <c r="S82">
        <f t="shared" si="63"/>
        <v>-147690389.15000483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-5.3931951996207852</v>
      </c>
      <c r="AC82">
        <f t="shared" si="64"/>
        <v>-4.8153761022915225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-4.9491847293353444E-2</v>
      </c>
      <c r="AI82">
        <f t="shared" si="69"/>
        <v>-4.9492254850010485E-2</v>
      </c>
      <c r="AJ82">
        <f t="shared" si="70"/>
        <v>-0.57781909732926273</v>
      </c>
      <c r="AK82">
        <f t="shared" si="92"/>
        <v>-0.37752366397345499</v>
      </c>
      <c r="AL82">
        <f t="shared" si="71"/>
        <v>-1.0048350161527282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-1.0435848675340735E-5</v>
      </c>
      <c r="AR82">
        <f t="shared" si="76"/>
        <v>-1.0435934612718952E-5</v>
      </c>
      <c r="AS82">
        <f t="shared" si="77"/>
        <v>-1.2183890865314246E-4</v>
      </c>
      <c r="AT82">
        <f t="shared" si="78"/>
        <v>-7.9604622661079332E-5</v>
      </c>
      <c r="AU82">
        <f t="shared" si="79"/>
        <v>-2.1187946592694074E-4</v>
      </c>
      <c r="AW82">
        <v>79</v>
      </c>
      <c r="AX82">
        <f>IF(Z82&gt;0, (R82*SUMPRODUCT(K82:$K$98, X82:$X$98)-K82*$AZ$3)/Z82, 0)</f>
        <v>-147690389.15000483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1000000</v>
      </c>
      <c r="S83">
        <f t="shared" si="63"/>
        <v>-348408447.66414434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-4.8153761022915225</v>
      </c>
      <c r="AC83">
        <f t="shared" si="64"/>
        <v>-4.2994516574978139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-1.9938224863411819E-2</v>
      </c>
      <c r="AI83">
        <f t="shared" si="69"/>
        <v>-1.9938379116691492E-2</v>
      </c>
      <c r="AJ83">
        <f t="shared" si="70"/>
        <v>-0.51592444479370858</v>
      </c>
      <c r="AK83">
        <f t="shared" si="92"/>
        <v>-0.33707632716040659</v>
      </c>
      <c r="AL83">
        <f t="shared" si="71"/>
        <v>-0.87293915107080666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-3.7537260627740586E-6</v>
      </c>
      <c r="AR83">
        <f t="shared" si="76"/>
        <v>-3.7537551037022329E-6</v>
      </c>
      <c r="AS83">
        <f t="shared" si="77"/>
        <v>-9.7131968774124021E-5</v>
      </c>
      <c r="AT83">
        <f t="shared" si="78"/>
        <v>-6.3460624156570848E-5</v>
      </c>
      <c r="AU83">
        <f t="shared" si="79"/>
        <v>-1.6434634803439709E-4</v>
      </c>
      <c r="AW83">
        <v>80</v>
      </c>
      <c r="AX83">
        <f>IF(Z83&gt;0, (R83*SUMPRODUCT(K83:$K$98, X83:$X$98)-K83*$AZ$3)/Z83, 0)</f>
        <v>-348408447.66414434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1000000</v>
      </c>
      <c r="S84">
        <f t="shared" si="63"/>
        <v>-855260095.64769089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-4.2994516574978139</v>
      </c>
      <c r="AC84">
        <f t="shared" si="64"/>
        <v>-3.8387992677931773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-7.7284014586618465E-3</v>
      </c>
      <c r="AI84">
        <f t="shared" si="69"/>
        <v>-7.728457564390492E-3</v>
      </c>
      <c r="AJ84">
        <f t="shared" si="70"/>
        <v>-0.46065238970463662</v>
      </c>
      <c r="AK84">
        <f t="shared" si="92"/>
        <v>-0.300961616024847</v>
      </c>
      <c r="AL84">
        <f t="shared" si="71"/>
        <v>-0.76934246329387412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-1.2991154185390615E-6</v>
      </c>
      <c r="AR84">
        <f t="shared" si="76"/>
        <v>-1.299124849702484E-6</v>
      </c>
      <c r="AS84">
        <f t="shared" si="77"/>
        <v>-7.7433946108148519E-5</v>
      </c>
      <c r="AT84">
        <f t="shared" si="78"/>
        <v>-5.0590523519984079E-5</v>
      </c>
      <c r="AU84">
        <f t="shared" si="79"/>
        <v>-1.2932359447783508E-4</v>
      </c>
      <c r="AW84">
        <v>81</v>
      </c>
      <c r="AX84">
        <f>IF(Z84&gt;0, (R84*SUMPRODUCT(K84:$K$98, X84:$X$98)-K84*$AZ$3)/Z84, 0)</f>
        <v>-855260095.64769089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1000000</v>
      </c>
      <c r="S85">
        <f t="shared" si="63"/>
        <v>-2188740645.5204477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-3.8387992677931773</v>
      </c>
      <c r="AC85">
        <f t="shared" si="64"/>
        <v>-3.4275004388454704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-2.87760450815844E-3</v>
      </c>
      <c r="AI85">
        <f t="shared" si="69"/>
        <v>-2.8776240827734466E-3</v>
      </c>
      <c r="AJ85">
        <f t="shared" si="70"/>
        <v>-0.41129882894770686</v>
      </c>
      <c r="AK85">
        <f t="shared" si="92"/>
        <v>-0.26871594874552246</v>
      </c>
      <c r="AL85">
        <f t="shared" si="71"/>
        <v>-0.68289240177600274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-4.3188800854064166E-7</v>
      </c>
      <c r="AR85">
        <f t="shared" si="76"/>
        <v>-4.3189094641534586E-7</v>
      </c>
      <c r="AS85">
        <f t="shared" si="77"/>
        <v>-6.1730175792295712E-5</v>
      </c>
      <c r="AT85">
        <f t="shared" si="78"/>
        <v>-4.0330488653940792E-5</v>
      </c>
      <c r="AU85">
        <f t="shared" si="79"/>
        <v>-1.0249255539265184E-4</v>
      </c>
      <c r="AW85">
        <v>82</v>
      </c>
      <c r="AX85">
        <f>IF(Z85&gt;0, (R85*SUMPRODUCT(K85:$K$98, X85:$X$98)-K85*$AZ$3)/Z85, 0)</f>
        <v>-2188740645.5204477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1000000</v>
      </c>
      <c r="S86">
        <f t="shared" si="63"/>
        <v>-5851946401.9601917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-3.4275004388454704</v>
      </c>
      <c r="AC86">
        <f t="shared" si="64"/>
        <v>-3.0602686135342614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-1.027360663252189E-3</v>
      </c>
      <c r="AI86">
        <f t="shared" si="69"/>
        <v>-1.0273672001127551E-3</v>
      </c>
      <c r="AJ86">
        <f t="shared" si="70"/>
        <v>-0.36723182531120901</v>
      </c>
      <c r="AK86">
        <f t="shared" si="92"/>
        <v>-0.23992503071918295</v>
      </c>
      <c r="AL86">
        <f t="shared" si="71"/>
        <v>-0.60818422323050469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-1.3767178743360121E-7</v>
      </c>
      <c r="AR86">
        <f t="shared" si="76"/>
        <v>-1.3767266340764862E-7</v>
      </c>
      <c r="AS86">
        <f t="shared" si="77"/>
        <v>-4.9211015762521619E-5</v>
      </c>
      <c r="AT86">
        <f t="shared" si="78"/>
        <v>-3.2151228882571503E-5</v>
      </c>
      <c r="AU86">
        <f t="shared" si="79"/>
        <v>-8.1499917308500765E-5</v>
      </c>
      <c r="AW86">
        <v>83</v>
      </c>
      <c r="AX86">
        <f>IF(Z86&gt;0, (R86*SUMPRODUCT(K86:$K$98, X86:$X$98)-K86*$AZ$3)/Z86, 0)</f>
        <v>-5851946401.9601917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1000000</v>
      </c>
      <c r="S87">
        <f t="shared" si="63"/>
        <v>-16380040722.490646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-3.0602686135342614</v>
      </c>
      <c r="AC87">
        <f t="shared" si="64"/>
        <v>-2.7323828072781748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-3.5090763434120486E-4</v>
      </c>
      <c r="AI87">
        <f t="shared" si="69"/>
        <v>-3.5090971948773588E-4</v>
      </c>
      <c r="AJ87">
        <f t="shared" si="70"/>
        <v>-0.32788580625608654</v>
      </c>
      <c r="AK87">
        <f t="shared" si="92"/>
        <v>-0.21421880294739831</v>
      </c>
      <c r="AL87">
        <f t="shared" si="71"/>
        <v>-0.54245551892297261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-4.1985256642040933E-8</v>
      </c>
      <c r="AR87">
        <f t="shared" si="76"/>
        <v>-4.1985506124821221E-8</v>
      </c>
      <c r="AS87">
        <f t="shared" si="77"/>
        <v>-3.9230750139675164E-5</v>
      </c>
      <c r="AT87">
        <f t="shared" si="78"/>
        <v>-2.5630765874281238E-5</v>
      </c>
      <c r="AU87">
        <f t="shared" si="79"/>
        <v>-6.4903501520081227E-5</v>
      </c>
      <c r="AW87">
        <v>84</v>
      </c>
      <c r="AX87">
        <f>IF(Z87&gt;0, (R87*SUMPRODUCT(K87:$K$98, X87:$X$98)-K87*$AZ$3)/Z87, 0)</f>
        <v>-16380040722.490646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1000000</v>
      </c>
      <c r="S88">
        <f t="shared" si="63"/>
        <v>-48095033250.340233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-2.7323828072781748</v>
      </c>
      <c r="AC88">
        <f t="shared" si="64"/>
        <v>-2.4396275421849736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-1.1441846011824232E-4</v>
      </c>
      <c r="AI88">
        <f t="shared" si="69"/>
        <v>-1.1441909418255659E-4</v>
      </c>
      <c r="AJ88">
        <f t="shared" si="70"/>
        <v>-0.29275526509320127</v>
      </c>
      <c r="AK88">
        <f t="shared" si="92"/>
        <v>-0.19126679650947226</v>
      </c>
      <c r="AL88">
        <f t="shared" si="71"/>
        <v>-0.48413648069685611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-1.222311988388942E-8</v>
      </c>
      <c r="AR88">
        <f t="shared" si="76"/>
        <v>-1.2223187619848455E-8</v>
      </c>
      <c r="AS88">
        <f t="shared" si="77"/>
        <v>-3.1274522469329288E-5</v>
      </c>
      <c r="AT88">
        <f t="shared" si="78"/>
        <v>-2.0432690504021407E-5</v>
      </c>
      <c r="AU88">
        <f t="shared" si="79"/>
        <v>-5.1719436160970551E-5</v>
      </c>
      <c r="AW88">
        <v>85</v>
      </c>
      <c r="AX88">
        <f>IF(Z88&gt;0, (R88*SUMPRODUCT(K88:$K$98, X88:$X$98)-K88*$AZ$3)/Z88, 0)</f>
        <v>-48095033250.340233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1000000</v>
      </c>
      <c r="S89">
        <f t="shared" si="63"/>
        <v>-149732546919.22314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-2.4396275421849736</v>
      </c>
      <c r="AC89">
        <f t="shared" si="64"/>
        <v>-2.1782388873737553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-3.5670362560315174E-5</v>
      </c>
      <c r="AI89">
        <f t="shared" si="69"/>
        <v>-3.5670544404454292E-5</v>
      </c>
      <c r="AJ89">
        <f t="shared" si="70"/>
        <v>-0.26138865481121831</v>
      </c>
      <c r="AK89">
        <f t="shared" si="92"/>
        <v>-0.17077392795294816</v>
      </c>
      <c r="AL89">
        <f t="shared" si="71"/>
        <v>-0.43219825330857092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-3.402322472280687E-9</v>
      </c>
      <c r="AR89">
        <f t="shared" si="76"/>
        <v>-3.4023398169992874E-9</v>
      </c>
      <c r="AS89">
        <f t="shared" si="77"/>
        <v>-2.4931860245593464E-5</v>
      </c>
      <c r="AT89">
        <f t="shared" si="78"/>
        <v>-1.6288816009971746E-5</v>
      </c>
      <c r="AU89">
        <f t="shared" si="79"/>
        <v>-4.1224078595382207E-5</v>
      </c>
      <c r="AW89">
        <v>86</v>
      </c>
      <c r="AX89">
        <f>IF(Z89&gt;0, (R89*SUMPRODUCT(K89:$K$98, X89:$X$98)-K89*$AZ$3)/Z89, 0)</f>
        <v>-149732546919.22314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1000000</v>
      </c>
      <c r="S90">
        <f t="shared" si="63"/>
        <v>-495899672598.73108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-2.1782388873737553</v>
      </c>
      <c r="AC90">
        <f t="shared" si="64"/>
        <v>-1.9448561523525618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-1.0480181576448108E-5</v>
      </c>
      <c r="AI90">
        <f t="shared" si="69"/>
        <v>-1.0480230599876127E-5</v>
      </c>
      <c r="AJ90">
        <f t="shared" si="70"/>
        <v>-0.23338273502119344</v>
      </c>
      <c r="AK90">
        <f t="shared" si="92"/>
        <v>-0.15247672211616289</v>
      </c>
      <c r="AL90">
        <f t="shared" si="71"/>
        <v>-0.38586993736795622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-8.9252159845883775E-10</v>
      </c>
      <c r="AR90">
        <f t="shared" si="76"/>
        <v>-8.9252577343119088E-10</v>
      </c>
      <c r="AS90">
        <f t="shared" si="77"/>
        <v>-1.9875526983417657E-5</v>
      </c>
      <c r="AT90">
        <f t="shared" si="78"/>
        <v>-1.2985344457839466E-5</v>
      </c>
      <c r="AU90">
        <f t="shared" si="79"/>
        <v>-3.2861763967030556E-5</v>
      </c>
      <c r="AW90">
        <v>87</v>
      </c>
      <c r="AX90">
        <f>IF(Z90&gt;0, (R90*SUMPRODUCT(K90:$K$98, X90:$X$98)-K90*$AZ$3)/Z90, 0)</f>
        <v>-495899672598.73108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1000000</v>
      </c>
      <c r="S91">
        <f t="shared" si="63"/>
        <v>-1753502354838.3508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-1.9448561523525618</v>
      </c>
      <c r="AC91">
        <f t="shared" si="64"/>
        <v>-1.7364787082240867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-2.8923638673885306E-6</v>
      </c>
      <c r="AI91">
        <f t="shared" si="69"/>
        <v>-2.8923762460339271E-6</v>
      </c>
      <c r="AJ91">
        <f t="shared" si="70"/>
        <v>-0.20837744412847514</v>
      </c>
      <c r="AK91">
        <f t="shared" si="92"/>
        <v>-0.13613993066467933</v>
      </c>
      <c r="AL91">
        <f t="shared" si="71"/>
        <v>-0.34452026716940054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-2.1993018129840058E-10</v>
      </c>
      <c r="AR91">
        <f t="shared" si="76"/>
        <v>-2.1993112254848221E-10</v>
      </c>
      <c r="AS91">
        <f t="shared" si="77"/>
        <v>-1.5844648587402904E-5</v>
      </c>
      <c r="AT91">
        <f t="shared" si="78"/>
        <v>-1.0351837115178775E-5</v>
      </c>
      <c r="AU91">
        <f t="shared" si="79"/>
        <v>-2.619670563370423E-5</v>
      </c>
      <c r="AW91">
        <v>88</v>
      </c>
      <c r="AX91">
        <f>IF(Z91&gt;0, (R91*SUMPRODUCT(K91:$K$98, X91:$X$98)-K91*$AZ$3)/Z91, 0)</f>
        <v>-1753502354838.3508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1000000</v>
      </c>
      <c r="S92">
        <f t="shared" si="63"/>
        <v>-6646528673287.1074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-1.7364787082240867</v>
      </c>
      <c r="AC92">
        <f t="shared" si="64"/>
        <v>-1.5504274182466988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-7.4711996800702214E-7</v>
      </c>
      <c r="AI92">
        <f t="shared" si="69"/>
        <v>-7.4712288386636479E-7</v>
      </c>
      <c r="AJ92">
        <f t="shared" si="70"/>
        <v>-0.18605128997738785</v>
      </c>
      <c r="AK92">
        <f t="shared" si="92"/>
        <v>-0.12155350957568607</v>
      </c>
      <c r="AL92">
        <f t="shared" si="71"/>
        <v>-0.3076055466759578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-5.0722917540391676E-11</v>
      </c>
      <c r="AR92">
        <f t="shared" si="76"/>
        <v>-5.0723115501762443E-11</v>
      </c>
      <c r="AS92">
        <f t="shared" si="77"/>
        <v>-1.2631256884995805E-5</v>
      </c>
      <c r="AT92">
        <f t="shared" si="78"/>
        <v>-8.2524211732683667E-6</v>
      </c>
      <c r="AU92">
        <f t="shared" si="79"/>
        <v>-2.0883728781379675E-5</v>
      </c>
      <c r="AW92">
        <v>89</v>
      </c>
      <c r="AX92">
        <f>IF(Z92&gt;0, (R92*SUMPRODUCT(K92:$K$98, X92:$X$98)-K92*$AZ$3)/Z92, 0)</f>
        <v>-6646528673287.1074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1000000</v>
      </c>
      <c r="S93">
        <f t="shared" si="63"/>
        <v>-27126967838438.23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-1.5504274182466988</v>
      </c>
      <c r="AC93">
        <f t="shared" si="64"/>
        <v>-1.3843101949069589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-1.7990528483659884E-7</v>
      </c>
      <c r="AI93">
        <f t="shared" si="69"/>
        <v>-1.799059227212876E-7</v>
      </c>
      <c r="AJ93">
        <f t="shared" si="70"/>
        <v>-0.16611722333973988</v>
      </c>
      <c r="AK93">
        <f t="shared" si="92"/>
        <v>-0.10852991927726893</v>
      </c>
      <c r="AL93">
        <f t="shared" si="71"/>
        <v>-0.27464732252293156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-1.0905354320841566E-11</v>
      </c>
      <c r="AR93">
        <f t="shared" si="76"/>
        <v>-1.0905392987624219E-11</v>
      </c>
      <c r="AS93">
        <f t="shared" si="77"/>
        <v>-1.0069560663321335E-5</v>
      </c>
      <c r="AT93">
        <f t="shared" si="78"/>
        <v>-6.5787796351059472E-6</v>
      </c>
      <c r="AU93">
        <f t="shared" si="79"/>
        <v>-1.6648351203820272E-5</v>
      </c>
      <c r="AW93">
        <v>90</v>
      </c>
      <c r="AX93">
        <f>IF(Z93&gt;0, (R93*SUMPRODUCT(K93:$K$98, X93:$X$98)-K93*$AZ$3)/Z93, 0)</f>
        <v>-27126967838438.23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1000000</v>
      </c>
      <c r="S94">
        <f t="shared" si="63"/>
        <v>-119869412574872.55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-1.3843101949069589</v>
      </c>
      <c r="AC94">
        <f t="shared" si="64"/>
        <v>-1.235991245462094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-4.0209319417947727E-8</v>
      </c>
      <c r="AI94">
        <f t="shared" si="69"/>
        <v>-4.0209448307296866E-8</v>
      </c>
      <c r="AJ94">
        <f t="shared" si="70"/>
        <v>-0.1483189494448649</v>
      </c>
      <c r="AK94">
        <f t="shared" si="92"/>
        <v>-9.6901713643487139E-2</v>
      </c>
      <c r="AL94">
        <f t="shared" si="71"/>
        <v>-0.24522070329780032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-2.1762288281049279E-12</v>
      </c>
      <c r="AR94">
        <f t="shared" si="76"/>
        <v>-2.1762358039185279E-12</v>
      </c>
      <c r="AS94">
        <f t="shared" si="77"/>
        <v>-8.0273921122892454E-6</v>
      </c>
      <c r="AT94">
        <f t="shared" si="78"/>
        <v>-5.2445628470298691E-6</v>
      </c>
      <c r="AU94">
        <f t="shared" si="79"/>
        <v>-1.3271957135554918E-5</v>
      </c>
      <c r="AW94">
        <v>91</v>
      </c>
      <c r="AX94">
        <f>IF(Z94&gt;0, (R94*SUMPRODUCT(K94:$K$98, X94:$X$98)-K94*$AZ$3)/Z94, 0)</f>
        <v>-119869412574872.55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1000000</v>
      </c>
      <c r="S95">
        <f t="shared" si="63"/>
        <v>-577422952684647.13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-1.235991245462094</v>
      </c>
      <c r="AC95">
        <f t="shared" si="64"/>
        <v>-1.1035636120216183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-8.2968488085796691E-9</v>
      </c>
      <c r="AI95">
        <f t="shared" si="69"/>
        <v>-8.2968726984252075E-9</v>
      </c>
      <c r="AJ95">
        <f t="shared" si="70"/>
        <v>-0.1324276334404757</v>
      </c>
      <c r="AK95">
        <f t="shared" si="92"/>
        <v>-8.6519387182346585E-2</v>
      </c>
      <c r="AL95">
        <f t="shared" si="71"/>
        <v>-0.21894702891969497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-4.0093409538393296E-13</v>
      </c>
      <c r="AR95">
        <f t="shared" si="76"/>
        <v>-4.0093524982869035E-13</v>
      </c>
      <c r="AS95">
        <f t="shared" si="77"/>
        <v>-6.3993878449836962E-6</v>
      </c>
      <c r="AT95">
        <f t="shared" si="78"/>
        <v>-4.1809333921157327E-6</v>
      </c>
      <c r="AU95">
        <f t="shared" si="79"/>
        <v>-1.0580321638034678E-5</v>
      </c>
      <c r="AW95">
        <v>92</v>
      </c>
      <c r="AX95">
        <f>IF(Z95&gt;0, (R95*SUMPRODUCT(K95:$K$98, X95:$X$98)-K95*$AZ$3)/Z95, 0)</f>
        <v>-577422952684647.13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1000000</v>
      </c>
      <c r="S96">
        <f t="shared" si="63"/>
        <v>-3057047234456779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-1.1035636120216183</v>
      </c>
      <c r="AC96">
        <f t="shared" si="64"/>
        <v>-0.98532465359108012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-1.5697632284650835E-9</v>
      </c>
      <c r="AI96">
        <f t="shared" si="69"/>
        <v>-1.5697672573718113E-9</v>
      </c>
      <c r="AJ96">
        <f t="shared" si="70"/>
        <v>-0.11823895843053822</v>
      </c>
      <c r="AK96">
        <f t="shared" si="92"/>
        <v>-7.7249452841513286E-2</v>
      </c>
      <c r="AL96">
        <f t="shared" si="71"/>
        <v>-0.19548841284181878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-6.7729199544408541E-14</v>
      </c>
      <c r="AR96">
        <f t="shared" si="76"/>
        <v>-6.7729373376119437E-14</v>
      </c>
      <c r="AS96">
        <f t="shared" si="77"/>
        <v>-5.1015528101619545E-6</v>
      </c>
      <c r="AT96">
        <f t="shared" si="78"/>
        <v>-3.3330145026489945E-6</v>
      </c>
      <c r="AU96">
        <f t="shared" si="79"/>
        <v>-8.4345673805403227E-6</v>
      </c>
      <c r="AW96">
        <v>93</v>
      </c>
      <c r="AX96">
        <f>IF(Z96&gt;0, (R96*SUMPRODUCT(K96:$K$98, X96:$X$98)-K96*$AZ$3)/Z96, 0)</f>
        <v>-3057047234456779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1000000</v>
      </c>
      <c r="S97">
        <f t="shared" si="63"/>
        <v>-1.796452140361922E+16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-0.98532465359108012</v>
      </c>
      <c r="AC97">
        <f t="shared" si="64"/>
        <v>-0.87975415499209497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-2.7011765705004952E-10</v>
      </c>
      <c r="AI97">
        <f t="shared" si="69"/>
        <v>-2.7011826919699683E-10</v>
      </c>
      <c r="AJ97">
        <f t="shared" si="70"/>
        <v>-0.10557049859898515</v>
      </c>
      <c r="AK97">
        <f t="shared" si="92"/>
        <v>-6.8972725751375613E-2</v>
      </c>
      <c r="AL97">
        <f t="shared" si="71"/>
        <v>-0.17454322462047905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-1.0405830388862693E-14</v>
      </c>
      <c r="AR97">
        <f t="shared" si="76"/>
        <v>-1.0405853970798714E-14</v>
      </c>
      <c r="AS97">
        <f t="shared" si="77"/>
        <v>-4.0669266662754974E-6</v>
      </c>
      <c r="AT97">
        <f t="shared" si="78"/>
        <v>-2.6570587553014801E-6</v>
      </c>
      <c r="AU97">
        <f t="shared" si="79"/>
        <v>-6.7239854319828323E-6</v>
      </c>
      <c r="AW97">
        <v>94</v>
      </c>
      <c r="AX97">
        <f>IF(Z97&gt;0, (R97*SUMPRODUCT(K97:$K$98, X97:$X$98)-K97*$AZ$3)/Z97, 0)</f>
        <v>-1.796452140361922E+16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-0.87975415499209497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-0.87975415499209497</v>
      </c>
      <c r="AK98">
        <f t="shared" si="92"/>
        <v>-6.1582790849446657E-2</v>
      </c>
      <c r="AL98">
        <f t="shared" si="71"/>
        <v>-0.94133694589051331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-1.6844240015633386E-15</v>
      </c>
      <c r="AR98">
        <f t="shared" si="76"/>
        <v>-1.6844240015633386E-15</v>
      </c>
      <c r="AS98">
        <f t="shared" si="77"/>
        <v>-3.0259871028854532E-5</v>
      </c>
      <c r="AT98">
        <f t="shared" si="78"/>
        <v>-2.1181909720198174E-6</v>
      </c>
      <c r="AU98">
        <f t="shared" si="79"/>
        <v>-3.2378062002558768E-5</v>
      </c>
      <c r="AW98">
        <v>95</v>
      </c>
    </row>
    <row r="100" spans="5:50" x14ac:dyDescent="0.25">
      <c r="AN100" s="6">
        <f t="shared" ref="AN100:AU100" si="93">SUM(AN3:AN98)</f>
        <v>36652.418573382522</v>
      </c>
      <c r="AO100" s="6">
        <f t="shared" si="93"/>
        <v>-3665.2418573382524</v>
      </c>
      <c r="AP100" s="6">
        <f t="shared" si="93"/>
        <v>-743.30822285025056</v>
      </c>
      <c r="AQ100" s="6">
        <f t="shared" si="93"/>
        <v>-22836.921441738657</v>
      </c>
      <c r="AR100" s="6">
        <f t="shared" si="93"/>
        <v>9406.947051455345</v>
      </c>
      <c r="AS100" s="6">
        <f t="shared" si="93"/>
        <v>-3384.1729277775612</v>
      </c>
      <c r="AT100" s="6">
        <f t="shared" si="93"/>
        <v>1754.8709432237408</v>
      </c>
      <c r="AU100" s="6">
        <f t="shared" si="93"/>
        <v>7777.6450669015358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78429.155070663081</v>
      </c>
      <c r="K3">
        <v>1</v>
      </c>
      <c r="L3" s="2">
        <v>0</v>
      </c>
      <c r="O3">
        <f>$C$3</f>
        <v>78429.155070663081</v>
      </c>
      <c r="P3">
        <f>O3*C5</f>
        <v>7842.9155070663082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78429.155070663081</v>
      </c>
      <c r="AF3">
        <f t="shared" ref="AF3:AF34" si="4">-$Z3*P3</f>
        <v>-7842.9155070663082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69961.282592896765</v>
      </c>
      <c r="AJ3">
        <f t="shared" ref="AJ3:AJ34" si="8">AB3-AC3</f>
        <v>0</v>
      </c>
      <c r="AL3">
        <f t="shared" ref="AL3:AL34" si="9">SUM(AI3:AK3)</f>
        <v>69961.282592896765</v>
      </c>
      <c r="AN3">
        <f t="shared" ref="AN3:AN34" si="10">AE3*$K3</f>
        <v>78429.155070663081</v>
      </c>
      <c r="AO3">
        <f t="shared" ref="AO3:AO34" si="11">AF3*$K3</f>
        <v>-7842.9155070663082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69961.282592896765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69961.282592896765</v>
      </c>
      <c r="AW3">
        <v>0</v>
      </c>
      <c r="AX3">
        <f>IF(Z3&gt;0, (R3*SUMPRODUCT(K3:$K$98, X3:$X$98)-K3*$AZ$3)/Z3, 0)</f>
        <v>0</v>
      </c>
      <c r="AZ3">
        <f>C6*SUMPRODUCT(X4:X89, K4:K89)/1</f>
        <v>43404.154436479657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2162.0772456914742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2137.6071494672433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-2137.6071494672433</v>
      </c>
      <c r="AK4">
        <f>G4*SUM(AB4, AE4:AF4)</f>
        <v>0</v>
      </c>
      <c r="AL4">
        <f t="shared" si="9"/>
        <v>-3455.4711494672433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-1252.9606389047347</v>
      </c>
      <c r="AR4">
        <f t="shared" si="14"/>
        <v>-1252.9606389047347</v>
      </c>
      <c r="AS4">
        <f t="shared" si="15"/>
        <v>-2032.3323345381662</v>
      </c>
      <c r="AT4">
        <f t="shared" si="16"/>
        <v>0</v>
      </c>
      <c r="AU4">
        <f t="shared" si="17"/>
        <v>-3285.2929734429008</v>
      </c>
      <c r="AW4">
        <v>1</v>
      </c>
      <c r="AX4">
        <f>IF(Z4&gt;0, (R4*SUMPRODUCT(K4:$K$98, X4:$X$98)-K4*$AZ$3)/Z4, 0)</f>
        <v>2162.0772456914742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1000000</v>
      </c>
      <c r="S5">
        <f t="shared" si="1"/>
        <v>3071.8341047763297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2137.6071494672433</v>
      </c>
      <c r="AC5">
        <f t="shared" si="2"/>
        <v>3002.5861825361062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-1338.1733616189119</v>
      </c>
      <c r="AI5">
        <f t="shared" si="7"/>
        <v>-1350.3915758848916</v>
      </c>
      <c r="AJ5">
        <f t="shared" si="8"/>
        <v>-864.97903306886292</v>
      </c>
      <c r="AK5">
        <f>G5*SUM(AB5, AE5:AF5)</f>
        <v>8.7641893128156987</v>
      </c>
      <c r="AL5">
        <f t="shared" si="9"/>
        <v>-2206.6064196409388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-1206.9725705999763</v>
      </c>
      <c r="AR5">
        <f t="shared" si="14"/>
        <v>-1217.9928538485608</v>
      </c>
      <c r="AS5">
        <f t="shared" si="15"/>
        <v>-780.17243281182709</v>
      </c>
      <c r="AT5">
        <f t="shared" si="16"/>
        <v>7.9049070976249709</v>
      </c>
      <c r="AU5">
        <f t="shared" si="17"/>
        <v>-1990.2603795627629</v>
      </c>
      <c r="AW5">
        <v>2</v>
      </c>
      <c r="AX5">
        <f>IF(Z5&gt;0, (R5*SUMPRODUCT(K5:$K$98, X5:$X$98)-K5*$AZ$3)/Z5, 0)</f>
        <v>3071.8341047763297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1000000</v>
      </c>
      <c r="S6">
        <f t="shared" si="1"/>
        <v>4046.5761017974969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3002.5861825361062</v>
      </c>
      <c r="AC6">
        <f t="shared" si="2"/>
        <v>3910.2531870176899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-1371.0292817569798</v>
      </c>
      <c r="AI6">
        <f t="shared" si="7"/>
        <v>-1383.1081760142779</v>
      </c>
      <c r="AJ6">
        <f t="shared" si="8"/>
        <v>-907.66700448158372</v>
      </c>
      <c r="AK6">
        <f>G6*SUM(AB6, AE6:AF6)</f>
        <v>21.318361896006355</v>
      </c>
      <c r="AL6">
        <f t="shared" si="9"/>
        <v>-2269.4568185998551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-1169.8109377234921</v>
      </c>
      <c r="AR6">
        <f t="shared" si="14"/>
        <v>-1180.1170798357052</v>
      </c>
      <c r="AS6">
        <f t="shared" si="15"/>
        <v>-774.45376534378249</v>
      </c>
      <c r="AT6">
        <f t="shared" si="16"/>
        <v>18.18958446192865</v>
      </c>
      <c r="AU6">
        <f t="shared" si="17"/>
        <v>-1936.3812607175589</v>
      </c>
      <c r="AW6">
        <v>3</v>
      </c>
      <c r="AX6">
        <f>IF(Z6&gt;0, (R6*SUMPRODUCT(K6:$K$98, X6:$X$98)-K6*$AZ$3)/Z6, 0)</f>
        <v>4046.5761017974969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1000000</v>
      </c>
      <c r="S7">
        <f t="shared" si="1"/>
        <v>5193.9963555986778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3910.2531870176899</v>
      </c>
      <c r="AC7">
        <f t="shared" si="2"/>
        <v>4961.5055703595062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-1409.8707628772565</v>
      </c>
      <c r="AI7">
        <f t="shared" si="7"/>
        <v>-1421.8112448074455</v>
      </c>
      <c r="AJ7">
        <f t="shared" si="8"/>
        <v>-1051.2523833418163</v>
      </c>
      <c r="AK7">
        <f>G7*SUM(AB7, AE7:AF7)</f>
        <v>53.961493980844118</v>
      </c>
      <c r="AL7">
        <f t="shared" si="9"/>
        <v>-2419.1021341684177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-1130.8064209804304</v>
      </c>
      <c r="AR7">
        <f t="shared" si="14"/>
        <v>-1140.3834503023966</v>
      </c>
      <c r="AS7">
        <f t="shared" si="15"/>
        <v>-843.17157036995775</v>
      </c>
      <c r="AT7">
        <f t="shared" si="16"/>
        <v>43.280565485808133</v>
      </c>
      <c r="AU7">
        <f t="shared" si="17"/>
        <v>-1940.2744551865462</v>
      </c>
      <c r="AW7">
        <v>4</v>
      </c>
      <c r="AX7">
        <f>IF(Z7&gt;0, (R7*SUMPRODUCT(K7:$K$98, X7:$X$98)-K7*$AZ$3)/Z7, 0)</f>
        <v>5193.9963555986778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1000000</v>
      </c>
      <c r="S8">
        <f t="shared" si="1"/>
        <v>6520.3495803512506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4961.5055703595062</v>
      </c>
      <c r="AC8">
        <f t="shared" si="2"/>
        <v>6156.7573594132991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-1448.8571221705856</v>
      </c>
      <c r="AI8">
        <f t="shared" si="7"/>
        <v>-1460.6600885674457</v>
      </c>
      <c r="AJ8">
        <f t="shared" si="8"/>
        <v>-1195.2517890537929</v>
      </c>
      <c r="AK8">
        <f t="shared" ref="AK8:AK39" si="30">G8*SUM(AB8:AB8, AE8:AF8)</f>
        <v>107.16852031976534</v>
      </c>
      <c r="AL8">
        <f t="shared" si="9"/>
        <v>-2548.7433573014732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-1084.4307313970269</v>
      </c>
      <c r="AR8">
        <f t="shared" si="14"/>
        <v>-1093.264935464869</v>
      </c>
      <c r="AS8">
        <f t="shared" si="15"/>
        <v>-894.61393533778778</v>
      </c>
      <c r="AT8">
        <f t="shared" si="16"/>
        <v>80.212765699761746</v>
      </c>
      <c r="AU8">
        <f t="shared" si="17"/>
        <v>-1907.666105102895</v>
      </c>
      <c r="AW8">
        <v>5</v>
      </c>
      <c r="AX8">
        <f>IF(Z8&gt;0, (R8*SUMPRODUCT(K8:$K$98, X8:$X$98)-K8*$AZ$3)/Z8, 0)</f>
        <v>6520.3495803512506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1000000</v>
      </c>
      <c r="S9">
        <f t="shared" si="1"/>
        <v>7781.7597719643327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6156.7573594132991</v>
      </c>
      <c r="AC9">
        <f t="shared" si="2"/>
        <v>7262.7574800077127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-1489.6589986088873</v>
      </c>
      <c r="AI9">
        <f t="shared" si="7"/>
        <v>-1501.3253146042962</v>
      </c>
      <c r="AJ9">
        <f t="shared" si="8"/>
        <v>-1106.0001205944136</v>
      </c>
      <c r="AK9">
        <f t="shared" si="30"/>
        <v>137.29568911491657</v>
      </c>
      <c r="AL9">
        <f t="shared" si="9"/>
        <v>-2470.0297460837933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-1039.792821557993</v>
      </c>
      <c r="AR9">
        <f t="shared" si="14"/>
        <v>-1047.9359950207661</v>
      </c>
      <c r="AS9">
        <f t="shared" si="15"/>
        <v>-771.99613274600381</v>
      </c>
      <c r="AT9">
        <f t="shared" si="16"/>
        <v>95.833390128789986</v>
      </c>
      <c r="AU9">
        <f t="shared" si="17"/>
        <v>-1724.0987376379801</v>
      </c>
      <c r="AW9">
        <v>6</v>
      </c>
      <c r="AX9">
        <f>IF(Z9&gt;0, (R9*SUMPRODUCT(K9:$K$98, X9:$X$98)-K9*$AZ$3)/Z9, 0)</f>
        <v>7781.7597719643327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1000000</v>
      </c>
      <c r="S10">
        <f t="shared" si="1"/>
        <v>8437.8224784525919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7262.7574800077127</v>
      </c>
      <c r="AC10">
        <f t="shared" si="2"/>
        <v>7783.3320777495683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-1538.4949552418987</v>
      </c>
      <c r="AI10">
        <f t="shared" si="7"/>
        <v>-1550.0253768904129</v>
      </c>
      <c r="AJ10">
        <f t="shared" si="8"/>
        <v>-520.57459774185554</v>
      </c>
      <c r="AK10">
        <f t="shared" si="30"/>
        <v>31.229857164033163</v>
      </c>
      <c r="AL10">
        <f t="shared" si="9"/>
        <v>-2039.3701174682355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-1018.5722039991325</v>
      </c>
      <c r="AR10">
        <f t="shared" si="14"/>
        <v>-1026.2060067305297</v>
      </c>
      <c r="AS10">
        <f t="shared" si="15"/>
        <v>-344.65034387097694</v>
      </c>
      <c r="AT10">
        <f t="shared" si="16"/>
        <v>20.675962786726117</v>
      </c>
      <c r="AU10">
        <f t="shared" si="17"/>
        <v>-1350.1803878147807</v>
      </c>
      <c r="AW10">
        <v>7</v>
      </c>
      <c r="AX10">
        <f>IF(Z10&gt;0, (R10*SUMPRODUCT(K10:$K$98, X10:$X$98)-K10*$AZ$3)/Z10, 0)</f>
        <v>8437.8224784525919</v>
      </c>
    </row>
    <row r="11" spans="1:52" x14ac:dyDescent="0.25">
      <c r="A11" t="s">
        <v>33</v>
      </c>
      <c r="C11" s="25">
        <f>AU91</f>
        <v>21819.269235069321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1000000</v>
      </c>
      <c r="S11">
        <f t="shared" si="1"/>
        <v>8967.2672103130863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7783.3320777495683</v>
      </c>
      <c r="AC11">
        <f t="shared" si="2"/>
        <v>8174.7827808048596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-1584.6387612275544</v>
      </c>
      <c r="AI11">
        <f t="shared" si="7"/>
        <v>-1596.0340706750681</v>
      </c>
      <c r="AJ11">
        <f t="shared" si="8"/>
        <v>-391.45070305529134</v>
      </c>
      <c r="AK11">
        <f t="shared" si="30"/>
        <v>12.45333132439931</v>
      </c>
      <c r="AL11">
        <f t="shared" si="9"/>
        <v>-1975.03144240596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-997.64364704733498</v>
      </c>
      <c r="AR11">
        <f t="shared" si="14"/>
        <v>-1004.8178108723091</v>
      </c>
      <c r="AS11">
        <f t="shared" si="15"/>
        <v>-246.44626686576694</v>
      </c>
      <c r="AT11">
        <f t="shared" si="16"/>
        <v>7.8402644087401949</v>
      </c>
      <c r="AU11">
        <f t="shared" si="17"/>
        <v>-1243.4238133293359</v>
      </c>
      <c r="AW11">
        <v>8</v>
      </c>
      <c r="AX11">
        <f>IF(Z11&gt;0, (R11*SUMPRODUCT(K11:$K$98, X11:$X$98)-K11*$AZ$3)/Z11, 0)</f>
        <v>8967.2672103130863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1000000</v>
      </c>
      <c r="S12">
        <f t="shared" si="1"/>
        <v>9977.7723485988263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8174.7827808048596</v>
      </c>
      <c r="AC12">
        <f t="shared" si="2"/>
        <v>8988.6683573488881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-1639.2517290150811</v>
      </c>
      <c r="AI12">
        <f t="shared" si="7"/>
        <v>-1650.512594721507</v>
      </c>
      <c r="AJ12">
        <f t="shared" si="8"/>
        <v>-813.88557654402848</v>
      </c>
      <c r="AK12">
        <f t="shared" si="30"/>
        <v>171.67043839690206</v>
      </c>
      <c r="AL12">
        <f t="shared" si="9"/>
        <v>-2292.7277328686332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-963.61010601939211</v>
      </c>
      <c r="AR12">
        <f t="shared" si="14"/>
        <v>-970.22964089934544</v>
      </c>
      <c r="AS12">
        <f t="shared" si="15"/>
        <v>-478.43070885303308</v>
      </c>
      <c r="AT12">
        <f t="shared" si="16"/>
        <v>100.91395141820371</v>
      </c>
      <c r="AU12">
        <f t="shared" si="17"/>
        <v>-1347.7463983341747</v>
      </c>
      <c r="AW12">
        <v>9</v>
      </c>
      <c r="AX12">
        <f>IF(Z12&gt;0, (R12*SUMPRODUCT(K12:$K$98, X12:$X$98)-K12*$AZ$3)/Z12, 0)</f>
        <v>9977.7723485988263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1000000</v>
      </c>
      <c r="S13">
        <f t="shared" si="1"/>
        <v>12086.273658319953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8988.6683573488881</v>
      </c>
      <c r="AC13">
        <f t="shared" si="2"/>
        <v>10758.754262785278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-1697.5106426572349</v>
      </c>
      <c r="AI13">
        <f t="shared" si="7"/>
        <v>-1708.6376808235634</v>
      </c>
      <c r="AJ13">
        <f t="shared" si="8"/>
        <v>-1770.08590543639</v>
      </c>
      <c r="AK13">
        <f t="shared" si="30"/>
        <v>629.20678501442228</v>
      </c>
      <c r="AL13">
        <f t="shared" si="9"/>
        <v>-2849.5168012455315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-890.94353092148356</v>
      </c>
      <c r="AR13">
        <f t="shared" si="14"/>
        <v>-896.78359013730585</v>
      </c>
      <c r="AS13">
        <f t="shared" si="15"/>
        <v>-929.03487435883437</v>
      </c>
      <c r="AT13">
        <f t="shared" si="16"/>
        <v>330.24106042892083</v>
      </c>
      <c r="AU13">
        <f t="shared" si="17"/>
        <v>-1495.5774040672195</v>
      </c>
      <c r="AW13">
        <v>10</v>
      </c>
      <c r="AX13">
        <f>IF(Z13&gt;0, (R13*SUMPRODUCT(K13:$K$98, X13:$X$98)-K13*$AZ$3)/Z13, 0)</f>
        <v>12086.273658319953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1000000</v>
      </c>
      <c r="S14">
        <f t="shared" si="1"/>
        <v>13995.006464886324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10758.754262785278</v>
      </c>
      <c r="AC14">
        <f t="shared" si="2"/>
        <v>12308.610742092184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-1761.2401205866079</v>
      </c>
      <c r="AI14">
        <f t="shared" si="7"/>
        <v>-1772.2338728697657</v>
      </c>
      <c r="AJ14">
        <f t="shared" si="8"/>
        <v>-1549.8564793069054</v>
      </c>
      <c r="AK14">
        <f t="shared" si="30"/>
        <v>753.11279839496956</v>
      </c>
      <c r="AL14">
        <f t="shared" si="9"/>
        <v>-2568.9775537817018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-825.35012299986261</v>
      </c>
      <c r="AR14">
        <f t="shared" si="14"/>
        <v>-830.50200132302518</v>
      </c>
      <c r="AS14">
        <f t="shared" si="15"/>
        <v>-726.29178774444449</v>
      </c>
      <c r="AT14">
        <f t="shared" si="16"/>
        <v>352.92276931610644</v>
      </c>
      <c r="AU14">
        <f t="shared" si="17"/>
        <v>-1203.8710197513633</v>
      </c>
      <c r="AW14">
        <v>11</v>
      </c>
      <c r="AX14">
        <f>IF(Z14&gt;0, (R14*SUMPRODUCT(K14:$K$98, X14:$X$98)-K14*$AZ$3)/Z14, 0)</f>
        <v>13995.006464886324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1000000</v>
      </c>
      <c r="S15">
        <f t="shared" si="1"/>
        <v>15724.366475802741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12308.610742092184</v>
      </c>
      <c r="AC15">
        <f t="shared" si="2"/>
        <v>13662.546342510519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-1827.8010260936162</v>
      </c>
      <c r="AI15">
        <f t="shared" si="7"/>
        <v>-1838.6619933411162</v>
      </c>
      <c r="AJ15">
        <f t="shared" si="8"/>
        <v>-1353.9356004183355</v>
      </c>
      <c r="AK15">
        <f t="shared" si="30"/>
        <v>861.60275194645294</v>
      </c>
      <c r="AL15">
        <f t="shared" si="9"/>
        <v>-2330.9948418129989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-764.7694737079363</v>
      </c>
      <c r="AR15">
        <f t="shared" si="14"/>
        <v>-769.31380653588178</v>
      </c>
      <c r="AS15">
        <f t="shared" si="15"/>
        <v>-566.49963633040204</v>
      </c>
      <c r="AT15">
        <f t="shared" si="16"/>
        <v>360.50285219483703</v>
      </c>
      <c r="AU15">
        <f t="shared" si="17"/>
        <v>-975.31059067144679</v>
      </c>
      <c r="AW15">
        <v>12</v>
      </c>
      <c r="AX15">
        <f>IF(Z15&gt;0, (R15*SUMPRODUCT(K15:$K$98, X15:$X$98)-K15*$AZ$3)/Z15, 0)</f>
        <v>15724.366475802741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1000000</v>
      </c>
      <c r="S16">
        <f t="shared" si="1"/>
        <v>17303.866856435445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13662.546342510519</v>
      </c>
      <c r="AC16">
        <f t="shared" si="2"/>
        <v>14843.567693283123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-2370.6502563106119</v>
      </c>
      <c r="AI16">
        <f t="shared" si="7"/>
        <v>-2381.3729807574332</v>
      </c>
      <c r="AJ16">
        <f t="shared" si="8"/>
        <v>-1181.0213507726039</v>
      </c>
      <c r="AK16">
        <f t="shared" si="30"/>
        <v>956.37824397573638</v>
      </c>
      <c r="AL16">
        <f t="shared" si="9"/>
        <v>-2606.0160875543006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-885.62749669739765</v>
      </c>
      <c r="AR16">
        <f t="shared" si="14"/>
        <v>-889.63329197839084</v>
      </c>
      <c r="AS16">
        <f t="shared" si="15"/>
        <v>-441.20594324137056</v>
      </c>
      <c r="AT16">
        <f t="shared" si="16"/>
        <v>357.28377387318318</v>
      </c>
      <c r="AU16">
        <f t="shared" si="17"/>
        <v>-973.55546134657811</v>
      </c>
      <c r="AW16">
        <v>13</v>
      </c>
      <c r="AX16">
        <f>IF(Z16&gt;0, (R16*SUMPRODUCT(K16:$K$98, X16:$X$98)-K16*$AZ$3)/Z16, 0)</f>
        <v>17303.866856435445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1000000</v>
      </c>
      <c r="S17">
        <f t="shared" si="1"/>
        <v>18546.585907559405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14843.567693283123</v>
      </c>
      <c r="AC17">
        <f t="shared" si="2"/>
        <v>15695.253432729058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-2978.7170931597989</v>
      </c>
      <c r="AI17">
        <f t="shared" si="7"/>
        <v>-2989.2953563984875</v>
      </c>
      <c r="AJ17">
        <f t="shared" si="8"/>
        <v>-851.68573944593481</v>
      </c>
      <c r="AK17">
        <f t="shared" si="30"/>
        <v>1039.0497385298188</v>
      </c>
      <c r="AL17">
        <f t="shared" si="9"/>
        <v>-2801.9313573146037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-993.56169546824356</v>
      </c>
      <c r="AR17">
        <f t="shared" si="14"/>
        <v>-997.09011284721385</v>
      </c>
      <c r="AS17">
        <f t="shared" si="15"/>
        <v>-284.08281176927181</v>
      </c>
      <c r="AT17">
        <f t="shared" si="16"/>
        <v>346.5787409822135</v>
      </c>
      <c r="AU17">
        <f t="shared" si="17"/>
        <v>-934.59418363427221</v>
      </c>
      <c r="AW17">
        <v>14</v>
      </c>
      <c r="AX17">
        <f>IF(Z17&gt;0, (R17*SUMPRODUCT(K17:$K$98, X17:$X$98)-K17*$AZ$3)/Z17, 0)</f>
        <v>18546.585907559405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1000000</v>
      </c>
      <c r="S18">
        <f t="shared" si="1"/>
        <v>19483.316038666071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15695.253432729058</v>
      </c>
      <c r="AC18">
        <f t="shared" si="2"/>
        <v>16252.864269531648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-3604.5034243133173</v>
      </c>
      <c r="AI18">
        <f t="shared" si="7"/>
        <v>-3614.9308486268151</v>
      </c>
      <c r="AJ18">
        <f t="shared" si="8"/>
        <v>-557.61083680259071</v>
      </c>
      <c r="AK18">
        <f t="shared" si="30"/>
        <v>1098.6677402910341</v>
      </c>
      <c r="AL18">
        <f t="shared" si="9"/>
        <v>-3073.8739451383713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-1073.4776384238921</v>
      </c>
      <c r="AR18">
        <f t="shared" si="14"/>
        <v>-1076.5830888866089</v>
      </c>
      <c r="AS18">
        <f t="shared" si="15"/>
        <v>-166.06525054542001</v>
      </c>
      <c r="AT18">
        <f t="shared" si="16"/>
        <v>327.20048018398438</v>
      </c>
      <c r="AU18">
        <f t="shared" si="17"/>
        <v>-915.44785924804432</v>
      </c>
      <c r="AW18">
        <v>15</v>
      </c>
      <c r="AX18">
        <f>IF(Z18&gt;0, (R18*SUMPRODUCT(K18:$K$98, X18:$X$98)-K18*$AZ$3)/Z18, 0)</f>
        <v>19483.316038666071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1000000</v>
      </c>
      <c r="S19">
        <f t="shared" si="1"/>
        <v>20161.639868286537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16252.864269531648</v>
      </c>
      <c r="AC19">
        <f t="shared" si="2"/>
        <v>16564.362106349574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-4273.889237567234</v>
      </c>
      <c r="AI19">
        <f t="shared" si="7"/>
        <v>-4284.1589640221273</v>
      </c>
      <c r="AJ19">
        <f t="shared" si="8"/>
        <v>-311.49783681792542</v>
      </c>
      <c r="AK19">
        <f t="shared" si="30"/>
        <v>1137.7004988672154</v>
      </c>
      <c r="AL19">
        <f t="shared" si="9"/>
        <v>-3457.9563019728375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-1136.4564549907934</v>
      </c>
      <c r="AR19">
        <f t="shared" si="14"/>
        <v>-1139.1872456762574</v>
      </c>
      <c r="AS19">
        <f t="shared" si="15"/>
        <v>-82.829410798887423</v>
      </c>
      <c r="AT19">
        <f t="shared" si="16"/>
        <v>302.52236403764618</v>
      </c>
      <c r="AU19">
        <f t="shared" si="17"/>
        <v>-919.49429243749864</v>
      </c>
      <c r="AW19">
        <v>16</v>
      </c>
      <c r="AX19">
        <f>IF(Z19&gt;0, (R19*SUMPRODUCT(K19:$K$98, X19:$X$98)-K19*$AZ$3)/Z19, 0)</f>
        <v>20161.639868286537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1000000</v>
      </c>
      <c r="S20">
        <f t="shared" si="1"/>
        <v>20614.386710199073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16564.362106349574</v>
      </c>
      <c r="AC20">
        <f t="shared" si="2"/>
        <v>16664.490897110401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-4971.0339784131638</v>
      </c>
      <c r="AI20">
        <f t="shared" si="7"/>
        <v>-4981.1388696787781</v>
      </c>
      <c r="AJ20">
        <f t="shared" si="8"/>
        <v>-100.12879076082754</v>
      </c>
      <c r="AK20">
        <f t="shared" si="30"/>
        <v>1159.5053474444703</v>
      </c>
      <c r="AL20">
        <f t="shared" si="9"/>
        <v>-3921.7623129951353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-1180.2071625101673</v>
      </c>
      <c r="AR20">
        <f t="shared" si="14"/>
        <v>-1182.6062338301087</v>
      </c>
      <c r="AS20">
        <f t="shared" si="15"/>
        <v>-23.77226076960617</v>
      </c>
      <c r="AT20">
        <f t="shared" si="16"/>
        <v>275.28609177997168</v>
      </c>
      <c r="AU20">
        <f t="shared" si="17"/>
        <v>-931.09240281974314</v>
      </c>
      <c r="AW20">
        <v>17</v>
      </c>
      <c r="AX20">
        <f>IF(Z20&gt;0, (R20*SUMPRODUCT(K20:$K$98, X20:$X$98)-K20*$AZ$3)/Z20, 0)</f>
        <v>20614.386710199073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1000000</v>
      </c>
      <c r="S21">
        <f t="shared" si="1"/>
        <v>20877.618621534104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16664.490897110401</v>
      </c>
      <c r="AC21">
        <f t="shared" si="2"/>
        <v>16588.377704021321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-5754.2351815517013</v>
      </c>
      <c r="AI21">
        <f t="shared" si="7"/>
        <v>-5764.16709596489</v>
      </c>
      <c r="AJ21">
        <f t="shared" si="8"/>
        <v>76.113193089080596</v>
      </c>
      <c r="AK21">
        <f t="shared" si="30"/>
        <v>1166.5143627977282</v>
      </c>
      <c r="AL21">
        <f t="shared" si="9"/>
        <v>-4521.5395400780817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-1219.7788524060115</v>
      </c>
      <c r="AR21">
        <f t="shared" si="14"/>
        <v>-1221.8842128549475</v>
      </c>
      <c r="AS21">
        <f t="shared" si="15"/>
        <v>16.134422801627672</v>
      </c>
      <c r="AT21">
        <f t="shared" si="16"/>
        <v>247.2769196730751</v>
      </c>
      <c r="AU21">
        <f t="shared" si="17"/>
        <v>-958.47287038024479</v>
      </c>
      <c r="AW21">
        <v>18</v>
      </c>
      <c r="AX21">
        <f>IF(Z21&gt;0, (R21*SUMPRODUCT(K21:$K$98, X21:$X$98)-K21*$AZ$3)/Z21, 0)</f>
        <v>20877.618621534104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1000000</v>
      </c>
      <c r="S22">
        <f t="shared" si="1"/>
        <v>20967.540180006352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16588.377704021321</v>
      </c>
      <c r="AC22">
        <f t="shared" si="2"/>
        <v>16354.397038598425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-6621.1806642295614</v>
      </c>
      <c r="AI22">
        <f t="shared" si="7"/>
        <v>-6630.9304947403152</v>
      </c>
      <c r="AJ22">
        <f t="shared" si="8"/>
        <v>233.98066542289598</v>
      </c>
      <c r="AK22">
        <f t="shared" si="30"/>
        <v>1161.1864392814925</v>
      </c>
      <c r="AL22">
        <f t="shared" si="9"/>
        <v>-5235.7633900359269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-1253.1726473398205</v>
      </c>
      <c r="AR22">
        <f t="shared" si="14"/>
        <v>-1255.0179709356989</v>
      </c>
      <c r="AS22">
        <f t="shared" si="15"/>
        <v>44.284876789185475</v>
      </c>
      <c r="AT22">
        <f t="shared" si="16"/>
        <v>219.77456256871531</v>
      </c>
      <c r="AU22">
        <f t="shared" si="17"/>
        <v>-990.95853157779811</v>
      </c>
      <c r="AW22">
        <v>19</v>
      </c>
      <c r="AX22">
        <f>IF(Z22&gt;0, (R22*SUMPRODUCT(K22:$K$98, X22:$X$98)-K22*$AZ$3)/Z22, 0)</f>
        <v>20967.540180006352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1000000</v>
      </c>
      <c r="S23">
        <f t="shared" si="1"/>
        <v>20900.62928389696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16354.397038598425</v>
      </c>
      <c r="AC23">
        <f t="shared" si="2"/>
        <v>15981.401343922096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-7549.2477452765888</v>
      </c>
      <c r="AI23">
        <f t="shared" si="7"/>
        <v>-7558.8057118854194</v>
      </c>
      <c r="AJ23">
        <f t="shared" si="8"/>
        <v>372.99569467632864</v>
      </c>
      <c r="AK23">
        <f t="shared" si="30"/>
        <v>1144.8077927018899</v>
      </c>
      <c r="AL23">
        <f t="shared" si="9"/>
        <v>-6041.0022245072014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-1275.736919965334</v>
      </c>
      <c r="AR23">
        <f t="shared" si="14"/>
        <v>-1277.3521075037625</v>
      </c>
      <c r="AS23">
        <f t="shared" si="15"/>
        <v>63.032025804747995</v>
      </c>
      <c r="AT23">
        <f t="shared" si="16"/>
        <v>193.45948320845744</v>
      </c>
      <c r="AU23">
        <f t="shared" si="17"/>
        <v>-1020.8605984905572</v>
      </c>
      <c r="AW23">
        <v>20</v>
      </c>
      <c r="AX23">
        <f>IF(Z23&gt;0, (R23*SUMPRODUCT(K23:$K$98, X23:$X$98)-K23*$AZ$3)/Z23, 0)</f>
        <v>20900.62928389696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1000000</v>
      </c>
      <c r="S24">
        <f t="shared" si="1"/>
        <v>20698.92100997626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15981.401343922096</v>
      </c>
      <c r="AC24">
        <f t="shared" si="2"/>
        <v>15491.536703120601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-8568.5281993961016</v>
      </c>
      <c r="AI24">
        <f t="shared" si="7"/>
        <v>-8577.8834797363506</v>
      </c>
      <c r="AJ24">
        <f t="shared" si="8"/>
        <v>489.86464080149563</v>
      </c>
      <c r="AK24">
        <f t="shared" si="30"/>
        <v>1118.6980940745468</v>
      </c>
      <c r="AL24">
        <f t="shared" si="9"/>
        <v>-6969.320744860308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-1292.8426000852103</v>
      </c>
      <c r="AR24">
        <f t="shared" si="14"/>
        <v>-1294.2541499661415</v>
      </c>
      <c r="AS24">
        <f t="shared" si="15"/>
        <v>73.912095655850038</v>
      </c>
      <c r="AT24">
        <f t="shared" si="16"/>
        <v>168.79217982332597</v>
      </c>
      <c r="AU24">
        <f t="shared" si="17"/>
        <v>-1051.5498744869653</v>
      </c>
      <c r="AW24">
        <v>21</v>
      </c>
      <c r="AX24">
        <f>IF(Z24&gt;0, (R24*SUMPRODUCT(K24:$K$98, X24:$X$98)-K24*$AZ$3)/Z24, 0)</f>
        <v>20698.92100997626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1000000</v>
      </c>
      <c r="S25">
        <f t="shared" si="1"/>
        <v>20376.420029425706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15491.536703120601</v>
      </c>
      <c r="AC25">
        <f t="shared" si="2"/>
        <v>14900.365780860244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-9682.8715724454869</v>
      </c>
      <c r="AI25">
        <f t="shared" si="7"/>
        <v>-9692.012264087678</v>
      </c>
      <c r="AJ25">
        <f t="shared" si="8"/>
        <v>591.17092226035675</v>
      </c>
      <c r="AK25">
        <f t="shared" si="30"/>
        <v>1084.4075692184422</v>
      </c>
      <c r="AL25">
        <f t="shared" si="9"/>
        <v>-8016.4337726088788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-1304.444399890999</v>
      </c>
      <c r="AR25">
        <f t="shared" si="14"/>
        <v>-1305.675803605752</v>
      </c>
      <c r="AS25">
        <f t="shared" si="15"/>
        <v>79.640589380053029</v>
      </c>
      <c r="AT25">
        <f t="shared" si="16"/>
        <v>146.08779743519327</v>
      </c>
      <c r="AU25">
        <f t="shared" si="17"/>
        <v>-1079.9474167905057</v>
      </c>
      <c r="AW25">
        <v>22</v>
      </c>
      <c r="AX25">
        <f>IF(Z25&gt;0, (R25*SUMPRODUCT(K25:$K$98, X25:$X$98)-K25*$AZ$3)/Z25, 0)</f>
        <v>20376.420029425706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1000000</v>
      </c>
      <c r="S26">
        <f t="shared" si="1"/>
        <v>19942.755988226261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14900.365780860244</v>
      </c>
      <c r="AC26">
        <f t="shared" si="2"/>
        <v>14222.413950455715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-10780.868100252972</v>
      </c>
      <c r="AI26">
        <f t="shared" si="7"/>
        <v>-10789.782624127489</v>
      </c>
      <c r="AJ26">
        <f t="shared" si="8"/>
        <v>677.95183040452866</v>
      </c>
      <c r="AK26">
        <f t="shared" si="30"/>
        <v>1043.0256046602171</v>
      </c>
      <c r="AL26">
        <f t="shared" si="9"/>
        <v>-9068.805189062743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-1296.752550746934</v>
      </c>
      <c r="AR26">
        <f t="shared" si="14"/>
        <v>-1297.8248142664834</v>
      </c>
      <c r="AS26">
        <f t="shared" si="15"/>
        <v>81.545916078872779</v>
      </c>
      <c r="AT26">
        <f t="shared" si="16"/>
        <v>125.45799658802638</v>
      </c>
      <c r="AU26">
        <f t="shared" si="17"/>
        <v>-1090.8209015995842</v>
      </c>
      <c r="AW26">
        <v>23</v>
      </c>
      <c r="AX26">
        <f>IF(Z26&gt;0, (R26*SUMPRODUCT(K26:$K$98, X26:$X$98)-K26*$AZ$3)/Z26, 0)</f>
        <v>19942.755988226261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1000000</v>
      </c>
      <c r="S27">
        <f t="shared" si="1"/>
        <v>19426.988727877022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14222.413950455715</v>
      </c>
      <c r="AC27">
        <f t="shared" si="2"/>
        <v>13485.029765321708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-11891.330150238175</v>
      </c>
      <c r="AI27">
        <f t="shared" si="7"/>
        <v>-11900.006887247067</v>
      </c>
      <c r="AJ27">
        <f t="shared" si="8"/>
        <v>737.38418513400757</v>
      </c>
      <c r="AK27">
        <f t="shared" si="30"/>
        <v>995.56897653190015</v>
      </c>
      <c r="AL27">
        <f t="shared" si="9"/>
        <v>-10167.05372558116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-1277.0732044472907</v>
      </c>
      <c r="AR27">
        <f t="shared" si="14"/>
        <v>-1278.0050453932652</v>
      </c>
      <c r="AS27">
        <f t="shared" si="15"/>
        <v>79.191610385065289</v>
      </c>
      <c r="AT27">
        <f t="shared" si="16"/>
        <v>106.91944862723686</v>
      </c>
      <c r="AU27">
        <f t="shared" si="17"/>
        <v>-1091.893986380963</v>
      </c>
      <c r="AW27">
        <v>24</v>
      </c>
      <c r="AX27">
        <f>IF(Z27&gt;0, (R27*SUMPRODUCT(K27:$K$98, X27:$X$98)-K27*$AZ$3)/Z27, 0)</f>
        <v>19426.988727877022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1000000</v>
      </c>
      <c r="S28">
        <f t="shared" si="1"/>
        <v>18849.621367851403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13485.029765321708</v>
      </c>
      <c r="AC28">
        <f t="shared" si="2"/>
        <v>12707.392601600241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-13051.796310525067</v>
      </c>
      <c r="AI28">
        <f t="shared" si="7"/>
        <v>-13060.223132709991</v>
      </c>
      <c r="AJ28">
        <f t="shared" si="8"/>
        <v>777.637163721467</v>
      </c>
      <c r="AK28">
        <f t="shared" si="30"/>
        <v>943.95208357251965</v>
      </c>
      <c r="AL28">
        <f t="shared" si="9"/>
        <v>-11338.633885416004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-1251.5194989817949</v>
      </c>
      <c r="AR28">
        <f t="shared" si="14"/>
        <v>-1252.3275358242315</v>
      </c>
      <c r="AS28">
        <f t="shared" si="15"/>
        <v>74.566599905140706</v>
      </c>
      <c r="AT28">
        <f t="shared" si="16"/>
        <v>90.514317768109194</v>
      </c>
      <c r="AU28">
        <f t="shared" si="17"/>
        <v>-1087.2466181509815</v>
      </c>
      <c r="AW28">
        <v>25</v>
      </c>
      <c r="AX28">
        <f>IF(Z28&gt;0, (R28*SUMPRODUCT(K28:$K$98, X28:$X$98)-K28*$AZ$3)/Z28, 0)</f>
        <v>18849.621367851403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1000000</v>
      </c>
      <c r="S29">
        <f t="shared" si="1"/>
        <v>18226.002379016572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12707.392601600241</v>
      </c>
      <c r="AC29">
        <f t="shared" si="2"/>
        <v>11901.798138980781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-14392.323989011893</v>
      </c>
      <c r="AI29">
        <f t="shared" si="7"/>
        <v>-14400.486638925104</v>
      </c>
      <c r="AJ29">
        <f t="shared" si="8"/>
        <v>805.59446261945959</v>
      </c>
      <c r="AK29">
        <f t="shared" si="30"/>
        <v>889.51748211201698</v>
      </c>
      <c r="AL29">
        <f t="shared" si="9"/>
        <v>-12705.374694193628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-1232.1972557433253</v>
      </c>
      <c r="AR29">
        <f t="shared" si="14"/>
        <v>-1232.8961001294253</v>
      </c>
      <c r="AS29">
        <f t="shared" si="15"/>
        <v>68.970882453700767</v>
      </c>
      <c r="AT29">
        <f t="shared" si="16"/>
        <v>76.155942656026184</v>
      </c>
      <c r="AU29">
        <f t="shared" si="17"/>
        <v>-1087.7692750196984</v>
      </c>
      <c r="AW29">
        <v>26</v>
      </c>
      <c r="AX29">
        <f>IF(Z29&gt;0, (R29*SUMPRODUCT(K29:$K$98, X29:$X$98)-K29*$AZ$3)/Z29, 0)</f>
        <v>18226.002379016572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1000000</v>
      </c>
      <c r="S30">
        <f t="shared" si="1"/>
        <v>17546.459205020477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11901.798138980781</v>
      </c>
      <c r="AC30">
        <f t="shared" si="2"/>
        <v>11067.748237132409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-15713.687487700585</v>
      </c>
      <c r="AI30">
        <f t="shared" si="7"/>
        <v>-15721.572090021067</v>
      </c>
      <c r="AJ30">
        <f t="shared" si="8"/>
        <v>834.04990184837152</v>
      </c>
      <c r="AK30">
        <f t="shared" si="30"/>
        <v>833.12586972865472</v>
      </c>
      <c r="AL30">
        <f t="shared" si="9"/>
        <v>-14054.396318444042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-1201.1836144848232</v>
      </c>
      <c r="AR30">
        <f t="shared" si="14"/>
        <v>-1201.7863282094984</v>
      </c>
      <c r="AS30">
        <f t="shared" si="15"/>
        <v>63.756331958816453</v>
      </c>
      <c r="AT30">
        <f t="shared" si="16"/>
        <v>63.685697218095648</v>
      </c>
      <c r="AU30">
        <f t="shared" si="17"/>
        <v>-1074.3442990325864</v>
      </c>
      <c r="AW30">
        <v>27</v>
      </c>
      <c r="AX30">
        <f>IF(Z30&gt;0, (R30*SUMPRODUCT(K30:$K$98, X30:$X$98)-K30*$AZ$3)/Z30, 0)</f>
        <v>17546.459205020477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1000000</v>
      </c>
      <c r="S31">
        <f t="shared" si="1"/>
        <v>16824.315765725485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11067.748237132409</v>
      </c>
      <c r="AC31">
        <f t="shared" si="2"/>
        <v>10222.053331482362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-16884.334039441703</v>
      </c>
      <c r="AI31">
        <f t="shared" si="7"/>
        <v>-16891.928741563486</v>
      </c>
      <c r="AJ31">
        <f t="shared" si="8"/>
        <v>845.69490565004708</v>
      </c>
      <c r="AK31">
        <f t="shared" si="30"/>
        <v>774.74237659926871</v>
      </c>
      <c r="AL31">
        <f t="shared" si="9"/>
        <v>-15271.491459314171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-1152.3839490219348</v>
      </c>
      <c r="AR31">
        <f t="shared" si="14"/>
        <v>-1152.9023001042044</v>
      </c>
      <c r="AS31">
        <f t="shared" si="15"/>
        <v>57.720087316689849</v>
      </c>
      <c r="AT31">
        <f t="shared" si="16"/>
        <v>52.877458911587937</v>
      </c>
      <c r="AU31">
        <f t="shared" si="17"/>
        <v>-1042.3047538759265</v>
      </c>
      <c r="AW31">
        <v>28</v>
      </c>
      <c r="AX31">
        <f>IF(Z31&gt;0, (R31*SUMPRODUCT(K31:$K$98, X31:$X$98)-K31*$AZ$3)/Z31, 0)</f>
        <v>16824.315765725485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1000000</v>
      </c>
      <c r="S32">
        <f t="shared" si="1"/>
        <v>16089.468090556711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10222.053331482362</v>
      </c>
      <c r="AC32">
        <f t="shared" si="2"/>
        <v>9387.0700153486214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-18070.927187728259</v>
      </c>
      <c r="AI32">
        <f t="shared" si="7"/>
        <v>-18078.220056238981</v>
      </c>
      <c r="AJ32">
        <f t="shared" si="8"/>
        <v>834.98331613374103</v>
      </c>
      <c r="AK32">
        <f t="shared" si="30"/>
        <v>715.54373320376544</v>
      </c>
      <c r="AL32">
        <f t="shared" si="9"/>
        <v>-16527.693006901474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-1101.2240265801108</v>
      </c>
      <c r="AR32">
        <f t="shared" si="14"/>
        <v>-1101.6684466114277</v>
      </c>
      <c r="AS32">
        <f t="shared" si="15"/>
        <v>50.883038815210071</v>
      </c>
      <c r="AT32">
        <f t="shared" si="16"/>
        <v>43.604511428053257</v>
      </c>
      <c r="AU32">
        <f t="shared" si="17"/>
        <v>-1007.1808963681644</v>
      </c>
      <c r="AW32">
        <v>29</v>
      </c>
      <c r="AX32">
        <f>IF(Z32&gt;0, (R32*SUMPRODUCT(K32:$K$98, X32:$X$98)-K32*$AZ$3)/Z32, 0)</f>
        <v>16089.468090556711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1000000</v>
      </c>
      <c r="S33">
        <f t="shared" si="1"/>
        <v>15346.160253254538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9387.0700153486214</v>
      </c>
      <c r="AC33">
        <f t="shared" si="2"/>
        <v>8569.2394109901106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-19198.866085364021</v>
      </c>
      <c r="AI33">
        <f t="shared" si="7"/>
        <v>-19205.846039363569</v>
      </c>
      <c r="AJ33">
        <f t="shared" si="8"/>
        <v>817.83060435851075</v>
      </c>
      <c r="AK33">
        <f t="shared" si="30"/>
        <v>657.09490107440354</v>
      </c>
      <c r="AL33">
        <f t="shared" si="9"/>
        <v>-17730.920533930654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-1044.6066805786227</v>
      </c>
      <c r="AR33">
        <f t="shared" si="14"/>
        <v>-1044.9864585585117</v>
      </c>
      <c r="AS33">
        <f t="shared" si="15"/>
        <v>44.498008845732024</v>
      </c>
      <c r="AT33">
        <f t="shared" si="16"/>
        <v>35.752409563382628</v>
      </c>
      <c r="AU33">
        <f t="shared" si="17"/>
        <v>-964.7360401493969</v>
      </c>
      <c r="AW33">
        <v>30</v>
      </c>
      <c r="AX33">
        <f>IF(Z33&gt;0, (R33*SUMPRODUCT(K33:$K$98, X33:$X$98)-K33*$AZ$3)/Z33, 0)</f>
        <v>15346.160253254538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1000000</v>
      </c>
      <c r="S34">
        <f t="shared" si="1"/>
        <v>14606.753974701163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8569.2394109901106</v>
      </c>
      <c r="AC34">
        <f t="shared" si="2"/>
        <v>7777.6625716807775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-20342.063559148439</v>
      </c>
      <c r="AI34">
        <f t="shared" si="7"/>
        <v>-20348.719437813499</v>
      </c>
      <c r="AJ34">
        <f t="shared" si="8"/>
        <v>791.57683930933308</v>
      </c>
      <c r="AK34">
        <f t="shared" si="30"/>
        <v>599.84675876930783</v>
      </c>
      <c r="AL34">
        <f t="shared" si="9"/>
        <v>-18957.295839734856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-988.22128516786222</v>
      </c>
      <c r="AR34">
        <f t="shared" si="14"/>
        <v>-988.54462900902081</v>
      </c>
      <c r="AS34">
        <f t="shared" si="15"/>
        <v>38.45495218205533</v>
      </c>
      <c r="AT34">
        <f t="shared" si="16"/>
        <v>29.140668700161953</v>
      </c>
      <c r="AU34">
        <f t="shared" si="17"/>
        <v>-920.94900812680339</v>
      </c>
      <c r="AW34">
        <v>31</v>
      </c>
      <c r="AX34">
        <f>IF(Z34&gt;0, (R34*SUMPRODUCT(K34:$K$98, X34:$X$98)-K34*$AZ$3)/Z34, 0)</f>
        <v>14606.753974701163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13875.748872327275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7777.6625716807775</v>
      </c>
      <c r="AC35">
        <f t="shared" ref="AC35:AC66" si="33">S35*Z35</f>
        <v>7015.3607876462083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-21561.28976440907</v>
      </c>
      <c r="AI35">
        <f t="shared" ref="AI35:AI66" si="38">SUM(AE35:AH35)</f>
        <v>-21567.609568165426</v>
      </c>
      <c r="AJ35">
        <f t="shared" ref="AJ35:AJ66" si="39">AB35-AC35</f>
        <v>762.30178403456921</v>
      </c>
      <c r="AK35">
        <f t="shared" si="30"/>
        <v>544.43638001765453</v>
      </c>
      <c r="AL35">
        <f t="shared" ref="AL35:AL66" si="40">SUM(AI35:AK35)</f>
        <v>-20260.871404113201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-935.22457519866055</v>
      </c>
      <c r="AR35">
        <f t="shared" ref="AR35:AR66" si="45">AI35*$K35</f>
        <v>-935.49869775106617</v>
      </c>
      <c r="AS35">
        <f t="shared" ref="AS35:AS66" si="46">AJ35*$K35</f>
        <v>33.06496828050259</v>
      </c>
      <c r="AT35">
        <f t="shared" ref="AT35:AT66" si="47">AK35*$K35</f>
        <v>23.615019685194714</v>
      </c>
      <c r="AU35">
        <f t="shared" ref="AU35:AU66" si="48">AL35*$K35</f>
        <v>-878.81870978536881</v>
      </c>
      <c r="AW35">
        <v>32</v>
      </c>
      <c r="AX35">
        <f>IF(Z35&gt;0, (R35*SUMPRODUCT(K35:$K$98, X35:$X$98)-K35*$AZ$3)/Z35, 0)</f>
        <v>13875.748872327275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1000000</v>
      </c>
      <c r="S36">
        <f t="shared" si="32"/>
        <v>13145.809026257675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7015.3607876462083</v>
      </c>
      <c r="AC36">
        <f t="shared" si="33"/>
        <v>6281.8500527451288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-22668.932829157882</v>
      </c>
      <c r="AI36">
        <f t="shared" si="38"/>
        <v>-22674.906073216309</v>
      </c>
      <c r="AJ36">
        <f t="shared" si="39"/>
        <v>733.51073490107956</v>
      </c>
      <c r="AK36">
        <f t="shared" si="30"/>
        <v>491.07525513523461</v>
      </c>
      <c r="AL36">
        <f t="shared" si="40"/>
        <v>-21450.320083179995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-877.91855330139913</v>
      </c>
      <c r="AR36">
        <f t="shared" si="45"/>
        <v>-878.14988407562703</v>
      </c>
      <c r="AS36">
        <f t="shared" si="46"/>
        <v>28.407278281186034</v>
      </c>
      <c r="AT36">
        <f t="shared" si="47"/>
        <v>19.01827848710672</v>
      </c>
      <c r="AU36">
        <f t="shared" si="48"/>
        <v>-830.72432730733431</v>
      </c>
      <c r="AW36">
        <v>33</v>
      </c>
      <c r="AX36">
        <f>IF(Z36&gt;0, (R36*SUMPRODUCT(K36:$K$98, X36:$X$98)-K36*$AZ$3)/Z36, 0)</f>
        <v>13145.809026257675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12424.146237634839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6281.8500527451288</v>
      </c>
      <c r="AC37">
        <f t="shared" si="33"/>
        <v>5584.033142566569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-23630.87984161605</v>
      </c>
      <c r="AI37">
        <f t="shared" si="38"/>
        <v>-23636.497967235871</v>
      </c>
      <c r="AJ37">
        <f t="shared" si="39"/>
        <v>697.81691017855974</v>
      </c>
      <c r="AK37">
        <f t="shared" si="30"/>
        <v>439.72950369215903</v>
      </c>
      <c r="AL37">
        <f t="shared" si="40"/>
        <v>-22498.95155336515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-817.11845773924517</v>
      </c>
      <c r="AR37">
        <f t="shared" si="45"/>
        <v>-817.31272363931419</v>
      </c>
      <c r="AS37">
        <f t="shared" si="46"/>
        <v>24.129405305734725</v>
      </c>
      <c r="AT37">
        <f t="shared" si="47"/>
        <v>15.205150899485442</v>
      </c>
      <c r="AU37">
        <f t="shared" si="48"/>
        <v>-777.97816743409385</v>
      </c>
      <c r="AW37">
        <v>34</v>
      </c>
      <c r="AX37">
        <f>IF(Z37&gt;0, (R37*SUMPRODUCT(K37:$K$98, X37:$X$98)-K37*$AZ$3)/Z37, 0)</f>
        <v>12424.146237634839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1000000</v>
      </c>
      <c r="S38">
        <f t="shared" si="32"/>
        <v>11721.692382305613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5584.033142566569</v>
      </c>
      <c r="AC38">
        <f t="shared" si="33"/>
        <v>4927.7197233298612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-24562.353072605394</v>
      </c>
      <c r="AI38">
        <f t="shared" si="38"/>
        <v>-24567.60798755561</v>
      </c>
      <c r="AJ38">
        <f t="shared" si="39"/>
        <v>656.31341923670789</v>
      </c>
      <c r="AK38">
        <f t="shared" si="30"/>
        <v>390.88231997965988</v>
      </c>
      <c r="AL38">
        <f t="shared" si="40"/>
        <v>-23520.412248339242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-758.32797244741482</v>
      </c>
      <c r="AR38">
        <f t="shared" si="45"/>
        <v>-758.49021052728449</v>
      </c>
      <c r="AS38">
        <f t="shared" si="46"/>
        <v>20.262750194519956</v>
      </c>
      <c r="AT38">
        <f t="shared" si="47"/>
        <v>12.067939757217868</v>
      </c>
      <c r="AU38">
        <f t="shared" si="48"/>
        <v>-726.15952057554659</v>
      </c>
      <c r="AW38">
        <v>35</v>
      </c>
      <c r="AX38">
        <f>IF(Z38&gt;0, (R38*SUMPRODUCT(K38:$K$98, X38:$X$98)-K38*$AZ$3)/Z38, 0)</f>
        <v>11721.692382305613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1000000</v>
      </c>
      <c r="S39">
        <f t="shared" si="32"/>
        <v>11037.639764737423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4927.7197233298612</v>
      </c>
      <c r="AC39">
        <f t="shared" si="33"/>
        <v>4312.9676781168528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-25438.36349820286</v>
      </c>
      <c r="AI39">
        <f t="shared" si="38"/>
        <v>-25443.247884459848</v>
      </c>
      <c r="AJ39">
        <f t="shared" si="39"/>
        <v>614.75204521300839</v>
      </c>
      <c r="AK39">
        <f t="shared" si="30"/>
        <v>344.94038063309029</v>
      </c>
      <c r="AL39">
        <f t="shared" si="40"/>
        <v>-24483.555458613748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-701.22639065296619</v>
      </c>
      <c r="AR39">
        <f t="shared" si="45"/>
        <v>-701.36103219725362</v>
      </c>
      <c r="AS39">
        <f t="shared" si="46"/>
        <v>16.946072723652268</v>
      </c>
      <c r="AT39">
        <f t="shared" si="47"/>
        <v>9.5085243246441689</v>
      </c>
      <c r="AU39">
        <f t="shared" si="48"/>
        <v>-674.90643514895714</v>
      </c>
      <c r="AW39">
        <v>36</v>
      </c>
      <c r="AX39">
        <f>IF(Z39&gt;0, (R39*SUMPRODUCT(K39:$K$98, X39:$X$98)-K39*$AZ$3)/Z39, 0)</f>
        <v>11037.639764737423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1000000</v>
      </c>
      <c r="S40">
        <f t="shared" si="32"/>
        <v>10372.065641275927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4312.9676781168528</v>
      </c>
      <c r="AC40">
        <f t="shared" si="33"/>
        <v>3739.9340796374654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-26265.835550061191</v>
      </c>
      <c r="AI40">
        <f t="shared" si="38"/>
        <v>-26270.342769511233</v>
      </c>
      <c r="AJ40">
        <f t="shared" si="39"/>
        <v>573.03359847938736</v>
      </c>
      <c r="AK40">
        <f t="shared" ref="AK40:AK71" si="61">G40*SUM(AB40:AB40, AE40:AF40)</f>
        <v>301.90773746817973</v>
      </c>
      <c r="AL40">
        <f t="shared" si="40"/>
        <v>-25395.401433563668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-646.46092861571378</v>
      </c>
      <c r="AR40">
        <f t="shared" si="45"/>
        <v>-646.57186136200301</v>
      </c>
      <c r="AS40">
        <f t="shared" si="46"/>
        <v>14.103637841444028</v>
      </c>
      <c r="AT40">
        <f t="shared" si="47"/>
        <v>7.4306243160611691</v>
      </c>
      <c r="AU40">
        <f t="shared" si="48"/>
        <v>-625.03759920449784</v>
      </c>
      <c r="AW40">
        <v>37</v>
      </c>
      <c r="AX40">
        <f>IF(Z40&gt;0, (R40*SUMPRODUCT(K40:$K$98, X40:$X$98)-K40*$AZ$3)/Z40, 0)</f>
        <v>10372.065641275927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1000000</v>
      </c>
      <c r="S41">
        <f t="shared" si="32"/>
        <v>9722.6821386852407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3739.9340796374654</v>
      </c>
      <c r="AC41">
        <f t="shared" si="33"/>
        <v>3207.9310011767329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-27028.771362218708</v>
      </c>
      <c r="AI41">
        <f t="shared" si="38"/>
        <v>-27032.895649832222</v>
      </c>
      <c r="AJ41">
        <f t="shared" si="39"/>
        <v>532.00307846073247</v>
      </c>
      <c r="AK41">
        <f t="shared" si="61"/>
        <v>261.79538557462263</v>
      </c>
      <c r="AL41">
        <f t="shared" si="40"/>
        <v>-26239.097185796865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-593.96293254552927</v>
      </c>
      <c r="AR41">
        <f t="shared" si="45"/>
        <v>-594.05356463282453</v>
      </c>
      <c r="AS41">
        <f t="shared" si="46"/>
        <v>11.690879484351349</v>
      </c>
      <c r="AT41">
        <f t="shared" si="47"/>
        <v>5.7530086313929356</v>
      </c>
      <c r="AU41">
        <f t="shared" si="48"/>
        <v>-576.60967651708017</v>
      </c>
      <c r="AW41">
        <v>38</v>
      </c>
      <c r="AX41">
        <f>IF(Z41&gt;0, (R41*SUMPRODUCT(K41:$K$98, X41:$X$98)-K41*$AZ$3)/Z41, 0)</f>
        <v>9722.6821386852407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1000000</v>
      </c>
      <c r="S42">
        <f t="shared" si="32"/>
        <v>9085.1643661761154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3207.9310011767329</v>
      </c>
      <c r="AC42">
        <f t="shared" si="33"/>
        <v>2716.1625776981496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-27676.77242259519</v>
      </c>
      <c r="AI42">
        <f t="shared" si="38"/>
        <v>-27680.509507677285</v>
      </c>
      <c r="AJ42">
        <f t="shared" si="39"/>
        <v>491.76842347858337</v>
      </c>
      <c r="AK42">
        <f t="shared" si="61"/>
        <v>224.55517008237132</v>
      </c>
      <c r="AL42">
        <f t="shared" si="40"/>
        <v>-26964.18591411633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-543.03829648841747</v>
      </c>
      <c r="AR42">
        <f t="shared" si="45"/>
        <v>-543.1116208011598</v>
      </c>
      <c r="AS42">
        <f t="shared" si="46"/>
        <v>9.648852217124384</v>
      </c>
      <c r="AT42">
        <f t="shared" si="47"/>
        <v>4.4059348816860178</v>
      </c>
      <c r="AU42">
        <f t="shared" si="48"/>
        <v>-529.05683370234942</v>
      </c>
      <c r="AW42">
        <v>39</v>
      </c>
      <c r="AX42">
        <f>IF(Z42&gt;0, (R42*SUMPRODUCT(K42:$K$98, X42:$X$98)-K42*$AZ$3)/Z42, 0)</f>
        <v>9085.1643661761154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1000000</v>
      </c>
      <c r="S43">
        <f t="shared" si="32"/>
        <v>8457.9595913195353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2716.1625776981496</v>
      </c>
      <c r="AC43">
        <f t="shared" si="33"/>
        <v>2264.3693785909345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-28256.613930701496</v>
      </c>
      <c r="AI43">
        <f t="shared" si="38"/>
        <v>-28259.960437258636</v>
      </c>
      <c r="AJ43">
        <f t="shared" si="39"/>
        <v>451.79319910721506</v>
      </c>
      <c r="AK43">
        <f t="shared" si="61"/>
        <v>190.13138043887048</v>
      </c>
      <c r="AL43">
        <f t="shared" si="40"/>
        <v>-27618.035857712552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-495.01357708801766</v>
      </c>
      <c r="AR43">
        <f t="shared" si="45"/>
        <v>-495.07220287331734</v>
      </c>
      <c r="AS43">
        <f t="shared" si="46"/>
        <v>7.9147405326972713</v>
      </c>
      <c r="AT43">
        <f t="shared" si="47"/>
        <v>3.3308171665065274</v>
      </c>
      <c r="AU43">
        <f t="shared" si="48"/>
        <v>-483.82664517411359</v>
      </c>
      <c r="AW43">
        <v>40</v>
      </c>
      <c r="AX43">
        <f>IF(Z43&gt;0, (R43*SUMPRODUCT(K43:$K$98, X43:$X$98)-K43*$AZ$3)/Z43, 0)</f>
        <v>8457.9595913195353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1000000</v>
      </c>
      <c r="S44">
        <f t="shared" si="32"/>
        <v>7827.3060195507005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2264.3693785909345</v>
      </c>
      <c r="AC44">
        <f t="shared" si="33"/>
        <v>1850.8246384504196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-28585.892743886787</v>
      </c>
      <c r="AI44">
        <f t="shared" si="38"/>
        <v>-28588.848461719059</v>
      </c>
      <c r="AJ44">
        <f t="shared" si="39"/>
        <v>413.54474014051493</v>
      </c>
      <c r="AK44">
        <f t="shared" si="61"/>
        <v>158.50585650136543</v>
      </c>
      <c r="AL44">
        <f t="shared" si="40"/>
        <v>-28016.79786507718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-447.12682944492127</v>
      </c>
      <c r="AR44">
        <f t="shared" si="45"/>
        <v>-447.17306136620209</v>
      </c>
      <c r="AS44">
        <f t="shared" si="46"/>
        <v>6.4684685606747561</v>
      </c>
      <c r="AT44">
        <f t="shared" si="47"/>
        <v>2.4792726153729627</v>
      </c>
      <c r="AU44">
        <f t="shared" si="48"/>
        <v>-438.22532019015443</v>
      </c>
      <c r="AW44">
        <v>41</v>
      </c>
      <c r="AX44">
        <f>IF(Z44&gt;0, (R44*SUMPRODUCT(K44:$K$98, X44:$X$98)-K44*$AZ$3)/Z44, 0)</f>
        <v>7827.3060195507005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1000000</v>
      </c>
      <c r="S45">
        <f t="shared" si="32"/>
        <v>7184.058896068922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1850.8246384504196</v>
      </c>
      <c r="AC45">
        <f t="shared" si="33"/>
        <v>1476.4378419943391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-28577.020200109597</v>
      </c>
      <c r="AI45">
        <f t="shared" si="38"/>
        <v>-28579.589148011044</v>
      </c>
      <c r="AJ45">
        <f t="shared" si="39"/>
        <v>374.38679645608045</v>
      </c>
      <c r="AK45">
        <f t="shared" si="61"/>
        <v>129.55772469152939</v>
      </c>
      <c r="AL45">
        <f t="shared" si="40"/>
        <v>-28075.644626863432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-399.09647265080127</v>
      </c>
      <c r="AR45">
        <f t="shared" si="45"/>
        <v>-399.13234966102527</v>
      </c>
      <c r="AS45">
        <f t="shared" si="46"/>
        <v>5.2285524812024375</v>
      </c>
      <c r="AT45">
        <f t="shared" si="47"/>
        <v>1.8093569786836872</v>
      </c>
      <c r="AU45">
        <f t="shared" si="48"/>
        <v>-392.09444020113909</v>
      </c>
      <c r="AW45">
        <v>42</v>
      </c>
      <c r="AX45">
        <f>IF(Z45&gt;0, (R45*SUMPRODUCT(K45:$K$98, X45:$X$98)-K45*$AZ$3)/Z45, 0)</f>
        <v>7184.058896068922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1000000</v>
      </c>
      <c r="S46">
        <f t="shared" si="32"/>
        <v>6516.9098362342183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1476.4378419943391</v>
      </c>
      <c r="AC46">
        <f t="shared" si="33"/>
        <v>1142.2878273692902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-28180.079759368196</v>
      </c>
      <c r="AI46">
        <f t="shared" si="38"/>
        <v>-28182.270766793637</v>
      </c>
      <c r="AJ46">
        <f t="shared" si="39"/>
        <v>334.15001462504893</v>
      </c>
      <c r="AK46">
        <f t="shared" si="61"/>
        <v>103.35064893960374</v>
      </c>
      <c r="AL46">
        <f t="shared" si="40"/>
        <v>-27744.770103228988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-351.38655715790065</v>
      </c>
      <c r="AR46">
        <f t="shared" si="45"/>
        <v>-351.41387754033059</v>
      </c>
      <c r="AS46">
        <f t="shared" si="46"/>
        <v>4.1666249427248099</v>
      </c>
      <c r="AT46">
        <f t="shared" si="47"/>
        <v>1.2887127723209966</v>
      </c>
      <c r="AU46">
        <f t="shared" si="48"/>
        <v>-345.95853982528484</v>
      </c>
      <c r="AW46">
        <v>43</v>
      </c>
      <c r="AX46">
        <f>IF(Z46&gt;0, (R46*SUMPRODUCT(K46:$K$98, X46:$X$98)-K46*$AZ$3)/Z46, 0)</f>
        <v>6516.9098362342183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1000000</v>
      </c>
      <c r="S47">
        <f t="shared" si="32"/>
        <v>5802.1448150857132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1142.2878273692902</v>
      </c>
      <c r="AC47">
        <f t="shared" si="33"/>
        <v>848.88917916295304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-27221.688158227924</v>
      </c>
      <c r="AI47">
        <f t="shared" si="38"/>
        <v>-27223.516984477134</v>
      </c>
      <c r="AJ47">
        <f t="shared" si="39"/>
        <v>293.39864820633716</v>
      </c>
      <c r="AK47">
        <f t="shared" si="61"/>
        <v>79.960147915850328</v>
      </c>
      <c r="AL47">
        <f t="shared" si="40"/>
        <v>-26850.158188354944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-303.06791191637643</v>
      </c>
      <c r="AR47">
        <f t="shared" si="45"/>
        <v>-303.08827283408971</v>
      </c>
      <c r="AS47">
        <f t="shared" si="46"/>
        <v>3.2665026193133273</v>
      </c>
      <c r="AT47">
        <f t="shared" si="47"/>
        <v>0.89022234493773211</v>
      </c>
      <c r="AU47">
        <f t="shared" si="48"/>
        <v>-298.9315478698386</v>
      </c>
      <c r="AW47">
        <v>44</v>
      </c>
      <c r="AX47">
        <f>IF(Z47&gt;0, (R47*SUMPRODUCT(K47:$K$98, X47:$X$98)-K47*$AZ$3)/Z47, 0)</f>
        <v>5802.1448150857132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1000000</v>
      </c>
      <c r="S48">
        <f t="shared" si="32"/>
        <v>5015.0751784578606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848.88917916295304</v>
      </c>
      <c r="AC48">
        <f t="shared" si="33"/>
        <v>597.59618595332995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-25683.073296050665</v>
      </c>
      <c r="AI48">
        <f t="shared" si="38"/>
        <v>-25684.562795621179</v>
      </c>
      <c r="AJ48">
        <f t="shared" si="39"/>
        <v>251.29299320962309</v>
      </c>
      <c r="AK48">
        <f t="shared" si="61"/>
        <v>59.422242541406717</v>
      </c>
      <c r="AL48">
        <f t="shared" si="40"/>
        <v>-25373.847559870148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-255.3017964345307</v>
      </c>
      <c r="AR48">
        <f t="shared" si="45"/>
        <v>-255.3166027589825</v>
      </c>
      <c r="AS48">
        <f t="shared" si="46"/>
        <v>2.4979702334802907</v>
      </c>
      <c r="AT48">
        <f t="shared" si="47"/>
        <v>0.59068496570160633</v>
      </c>
      <c r="AU48">
        <f t="shared" si="48"/>
        <v>-252.22794755980058</v>
      </c>
      <c r="AW48">
        <v>45</v>
      </c>
      <c r="AX48">
        <f>IF(Z48&gt;0, (R48*SUMPRODUCT(K48:$K$98, X48:$X$98)-K48*$AZ$3)/Z48, 0)</f>
        <v>5015.0751784578606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1000000</v>
      </c>
      <c r="S49">
        <f t="shared" si="32"/>
        <v>4114.8997306736201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597.59618595332995</v>
      </c>
      <c r="AC49">
        <f t="shared" si="33"/>
        <v>388.52199550697173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-23550.027523072575</v>
      </c>
      <c r="AI49">
        <f t="shared" si="38"/>
        <v>-23551.207752303348</v>
      </c>
      <c r="AJ49">
        <f t="shared" si="39"/>
        <v>209.07419044635822</v>
      </c>
      <c r="AK49">
        <f t="shared" si="61"/>
        <v>41.831733016733104</v>
      </c>
      <c r="AL49">
        <f t="shared" si="40"/>
        <v>-23300.301828840256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-209.0163578965757</v>
      </c>
      <c r="AR49">
        <f t="shared" si="45"/>
        <v>-209.02683292532279</v>
      </c>
      <c r="AS49">
        <f t="shared" si="46"/>
        <v>1.8556210082752083</v>
      </c>
      <c r="AT49">
        <f t="shared" si="47"/>
        <v>0.37127415121248747</v>
      </c>
      <c r="AU49">
        <f t="shared" si="48"/>
        <v>-206.79993776583512</v>
      </c>
      <c r="AW49">
        <v>46</v>
      </c>
      <c r="AX49">
        <f>IF(Z49&gt;0, (R49*SUMPRODUCT(K49:$K$98, X49:$X$98)-K49*$AZ$3)/Z49, 0)</f>
        <v>4114.8997306736201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1000000</v>
      </c>
      <c r="S50">
        <f t="shared" si="32"/>
        <v>3044.3560744667475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388.52199550697173</v>
      </c>
      <c r="AC50">
        <f t="shared" si="33"/>
        <v>220.78028581412138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-20952.97804867167</v>
      </c>
      <c r="AI50">
        <f t="shared" si="38"/>
        <v>-20953.884563384527</v>
      </c>
      <c r="AJ50">
        <f t="shared" si="39"/>
        <v>167.74170969285035</v>
      </c>
      <c r="AK50">
        <f t="shared" si="61"/>
        <v>27.196539685488023</v>
      </c>
      <c r="AL50">
        <f t="shared" si="40"/>
        <v>-20758.946314006189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-166.0414786340607</v>
      </c>
      <c r="AR50">
        <f t="shared" si="45"/>
        <v>-166.04866229277386</v>
      </c>
      <c r="AS50">
        <f t="shared" si="46"/>
        <v>1.3292660089324118</v>
      </c>
      <c r="AT50">
        <f t="shared" si="47"/>
        <v>0.2155184648510918</v>
      </c>
      <c r="AU50">
        <f t="shared" si="48"/>
        <v>-164.50387781899036</v>
      </c>
      <c r="AW50">
        <v>47</v>
      </c>
      <c r="AX50">
        <f>IF(Z50&gt;0, (R50*SUMPRODUCT(K50:$K$98, X50:$X$98)-K50*$AZ$3)/Z50, 0)</f>
        <v>3044.3560744667475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1000000</v>
      </c>
      <c r="S51">
        <f t="shared" si="32"/>
        <v>1704.9311731942516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220.78028581412138</v>
      </c>
      <c r="AC51">
        <f t="shared" si="33"/>
        <v>91.591171647672979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-18074.634398792172</v>
      </c>
      <c r="AI51">
        <f t="shared" si="38"/>
        <v>-18075.305915427914</v>
      </c>
      <c r="AJ51">
        <f t="shared" si="39"/>
        <v>129.18911416644841</v>
      </c>
      <c r="AK51">
        <f t="shared" si="61"/>
        <v>15.454620006988499</v>
      </c>
      <c r="AL51">
        <f t="shared" si="40"/>
        <v>-17930.662181254476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-127.88580247119131</v>
      </c>
      <c r="AR51">
        <f t="shared" si="45"/>
        <v>-127.89055373984438</v>
      </c>
      <c r="AS51">
        <f t="shared" si="46"/>
        <v>0.91406847691606097</v>
      </c>
      <c r="AT51">
        <f t="shared" si="47"/>
        <v>0.10934807520162765</v>
      </c>
      <c r="AU51">
        <f t="shared" si="48"/>
        <v>-126.86713718772668</v>
      </c>
      <c r="AW51">
        <v>48</v>
      </c>
      <c r="AX51">
        <f>IF(Z51&gt;0, (R51*SUMPRODUCT(K51:$K$98, X51:$X$98)-K51*$AZ$3)/Z51, 0)</f>
        <v>1704.9311731942516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1000000</v>
      </c>
      <c r="S52">
        <f t="shared" si="32"/>
        <v>-88.888699876382077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91.591171647672979</v>
      </c>
      <c r="AC52">
        <f t="shared" si="33"/>
        <v>-3.3907339774361844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-15038.279191692687</v>
      </c>
      <c r="AI52">
        <f t="shared" si="38"/>
        <v>-15038.756014672175</v>
      </c>
      <c r="AJ52">
        <f t="shared" si="39"/>
        <v>94.981905625109164</v>
      </c>
      <c r="AK52">
        <f t="shared" si="61"/>
        <v>6.4113820153371091</v>
      </c>
      <c r="AL52">
        <f t="shared" si="40"/>
        <v>-14937.362727031728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-95.002040259799557</v>
      </c>
      <c r="AR52">
        <f t="shared" si="45"/>
        <v>-95.005052516409293</v>
      </c>
      <c r="AS52">
        <f t="shared" si="46"/>
        <v>0.60003373438722774</v>
      </c>
      <c r="AT52">
        <f t="shared" si="47"/>
        <v>4.0502930194199441E-2</v>
      </c>
      <c r="AU52">
        <f t="shared" si="48"/>
        <v>-94.364515851827861</v>
      </c>
      <c r="AW52">
        <v>49</v>
      </c>
      <c r="AX52">
        <f>IF(Z52&gt;0, (R52*SUMPRODUCT(K52:$K$98, X52:$X$98)-K52*$AZ$3)/Z52, 0)</f>
        <v>-88.888699876382077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1000000</v>
      </c>
      <c r="S53">
        <f t="shared" si="32"/>
        <v>-2678.5524069561607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-3.3907339774361844</v>
      </c>
      <c r="AC53">
        <f t="shared" si="33"/>
        <v>-69.014294910376691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-11998.860237641282</v>
      </c>
      <c r="AI53">
        <f t="shared" si="38"/>
        <v>-11999.182306638006</v>
      </c>
      <c r="AJ53">
        <f t="shared" si="39"/>
        <v>65.623560932940507</v>
      </c>
      <c r="AK53">
        <f t="shared" si="61"/>
        <v>-0.23735137842053294</v>
      </c>
      <c r="AL53">
        <f t="shared" si="40"/>
        <v>-11933.796097083487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-67.679440676832385</v>
      </c>
      <c r="AR53">
        <f t="shared" si="45"/>
        <v>-67.681257303505745</v>
      </c>
      <c r="AS53">
        <f t="shared" si="46"/>
        <v>0.37014898175333022</v>
      </c>
      <c r="AT53">
        <f t="shared" si="47"/>
        <v>-1.3387778686665204E-3</v>
      </c>
      <c r="AU53">
        <f t="shared" si="48"/>
        <v>-67.312447099621082</v>
      </c>
      <c r="AW53">
        <v>50</v>
      </c>
      <c r="AX53">
        <f>IF(Z53&gt;0, (R53*SUMPRODUCT(K53:$K$98, X53:$X$98)-K53*$AZ$3)/Z53, 0)</f>
        <v>-2678.5524069561607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1000000</v>
      </c>
      <c r="S54">
        <f t="shared" si="32"/>
        <v>-6719.3031984312665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-69.014294910376691</v>
      </c>
      <c r="AC54">
        <f t="shared" si="33"/>
        <v>-110.46295047394206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-9068.2208435584671</v>
      </c>
      <c r="AI54">
        <f t="shared" si="38"/>
        <v>-9068.4263391046788</v>
      </c>
      <c r="AJ54">
        <f t="shared" si="39"/>
        <v>41.448655563565367</v>
      </c>
      <c r="AK54">
        <f t="shared" si="61"/>
        <v>-4.8310006437263686</v>
      </c>
      <c r="AL54">
        <f t="shared" si="40"/>
        <v>-9031.8086841848399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-45.668929505956974</v>
      </c>
      <c r="AR54">
        <f t="shared" si="45"/>
        <v>-45.66996441255835</v>
      </c>
      <c r="AS54">
        <f t="shared" si="46"/>
        <v>0.20874168833170562</v>
      </c>
      <c r="AT54">
        <f t="shared" si="47"/>
        <v>-2.4329648742321106E-2</v>
      </c>
      <c r="AU54">
        <f t="shared" si="48"/>
        <v>-45.485552372968968</v>
      </c>
      <c r="AW54">
        <v>51</v>
      </c>
      <c r="AX54">
        <f>IF(Z54&gt;0, (R54*SUMPRODUCT(K54:$K$98, X54:$X$98)-K54*$AZ$3)/Z54, 0)</f>
        <v>-6719.3031984312665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1000000</v>
      </c>
      <c r="S55">
        <f t="shared" si="32"/>
        <v>-13477.562889243145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-110.46295047394206</v>
      </c>
      <c r="AC55">
        <f t="shared" si="33"/>
        <v>-132.71153612876773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-6428.3975572959571</v>
      </c>
      <c r="AI55">
        <f t="shared" si="38"/>
        <v>-6428.5206429172404</v>
      </c>
      <c r="AJ55">
        <f t="shared" si="39"/>
        <v>22.248585654825675</v>
      </c>
      <c r="AK55">
        <f t="shared" si="61"/>
        <v>-7.7324065331759444</v>
      </c>
      <c r="AL55">
        <f t="shared" si="40"/>
        <v>-6414.0044637955907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-28.905697153939407</v>
      </c>
      <c r="AR55">
        <f t="shared" si="45"/>
        <v>-28.906250616238697</v>
      </c>
      <c r="AS55">
        <f t="shared" si="46"/>
        <v>0.10004217587818105</v>
      </c>
      <c r="AT55">
        <f t="shared" si="47"/>
        <v>-3.4769256183518296E-2</v>
      </c>
      <c r="AU55">
        <f t="shared" si="48"/>
        <v>-28.840977696544037</v>
      </c>
      <c r="AW55">
        <v>52</v>
      </c>
      <c r="AX55">
        <f>IF(Z55&gt;0, (R55*SUMPRODUCT(K55:$K$98, X55:$X$98)-K55*$AZ$3)/Z55, 0)</f>
        <v>-13477.562889243145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1000000</v>
      </c>
      <c r="S56">
        <f t="shared" si="32"/>
        <v>-24138.885437326735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-132.71153612876773</v>
      </c>
      <c r="AC56">
        <f t="shared" si="33"/>
        <v>-140.70621198705425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-3919.3543289804338</v>
      </c>
      <c r="AI56">
        <f t="shared" si="38"/>
        <v>-3919.4271918163922</v>
      </c>
      <c r="AJ56">
        <f t="shared" si="39"/>
        <v>7.9946758582865129</v>
      </c>
      <c r="AK56">
        <f t="shared" si="61"/>
        <v>-9.2898075290137427</v>
      </c>
      <c r="AL56">
        <f t="shared" si="40"/>
        <v>-3920.7223234871194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-15.735379654817237</v>
      </c>
      <c r="AR56">
        <f t="shared" si="45"/>
        <v>-15.735672183711104</v>
      </c>
      <c r="AS56">
        <f t="shared" si="46"/>
        <v>3.2096934670375943E-2</v>
      </c>
      <c r="AT56">
        <f t="shared" si="47"/>
        <v>-3.7296614727670513E-2</v>
      </c>
      <c r="AU56">
        <f t="shared" si="48"/>
        <v>-15.740871863768399</v>
      </c>
      <c r="AW56">
        <v>53</v>
      </c>
      <c r="AX56">
        <f>IF(Z56&gt;0, (R56*SUMPRODUCT(K56:$K$98, X56:$X$98)-K56*$AZ$3)/Z56, 0)</f>
        <v>-24138.885437326735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1000000</v>
      </c>
      <c r="S57">
        <f t="shared" si="32"/>
        <v>-40443.339649324807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-140.70621198705425</v>
      </c>
      <c r="AC57">
        <f t="shared" si="33"/>
        <v>-137.77103691360995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-2364.2168172984443</v>
      </c>
      <c r="AI57">
        <f t="shared" si="38"/>
        <v>-2364.2593987958267</v>
      </c>
      <c r="AJ57">
        <f t="shared" si="39"/>
        <v>-2.9351750734442987</v>
      </c>
      <c r="AK57">
        <f t="shared" si="61"/>
        <v>-9.8494348390937976</v>
      </c>
      <c r="AL57">
        <f t="shared" si="40"/>
        <v>-2377.0440087083648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-8.4748491724538191</v>
      </c>
      <c r="AR57">
        <f t="shared" si="45"/>
        <v>-8.4750018114864201</v>
      </c>
      <c r="AS57">
        <f t="shared" si="46"/>
        <v>-1.052152487038434E-2</v>
      </c>
      <c r="AT57">
        <f t="shared" si="47"/>
        <v>-3.5306607280890023E-2</v>
      </c>
      <c r="AU57">
        <f t="shared" si="48"/>
        <v>-8.5208299436376951</v>
      </c>
      <c r="AW57">
        <v>54</v>
      </c>
      <c r="AX57">
        <f>IF(Z57&gt;0, (R57*SUMPRODUCT(K57:$K$98, X57:$X$98)-K57*$AZ$3)/Z57, 0)</f>
        <v>-40443.339649324807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1000000</v>
      </c>
      <c r="S58">
        <f t="shared" si="32"/>
        <v>-66029.061600886445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-137.77103691360995</v>
      </c>
      <c r="AC58">
        <f t="shared" si="33"/>
        <v>-129.57574793583026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-1410.0497849642579</v>
      </c>
      <c r="AI58">
        <f t="shared" si="38"/>
        <v>-1410.0743150243545</v>
      </c>
      <c r="AJ58">
        <f t="shared" si="39"/>
        <v>-8.1952889777796827</v>
      </c>
      <c r="AK58">
        <f t="shared" si="61"/>
        <v>-9.6439725839526975</v>
      </c>
      <c r="AL58">
        <f t="shared" si="40"/>
        <v>-1427.9135765860869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-4.5129560021842625</v>
      </c>
      <c r="AR58">
        <f t="shared" si="45"/>
        <v>-4.5130345122362669</v>
      </c>
      <c r="AS58">
        <f t="shared" si="46"/>
        <v>-2.6229555137900925E-2</v>
      </c>
      <c r="AT58">
        <f t="shared" si="47"/>
        <v>-3.0866161196395642E-2</v>
      </c>
      <c r="AU58">
        <f t="shared" si="48"/>
        <v>-4.5701302285705641</v>
      </c>
      <c r="AW58">
        <v>55</v>
      </c>
      <c r="AX58">
        <f>IF(Z58&gt;0, (R58*SUMPRODUCT(K58:$K$98, X58:$X$98)-K58*$AZ$3)/Z58, 0)</f>
        <v>-66029.061600886445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1000000</v>
      </c>
      <c r="S59">
        <f t="shared" si="32"/>
        <v>-107159.45773976254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-129.57574793583026</v>
      </c>
      <c r="AC59">
        <f t="shared" si="33"/>
        <v>-119.20465201816316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-830.37636220707725</v>
      </c>
      <c r="AI59">
        <f t="shared" si="38"/>
        <v>-830.39026726204543</v>
      </c>
      <c r="AJ59">
        <f t="shared" si="39"/>
        <v>-10.371095917667105</v>
      </c>
      <c r="AK59">
        <f t="shared" si="61"/>
        <v>-9.0703023555081188</v>
      </c>
      <c r="AL59">
        <f t="shared" si="40"/>
        <v>-849.83166553522074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-2.3729227936377391</v>
      </c>
      <c r="AR59">
        <f t="shared" si="45"/>
        <v>-2.3729625293809304</v>
      </c>
      <c r="AS59">
        <f t="shared" si="46"/>
        <v>-2.96369345493224E-2</v>
      </c>
      <c r="AT59">
        <f t="shared" si="47"/>
        <v>-2.5919725300663009E-2</v>
      </c>
      <c r="AU59">
        <f t="shared" si="48"/>
        <v>-2.4285191892309159</v>
      </c>
      <c r="AW59">
        <v>56</v>
      </c>
      <c r="AX59">
        <f>IF(Z59&gt;0, (R59*SUMPRODUCT(K59:$K$98, X59:$X$98)-K59*$AZ$3)/Z59, 0)</f>
        <v>-107159.45773976254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1000000</v>
      </c>
      <c r="S60">
        <f t="shared" si="32"/>
        <v>-174547.63480570161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-119.20465201816316</v>
      </c>
      <c r="AC60">
        <f t="shared" si="33"/>
        <v>-108.28824274050505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-480.88671215864599</v>
      </c>
      <c r="AI60">
        <f t="shared" si="38"/>
        <v>-480.89446707916244</v>
      </c>
      <c r="AJ60">
        <f t="shared" si="39"/>
        <v>-10.916409277658104</v>
      </c>
      <c r="AK60">
        <f t="shared" si="61"/>
        <v>-8.3443256412714213</v>
      </c>
      <c r="AL60">
        <f t="shared" si="40"/>
        <v>-500.15520199809197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-1.2269684184076588</v>
      </c>
      <c r="AR60">
        <f t="shared" si="45"/>
        <v>-1.2269882048611422</v>
      </c>
      <c r="AS60">
        <f t="shared" si="46"/>
        <v>-2.7852899835751972E-2</v>
      </c>
      <c r="AT60">
        <f t="shared" si="47"/>
        <v>-2.1290303466259319E-2</v>
      </c>
      <c r="AU60">
        <f t="shared" si="48"/>
        <v>-1.2761314081631534</v>
      </c>
      <c r="AW60">
        <v>57</v>
      </c>
      <c r="AX60">
        <f>IF(Z60&gt;0, (R60*SUMPRODUCT(K60:$K$98, X60:$X$98)-K60*$AZ$3)/Z60, 0)</f>
        <v>-174547.63480570161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1000000</v>
      </c>
      <c r="S61">
        <f t="shared" si="32"/>
        <v>-287319.72270505602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-108.28824274050505</v>
      </c>
      <c r="AC61">
        <f t="shared" si="33"/>
        <v>-97.649736095255705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-274.32533647238927</v>
      </c>
      <c r="AI61">
        <f t="shared" si="38"/>
        <v>-274.32958477699469</v>
      </c>
      <c r="AJ61">
        <f t="shared" si="39"/>
        <v>-10.63850664524935</v>
      </c>
      <c r="AK61">
        <f t="shared" si="61"/>
        <v>-7.580176991835355</v>
      </c>
      <c r="AL61">
        <f t="shared" si="40"/>
        <v>-292.54826841407936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-0.62494026234401545</v>
      </c>
      <c r="AR61">
        <f t="shared" si="45"/>
        <v>-0.62494994040229745</v>
      </c>
      <c r="AS61">
        <f t="shared" si="46"/>
        <v>-2.4235570871157366E-2</v>
      </c>
      <c r="AT61">
        <f t="shared" si="47"/>
        <v>-1.7268393283711325E-2</v>
      </c>
      <c r="AU61">
        <f t="shared" si="48"/>
        <v>-0.66645390455716613</v>
      </c>
      <c r="AW61">
        <v>58</v>
      </c>
      <c r="AX61">
        <f>IF(Z61&gt;0, (R61*SUMPRODUCT(K61:$K$98, X61:$X$98)-K61*$AZ$3)/Z61, 0)</f>
        <v>-287319.72270505602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1000000</v>
      </c>
      <c r="S62">
        <f t="shared" si="32"/>
        <v>-480008.11872866371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-97.649736095255705</v>
      </c>
      <c r="AC62">
        <f t="shared" si="33"/>
        <v>-87.680502193620271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-153.80110143719335</v>
      </c>
      <c r="AI62">
        <f t="shared" si="38"/>
        <v>-153.80338474498473</v>
      </c>
      <c r="AJ62">
        <f t="shared" si="39"/>
        <v>-9.9692339016354339</v>
      </c>
      <c r="AK62">
        <f t="shared" si="61"/>
        <v>-6.8354815266679001</v>
      </c>
      <c r="AL62">
        <f t="shared" si="40"/>
        <v>-170.60810017328808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-0.31283404326768954</v>
      </c>
      <c r="AR62">
        <f t="shared" si="45"/>
        <v>-0.3128386875543801</v>
      </c>
      <c r="AS62">
        <f t="shared" si="46"/>
        <v>-2.027759047618722E-2</v>
      </c>
      <c r="AT62">
        <f t="shared" si="47"/>
        <v>-1.3903485109580633E-2</v>
      </c>
      <c r="AU62">
        <f t="shared" si="48"/>
        <v>-0.34701976314014799</v>
      </c>
      <c r="AW62">
        <v>59</v>
      </c>
      <c r="AX62">
        <f>IF(Z62&gt;0, (R62*SUMPRODUCT(K62:$K$98, X62:$X$98)-K62*$AZ$3)/Z62, 0)</f>
        <v>-480008.11872866371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1000000</v>
      </c>
      <c r="S63">
        <f t="shared" si="32"/>
        <v>-816188.07562035392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-87.680502193620271</v>
      </c>
      <c r="AC63">
        <f t="shared" si="33"/>
        <v>-78.534252161906281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-84.617198426466658</v>
      </c>
      <c r="AI63">
        <f t="shared" si="38"/>
        <v>-84.61840118619979</v>
      </c>
      <c r="AJ63">
        <f t="shared" si="39"/>
        <v>-9.1462500317139899</v>
      </c>
      <c r="AK63">
        <f t="shared" si="61"/>
        <v>-6.1376351535534193</v>
      </c>
      <c r="AL63">
        <f t="shared" si="40"/>
        <v>-99.902286371467198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-0.15367215506154508</v>
      </c>
      <c r="AR63">
        <f t="shared" si="45"/>
        <v>-0.15367433937730651</v>
      </c>
      <c r="AS63">
        <f t="shared" si="46"/>
        <v>-1.6610381568312391E-2</v>
      </c>
      <c r="AT63">
        <f t="shared" si="47"/>
        <v>-1.1146476585935291E-2</v>
      </c>
      <c r="AU63">
        <f t="shared" si="48"/>
        <v>-0.18143119753155421</v>
      </c>
      <c r="AW63">
        <v>60</v>
      </c>
      <c r="AX63">
        <f>IF(Z63&gt;0, (R63*SUMPRODUCT(K63:$K$98, X63:$X$98)-K63*$AZ$3)/Z63, 0)</f>
        <v>-816188.07562035392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1000000</v>
      </c>
      <c r="S64">
        <f t="shared" si="32"/>
        <v>-1416729.4179624631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-78.534252161906281</v>
      </c>
      <c r="AC64">
        <f t="shared" si="33"/>
        <v>-70.242313535734183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-45.677957484792714</v>
      </c>
      <c r="AI64">
        <f t="shared" si="38"/>
        <v>-45.678577242459959</v>
      </c>
      <c r="AJ64">
        <f t="shared" si="39"/>
        <v>-8.2919386261720973</v>
      </c>
      <c r="AK64">
        <f t="shared" si="61"/>
        <v>-5.4973976513334399</v>
      </c>
      <c r="AL64">
        <f t="shared" si="40"/>
        <v>-59.467913519965492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-7.4067074762560747E-2</v>
      </c>
      <c r="AR64">
        <f t="shared" si="45"/>
        <v>-7.4068079703236783E-2</v>
      </c>
      <c r="AS64">
        <f t="shared" si="46"/>
        <v>-1.3445426896675983E-2</v>
      </c>
      <c r="AT64">
        <f t="shared" si="47"/>
        <v>-8.9140623894226993E-3</v>
      </c>
      <c r="AU64">
        <f t="shared" si="48"/>
        <v>-9.6427568989335452E-2</v>
      </c>
      <c r="AW64">
        <v>61</v>
      </c>
      <c r="AX64">
        <f>IF(Z64&gt;0, (R64*SUMPRODUCT(K64:$K$98, X64:$X$98)-K64*$AZ$3)/Z64, 0)</f>
        <v>-1416729.4179624631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1000000</v>
      </c>
      <c r="S65">
        <f t="shared" si="32"/>
        <v>-2514807.5003072992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-70.242313535734183</v>
      </c>
      <c r="AC65">
        <f t="shared" si="33"/>
        <v>-62.775656698680997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-24.122396925887614</v>
      </c>
      <c r="AI65">
        <f t="shared" si="38"/>
        <v>-24.122708956016616</v>
      </c>
      <c r="AJ65">
        <f t="shared" si="39"/>
        <v>-7.4666568370531863</v>
      </c>
      <c r="AK65">
        <f t="shared" si="61"/>
        <v>-4.9169619475013935</v>
      </c>
      <c r="AL65">
        <f t="shared" si="40"/>
        <v>-36.506327740571194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-3.4923756660120993E-2</v>
      </c>
      <c r="AR65">
        <f t="shared" si="45"/>
        <v>-3.4924208408938881E-2</v>
      </c>
      <c r="AS65">
        <f t="shared" si="46"/>
        <v>-1.0810024693774456E-2</v>
      </c>
      <c r="AT65">
        <f t="shared" si="47"/>
        <v>-7.1186450952280171E-3</v>
      </c>
      <c r="AU65">
        <f t="shared" si="48"/>
        <v>-5.285287819794135E-2</v>
      </c>
      <c r="AW65">
        <v>62</v>
      </c>
      <c r="AX65">
        <f>IF(Z65&gt;0, (R65*SUMPRODUCT(K65:$K$98, X65:$X$98)-K65*$AZ$3)/Z65, 0)</f>
        <v>-2514807.5003072992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1000000</v>
      </c>
      <c r="S66">
        <f t="shared" si="32"/>
        <v>-4575669.1893121814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-62.775656698680997</v>
      </c>
      <c r="AC66">
        <f t="shared" si="33"/>
        <v>-56.077791248362786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-12.457138151377205</v>
      </c>
      <c r="AI66">
        <f t="shared" si="38"/>
        <v>-12.457291346978023</v>
      </c>
      <c r="AJ66">
        <f t="shared" si="39"/>
        <v>-6.6978654503182113</v>
      </c>
      <c r="AK66">
        <f t="shared" si="61"/>
        <v>-4.3942959689076702</v>
      </c>
      <c r="AL66">
        <f t="shared" si="40"/>
        <v>-23.549452766203906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-1.6102776025386574E-2</v>
      </c>
      <c r="AR66">
        <f t="shared" si="45"/>
        <v>-1.6102974054373494E-2</v>
      </c>
      <c r="AS66">
        <f t="shared" si="46"/>
        <v>-8.6580260958834497E-3</v>
      </c>
      <c r="AT66">
        <f t="shared" si="47"/>
        <v>-5.6803065773783972E-3</v>
      </c>
      <c r="AU66">
        <f t="shared" si="48"/>
        <v>-3.0441306727635346E-2</v>
      </c>
      <c r="AW66">
        <v>63</v>
      </c>
      <c r="AX66">
        <f>IF(Z66&gt;0, (R66*SUMPRODUCT(K66:$K$98, X66:$X$98)-K66*$AZ$3)/Z66, 0)</f>
        <v>-4575669.1893121814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-8554064.0344957802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-56.077791248362786</v>
      </c>
      <c r="AC67">
        <f t="shared" ref="AC67:AC89" si="64">S67*Z67</f>
        <v>-50.082475089586076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-6.2782751037410742</v>
      </c>
      <c r="AI67">
        <f t="shared" ref="AI67:AI89" si="69">SUM(AE67:AH67)</f>
        <v>-6.2783482889470879</v>
      </c>
      <c r="AJ67">
        <f t="shared" ref="AJ67:AJ89" si="70">AB67-AC67</f>
        <v>-5.9953161587767099</v>
      </c>
      <c r="AK67">
        <f t="shared" si="61"/>
        <v>-3.9254453873853952</v>
      </c>
      <c r="AL67">
        <f t="shared" ref="AL67:AL89" si="71">SUM(AI67:AK67)</f>
        <v>-16.199109835109194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-7.2461077989970316E-3</v>
      </c>
      <c r="AR67">
        <f t="shared" ref="AR67:AR89" si="76">AI67*$K67</f>
        <v>-7.2461922661290548E-3</v>
      </c>
      <c r="AS67">
        <f t="shared" ref="AS67:AS89" si="77">AJ67*$K67</f>
        <v>-6.9195290836615887E-3</v>
      </c>
      <c r="AT67">
        <f t="shared" ref="AT67:AT89" si="78">AK67*$K67</f>
        <v>-4.5305756702379947E-3</v>
      </c>
      <c r="AU67">
        <f t="shared" ref="AU67:AU89" si="79">AL67*$K67</f>
        <v>-1.8696297020028639E-2</v>
      </c>
      <c r="AW67">
        <v>64</v>
      </c>
      <c r="AX67">
        <f>IF(Z67&gt;0, (R67*SUMPRODUCT(K67:$K$98, X67:$X$98)-K67*$AZ$3)/Z67, 0)</f>
        <v>-8554064.0344957802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1000000</v>
      </c>
      <c r="S68">
        <f t="shared" si="63"/>
        <v>-16453931.219619846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-50.082475089586076</v>
      </c>
      <c r="AC68">
        <f t="shared" si="64"/>
        <v>-44.722382862740346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-3.0782319840752472</v>
      </c>
      <c r="AI68">
        <f t="shared" si="69"/>
        <v>-3.0782659595294</v>
      </c>
      <c r="AJ68">
        <f t="shared" si="70"/>
        <v>-5.3600922268457296</v>
      </c>
      <c r="AK68">
        <f t="shared" si="61"/>
        <v>-3.5057732562710258</v>
      </c>
      <c r="AL68">
        <f t="shared" si="71"/>
        <v>-11.944131442646155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-3.1721065923992252E-3</v>
      </c>
      <c r="AR68">
        <f t="shared" si="76"/>
        <v>-3.1721416039781625E-3</v>
      </c>
      <c r="AS68">
        <f t="shared" si="77"/>
        <v>-5.5235550720694323E-3</v>
      </c>
      <c r="AT68">
        <f t="shared" si="78"/>
        <v>-3.6126862806979318E-3</v>
      </c>
      <c r="AU68">
        <f t="shared" si="79"/>
        <v>-1.2308382956745526E-2</v>
      </c>
      <c r="AW68">
        <v>65</v>
      </c>
      <c r="AX68">
        <f>IF(Z68&gt;0, (R68*SUMPRODUCT(K68:$K$98, X68:$X$98)-K68*$AZ$3)/Z68, 0)</f>
        <v>-16453931.219619846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1000000</v>
      </c>
      <c r="S69">
        <f t="shared" si="63"/>
        <v>-32638121.23139137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-44.722382862740346</v>
      </c>
      <c r="AC69">
        <f t="shared" si="64"/>
        <v>-39.933288599114242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-1.4673392010032145</v>
      </c>
      <c r="AI69">
        <f t="shared" si="69"/>
        <v>-1.4673544949628132</v>
      </c>
      <c r="AJ69">
        <f t="shared" si="70"/>
        <v>-4.7890942636261045</v>
      </c>
      <c r="AK69">
        <f t="shared" si="61"/>
        <v>-3.1305668003918243</v>
      </c>
      <c r="AL69">
        <f t="shared" si="71"/>
        <v>-9.3870155589807425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-1.3500781968083029E-3</v>
      </c>
      <c r="AR69">
        <f t="shared" si="76"/>
        <v>-1.3500922685657963E-3</v>
      </c>
      <c r="AS69">
        <f t="shared" si="77"/>
        <v>-4.4063783911455342E-3</v>
      </c>
      <c r="AT69">
        <f t="shared" si="78"/>
        <v>-2.8803905586188136E-3</v>
      </c>
      <c r="AU69">
        <f t="shared" si="79"/>
        <v>-8.6368612183301448E-3</v>
      </c>
      <c r="AW69">
        <v>66</v>
      </c>
      <c r="AX69">
        <f>IF(Z69&gt;0, (R69*SUMPRODUCT(K69:$K$98, X69:$X$98)-K69*$AZ$3)/Z69, 0)</f>
        <v>-32638121.23139137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1000000</v>
      </c>
      <c r="S70">
        <f t="shared" si="63"/>
        <v>-66845751.096975572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-39.933288599114242</v>
      </c>
      <c r="AC70">
        <f t="shared" si="64"/>
        <v>-35.655829418187388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-0.6778770257558383</v>
      </c>
      <c r="AI70">
        <f t="shared" si="69"/>
        <v>-0.67788369331301901</v>
      </c>
      <c r="AJ70">
        <f t="shared" si="70"/>
        <v>-4.2774591809268543</v>
      </c>
      <c r="AK70">
        <f t="shared" si="61"/>
        <v>-2.7953302019379973</v>
      </c>
      <c r="AL70">
        <f t="shared" si="71"/>
        <v>-7.7506730761778702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-5.5687958368825228E-4</v>
      </c>
      <c r="AR70">
        <f t="shared" si="76"/>
        <v>-5.5688506112195474E-4</v>
      </c>
      <c r="AS70">
        <f t="shared" si="77"/>
        <v>-3.5139554777830935E-3</v>
      </c>
      <c r="AT70">
        <f t="shared" si="78"/>
        <v>-2.2963786350344876E-3</v>
      </c>
      <c r="AU70">
        <f t="shared" si="79"/>
        <v>-6.3672191739395359E-3</v>
      </c>
      <c r="AW70">
        <v>67</v>
      </c>
      <c r="AX70">
        <f>IF(Z70&gt;0, (R70*SUMPRODUCT(K70:$K$98, X70:$X$98)-K70*$AZ$3)/Z70, 0)</f>
        <v>-66845751.096975572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1000000</v>
      </c>
      <c r="S71">
        <f t="shared" si="63"/>
        <v>-141430850.54021925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-35.655829418187388</v>
      </c>
      <c r="AC71">
        <f t="shared" si="64"/>
        <v>-31.83602088783924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-0.30297097818198682</v>
      </c>
      <c r="AI71">
        <f t="shared" si="69"/>
        <v>-0.30297379192636847</v>
      </c>
      <c r="AJ71">
        <f t="shared" si="70"/>
        <v>-3.8198085303481477</v>
      </c>
      <c r="AK71">
        <f t="shared" si="61"/>
        <v>-2.4959080592731175</v>
      </c>
      <c r="AL71">
        <f t="shared" si="71"/>
        <v>-6.6186903815476335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-2.2222524170153169E-4</v>
      </c>
      <c r="AR71">
        <f t="shared" si="76"/>
        <v>-2.2222730554615817E-4</v>
      </c>
      <c r="AS71">
        <f t="shared" si="77"/>
        <v>-2.8017794938771422E-3</v>
      </c>
      <c r="AT71">
        <f t="shared" si="78"/>
        <v>-1.8307158496336348E-3</v>
      </c>
      <c r="AU71">
        <f t="shared" si="79"/>
        <v>-4.8547226490569355E-3</v>
      </c>
      <c r="AW71">
        <v>68</v>
      </c>
      <c r="AX71">
        <f>IF(Z71&gt;0, (R71*SUMPRODUCT(K71:$K$98, X71:$X$98)-K71*$AZ$3)/Z71, 0)</f>
        <v>-141430850.54021925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1000000</v>
      </c>
      <c r="S72">
        <f t="shared" si="63"/>
        <v>-309720852.07323021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-31.83602088783924</v>
      </c>
      <c r="AC72">
        <f t="shared" si="64"/>
        <v>-28.425202568498943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-0.13107171023728278</v>
      </c>
      <c r="AI72">
        <f t="shared" si="69"/>
        <v>-0.13107285744784264</v>
      </c>
      <c r="AJ72">
        <f t="shared" si="70"/>
        <v>-3.4108183193402972</v>
      </c>
      <c r="AK72">
        <f t="shared" ref="AK72:AK89" si="92">G72*SUM(AB72:AB72, AE72:AF72)</f>
        <v>-2.228521462148747</v>
      </c>
      <c r="AL72">
        <f t="shared" si="71"/>
        <v>-5.7704126389368868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-8.5838733578943386E-5</v>
      </c>
      <c r="AR72">
        <f t="shared" si="76"/>
        <v>-8.583948488600597E-5</v>
      </c>
      <c r="AS72">
        <f t="shared" si="77"/>
        <v>-2.2337415485767509E-3</v>
      </c>
      <c r="AT72">
        <f t="shared" si="78"/>
        <v>-1.4594565045198524E-3</v>
      </c>
      <c r="AU72">
        <f t="shared" si="79"/>
        <v>-3.7790375379826093E-3</v>
      </c>
      <c r="AW72">
        <v>69</v>
      </c>
      <c r="AX72">
        <f>IF(Z72&gt;0, (R72*SUMPRODUCT(K72:$K$98, X72:$X$98)-K72*$AZ$3)/Z72, 0)</f>
        <v>-309720852.07323021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1000000</v>
      </c>
      <c r="S73">
        <f t="shared" si="63"/>
        <v>-703338640.10049927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-28.425202568498943</v>
      </c>
      <c r="AC73">
        <f t="shared" si="64"/>
        <v>-25.379716492427157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-5.4774443639682452E-2</v>
      </c>
      <c r="AI73">
        <f t="shared" si="69"/>
        <v>-5.4774894697591212E-2</v>
      </c>
      <c r="AJ73">
        <f t="shared" si="70"/>
        <v>-3.0454860760717857</v>
      </c>
      <c r="AK73">
        <f t="shared" si="92"/>
        <v>-1.9897641797949261</v>
      </c>
      <c r="AL73">
        <f t="shared" si="71"/>
        <v>-5.090025150564303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-3.2028329500547343E-5</v>
      </c>
      <c r="AR73">
        <f t="shared" si="76"/>
        <v>-3.2028593248207123E-5</v>
      </c>
      <c r="AS73">
        <f t="shared" si="77"/>
        <v>-1.7807909136495544E-3</v>
      </c>
      <c r="AT73">
        <f t="shared" si="78"/>
        <v>-1.1634773179638211E-3</v>
      </c>
      <c r="AU73">
        <f t="shared" si="79"/>
        <v>-2.9762968248615825E-3</v>
      </c>
      <c r="AW73">
        <v>70</v>
      </c>
      <c r="AX73">
        <f>IF(Z73&gt;0, (R73*SUMPRODUCT(K73:$K$98, X73:$X$98)-K73*$AZ$3)/Z73, 0)</f>
        <v>-703338640.10049927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1000000</v>
      </c>
      <c r="S74">
        <f t="shared" si="63"/>
        <v>-1659206925.0842352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-25.379716492427157</v>
      </c>
      <c r="AC74">
        <f t="shared" si="64"/>
        <v>-22.660487882537595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-2.2066365144606987E-2</v>
      </c>
      <c r="AI74">
        <f t="shared" si="69"/>
        <v>-2.2066535862372352E-2</v>
      </c>
      <c r="AJ74">
        <f t="shared" si="70"/>
        <v>-2.7192286098895622</v>
      </c>
      <c r="AK74">
        <f t="shared" si="92"/>
        <v>-1.7765801544699011</v>
      </c>
      <c r="AL74">
        <f t="shared" si="71"/>
        <v>-4.5178753002218359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-1.1520440640099105E-5</v>
      </c>
      <c r="AR74">
        <f t="shared" si="76"/>
        <v>-1.152052976868323E-5</v>
      </c>
      <c r="AS74">
        <f t="shared" si="77"/>
        <v>-1.419658905388328E-3</v>
      </c>
      <c r="AT74">
        <f t="shared" si="78"/>
        <v>-9.2751960179317163E-4</v>
      </c>
      <c r="AU74">
        <f t="shared" si="79"/>
        <v>-2.3586990369501831E-3</v>
      </c>
      <c r="AW74">
        <v>71</v>
      </c>
      <c r="AX74">
        <f>IF(Z74&gt;0, (R74*SUMPRODUCT(K74:$K$98, X74:$X$98)-K74*$AZ$3)/Z74, 0)</f>
        <v>-1659206925.0842352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1000000</v>
      </c>
      <c r="S75">
        <f t="shared" si="63"/>
        <v>-4072958039.1951971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-22.660487882537595</v>
      </c>
      <c r="AC75">
        <f t="shared" si="64"/>
        <v>-20.232588118854064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-8.5533055093533119E-3</v>
      </c>
      <c r="AI75">
        <f t="shared" si="69"/>
        <v>-8.5533676036221584E-3</v>
      </c>
      <c r="AJ75">
        <f t="shared" si="70"/>
        <v>-2.4278997636835307</v>
      </c>
      <c r="AK75">
        <f t="shared" si="92"/>
        <v>-1.5862341517776317</v>
      </c>
      <c r="AL75">
        <f t="shared" si="71"/>
        <v>-4.0226872830647844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-3.9870735939788793E-6</v>
      </c>
      <c r="AR75">
        <f t="shared" si="76"/>
        <v>-3.9871025388609938E-6</v>
      </c>
      <c r="AS75">
        <f t="shared" si="77"/>
        <v>-1.1317513475959141E-3</v>
      </c>
      <c r="AT75">
        <f t="shared" si="78"/>
        <v>-7.3941382001427563E-4</v>
      </c>
      <c r="AU75">
        <f t="shared" si="79"/>
        <v>-1.8751522701490506E-3</v>
      </c>
      <c r="AW75">
        <v>72</v>
      </c>
      <c r="AX75">
        <f>IF(Z75&gt;0, (R75*SUMPRODUCT(K75:$K$98, X75:$X$98)-K75*$AZ$3)/Z75, 0)</f>
        <v>-4072958039.1951971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1000000</v>
      </c>
      <c r="S76">
        <f t="shared" si="63"/>
        <v>-10423317615.610823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-20.232588118854064</v>
      </c>
      <c r="AC76">
        <f t="shared" si="64"/>
        <v>-18.064814173673938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-3.1847505108298559E-3</v>
      </c>
      <c r="AI76">
        <f t="shared" si="69"/>
        <v>-3.1847721747746286E-3</v>
      </c>
      <c r="AJ76">
        <f t="shared" si="70"/>
        <v>-2.1677739451801266</v>
      </c>
      <c r="AK76">
        <f t="shared" si="92"/>
        <v>-1.4162811683197847</v>
      </c>
      <c r="AL76">
        <f t="shared" si="71"/>
        <v>-3.5872398856746859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-1.3254936781098191E-6</v>
      </c>
      <c r="AR76">
        <f t="shared" si="76"/>
        <v>-1.3255026946471402E-6</v>
      </c>
      <c r="AS76">
        <f t="shared" si="77"/>
        <v>-9.0222786687259857E-4</v>
      </c>
      <c r="AT76">
        <f t="shared" si="78"/>
        <v>-5.8945645150228719E-4</v>
      </c>
      <c r="AU76">
        <f t="shared" si="79"/>
        <v>-1.4930098210695329E-3</v>
      </c>
      <c r="AW76">
        <v>73</v>
      </c>
      <c r="AX76">
        <f>IF(Z76&gt;0, (R76*SUMPRODUCT(K76:$K$98, X76:$X$98)-K76*$AZ$3)/Z76, 0)</f>
        <v>-10423317615.610823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1000000</v>
      </c>
      <c r="S77">
        <f t="shared" si="63"/>
        <v>-27868396882.400585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-18.064814173673938</v>
      </c>
      <c r="AC77">
        <f t="shared" si="64"/>
        <v>-16.129299488226795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-1.137017747860284E-3</v>
      </c>
      <c r="AI77">
        <f t="shared" si="69"/>
        <v>-1.1370249824437606E-3</v>
      </c>
      <c r="AJ77">
        <f t="shared" si="70"/>
        <v>-1.9355146854471421</v>
      </c>
      <c r="AK77">
        <f t="shared" si="92"/>
        <v>-1.2645369921571759</v>
      </c>
      <c r="AL77">
        <f t="shared" si="71"/>
        <v>-3.2011887025867618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-4.225240809855577E-7</v>
      </c>
      <c r="AR77">
        <f t="shared" si="76"/>
        <v>-4.2252676940949876E-7</v>
      </c>
      <c r="AS77">
        <f t="shared" si="77"/>
        <v>-7.192513619436444E-4</v>
      </c>
      <c r="AT77">
        <f t="shared" si="78"/>
        <v>-4.6991116144750466E-4</v>
      </c>
      <c r="AU77">
        <f t="shared" si="79"/>
        <v>-1.1895850501605586E-3</v>
      </c>
      <c r="AW77">
        <v>74</v>
      </c>
      <c r="AX77">
        <f>IF(Z77&gt;0, (R77*SUMPRODUCT(K77:$K$98, X77:$X$98)-K77*$AZ$3)/Z77, 0)</f>
        <v>-27868396882.400585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1000000</v>
      </c>
      <c r="S78">
        <f t="shared" si="63"/>
        <v>-78005749935.297882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-16.129299488226795</v>
      </c>
      <c r="AC78">
        <f t="shared" si="64"/>
        <v>-14.401160615267997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-3.883623564509361E-4</v>
      </c>
      <c r="AI78">
        <f t="shared" si="69"/>
        <v>-3.8836466415912221E-4</v>
      </c>
      <c r="AJ78">
        <f t="shared" si="70"/>
        <v>-1.7281388729587981</v>
      </c>
      <c r="AK78">
        <f t="shared" si="92"/>
        <v>-1.1290509641758757</v>
      </c>
      <c r="AL78">
        <f t="shared" si="71"/>
        <v>-2.8575782017988329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-1.2885560875119009E-7</v>
      </c>
      <c r="AR78">
        <f t="shared" si="76"/>
        <v>-1.2885637443081428E-7</v>
      </c>
      <c r="AS78">
        <f t="shared" si="77"/>
        <v>-5.7338303463980004E-4</v>
      </c>
      <c r="AT78">
        <f t="shared" si="78"/>
        <v>-3.7461032688522271E-4</v>
      </c>
      <c r="AU78">
        <f t="shared" si="79"/>
        <v>-9.4812221789945361E-4</v>
      </c>
      <c r="AW78">
        <v>75</v>
      </c>
      <c r="AX78">
        <f>IF(Z78&gt;0, (R78*SUMPRODUCT(K78:$K$98, X78:$X$98)-K78*$AZ$3)/Z78, 0)</f>
        <v>-78005749935.297882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1000000</v>
      </c>
      <c r="S79">
        <f t="shared" si="63"/>
        <v>-229040280027.00916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-14.401160615267997</v>
      </c>
      <c r="AC79">
        <f t="shared" si="64"/>
        <v>-12.858179230299607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-1.2663110871449684E-4</v>
      </c>
      <c r="AI79">
        <f t="shared" si="69"/>
        <v>-1.2663181045674218E-4</v>
      </c>
      <c r="AJ79">
        <f t="shared" si="70"/>
        <v>-1.5429813849683907</v>
      </c>
      <c r="AK79">
        <f t="shared" si="92"/>
        <v>-1.00808124306876</v>
      </c>
      <c r="AL79">
        <f t="shared" si="71"/>
        <v>-2.5511892598476074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-3.7513586421673556E-8</v>
      </c>
      <c r="AR79">
        <f t="shared" si="76"/>
        <v>-3.7513794307939683E-8</v>
      </c>
      <c r="AS79">
        <f t="shared" si="77"/>
        <v>-4.5709751829266584E-4</v>
      </c>
      <c r="AT79">
        <f t="shared" si="78"/>
        <v>-2.9863706648253284E-4</v>
      </c>
      <c r="AU79">
        <f t="shared" si="79"/>
        <v>-7.5577209856950655E-4</v>
      </c>
      <c r="AW79">
        <v>76</v>
      </c>
      <c r="AX79">
        <f>IF(Z79&gt;0, (R79*SUMPRODUCT(K79:$K$98, X79:$X$98)-K79*$AZ$3)/Z79, 0)</f>
        <v>-229040280027.00916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1000000</v>
      </c>
      <c r="S80">
        <f t="shared" si="63"/>
        <v>-713062910851.60059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-12.858179230299607</v>
      </c>
      <c r="AC80">
        <f t="shared" si="64"/>
        <v>-11.480517201898911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-3.9477699268045169E-5</v>
      </c>
      <c r="AI80">
        <f t="shared" si="69"/>
        <v>-3.9477900521627199E-5</v>
      </c>
      <c r="AJ80">
        <f t="shared" si="70"/>
        <v>-1.377662028400696</v>
      </c>
      <c r="AK80">
        <f t="shared" si="92"/>
        <v>-0.90007254612097254</v>
      </c>
      <c r="AL80">
        <f t="shared" si="71"/>
        <v>-2.2777740524221901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-1.0441959116062475E-8</v>
      </c>
      <c r="AR80">
        <f t="shared" si="76"/>
        <v>-1.0442012348183761E-8</v>
      </c>
      <c r="AS80">
        <f t="shared" si="77"/>
        <v>-3.6439536353517847E-4</v>
      </c>
      <c r="AT80">
        <f t="shared" si="78"/>
        <v>-2.3807164303754123E-4</v>
      </c>
      <c r="AU80">
        <f t="shared" si="79"/>
        <v>-6.0247744858506788E-4</v>
      </c>
      <c r="AW80">
        <v>77</v>
      </c>
      <c r="AX80">
        <f>IF(Z80&gt;0, (R80*SUMPRODUCT(K80:$K$98, X80:$X$98)-K80*$AZ$3)/Z80, 0)</f>
        <v>-713062910851.60059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1000000</v>
      </c>
      <c r="S81">
        <f t="shared" si="63"/>
        <v>-2361595198158.5029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-11.480517201898911</v>
      </c>
      <c r="AC81">
        <f t="shared" si="64"/>
        <v>-10.250461796345974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-1.15988015498845E-5</v>
      </c>
      <c r="AI81">
        <f t="shared" si="69"/>
        <v>-1.1598855805911339E-5</v>
      </c>
      <c r="AJ81">
        <f t="shared" si="70"/>
        <v>-1.2300554055529371</v>
      </c>
      <c r="AK81">
        <f t="shared" si="92"/>
        <v>-0.8036362041329238</v>
      </c>
      <c r="AL81">
        <f t="shared" si="71"/>
        <v>-2.0337032085416666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-2.7392095009332338E-9</v>
      </c>
      <c r="AR81">
        <f t="shared" si="76"/>
        <v>-2.7392223142073952E-9</v>
      </c>
      <c r="AS81">
        <f t="shared" si="77"/>
        <v>-2.9049375826233005E-4</v>
      </c>
      <c r="AT81">
        <f t="shared" si="78"/>
        <v>-1.8978925677685599E-4</v>
      </c>
      <c r="AU81">
        <f t="shared" si="79"/>
        <v>-4.8028575426150021E-4</v>
      </c>
      <c r="AW81">
        <v>78</v>
      </c>
      <c r="AX81">
        <f>IF(Z81&gt;0, (R81*SUMPRODUCT(K81:$K$98, X81:$X$98)-K81*$AZ$3)/Z81, 0)</f>
        <v>-2361595198158.5029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1000000</v>
      </c>
      <c r="S82">
        <f t="shared" si="63"/>
        <v>-8350605917284.5352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-10.250461796345974</v>
      </c>
      <c r="AC82">
        <f t="shared" si="64"/>
        <v>-9.1521980348040266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-3.2010852353252764E-6</v>
      </c>
      <c r="AI82">
        <f t="shared" si="69"/>
        <v>-3.2010989352264053E-6</v>
      </c>
      <c r="AJ82">
        <f t="shared" si="70"/>
        <v>-1.098263761541947</v>
      </c>
      <c r="AK82">
        <f t="shared" si="92"/>
        <v>-0.71753232574421821</v>
      </c>
      <c r="AL82">
        <f t="shared" si="71"/>
        <v>-1.8157992883851004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-6.7498068752039423E-10</v>
      </c>
      <c r="AR82">
        <f t="shared" si="76"/>
        <v>-6.7498357628092483E-10</v>
      </c>
      <c r="AS82">
        <f t="shared" si="77"/>
        <v>-2.3157984694181075E-4</v>
      </c>
      <c r="AT82">
        <f t="shared" si="78"/>
        <v>-1.5129883365936863E-4</v>
      </c>
      <c r="AU82">
        <f t="shared" si="79"/>
        <v>-3.8287935558475563E-4</v>
      </c>
      <c r="AW82">
        <v>79</v>
      </c>
      <c r="AX82">
        <f>IF(Z82&gt;0, (R82*SUMPRODUCT(K82:$K$98, X82:$X$98)-K82*$AZ$3)/Z82, 0)</f>
        <v>-8350605917284.5352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1000000</v>
      </c>
      <c r="S83">
        <f t="shared" si="63"/>
        <v>-31652390721103.988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-9.1521980348040266</v>
      </c>
      <c r="AC83">
        <f t="shared" si="64"/>
        <v>-8.1716053887994011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-8.2686508622558029E-7</v>
      </c>
      <c r="AI83">
        <f t="shared" si="69"/>
        <v>-8.2686831331412028E-7</v>
      </c>
      <c r="AJ83">
        <f t="shared" si="70"/>
        <v>-0.98059264600462548</v>
      </c>
      <c r="AK83">
        <f t="shared" si="92"/>
        <v>-0.64065386243628197</v>
      </c>
      <c r="AL83">
        <f t="shared" si="71"/>
        <v>-1.6212473353092207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-1.5567208444211292E-10</v>
      </c>
      <c r="AR83">
        <f t="shared" si="76"/>
        <v>-1.5567269199902645E-10</v>
      </c>
      <c r="AS83">
        <f t="shared" si="77"/>
        <v>-1.8461403647958806E-4</v>
      </c>
      <c r="AT83">
        <f t="shared" si="78"/>
        <v>-1.2061450390485883E-4</v>
      </c>
      <c r="AU83">
        <f t="shared" si="79"/>
        <v>-3.052286960571389E-4</v>
      </c>
      <c r="AW83">
        <v>80</v>
      </c>
      <c r="AX83">
        <f>IF(Z83&gt;0, (R83*SUMPRODUCT(K83:$K$98, X83:$X$98)-K83*$AZ$3)/Z83, 0)</f>
        <v>-31652390721103.988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1000000</v>
      </c>
      <c r="S84">
        <f t="shared" si="63"/>
        <v>-129185237482029.28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-8.1716053887994011</v>
      </c>
      <c r="AC84">
        <f t="shared" si="64"/>
        <v>-7.296076240134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-1.9910778085033562E-7</v>
      </c>
      <c r="AI84">
        <f t="shared" si="69"/>
        <v>-1.9910848682072958E-7</v>
      </c>
      <c r="AJ84">
        <f t="shared" si="70"/>
        <v>-0.8755291486654011</v>
      </c>
      <c r="AK84">
        <f t="shared" si="92"/>
        <v>-0.5720123772159581</v>
      </c>
      <c r="AL84">
        <f t="shared" si="71"/>
        <v>-1.4475417249898461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-3.3469274265490147E-11</v>
      </c>
      <c r="AR84">
        <f t="shared" si="76"/>
        <v>-3.3469392936476478E-11</v>
      </c>
      <c r="AS84">
        <f t="shared" si="77"/>
        <v>-1.4717317966664493E-4</v>
      </c>
      <c r="AT84">
        <f t="shared" si="78"/>
        <v>-9.6153144063649681E-5</v>
      </c>
      <c r="AU84">
        <f t="shared" si="79"/>
        <v>-2.4332635719968756E-4</v>
      </c>
      <c r="AW84">
        <v>81</v>
      </c>
      <c r="AX84">
        <f>IF(Z84&gt;0, (R84*SUMPRODUCT(K84:$K$98, X84:$X$98)-K84*$AZ$3)/Z84, 0)</f>
        <v>-129185237482029.28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1000000</v>
      </c>
      <c r="S85">
        <f t="shared" si="63"/>
        <v>-570847380455268.75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-7.296076240134</v>
      </c>
      <c r="AC85">
        <f t="shared" si="64"/>
        <v>-6.5143537858629381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-4.4501129391954306E-8</v>
      </c>
      <c r="AI85">
        <f t="shared" si="69"/>
        <v>-4.4501272038526946E-8</v>
      </c>
      <c r="AJ85">
        <f t="shared" si="70"/>
        <v>-0.78172245427106191</v>
      </c>
      <c r="AK85">
        <f t="shared" si="92"/>
        <v>-0.51072533680938004</v>
      </c>
      <c r="AL85">
        <f t="shared" si="71"/>
        <v>-1.2924478355817139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-6.6789943150319599E-12</v>
      </c>
      <c r="AR85">
        <f t="shared" si="76"/>
        <v>-6.6790157242784387E-12</v>
      </c>
      <c r="AS85">
        <f t="shared" si="77"/>
        <v>-1.1732555778580351E-4</v>
      </c>
      <c r="AT85">
        <f t="shared" si="78"/>
        <v>-7.6652697756236196E-5</v>
      </c>
      <c r="AU85">
        <f t="shared" si="79"/>
        <v>-1.9397826222105542E-4</v>
      </c>
      <c r="AW85">
        <v>82</v>
      </c>
      <c r="AX85">
        <f>IF(Z85&gt;0, (R85*SUMPRODUCT(K85:$K$98, X85:$X$98)-K85*$AZ$3)/Z85, 0)</f>
        <v>-570847380455268.75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1000000</v>
      </c>
      <c r="S86">
        <f t="shared" si="63"/>
        <v>-2749828941963446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-6.5143537858629381</v>
      </c>
      <c r="AC86">
        <f t="shared" si="64"/>
        <v>-5.8163873088119988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-9.1824270522540179E-9</v>
      </c>
      <c r="AI86">
        <f t="shared" si="69"/>
        <v>-9.1824534920227791E-9</v>
      </c>
      <c r="AJ86">
        <f t="shared" si="70"/>
        <v>-0.69796647705093928</v>
      </c>
      <c r="AK86">
        <f t="shared" si="92"/>
        <v>-0.45600476501040571</v>
      </c>
      <c r="AL86">
        <f t="shared" si="71"/>
        <v>-1.1539712512437985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-1.2304940129405632E-12</v>
      </c>
      <c r="AR86">
        <f t="shared" si="76"/>
        <v>-1.2304975560100565E-12</v>
      </c>
      <c r="AS86">
        <f t="shared" si="77"/>
        <v>-9.3531216350210665E-5</v>
      </c>
      <c r="AT86">
        <f t="shared" si="78"/>
        <v>-6.1107061349312454E-5</v>
      </c>
      <c r="AU86">
        <f t="shared" si="79"/>
        <v>-1.5463827893002067E-4</v>
      </c>
      <c r="AW86">
        <v>83</v>
      </c>
      <c r="AX86">
        <f>IF(Z86&gt;0, (R86*SUMPRODUCT(K86:$K$98, X86:$X$98)-K86*$AZ$3)/Z86, 0)</f>
        <v>-2749828941963446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1000000</v>
      </c>
      <c r="S87">
        <f t="shared" si="63"/>
        <v>-1.4558404585708168E+16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-5.8163873088119988</v>
      </c>
      <c r="AC87">
        <f t="shared" si="64"/>
        <v>-5.1932029542975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-1.737314571742683E-9</v>
      </c>
      <c r="AI87">
        <f t="shared" si="69"/>
        <v>-1.7373190306816104E-9</v>
      </c>
      <c r="AJ87">
        <f t="shared" si="70"/>
        <v>-0.62318435451449883</v>
      </c>
      <c r="AK87">
        <f t="shared" si="92"/>
        <v>-0.40714711161683997</v>
      </c>
      <c r="AL87">
        <f t="shared" si="71"/>
        <v>-1.0303314678686579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-2.0786552079299948E-13</v>
      </c>
      <c r="AR87">
        <f t="shared" si="76"/>
        <v>-2.0786605429434543E-13</v>
      </c>
      <c r="AS87">
        <f t="shared" si="77"/>
        <v>-7.4562513034853947E-5</v>
      </c>
      <c r="AT87">
        <f t="shared" si="78"/>
        <v>-4.8714175182855094E-5</v>
      </c>
      <c r="AU87">
        <f t="shared" si="79"/>
        <v>-1.2327668842557511E-4</v>
      </c>
      <c r="AW87">
        <v>84</v>
      </c>
      <c r="AX87">
        <f>IF(Z87&gt;0, (R87*SUMPRODUCT(K87:$K$98, X87:$X$98)-K87*$AZ$3)/Z87, 0)</f>
        <v>-1.4558404585708168E+16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1000000</v>
      </c>
      <c r="S88">
        <f t="shared" si="63"/>
        <v>-8.555143271411328E+16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-5.1932029542975</v>
      </c>
      <c r="AC88">
        <f t="shared" si="64"/>
        <v>-4.6367883520515205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-2.9894912377129999E-10</v>
      </c>
      <c r="AI88">
        <f t="shared" si="69"/>
        <v>-2.98949801256791E-10</v>
      </c>
      <c r="AJ88">
        <f t="shared" si="70"/>
        <v>-0.55641460224597949</v>
      </c>
      <c r="AK88">
        <f t="shared" si="92"/>
        <v>-0.36352420680082503</v>
      </c>
      <c r="AL88">
        <f t="shared" si="71"/>
        <v>-0.91993880934575434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-3.1936201337302436E-14</v>
      </c>
      <c r="AR88">
        <f t="shared" si="76"/>
        <v>-3.1936273711868292E-14</v>
      </c>
      <c r="AS88">
        <f t="shared" si="77"/>
        <v>-5.9440778886298937E-5</v>
      </c>
      <c r="AT88">
        <f t="shared" si="78"/>
        <v>-3.8834642205727956E-5</v>
      </c>
      <c r="AU88">
        <f t="shared" si="79"/>
        <v>-9.8275421123963165E-5</v>
      </c>
      <c r="AW88">
        <v>85</v>
      </c>
      <c r="AX88">
        <f>IF(Z88&gt;0, (R88*SUMPRODUCT(K88:$K$98, X88:$X$98)-K88*$AZ$3)/Z88, 0)</f>
        <v>-8.555143271411328E+16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-4.6367883520515205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-4.6367883520515205</v>
      </c>
      <c r="AK89">
        <f t="shared" si="92"/>
        <v>-0.32457518464360646</v>
      </c>
      <c r="AL89">
        <f t="shared" si="71"/>
        <v>-4.9613635367493254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-5.169611846536244E-15</v>
      </c>
      <c r="AR89">
        <f t="shared" si="76"/>
        <v>-5.169611846536244E-15</v>
      </c>
      <c r="AS89">
        <f t="shared" si="77"/>
        <v>-4.4226770004702836E-4</v>
      </c>
      <c r="AT89">
        <f t="shared" si="78"/>
        <v>-3.0958739003291989E-5</v>
      </c>
      <c r="AU89">
        <f t="shared" si="79"/>
        <v>-4.7322643905548992E-4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78429.155070663081</v>
      </c>
      <c r="AO91" s="6">
        <f t="shared" si="93"/>
        <v>-7842.9155070663082</v>
      </c>
      <c r="AP91" s="6">
        <f t="shared" si="93"/>
        <v>-741.06365642769128</v>
      </c>
      <c r="AQ91" s="6">
        <f t="shared" si="93"/>
        <v>-43404.15443647965</v>
      </c>
      <c r="AR91" s="6">
        <f t="shared" si="93"/>
        <v>26441.021470689437</v>
      </c>
      <c r="AS91" s="6">
        <f t="shared" si="93"/>
        <v>-9356.4739716339991</v>
      </c>
      <c r="AT91" s="6">
        <f t="shared" si="93"/>
        <v>4734.7217360139148</v>
      </c>
      <c r="AU91" s="6">
        <f t="shared" si="93"/>
        <v>21819.269235069321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200240.10452613616</v>
      </c>
      <c r="K3">
        <v>1</v>
      </c>
      <c r="L3" s="2">
        <v>0</v>
      </c>
      <c r="O3">
        <f>$C$3</f>
        <v>200240.10452613616</v>
      </c>
      <c r="P3">
        <f>O3*C5</f>
        <v>20024.010452613617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200240.10452613616</v>
      </c>
      <c r="AF3">
        <f t="shared" ref="AF3:AF34" si="4">-$Z3*P3</f>
        <v>-20024.010452613617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179591.13710282254</v>
      </c>
      <c r="AJ3">
        <f t="shared" ref="AJ3:AJ34" si="8">AB3-AC3</f>
        <v>0</v>
      </c>
      <c r="AL3">
        <f t="shared" ref="AL3:AL34" si="9">SUM(AI3:AK3)</f>
        <v>179591.13710282254</v>
      </c>
      <c r="AN3">
        <f t="shared" ref="AN3:AN34" si="10">AE3*$K3</f>
        <v>200240.10452613616</v>
      </c>
      <c r="AO3">
        <f t="shared" ref="AO3:AO34" si="11">AF3*$K3</f>
        <v>-20024.010452613617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179591.13710282254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179591.13710282254</v>
      </c>
      <c r="AW3">
        <v>0</v>
      </c>
      <c r="AX3">
        <f>IF(Z3&gt;0, (R3*SUMPRODUCT(K3:$K$98, X3:$X$98)-K3*$AZ$3)/Z3, 0)</f>
        <v>0</v>
      </c>
      <c r="AZ3">
        <f>C6*ABS(SUMPRODUCT(X4:X79, K4:K79))/1</f>
        <v>108562.81303950734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5411.4208676880071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5346.5998435505753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-5346.5998435505753</v>
      </c>
      <c r="AK4">
        <f>G4*SUM(AB4, AE4:AF4)</f>
        <v>0</v>
      </c>
      <c r="AL4">
        <f t="shared" si="9"/>
        <v>-7325.1588435505755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-1881.1171325347023</v>
      </c>
      <c r="AR4">
        <f t="shared" si="14"/>
        <v>-1881.1171325347023</v>
      </c>
      <c r="AS4">
        <f t="shared" si="15"/>
        <v>-5083.2856470342031</v>
      </c>
      <c r="AT4">
        <f t="shared" si="16"/>
        <v>0</v>
      </c>
      <c r="AU4">
        <f t="shared" si="17"/>
        <v>-6964.4027795689053</v>
      </c>
      <c r="AW4">
        <v>1</v>
      </c>
      <c r="AX4">
        <f>IF(Z4&gt;0, (R4*SUMPRODUCT(K4:$K$98, X4:$X$98)-K4*$AZ$3)/Z4, 0)</f>
        <v>5411.4208676880071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1000000</v>
      </c>
      <c r="S5">
        <f t="shared" si="1"/>
        <v>8977.5625340451788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5346.5998435505753</v>
      </c>
      <c r="AC5">
        <f t="shared" si="2"/>
        <v>8762.8901049075794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-2053.3328352651074</v>
      </c>
      <c r="AI5">
        <f t="shared" si="7"/>
        <v>-2065.5339339370416</v>
      </c>
      <c r="AJ5">
        <f t="shared" si="8"/>
        <v>-3416.2902613570041</v>
      </c>
      <c r="AK5">
        <f>G5*SUM(AB5, AE5:AF5)</f>
        <v>21.921059358557361</v>
      </c>
      <c r="AL5">
        <f t="shared" si="9"/>
        <v>-5459.9031359354885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-1852.0144560933541</v>
      </c>
      <c r="AR5">
        <f t="shared" si="14"/>
        <v>-1863.0193018409877</v>
      </c>
      <c r="AS5">
        <f t="shared" si="15"/>
        <v>-3081.3411452738142</v>
      </c>
      <c r="AT5">
        <f t="shared" si="16"/>
        <v>19.771815912000982</v>
      </c>
      <c r="AU5">
        <f t="shared" si="17"/>
        <v>-4924.5886312028015</v>
      </c>
      <c r="AW5">
        <v>2</v>
      </c>
      <c r="AX5">
        <f>IF(Z5&gt;0, (R5*SUMPRODUCT(K5:$K$98, X5:$X$98)-K5*$AZ$3)/Z5, 0)</f>
        <v>8977.5625340451788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1000000</v>
      </c>
      <c r="S6">
        <f t="shared" si="1"/>
        <v>12660.046140412447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8762.8901049075794</v>
      </c>
      <c r="AC6">
        <f t="shared" si="2"/>
        <v>12200.028814359495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-2663.1640658477813</v>
      </c>
      <c r="AI6">
        <f t="shared" si="7"/>
        <v>-2675.2098639821729</v>
      </c>
      <c r="AJ6">
        <f t="shared" si="8"/>
        <v>-3437.1387094519159</v>
      </c>
      <c r="AK6">
        <f>G6*SUM(AB6, AE6:AF6)</f>
        <v>62.216519744843815</v>
      </c>
      <c r="AL6">
        <f t="shared" si="9"/>
        <v>-6050.1320536892445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-2272.3062845080194</v>
      </c>
      <c r="AR6">
        <f t="shared" si="14"/>
        <v>-2282.5841878312526</v>
      </c>
      <c r="AS6">
        <f t="shared" si="15"/>
        <v>-2932.6889733799007</v>
      </c>
      <c r="AT6">
        <f t="shared" si="16"/>
        <v>53.085347098741778</v>
      </c>
      <c r="AU6">
        <f t="shared" si="17"/>
        <v>-5162.1878141124107</v>
      </c>
      <c r="AW6">
        <v>3</v>
      </c>
      <c r="AX6">
        <f>IF(Z6&gt;0, (R6*SUMPRODUCT(K6:$K$98, X6:$X$98)-K6*$AZ$3)/Z6, 0)</f>
        <v>12660.046140412447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1000000</v>
      </c>
      <c r="S7">
        <f t="shared" si="1"/>
        <v>16286.287815209394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12200.028814359495</v>
      </c>
      <c r="AC7">
        <f t="shared" si="2"/>
        <v>15483.063607319025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-3346.2600835837284</v>
      </c>
      <c r="AI7">
        <f t="shared" si="7"/>
        <v>-3358.1435954857316</v>
      </c>
      <c r="AJ7">
        <f t="shared" si="8"/>
        <v>-3283.03479295953</v>
      </c>
      <c r="AK7">
        <f>G7*SUM(AB7, AE7:AF7)</f>
        <v>168.36039763816103</v>
      </c>
      <c r="AL7">
        <f t="shared" si="9"/>
        <v>-6472.8179908071006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-2683.9143618133348</v>
      </c>
      <c r="AR7">
        <f t="shared" si="14"/>
        <v>-2693.4456975331836</v>
      </c>
      <c r="AS7">
        <f t="shared" si="15"/>
        <v>-2633.2036396048047</v>
      </c>
      <c r="AT7">
        <f t="shared" si="16"/>
        <v>135.03579455716803</v>
      </c>
      <c r="AU7">
        <f t="shared" si="17"/>
        <v>-5191.6135425808206</v>
      </c>
      <c r="AW7">
        <v>4</v>
      </c>
      <c r="AX7">
        <f>IF(Z7&gt;0, (R7*SUMPRODUCT(K7:$K$98, X7:$X$98)-K7*$AZ$3)/Z7, 0)</f>
        <v>16286.287815209394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1000000</v>
      </c>
      <c r="S8">
        <f t="shared" si="1"/>
        <v>19866.193664346523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15483.063607319025</v>
      </c>
      <c r="AC8">
        <f t="shared" si="2"/>
        <v>18617.104366472602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-4049.2619986027812</v>
      </c>
      <c r="AI8">
        <f t="shared" si="7"/>
        <v>-4060.9760596107817</v>
      </c>
      <c r="AJ8">
        <f t="shared" si="8"/>
        <v>-3134.0407591535768</v>
      </c>
      <c r="AK8">
        <f t="shared" ref="AK8:AK39" si="30">G8*SUM(AB8:AB8, AE8:AF8)</f>
        <v>334.43417391809095</v>
      </c>
      <c r="AL8">
        <f t="shared" si="9"/>
        <v>-6860.5826448462676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-3030.7640992125353</v>
      </c>
      <c r="AR8">
        <f t="shared" si="14"/>
        <v>-3039.5317599791842</v>
      </c>
      <c r="AS8">
        <f t="shared" si="15"/>
        <v>-2345.7455263672687</v>
      </c>
      <c r="AT8">
        <f t="shared" si="16"/>
        <v>250.31501745515504</v>
      </c>
      <c r="AU8">
        <f t="shared" si="17"/>
        <v>-5134.9622688912987</v>
      </c>
      <c r="AW8">
        <v>5</v>
      </c>
      <c r="AX8">
        <f>IF(Z8&gt;0, (R8*SUMPRODUCT(K8:$K$98, X8:$X$98)-K8*$AZ$3)/Z8, 0)</f>
        <v>19866.193664346523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1000000</v>
      </c>
      <c r="S9">
        <f t="shared" si="1"/>
        <v>22823.564280661991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18617.104366472602</v>
      </c>
      <c r="AC9">
        <f t="shared" si="2"/>
        <v>21065.063171739763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-4801.2431224740321</v>
      </c>
      <c r="AI9">
        <f t="shared" si="7"/>
        <v>-4812.7800273329212</v>
      </c>
      <c r="AJ9">
        <f t="shared" si="8"/>
        <v>-2447.9588052671606</v>
      </c>
      <c r="AK9">
        <f t="shared" si="30"/>
        <v>415.16142737233906</v>
      </c>
      <c r="AL9">
        <f t="shared" si="9"/>
        <v>-6845.5774052277429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-3351.3026390370023</v>
      </c>
      <c r="AR9">
        <f t="shared" si="14"/>
        <v>-3359.3554825847355</v>
      </c>
      <c r="AS9">
        <f t="shared" si="15"/>
        <v>-1708.6930603335788</v>
      </c>
      <c r="AT9">
        <f t="shared" si="16"/>
        <v>289.7856975137617</v>
      </c>
      <c r="AU9">
        <f t="shared" si="17"/>
        <v>-4778.2628454045525</v>
      </c>
      <c r="AW9">
        <v>6</v>
      </c>
      <c r="AX9">
        <f>IF(Z9&gt;0, (R9*SUMPRODUCT(K9:$K$98, X9:$X$98)-K9*$AZ$3)/Z9, 0)</f>
        <v>22823.564280661991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1000000</v>
      </c>
      <c r="S10">
        <f t="shared" si="1"/>
        <v>23803.158715478272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21065.063171739763</v>
      </c>
      <c r="AC10">
        <f t="shared" si="2"/>
        <v>21616.563815330839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-5584.4083395166526</v>
      </c>
      <c r="AI10">
        <f t="shared" si="7"/>
        <v>-5595.7600702227091</v>
      </c>
      <c r="AJ10">
        <f t="shared" si="8"/>
        <v>-551.50064359107637</v>
      </c>
      <c r="AK10">
        <f t="shared" si="30"/>
        <v>90.579771638480977</v>
      </c>
      <c r="AL10">
        <f t="shared" si="9"/>
        <v>-6056.6809421753042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-3697.1997152361578</v>
      </c>
      <c r="AR10">
        <f t="shared" si="14"/>
        <v>-3704.7152142796076</v>
      </c>
      <c r="AS10">
        <f t="shared" si="15"/>
        <v>-365.12516608231545</v>
      </c>
      <c r="AT10">
        <f t="shared" si="16"/>
        <v>59.96902188154349</v>
      </c>
      <c r="AU10">
        <f t="shared" si="17"/>
        <v>-4009.8713584803791</v>
      </c>
      <c r="AW10">
        <v>7</v>
      </c>
      <c r="AX10">
        <f>IF(Z10&gt;0, (R10*SUMPRODUCT(K10:$K$98, X10:$X$98)-K10*$AZ$3)/Z10, 0)</f>
        <v>23803.158715478272</v>
      </c>
    </row>
    <row r="11" spans="1:52" x14ac:dyDescent="0.25">
      <c r="A11" t="s">
        <v>33</v>
      </c>
      <c r="C11" s="25">
        <f>AU81</f>
        <v>61526.564186169744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1000000</v>
      </c>
      <c r="S11">
        <f t="shared" si="1"/>
        <v>24026.772276764408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21616.563815330839</v>
      </c>
      <c r="AC11">
        <f t="shared" si="2"/>
        <v>21446.124504193605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-6464.2484993947173</v>
      </c>
      <c r="AI11">
        <f t="shared" si="7"/>
        <v>-6475.4059096874707</v>
      </c>
      <c r="AJ11">
        <f t="shared" si="8"/>
        <v>170.43931113723374</v>
      </c>
      <c r="AK11">
        <f t="shared" si="30"/>
        <v>34.586502104529345</v>
      </c>
      <c r="AL11">
        <f t="shared" si="9"/>
        <v>-6270.3800964457077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-4069.7076243172423</v>
      </c>
      <c r="AR11">
        <f t="shared" si="14"/>
        <v>-4076.7320135776963</v>
      </c>
      <c r="AS11">
        <f t="shared" si="15"/>
        <v>107.30375914284978</v>
      </c>
      <c r="AT11">
        <f t="shared" si="16"/>
        <v>21.774681361096693</v>
      </c>
      <c r="AU11">
        <f t="shared" si="17"/>
        <v>-3947.6535730737501</v>
      </c>
      <c r="AW11">
        <v>8</v>
      </c>
      <c r="AX11">
        <f>IF(Z11&gt;0, (R11*SUMPRODUCT(K11:$K$98, X11:$X$98)-K11*$AZ$3)/Z11, 0)</f>
        <v>24026.772276764408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1000000</v>
      </c>
      <c r="S12">
        <f t="shared" si="1"/>
        <v>25001.951339282616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21446.124504193605</v>
      </c>
      <c r="AC12">
        <f t="shared" si="2"/>
        <v>21907.428046196059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-7438.1661198327047</v>
      </c>
      <c r="AI12">
        <f t="shared" si="7"/>
        <v>-7449.1189789460332</v>
      </c>
      <c r="AJ12">
        <f t="shared" si="8"/>
        <v>-461.30354200245347</v>
      </c>
      <c r="AK12">
        <f t="shared" si="30"/>
        <v>450.36861458806573</v>
      </c>
      <c r="AL12">
        <f t="shared" si="9"/>
        <v>-7460.053906360421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-4372.4169488162261</v>
      </c>
      <c r="AR12">
        <f t="shared" si="14"/>
        <v>-4378.8554265341972</v>
      </c>
      <c r="AS12">
        <f t="shared" si="15"/>
        <v>-271.17052686178118</v>
      </c>
      <c r="AT12">
        <f t="shared" si="16"/>
        <v>264.74259003024679</v>
      </c>
      <c r="AU12">
        <f t="shared" si="17"/>
        <v>-4385.2833633657319</v>
      </c>
      <c r="AW12">
        <v>9</v>
      </c>
      <c r="AX12">
        <f>IF(Z12&gt;0, (R12*SUMPRODUCT(K12:$K$98, X12:$X$98)-K12*$AZ$3)/Z12, 0)</f>
        <v>25001.951339282616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1000000</v>
      </c>
      <c r="S13">
        <f t="shared" si="1"/>
        <v>28373.642600030449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21907.428046196059</v>
      </c>
      <c r="AC13">
        <f t="shared" si="2"/>
        <v>24372.553098868295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-8480.7471139550398</v>
      </c>
      <c r="AI13">
        <f t="shared" si="7"/>
        <v>-8491.4844351383108</v>
      </c>
      <c r="AJ13">
        <f t="shared" si="8"/>
        <v>-2465.1250526722361</v>
      </c>
      <c r="AK13">
        <f t="shared" si="30"/>
        <v>1533.5199632337242</v>
      </c>
      <c r="AL13">
        <f t="shared" si="9"/>
        <v>-9423.0895245768224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-4451.1454530450219</v>
      </c>
      <c r="AR13">
        <f t="shared" si="14"/>
        <v>-4456.7809681382805</v>
      </c>
      <c r="AS13">
        <f t="shared" si="15"/>
        <v>-1293.8282467276931</v>
      </c>
      <c r="AT13">
        <f t="shared" si="16"/>
        <v>804.87253301888131</v>
      </c>
      <c r="AU13">
        <f t="shared" si="17"/>
        <v>-4945.7366818470919</v>
      </c>
      <c r="AW13">
        <v>10</v>
      </c>
      <c r="AX13">
        <f>IF(Z13&gt;0, (R13*SUMPRODUCT(K13:$K$98, X13:$X$98)-K13*$AZ$3)/Z13, 0)</f>
        <v>28373.642600030449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1000000</v>
      </c>
      <c r="S14">
        <f t="shared" si="1"/>
        <v>30955.379685922224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24372.553098868295</v>
      </c>
      <c r="AC14">
        <f t="shared" si="2"/>
        <v>26026.355861437973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-9625.7962713354373</v>
      </c>
      <c r="AI14">
        <f t="shared" si="7"/>
        <v>-9636.3058968534842</v>
      </c>
      <c r="AJ14">
        <f t="shared" si="8"/>
        <v>-1653.8027625696777</v>
      </c>
      <c r="AK14">
        <f t="shared" si="30"/>
        <v>1706.0787169207808</v>
      </c>
      <c r="AL14">
        <f t="shared" si="9"/>
        <v>-9584.0299425023804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-4510.8285029710969</v>
      </c>
      <c r="AR14">
        <f t="shared" si="14"/>
        <v>-4515.753510420458</v>
      </c>
      <c r="AS14">
        <f t="shared" si="15"/>
        <v>-775.00296384900275</v>
      </c>
      <c r="AT14">
        <f t="shared" si="16"/>
        <v>799.5004556159106</v>
      </c>
      <c r="AU14">
        <f t="shared" si="17"/>
        <v>-4491.2560186535493</v>
      </c>
      <c r="AW14">
        <v>11</v>
      </c>
      <c r="AX14">
        <f>IF(Z14&gt;0, (R14*SUMPRODUCT(K14:$K$98, X14:$X$98)-K14*$AZ$3)/Z14, 0)</f>
        <v>30955.379685922224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1000000</v>
      </c>
      <c r="S15">
        <f t="shared" si="1"/>
        <v>32826.386035490272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26026.355861437973</v>
      </c>
      <c r="AC15">
        <f t="shared" si="2"/>
        <v>26966.373979551427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-10877.638132116395</v>
      </c>
      <c r="AI15">
        <f t="shared" si="7"/>
        <v>-10887.90669090261</v>
      </c>
      <c r="AJ15">
        <f t="shared" si="8"/>
        <v>-940.01811811345397</v>
      </c>
      <c r="AK15">
        <f t="shared" si="30"/>
        <v>1821.8449103006583</v>
      </c>
      <c r="AL15">
        <f t="shared" si="9"/>
        <v>-10006.079898715405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-4551.3080859042911</v>
      </c>
      <c r="AR15">
        <f t="shared" si="14"/>
        <v>-4555.6045493522051</v>
      </c>
      <c r="AS15">
        <f t="shared" si="15"/>
        <v>-393.31259322136441</v>
      </c>
      <c r="AT15">
        <f t="shared" si="16"/>
        <v>762.27737775476851</v>
      </c>
      <c r="AU15">
        <f t="shared" si="17"/>
        <v>-4186.6397648188013</v>
      </c>
      <c r="AW15">
        <v>12</v>
      </c>
      <c r="AX15">
        <f>IF(Z15&gt;0, (R15*SUMPRODUCT(K15:$K$98, X15:$X$98)-K15*$AZ$3)/Z15, 0)</f>
        <v>32826.386035490272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1000000</v>
      </c>
      <c r="S16">
        <f t="shared" si="1"/>
        <v>34053.043273697731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26966.373979551427</v>
      </c>
      <c r="AC16">
        <f t="shared" si="2"/>
        <v>27281.89323390121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-12111.116115424362</v>
      </c>
      <c r="AI16">
        <f t="shared" si="7"/>
        <v>-12121.130599671271</v>
      </c>
      <c r="AJ16">
        <f t="shared" si="8"/>
        <v>-315.5192543497833</v>
      </c>
      <c r="AK16">
        <f t="shared" si="30"/>
        <v>1887.6461785686001</v>
      </c>
      <c r="AL16">
        <f t="shared" si="9"/>
        <v>-10549.003675452454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-4524.4706252905125</v>
      </c>
      <c r="AR16">
        <f t="shared" si="14"/>
        <v>-4528.2118362054071</v>
      </c>
      <c r="AS16">
        <f t="shared" si="15"/>
        <v>-117.87167957221259</v>
      </c>
      <c r="AT16">
        <f t="shared" si="16"/>
        <v>705.18683864309287</v>
      </c>
      <c r="AU16">
        <f t="shared" si="17"/>
        <v>-3940.8966771345263</v>
      </c>
      <c r="AW16">
        <v>13</v>
      </c>
      <c r="AX16">
        <f>IF(Z16&gt;0, (R16*SUMPRODUCT(K16:$K$98, X16:$X$98)-K16*$AZ$3)/Z16, 0)</f>
        <v>34053.043273697731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1000000</v>
      </c>
      <c r="S17">
        <f t="shared" si="1"/>
        <v>34756.606777473193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27281.89323390121</v>
      </c>
      <c r="AC17">
        <f t="shared" si="2"/>
        <v>27102.804162408956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-13358.597737876209</v>
      </c>
      <c r="AI17">
        <f t="shared" si="7"/>
        <v>-13368.345094808927</v>
      </c>
      <c r="AJ17">
        <f t="shared" si="8"/>
        <v>179.08907149225342</v>
      </c>
      <c r="AK17">
        <f t="shared" si="30"/>
        <v>1909.732526373085</v>
      </c>
      <c r="AL17">
        <f t="shared" si="9"/>
        <v>-11279.523496943588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-4455.8078536565799</v>
      </c>
      <c r="AR17">
        <f t="shared" si="14"/>
        <v>-4459.0591192778247</v>
      </c>
      <c r="AS17">
        <f t="shared" si="15"/>
        <v>59.735797642643426</v>
      </c>
      <c r="AT17">
        <f t="shared" si="16"/>
        <v>636.99808590459611</v>
      </c>
      <c r="AU17">
        <f t="shared" si="17"/>
        <v>-3762.3252357305846</v>
      </c>
      <c r="AW17">
        <v>14</v>
      </c>
      <c r="AX17">
        <f>IF(Z17&gt;0, (R17*SUMPRODUCT(K17:$K$98, X17:$X$98)-K17*$AZ$3)/Z17, 0)</f>
        <v>34756.606777473193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1000000</v>
      </c>
      <c r="S18">
        <f t="shared" si="1"/>
        <v>35026.813626398944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27102.804162408956</v>
      </c>
      <c r="AC18">
        <f t="shared" si="2"/>
        <v>26526.801267500832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-14662.253462495028</v>
      </c>
      <c r="AI18">
        <f t="shared" si="7"/>
        <v>-14671.720067690136</v>
      </c>
      <c r="AJ18">
        <f t="shared" si="8"/>
        <v>576.00289490812429</v>
      </c>
      <c r="AK18">
        <f t="shared" si="30"/>
        <v>1897.196291368627</v>
      </c>
      <c r="AL18">
        <f t="shared" si="9"/>
        <v>-12198.520881413384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-4366.648985467451</v>
      </c>
      <c r="AR18">
        <f t="shared" si="14"/>
        <v>-4369.4682889310534</v>
      </c>
      <c r="AS18">
        <f t="shared" si="15"/>
        <v>171.54269383697257</v>
      </c>
      <c r="AT18">
        <f t="shared" si="16"/>
        <v>565.01480363358132</v>
      </c>
      <c r="AU18">
        <f t="shared" si="17"/>
        <v>-3632.9107914604997</v>
      </c>
      <c r="AW18">
        <v>15</v>
      </c>
      <c r="AX18">
        <f>IF(Z18&gt;0, (R18*SUMPRODUCT(K18:$K$98, X18:$X$98)-K18*$AZ$3)/Z18, 0)</f>
        <v>35026.813626398944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1000000</v>
      </c>
      <c r="S19">
        <f t="shared" si="1"/>
        <v>34930.098056472096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26526.801267500832</v>
      </c>
      <c r="AC19">
        <f t="shared" si="2"/>
        <v>25624.263852344509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-16168.188440932734</v>
      </c>
      <c r="AI19">
        <f t="shared" si="7"/>
        <v>-16177.358277720379</v>
      </c>
      <c r="AJ19">
        <f t="shared" si="8"/>
        <v>902.53741515632282</v>
      </c>
      <c r="AK19">
        <f t="shared" si="30"/>
        <v>1856.8760887250585</v>
      </c>
      <c r="AL19">
        <f t="shared" si="9"/>
        <v>-13417.944773838997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-4299.2321742209124</v>
      </c>
      <c r="AR19">
        <f t="shared" si="14"/>
        <v>-4301.6704967017413</v>
      </c>
      <c r="AS19">
        <f t="shared" si="15"/>
        <v>239.99088752916543</v>
      </c>
      <c r="AT19">
        <f t="shared" si="16"/>
        <v>493.75608487945817</v>
      </c>
      <c r="AU19">
        <f t="shared" si="17"/>
        <v>-3567.9235242931172</v>
      </c>
      <c r="AW19">
        <v>16</v>
      </c>
      <c r="AX19">
        <f>IF(Z19&gt;0, (R19*SUMPRODUCT(K19:$K$98, X19:$X$98)-K19*$AZ$3)/Z19, 0)</f>
        <v>34930.098056472096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1000000</v>
      </c>
      <c r="S20">
        <f t="shared" si="1"/>
        <v>34459.555250024532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25624.263852344509</v>
      </c>
      <c r="AC20">
        <f t="shared" si="2"/>
        <v>24417.988437329957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-17652.594577292632</v>
      </c>
      <c r="AI20">
        <f t="shared" si="7"/>
        <v>-17661.452058280185</v>
      </c>
      <c r="AJ20">
        <f t="shared" si="8"/>
        <v>1206.275415014552</v>
      </c>
      <c r="AK20">
        <f t="shared" si="30"/>
        <v>1793.6984696641159</v>
      </c>
      <c r="AL20">
        <f t="shared" si="9"/>
        <v>-14661.478173601517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-4191.0231648948356</v>
      </c>
      <c r="AR20">
        <f t="shared" si="14"/>
        <v>-4193.1260800124355</v>
      </c>
      <c r="AS20">
        <f t="shared" si="15"/>
        <v>286.39009327684244</v>
      </c>
      <c r="AT20">
        <f t="shared" si="16"/>
        <v>425.85421674322907</v>
      </c>
      <c r="AU20">
        <f t="shared" si="17"/>
        <v>-3480.8817699923643</v>
      </c>
      <c r="AW20">
        <v>17</v>
      </c>
      <c r="AX20">
        <f>IF(Z20&gt;0, (R20*SUMPRODUCT(K20:$K$98, X20:$X$98)-K20*$AZ$3)/Z20, 0)</f>
        <v>34459.555250024532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1000000</v>
      </c>
      <c r="S21">
        <f t="shared" si="1"/>
        <v>33680.62222343203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24417.988437329957</v>
      </c>
      <c r="AC21">
        <f t="shared" si="2"/>
        <v>22988.533807440785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-18967.686848751284</v>
      </c>
      <c r="AI21">
        <f t="shared" si="7"/>
        <v>-18976.218658843351</v>
      </c>
      <c r="AJ21">
        <f t="shared" si="8"/>
        <v>1429.4546298891728</v>
      </c>
      <c r="AK21">
        <f t="shared" si="30"/>
        <v>1709.2591906130972</v>
      </c>
      <c r="AL21">
        <f t="shared" si="9"/>
        <v>-15837.504838341081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-4020.7573321546838</v>
      </c>
      <c r="AR21">
        <f t="shared" si="14"/>
        <v>-4022.5658994437672</v>
      </c>
      <c r="AS21">
        <f t="shared" si="15"/>
        <v>303.01481830335734</v>
      </c>
      <c r="AT21">
        <f t="shared" si="16"/>
        <v>362.32759840522328</v>
      </c>
      <c r="AU21">
        <f t="shared" si="17"/>
        <v>-3357.2234827351863</v>
      </c>
      <c r="AW21">
        <v>18</v>
      </c>
      <c r="AX21">
        <f>IF(Z21&gt;0, (R21*SUMPRODUCT(K21:$K$98, X21:$X$98)-K21*$AZ$3)/Z21, 0)</f>
        <v>33680.62222343203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1000000</v>
      </c>
      <c r="S22">
        <f t="shared" si="1"/>
        <v>32701.941188786968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22988.533807440785</v>
      </c>
      <c r="AC22">
        <f t="shared" si="2"/>
        <v>21433.462667255455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-20300.693362422317</v>
      </c>
      <c r="AI22">
        <f t="shared" si="7"/>
        <v>-20308.886095746435</v>
      </c>
      <c r="AJ22">
        <f t="shared" si="8"/>
        <v>1555.0711401853296</v>
      </c>
      <c r="AK22">
        <f t="shared" si="30"/>
        <v>1609.197366520855</v>
      </c>
      <c r="AL22">
        <f t="shared" si="9"/>
        <v>-17144.617589040252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-3842.2563790261597</v>
      </c>
      <c r="AR22">
        <f t="shared" si="14"/>
        <v>-3843.8069951215944</v>
      </c>
      <c r="AS22">
        <f t="shared" si="15"/>
        <v>294.32403620639781</v>
      </c>
      <c r="AT22">
        <f t="shared" si="16"/>
        <v>304.56835814641806</v>
      </c>
      <c r="AU22">
        <f t="shared" si="17"/>
        <v>-3244.9146007687787</v>
      </c>
      <c r="AW22">
        <v>19</v>
      </c>
      <c r="AX22">
        <f>IF(Z22&gt;0, (R22*SUMPRODUCT(K22:$K$98, X22:$X$98)-K22*$AZ$3)/Z22, 0)</f>
        <v>32701.941188786968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1000000</v>
      </c>
      <c r="S23">
        <f t="shared" si="1"/>
        <v>31552.394158285941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21433.462667255455</v>
      </c>
      <c r="AC23">
        <f t="shared" si="2"/>
        <v>19792.71181677335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-21567.808295407154</v>
      </c>
      <c r="AI23">
        <f t="shared" si="7"/>
        <v>-21575.649503794339</v>
      </c>
      <c r="AJ23">
        <f t="shared" si="8"/>
        <v>1640.7508504821053</v>
      </c>
      <c r="AK23">
        <f t="shared" si="30"/>
        <v>1500.342386707882</v>
      </c>
      <c r="AL23">
        <f t="shared" si="9"/>
        <v>-18434.556266604352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-3644.7140501384374</v>
      </c>
      <c r="AR23">
        <f t="shared" si="14"/>
        <v>-3646.039125082882</v>
      </c>
      <c r="AS23">
        <f t="shared" si="15"/>
        <v>277.268213608991</v>
      </c>
      <c r="AT23">
        <f t="shared" si="16"/>
        <v>253.540781796402</v>
      </c>
      <c r="AU23">
        <f t="shared" si="17"/>
        <v>-3115.230129677489</v>
      </c>
      <c r="AW23">
        <v>20</v>
      </c>
      <c r="AX23">
        <f>IF(Z23&gt;0, (R23*SUMPRODUCT(K23:$K$98, X23:$X$98)-K23*$AZ$3)/Z23, 0)</f>
        <v>31552.394158285941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1000000</v>
      </c>
      <c r="S24">
        <f t="shared" si="1"/>
        <v>30281.655799724358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19792.71181677335</v>
      </c>
      <c r="AC24">
        <f t="shared" si="2"/>
        <v>18113.62770283498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-22852.064555581419</v>
      </c>
      <c r="AI24">
        <f t="shared" si="7"/>
        <v>-22859.541701077786</v>
      </c>
      <c r="AJ24">
        <f t="shared" si="8"/>
        <v>1679.0841139383701</v>
      </c>
      <c r="AK24">
        <f t="shared" si="30"/>
        <v>1385.4898271741347</v>
      </c>
      <c r="AL24">
        <f t="shared" si="9"/>
        <v>-19794.967759965282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-3447.9810149233313</v>
      </c>
      <c r="AR24">
        <f t="shared" si="14"/>
        <v>-3449.1091867633236</v>
      </c>
      <c r="AS24">
        <f t="shared" si="15"/>
        <v>253.34473098645438</v>
      </c>
      <c r="AT24">
        <f t="shared" si="16"/>
        <v>209.04643468193984</v>
      </c>
      <c r="AU24">
        <f t="shared" si="17"/>
        <v>-2986.7180210949296</v>
      </c>
      <c r="AW24">
        <v>21</v>
      </c>
      <c r="AX24">
        <f>IF(Z24&gt;0, (R24*SUMPRODUCT(K24:$K$98, X24:$X$98)-K24*$AZ$3)/Z24, 0)</f>
        <v>30281.655799724358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1000000</v>
      </c>
      <c r="S25">
        <f t="shared" si="1"/>
        <v>28911.255296537936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18113.62770283498</v>
      </c>
      <c r="AC25">
        <f t="shared" si="2"/>
        <v>16420.673416661703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-24221.730709138501</v>
      </c>
      <c r="AI25">
        <f t="shared" si="7"/>
        <v>-24228.83031154604</v>
      </c>
      <c r="AJ25">
        <f t="shared" si="8"/>
        <v>1692.9542861732771</v>
      </c>
      <c r="AK25">
        <f t="shared" si="30"/>
        <v>1267.9539391984488</v>
      </c>
      <c r="AL25">
        <f t="shared" si="9"/>
        <v>-21267.922086174316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-3263.0713670845221</v>
      </c>
      <c r="AR25">
        <f t="shared" si="14"/>
        <v>-3264.0278020152841</v>
      </c>
      <c r="AS25">
        <f t="shared" si="15"/>
        <v>228.0691963481712</v>
      </c>
      <c r="AT25">
        <f t="shared" si="16"/>
        <v>170.81455670793576</v>
      </c>
      <c r="AU25">
        <f t="shared" si="17"/>
        <v>-2865.1440489591773</v>
      </c>
      <c r="AW25">
        <v>22</v>
      </c>
      <c r="AX25">
        <f>IF(Z25&gt;0, (R25*SUMPRODUCT(K25:$K$98, X25:$X$98)-K25*$AZ$3)/Z25, 0)</f>
        <v>28911.255296537936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1000000</v>
      </c>
      <c r="S26">
        <f t="shared" si="1"/>
        <v>27429.161698246306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16420.673416661703</v>
      </c>
      <c r="AC26">
        <f t="shared" si="2"/>
        <v>14724.590200246868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-25466.045512628454</v>
      </c>
      <c r="AI26">
        <f t="shared" si="7"/>
        <v>-25472.755793443011</v>
      </c>
      <c r="AJ26">
        <f t="shared" si="8"/>
        <v>1696.0832164148342</v>
      </c>
      <c r="AK26">
        <f t="shared" si="30"/>
        <v>1149.4471391663192</v>
      </c>
      <c r="AL26">
        <f t="shared" si="9"/>
        <v>-22627.22543786186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-3063.1261943705235</v>
      </c>
      <c r="AR26">
        <f t="shared" si="14"/>
        <v>-3063.9333254551066</v>
      </c>
      <c r="AS26">
        <f t="shared" si="15"/>
        <v>204.00956738478155</v>
      </c>
      <c r="AT26">
        <f t="shared" si="16"/>
        <v>138.25867228889618</v>
      </c>
      <c r="AU26">
        <f t="shared" si="17"/>
        <v>-2721.6650857814293</v>
      </c>
      <c r="AW26">
        <v>23</v>
      </c>
      <c r="AX26">
        <f>IF(Z26&gt;0, (R26*SUMPRODUCT(K26:$K$98, X26:$X$98)-K26*$AZ$3)/Z26, 0)</f>
        <v>27429.161698246306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1000000</v>
      </c>
      <c r="S27">
        <f t="shared" si="1"/>
        <v>25867.231485863966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14724.590200246868</v>
      </c>
      <c r="AC27">
        <f t="shared" si="2"/>
        <v>13060.560568974286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-26546.686872529055</v>
      </c>
      <c r="AI27">
        <f t="shared" si="7"/>
        <v>-26552.99821694956</v>
      </c>
      <c r="AJ27">
        <f t="shared" si="8"/>
        <v>1664.0296312725823</v>
      </c>
      <c r="AK27">
        <f t="shared" si="30"/>
        <v>1030.721314017281</v>
      </c>
      <c r="AL27">
        <f t="shared" si="9"/>
        <v>-23858.247271659697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-2850.9899265626286</v>
      </c>
      <c r="AR27">
        <f t="shared" si="14"/>
        <v>-2851.6677354150979</v>
      </c>
      <c r="AS27">
        <f t="shared" si="15"/>
        <v>178.70899442329892</v>
      </c>
      <c r="AT27">
        <f t="shared" si="16"/>
        <v>110.69464515353705</v>
      </c>
      <c r="AU27">
        <f t="shared" si="17"/>
        <v>-2562.2640958382622</v>
      </c>
      <c r="AW27">
        <v>24</v>
      </c>
      <c r="AX27">
        <f>IF(Z27&gt;0, (R27*SUMPRODUCT(K27:$K$98, X27:$X$98)-K27*$AZ$3)/Z27, 0)</f>
        <v>25867.231485863966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1000000</v>
      </c>
      <c r="S28">
        <f t="shared" si="1"/>
        <v>24263.400188333017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13060.560568974286</v>
      </c>
      <c r="AC28">
        <f t="shared" si="2"/>
        <v>11458.764002320528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-27593.094300392568</v>
      </c>
      <c r="AI28">
        <f t="shared" si="7"/>
        <v>-27598.997617690111</v>
      </c>
      <c r="AJ28">
        <f t="shared" si="8"/>
        <v>1601.7965666537584</v>
      </c>
      <c r="AK28">
        <f t="shared" si="30"/>
        <v>914.23923982820008</v>
      </c>
      <c r="AL28">
        <f t="shared" si="9"/>
        <v>-25082.961811208155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-2645.8653454725472</v>
      </c>
      <c r="AR28">
        <f t="shared" si="14"/>
        <v>-2646.4314067663931</v>
      </c>
      <c r="AS28">
        <f t="shared" si="15"/>
        <v>153.5941558444857</v>
      </c>
      <c r="AT28">
        <f t="shared" si="16"/>
        <v>87.665192449916177</v>
      </c>
      <c r="AU28">
        <f t="shared" si="17"/>
        <v>-2405.1720584719915</v>
      </c>
      <c r="AW28">
        <v>25</v>
      </c>
      <c r="AX28">
        <f>IF(Z28&gt;0, (R28*SUMPRODUCT(K28:$K$98, X28:$X$98)-K28*$AZ$3)/Z28, 0)</f>
        <v>24263.400188333017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1000000</v>
      </c>
      <c r="S29">
        <f t="shared" si="1"/>
        <v>22617.379017068666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11458.764002320528</v>
      </c>
      <c r="AC29">
        <f t="shared" si="2"/>
        <v>9928.249871052325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-28577.195384282491</v>
      </c>
      <c r="AI29">
        <f t="shared" si="7"/>
        <v>-28582.682453464757</v>
      </c>
      <c r="AJ29">
        <f t="shared" si="8"/>
        <v>1530.5141312682026</v>
      </c>
      <c r="AK29">
        <f t="shared" si="30"/>
        <v>802.11348016243699</v>
      </c>
      <c r="AL29">
        <f t="shared" si="9"/>
        <v>-26250.054842034118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-2446.6334801966368</v>
      </c>
      <c r="AR29">
        <f t="shared" si="14"/>
        <v>-2447.1032550289447</v>
      </c>
      <c r="AS29">
        <f t="shared" si="15"/>
        <v>131.03480118046838</v>
      </c>
      <c r="AT29">
        <f t="shared" si="16"/>
        <v>68.672858518573364</v>
      </c>
      <c r="AU29">
        <f t="shared" si="17"/>
        <v>-2247.3955953299032</v>
      </c>
      <c r="AW29">
        <v>26</v>
      </c>
      <c r="AX29">
        <f>IF(Z29&gt;0, (R29*SUMPRODUCT(K29:$K$98, X29:$X$98)-K29*$AZ$3)/Z29, 0)</f>
        <v>22617.379017068666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1000000</v>
      </c>
      <c r="S30">
        <f t="shared" si="1"/>
        <v>20928.442762461545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9928.249871052325</v>
      </c>
      <c r="AC30">
        <f t="shared" si="2"/>
        <v>8477.4656892524363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-29506.768959353834</v>
      </c>
      <c r="AI30">
        <f t="shared" si="7"/>
        <v>-29511.832323232284</v>
      </c>
      <c r="AJ30">
        <f t="shared" si="8"/>
        <v>1450.7841817998888</v>
      </c>
      <c r="AK30">
        <f t="shared" si="30"/>
        <v>694.97749097366284</v>
      </c>
      <c r="AL30">
        <f t="shared" si="9"/>
        <v>-27366.070650458732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-2255.5525186629302</v>
      </c>
      <c r="AR30">
        <f t="shared" si="14"/>
        <v>-2255.939571652862</v>
      </c>
      <c r="AS30">
        <f t="shared" si="15"/>
        <v>110.90065197591657</v>
      </c>
      <c r="AT30">
        <f t="shared" si="16"/>
        <v>53.125377174946941</v>
      </c>
      <c r="AU30">
        <f t="shared" si="17"/>
        <v>-2091.9135425019986</v>
      </c>
      <c r="AW30">
        <v>27</v>
      </c>
      <c r="AX30">
        <f>IF(Z30&gt;0, (R30*SUMPRODUCT(K30:$K$98, X30:$X$98)-K30*$AZ$3)/Z30, 0)</f>
        <v>20928.442762461545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1000000</v>
      </c>
      <c r="S31">
        <f t="shared" si="1"/>
        <v>19185.151865366017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8477.4656892524363</v>
      </c>
      <c r="AC31">
        <f t="shared" si="2"/>
        <v>7111.0643298723071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-30363.843187860384</v>
      </c>
      <c r="AI31">
        <f t="shared" si="7"/>
        <v>-30368.476370060202</v>
      </c>
      <c r="AJ31">
        <f t="shared" si="8"/>
        <v>1366.4013593801292</v>
      </c>
      <c r="AK31">
        <f t="shared" si="30"/>
        <v>593.42259824767063</v>
      </c>
      <c r="AL31">
        <f t="shared" si="9"/>
        <v>-28408.652412432402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-2072.382922451724</v>
      </c>
      <c r="AR31">
        <f t="shared" si="14"/>
        <v>-2072.6991448616509</v>
      </c>
      <c r="AS31">
        <f t="shared" si="15"/>
        <v>93.259170944682367</v>
      </c>
      <c r="AT31">
        <f t="shared" si="16"/>
        <v>40.502081729136407</v>
      </c>
      <c r="AU31">
        <f t="shared" si="17"/>
        <v>-1938.9378921878324</v>
      </c>
      <c r="AW31">
        <v>28</v>
      </c>
      <c r="AX31">
        <f>IF(Z31&gt;0, (R31*SUMPRODUCT(K31:$K$98, X31:$X$98)-K31*$AZ$3)/Z31, 0)</f>
        <v>19185.151865366017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1000000</v>
      </c>
      <c r="S32">
        <f t="shared" si="1"/>
        <v>17366.259315159841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7111.0643298723071</v>
      </c>
      <c r="AC32">
        <f t="shared" si="2"/>
        <v>5832.5663710659446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-31091.800900741924</v>
      </c>
      <c r="AI32">
        <f t="shared" si="7"/>
        <v>-31095.999103608483</v>
      </c>
      <c r="AJ32">
        <f t="shared" si="8"/>
        <v>1278.4979588063625</v>
      </c>
      <c r="AK32">
        <f t="shared" si="30"/>
        <v>497.77450309106155</v>
      </c>
      <c r="AL32">
        <f t="shared" si="9"/>
        <v>-29319.726641711059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-1894.7029018407779</v>
      </c>
      <c r="AR32">
        <f t="shared" si="14"/>
        <v>-1894.9587360775652</v>
      </c>
      <c r="AS32">
        <f t="shared" si="15"/>
        <v>77.910372586044787</v>
      </c>
      <c r="AT32">
        <f t="shared" si="16"/>
        <v>30.333874788400568</v>
      </c>
      <c r="AU32">
        <f t="shared" si="17"/>
        <v>-1786.7144887031197</v>
      </c>
      <c r="AW32">
        <v>29</v>
      </c>
      <c r="AX32">
        <f>IF(Z32&gt;0, (R32*SUMPRODUCT(K32:$K$98, X32:$X$98)-K32*$AZ$3)/Z32, 0)</f>
        <v>17366.259315159841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1000000</v>
      </c>
      <c r="S33">
        <f t="shared" si="1"/>
        <v>15450.108534062405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5832.5663710659446</v>
      </c>
      <c r="AC33">
        <f t="shared" si="2"/>
        <v>4646.6893296228109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-31743.188875060376</v>
      </c>
      <c r="AI33">
        <f t="shared" si="7"/>
        <v>-31746.948306037331</v>
      </c>
      <c r="AJ33">
        <f t="shared" si="8"/>
        <v>1185.8770414431337</v>
      </c>
      <c r="AK33">
        <f t="shared" si="30"/>
        <v>408.27964597461619</v>
      </c>
      <c r="AL33">
        <f t="shared" si="9"/>
        <v>-30152.79161861958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-1727.140916256272</v>
      </c>
      <c r="AR33">
        <f t="shared" si="14"/>
        <v>-1727.3454661862647</v>
      </c>
      <c r="AS33">
        <f t="shared" si="15"/>
        <v>64.523346031392549</v>
      </c>
      <c r="AT33">
        <f t="shared" si="16"/>
        <v>22.214418488729851</v>
      </c>
      <c r="AU33">
        <f t="shared" si="17"/>
        <v>-1640.6077016661422</v>
      </c>
      <c r="AW33">
        <v>30</v>
      </c>
      <c r="AX33">
        <f>IF(Z33&gt;0, (R33*SUMPRODUCT(K33:$K$98, X33:$X$98)-K33*$AZ$3)/Z33, 0)</f>
        <v>15450.108534062405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1000000</v>
      </c>
      <c r="S34">
        <f t="shared" si="1"/>
        <v>13373.40415046228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4646.6893296228109</v>
      </c>
      <c r="AC34">
        <f t="shared" si="2"/>
        <v>3552.4286458644328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-32113.097300221667</v>
      </c>
      <c r="AI34">
        <f t="shared" si="7"/>
        <v>-32116.417723172599</v>
      </c>
      <c r="AJ34">
        <f t="shared" si="8"/>
        <v>1094.260683758378</v>
      </c>
      <c r="AK34">
        <f t="shared" si="30"/>
        <v>325.26825307359678</v>
      </c>
      <c r="AL34">
        <f t="shared" si="9"/>
        <v>-30696.888786340623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-1560.0603248766051</v>
      </c>
      <c r="AR34">
        <f t="shared" si="14"/>
        <v>-1560.2216316499484</v>
      </c>
      <c r="AS34">
        <f t="shared" si="15"/>
        <v>53.159390445717221</v>
      </c>
      <c r="AT34">
        <f t="shared" si="16"/>
        <v>15.801593095118188</v>
      </c>
      <c r="AU34">
        <f t="shared" si="17"/>
        <v>-1491.2606481091129</v>
      </c>
      <c r="AW34">
        <v>31</v>
      </c>
      <c r="AX34">
        <f>IF(Z34&gt;0, (R34*SUMPRODUCT(K34:$K$98, X34:$X$98)-K34*$AZ$3)/Z34, 0)</f>
        <v>13373.40415046228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11077.193116774966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3552.4286458644328</v>
      </c>
      <c r="AC35">
        <f t="shared" ref="AC35:AC66" si="33">S35*Z35</f>
        <v>2557.4399571466638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-32103.129975983447</v>
      </c>
      <c r="AI35">
        <f t="shared" ref="AI35:AI66" si="38">SUM(AE35:AH35)</f>
        <v>-32106.015905580171</v>
      </c>
      <c r="AJ35">
        <f t="shared" ref="AJ35:AJ66" si="39">AB35-AC35</f>
        <v>994.98868871776904</v>
      </c>
      <c r="AK35">
        <f t="shared" si="30"/>
        <v>248.67000521051031</v>
      </c>
      <c r="AL35">
        <f t="shared" ref="AL35:AL66" si="40">SUM(AI35:AK35)</f>
        <v>-30862.357211651888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-1392.4786699864364</v>
      </c>
      <c r="AR35">
        <f t="shared" ref="AR35:AR66" si="45">AI35*$K35</f>
        <v>-1392.6038476687847</v>
      </c>
      <c r="AS35">
        <f t="shared" ref="AS35:AS66" si="46">AJ35*$K35</f>
        <v>43.157801963664262</v>
      </c>
      <c r="AT35">
        <f t="shared" ref="AT35:AT66" si="47">AK35*$K35</f>
        <v>10.786103360641054</v>
      </c>
      <c r="AU35">
        <f t="shared" ref="AU35:AU66" si="48">AL35*$K35</f>
        <v>-1338.6599423444793</v>
      </c>
      <c r="AW35">
        <v>32</v>
      </c>
      <c r="AX35">
        <f>IF(Z35&gt;0, (R35*SUMPRODUCT(K35:$K$98, X35:$X$98)-K35*$AZ$3)/Z35, 0)</f>
        <v>11077.193116774966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1000000</v>
      </c>
      <c r="S36">
        <f t="shared" si="32"/>
        <v>8478.5078975123542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2557.4399571466638</v>
      </c>
      <c r="AC36">
        <f t="shared" si="33"/>
        <v>1669.4895337306179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-31657.211175751218</v>
      </c>
      <c r="AI36">
        <f t="shared" si="38"/>
        <v>-31659.672530912278</v>
      </c>
      <c r="AJ36">
        <f t="shared" si="39"/>
        <v>887.95042341604585</v>
      </c>
      <c r="AK36">
        <f t="shared" si="30"/>
        <v>179.02079700026647</v>
      </c>
      <c r="AL36">
        <f t="shared" si="40"/>
        <v>-30592.701310495966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-1226.0150597483967</v>
      </c>
      <c r="AR36">
        <f t="shared" si="45"/>
        <v>-1226.1103826900828</v>
      </c>
      <c r="AS36">
        <f t="shared" si="46"/>
        <v>34.38839212254787</v>
      </c>
      <c r="AT36">
        <f t="shared" si="47"/>
        <v>6.9330868064147797</v>
      </c>
      <c r="AU36">
        <f t="shared" si="48"/>
        <v>-1184.7889037611201</v>
      </c>
      <c r="AW36">
        <v>33</v>
      </c>
      <c r="AX36">
        <f>IF(Z36&gt;0, (R36*SUMPRODUCT(K36:$K$98, X36:$X$98)-K36*$AZ$3)/Z36, 0)</f>
        <v>8478.5078975123542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1000000</v>
      </c>
      <c r="S37">
        <f t="shared" si="32"/>
        <v>5438.9927038144242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1669.4895337306179</v>
      </c>
      <c r="AC37">
        <f t="shared" si="33"/>
        <v>893.94612270578193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-30580.563928282809</v>
      </c>
      <c r="AI37">
        <f t="shared" si="38"/>
        <v>-30582.618412843156</v>
      </c>
      <c r="AJ37">
        <f t="shared" si="39"/>
        <v>775.54341102483602</v>
      </c>
      <c r="AK37">
        <f t="shared" si="30"/>
        <v>116.86426736114326</v>
      </c>
      <c r="AL37">
        <f t="shared" si="40"/>
        <v>-29690.210734457178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-1057.4275440167439</v>
      </c>
      <c r="AR37">
        <f t="shared" si="45"/>
        <v>-1057.4985848441127</v>
      </c>
      <c r="AS37">
        <f t="shared" si="46"/>
        <v>26.817064797156945</v>
      </c>
      <c r="AT37">
        <f t="shared" si="47"/>
        <v>4.040981569496811</v>
      </c>
      <c r="AU37">
        <f t="shared" si="48"/>
        <v>-1026.6405384774589</v>
      </c>
      <c r="AW37">
        <v>34</v>
      </c>
      <c r="AX37">
        <f>IF(Z37&gt;0, (R37*SUMPRODUCT(K37:$K$98, X37:$X$98)-K37*$AZ$3)/Z37, 0)</f>
        <v>5438.9927038144242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1000000</v>
      </c>
      <c r="S38">
        <f t="shared" si="32"/>
        <v>1783.3551466741449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893.94612270578193</v>
      </c>
      <c r="AC38">
        <f t="shared" si="33"/>
        <v>238.72540790650419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-28852.099849187991</v>
      </c>
      <c r="AI38">
        <f t="shared" si="38"/>
        <v>-28853.773137654618</v>
      </c>
      <c r="AJ38">
        <f t="shared" si="39"/>
        <v>655.22071479927774</v>
      </c>
      <c r="AK38">
        <f t="shared" si="30"/>
        <v>62.576228589404742</v>
      </c>
      <c r="AL38">
        <f t="shared" si="40"/>
        <v>-28135.976194265935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-890.7678476410847</v>
      </c>
      <c r="AR38">
        <f t="shared" si="45"/>
        <v>-890.81950806003829</v>
      </c>
      <c r="AS38">
        <f t="shared" si="46"/>
        <v>20.2290144877629</v>
      </c>
      <c r="AT38">
        <f t="shared" si="47"/>
        <v>1.9319527086569865</v>
      </c>
      <c r="AU38">
        <f t="shared" si="48"/>
        <v>-868.65854086361844</v>
      </c>
      <c r="AW38">
        <v>35</v>
      </c>
      <c r="AX38">
        <f>IF(Z38&gt;0, (R38*SUMPRODUCT(K38:$K$98, X38:$X$98)-K38*$AZ$3)/Z38, 0)</f>
        <v>1783.3551466741449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1000000</v>
      </c>
      <c r="S39">
        <f t="shared" si="32"/>
        <v>-2761.6960301847657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238.72540790650419</v>
      </c>
      <c r="AC39">
        <f t="shared" si="33"/>
        <v>-292.92919936184353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-26455.858211147119</v>
      </c>
      <c r="AI39">
        <f t="shared" si="38"/>
        <v>-26457.184068501439</v>
      </c>
      <c r="AJ39">
        <f t="shared" si="39"/>
        <v>531.65460726834772</v>
      </c>
      <c r="AK39">
        <f t="shared" si="30"/>
        <v>16.710778553455295</v>
      </c>
      <c r="AL39">
        <f t="shared" si="40"/>
        <v>-25908.818682679637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-729.27434842024877</v>
      </c>
      <c r="AR39">
        <f t="shared" si="45"/>
        <v>-729.3108966112186</v>
      </c>
      <c r="AS39">
        <f t="shared" si="46"/>
        <v>14.655433371535144</v>
      </c>
      <c r="AT39">
        <f t="shared" si="47"/>
        <v>0.46064437010141374</v>
      </c>
      <c r="AU39">
        <f t="shared" si="48"/>
        <v>-714.19481886958204</v>
      </c>
      <c r="AW39">
        <v>36</v>
      </c>
      <c r="AX39">
        <f>IF(Z39&gt;0, (R39*SUMPRODUCT(K39:$K$98, X39:$X$98)-K39*$AZ$3)/Z39, 0)</f>
        <v>-2761.6960301847657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1000000</v>
      </c>
      <c r="S40">
        <f t="shared" si="32"/>
        <v>-8611.3988288891887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-292.92919936184353</v>
      </c>
      <c r="AC40">
        <f t="shared" si="33"/>
        <v>-701.56672602071967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-23538.359596983282</v>
      </c>
      <c r="AI40">
        <f t="shared" si="38"/>
        <v>-23539.377966269098</v>
      </c>
      <c r="AJ40">
        <f t="shared" si="39"/>
        <v>408.63752665887614</v>
      </c>
      <c r="AK40">
        <f t="shared" ref="AK40:AK71" si="61">G40*SUM(AB40:AB40, AE40:AF40)</f>
        <v>-20.50504395532905</v>
      </c>
      <c r="AL40">
        <f t="shared" si="40"/>
        <v>-23151.245483565552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-579.33164829858083</v>
      </c>
      <c r="AR40">
        <f t="shared" si="45"/>
        <v>-579.35671264320933</v>
      </c>
      <c r="AS40">
        <f t="shared" si="46"/>
        <v>10.057483016203157</v>
      </c>
      <c r="AT40">
        <f t="shared" si="47"/>
        <v>-0.50467496955897007</v>
      </c>
      <c r="AU40">
        <f t="shared" si="48"/>
        <v>-569.80390459656508</v>
      </c>
      <c r="AW40">
        <v>37</v>
      </c>
      <c r="AX40">
        <f>IF(Z40&gt;0, (R40*SUMPRODUCT(K40:$K$98, X40:$X$98)-K40*$AZ$3)/Z40, 0)</f>
        <v>-8611.3988288891887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1000000</v>
      </c>
      <c r="S41">
        <f t="shared" si="32"/>
        <v>-16480.789924156878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-701.56672602071967</v>
      </c>
      <c r="AC41">
        <f t="shared" si="33"/>
        <v>-994.6154977466457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-20304.858005124741</v>
      </c>
      <c r="AI41">
        <f t="shared" si="38"/>
        <v>-20305.612379992635</v>
      </c>
      <c r="AJ41">
        <f t="shared" si="39"/>
        <v>293.04877172592603</v>
      </c>
      <c r="AK41">
        <f t="shared" si="61"/>
        <v>-49.109670821450379</v>
      </c>
      <c r="AL41">
        <f t="shared" si="40"/>
        <v>-20061.673279088158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-446.20352305405203</v>
      </c>
      <c r="AR41">
        <f t="shared" si="45"/>
        <v>-446.22010060035512</v>
      </c>
      <c r="AS41">
        <f t="shared" si="46"/>
        <v>6.4398083620071871</v>
      </c>
      <c r="AT41">
        <f t="shared" si="47"/>
        <v>-1.0791953399046348</v>
      </c>
      <c r="AU41">
        <f t="shared" si="48"/>
        <v>-440.85948757825253</v>
      </c>
      <c r="AW41">
        <v>38</v>
      </c>
      <c r="AX41">
        <f>IF(Z41&gt;0, (R41*SUMPRODUCT(K41:$K$98, X41:$X$98)-K41*$AZ$3)/Z41, 0)</f>
        <v>-16480.789924156878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1000000</v>
      </c>
      <c r="S42">
        <f t="shared" si="32"/>
        <v>-27657.78871829034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-994.6154977466457</v>
      </c>
      <c r="AC42">
        <f t="shared" si="33"/>
        <v>-1185.2093095751143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-16893.847858363704</v>
      </c>
      <c r="AI42">
        <f t="shared" si="38"/>
        <v>-16894.383516384689</v>
      </c>
      <c r="AJ42">
        <f t="shared" si="39"/>
        <v>190.59381182846857</v>
      </c>
      <c r="AK42">
        <f t="shared" si="61"/>
        <v>-69.6230848422652</v>
      </c>
      <c r="AL42">
        <f t="shared" si="40"/>
        <v>-16773.412789398484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-331.46951610046517</v>
      </c>
      <c r="AR42">
        <f t="shared" si="45"/>
        <v>-331.48002609833537</v>
      </c>
      <c r="AS42">
        <f t="shared" si="46"/>
        <v>3.739588464877099</v>
      </c>
      <c r="AT42">
        <f t="shared" si="47"/>
        <v>-1.3660552903974446</v>
      </c>
      <c r="AU42">
        <f t="shared" si="48"/>
        <v>-329.10649292385568</v>
      </c>
      <c r="AW42">
        <v>39</v>
      </c>
      <c r="AX42">
        <f>IF(Z42&gt;0, (R42*SUMPRODUCT(K42:$K$98, X42:$X$98)-K42*$AZ$3)/Z42, 0)</f>
        <v>-27657.78871829034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1000000</v>
      </c>
      <c r="S43">
        <f t="shared" si="32"/>
        <v>-44514.367350903405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-1185.2093095751143</v>
      </c>
      <c r="AC43">
        <f t="shared" si="33"/>
        <v>-1288.4558692241656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-13479.395929852077</v>
      </c>
      <c r="AI43">
        <f t="shared" si="38"/>
        <v>-13479.757738843729</v>
      </c>
      <c r="AJ43">
        <f t="shared" si="39"/>
        <v>103.24655964905128</v>
      </c>
      <c r="AK43">
        <f t="shared" si="61"/>
        <v>-82.964651670258007</v>
      </c>
      <c r="AL43">
        <f t="shared" si="40"/>
        <v>-13459.475830864936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-236.13883859495022</v>
      </c>
      <c r="AR43">
        <f t="shared" si="45"/>
        <v>-236.14517694687092</v>
      </c>
      <c r="AS43">
        <f t="shared" si="46"/>
        <v>1.8087251692382607</v>
      </c>
      <c r="AT43">
        <f t="shared" si="47"/>
        <v>-1.4534165026239656</v>
      </c>
      <c r="AU43">
        <f t="shared" si="48"/>
        <v>-235.78986828025663</v>
      </c>
      <c r="AW43">
        <v>40</v>
      </c>
      <c r="AX43">
        <f>IF(Z43&gt;0, (R43*SUMPRODUCT(K43:$K$98, X43:$X$98)-K43*$AZ$3)/Z43, 0)</f>
        <v>-44514.367350903405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1000000</v>
      </c>
      <c r="S44">
        <f t="shared" si="32"/>
        <v>-71519.12378442155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-1288.4558692241656</v>
      </c>
      <c r="AC44">
        <f t="shared" si="33"/>
        <v>-1320.8242109874961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-10187.145837919217</v>
      </c>
      <c r="AI44">
        <f t="shared" si="38"/>
        <v>-10187.37668949798</v>
      </c>
      <c r="AJ44">
        <f t="shared" si="39"/>
        <v>32.368341763330591</v>
      </c>
      <c r="AK44">
        <f t="shared" si="61"/>
        <v>-90.191910845691595</v>
      </c>
      <c r="AL44">
        <f t="shared" si="40"/>
        <v>-10245.20025858034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-159.34245120177118</v>
      </c>
      <c r="AR44">
        <f t="shared" si="45"/>
        <v>-159.34606207148965</v>
      </c>
      <c r="AS44">
        <f t="shared" si="46"/>
        <v>0.50629008359806071</v>
      </c>
      <c r="AT44">
        <f t="shared" si="47"/>
        <v>-1.4107386289916461</v>
      </c>
      <c r="AU44">
        <f t="shared" si="48"/>
        <v>-160.25051061688325</v>
      </c>
      <c r="AW44">
        <v>41</v>
      </c>
      <c r="AX44">
        <f>IF(Z44&gt;0, (R44*SUMPRODUCT(K44:$K$98, X44:$X$98)-K44*$AZ$3)/Z44, 0)</f>
        <v>-71519.12378442155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1000000</v>
      </c>
      <c r="S45">
        <f t="shared" si="32"/>
        <v>-117360.90982635024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-1320.8242109874961</v>
      </c>
      <c r="AC45">
        <f t="shared" si="33"/>
        <v>-1298.2287185896066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-7221.5955643400248</v>
      </c>
      <c r="AI45">
        <f t="shared" si="38"/>
        <v>-7221.7338374584451</v>
      </c>
      <c r="AJ45">
        <f t="shared" si="39"/>
        <v>-22.595492397889529</v>
      </c>
      <c r="AK45">
        <f t="shared" si="61"/>
        <v>-92.457694769124743</v>
      </c>
      <c r="AL45">
        <f t="shared" si="40"/>
        <v>-7336.7870246254597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-100.85422820353128</v>
      </c>
      <c r="AR45">
        <f t="shared" si="45"/>
        <v>-100.8561592765906</v>
      </c>
      <c r="AS45">
        <f t="shared" si="46"/>
        <v>-0.31556058856588282</v>
      </c>
      <c r="AT45">
        <f t="shared" si="47"/>
        <v>-1.2912311918245629</v>
      </c>
      <c r="AU45">
        <f t="shared" si="48"/>
        <v>-102.46295105698104</v>
      </c>
      <c r="AW45">
        <v>42</v>
      </c>
      <c r="AX45">
        <f>IF(Z45&gt;0, (R45*SUMPRODUCT(K45:$K$98, X45:$X$98)-K45*$AZ$3)/Z45, 0)</f>
        <v>-117360.90982635024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1000000</v>
      </c>
      <c r="S46">
        <f t="shared" si="32"/>
        <v>-188849.66506145499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-1298.2287185896066</v>
      </c>
      <c r="AC46">
        <f t="shared" si="33"/>
        <v>-1236.6383542934411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-4402.9622600298208</v>
      </c>
      <c r="AI46">
        <f t="shared" si="38"/>
        <v>-4403.0441133888071</v>
      </c>
      <c r="AJ46">
        <f t="shared" si="39"/>
        <v>-61.59036429616549</v>
      </c>
      <c r="AK46">
        <f t="shared" si="61"/>
        <v>-90.876010301272473</v>
      </c>
      <c r="AL46">
        <f t="shared" si="40"/>
        <v>-4555.5104879862456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-54.901964900710247</v>
      </c>
      <c r="AR46">
        <f t="shared" si="45"/>
        <v>-54.902985556799642</v>
      </c>
      <c r="AS46">
        <f t="shared" si="46"/>
        <v>-0.7679902345533921</v>
      </c>
      <c r="AT46">
        <f t="shared" si="47"/>
        <v>-1.1331624559151348</v>
      </c>
      <c r="AU46">
        <f t="shared" si="48"/>
        <v>-56.804138247268178</v>
      </c>
      <c r="AW46">
        <v>43</v>
      </c>
      <c r="AX46">
        <f>IF(Z46&gt;0, (R46*SUMPRODUCT(K46:$K$98, X46:$X$98)-K46*$AZ$3)/Z46, 0)</f>
        <v>-188849.66506145499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1000000</v>
      </c>
      <c r="S47">
        <f t="shared" si="32"/>
        <v>-299593.85308249883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-1236.6383542934411</v>
      </c>
      <c r="AC47">
        <f t="shared" si="33"/>
        <v>-1146.5005044622792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-2655.9368067649984</v>
      </c>
      <c r="AI47">
        <f t="shared" si="38"/>
        <v>-2655.9846423803101</v>
      </c>
      <c r="AJ47">
        <f t="shared" si="39"/>
        <v>-90.13784983116193</v>
      </c>
      <c r="AK47">
        <f t="shared" si="61"/>
        <v>-86.564684800540888</v>
      </c>
      <c r="AL47">
        <f t="shared" si="40"/>
        <v>-2832.6871770120129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-29.569408683598549</v>
      </c>
      <c r="AR47">
        <f t="shared" si="45"/>
        <v>-29.569941253069022</v>
      </c>
      <c r="AS47">
        <f t="shared" si="46"/>
        <v>-1.0035340120779817</v>
      </c>
      <c r="AT47">
        <f t="shared" si="47"/>
        <v>-0.96375280312178324</v>
      </c>
      <c r="AU47">
        <f t="shared" si="48"/>
        <v>-31.537228068268785</v>
      </c>
      <c r="AW47">
        <v>44</v>
      </c>
      <c r="AX47">
        <f>IF(Z47&gt;0, (R47*SUMPRODUCT(K47:$K$98, X47:$X$98)-K47*$AZ$3)/Z47, 0)</f>
        <v>-299593.85308249883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1000000</v>
      </c>
      <c r="S48">
        <f t="shared" si="32"/>
        <v>-474732.8446002467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-1146.5005044622792</v>
      </c>
      <c r="AC48">
        <f t="shared" si="33"/>
        <v>-1046.5700785638492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-1584.0353963546386</v>
      </c>
      <c r="AI48">
        <f t="shared" si="38"/>
        <v>-1584.0629531713425</v>
      </c>
      <c r="AJ48">
        <f t="shared" si="39"/>
        <v>-99.93042589843003</v>
      </c>
      <c r="AK48">
        <f t="shared" si="61"/>
        <v>-80.255035312359553</v>
      </c>
      <c r="AL48">
        <f t="shared" si="40"/>
        <v>-1764.2484143821321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-15.746054907198724</v>
      </c>
      <c r="AR48">
        <f t="shared" si="45"/>
        <v>-15.746328834883602</v>
      </c>
      <c r="AS48">
        <f t="shared" si="46"/>
        <v>-0.99335531056791526</v>
      </c>
      <c r="AT48">
        <f t="shared" si="47"/>
        <v>-0.79777269846100407</v>
      </c>
      <c r="AU48">
        <f t="shared" si="48"/>
        <v>-17.537456843912523</v>
      </c>
      <c r="AW48">
        <v>45</v>
      </c>
      <c r="AX48">
        <f>IF(Z48&gt;0, (R48*SUMPRODUCT(K48:$K$98, X48:$X$98)-K48*$AZ$3)/Z48, 0)</f>
        <v>-474732.8446002467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1000000</v>
      </c>
      <c r="S49">
        <f t="shared" si="32"/>
        <v>-757556.87707812223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-1046.5700785638492</v>
      </c>
      <c r="AC49">
        <f t="shared" si="33"/>
        <v>-946.69128116566503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-932.83624738508945</v>
      </c>
      <c r="AI49">
        <f t="shared" si="38"/>
        <v>-932.85186818053421</v>
      </c>
      <c r="AJ49">
        <f t="shared" si="39"/>
        <v>-99.878797398184133</v>
      </c>
      <c r="AK49">
        <f t="shared" si="61"/>
        <v>-73.259905499469454</v>
      </c>
      <c r="AL49">
        <f t="shared" si="40"/>
        <v>-1105.9905710781877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-8.2793124021326694</v>
      </c>
      <c r="AR49">
        <f t="shared" si="45"/>
        <v>-8.279451043234813</v>
      </c>
      <c r="AS49">
        <f t="shared" si="46"/>
        <v>-0.88646615987201594</v>
      </c>
      <c r="AT49">
        <f t="shared" si="47"/>
        <v>-0.65021234528683036</v>
      </c>
      <c r="AU49">
        <f t="shared" si="48"/>
        <v>-9.8161295483936595</v>
      </c>
      <c r="AW49">
        <v>46</v>
      </c>
      <c r="AX49">
        <f>IF(Z49&gt;0, (R49*SUMPRODUCT(K49:$K$98, X49:$X$98)-K49*$AZ$3)/Z49, 0)</f>
        <v>-757556.87707812223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1000000</v>
      </c>
      <c r="S50">
        <f t="shared" si="32"/>
        <v>-1222098.6690584673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-946.69128116566503</v>
      </c>
      <c r="AC50">
        <f t="shared" si="33"/>
        <v>-851.73411829513441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-540.22317638607967</v>
      </c>
      <c r="AI50">
        <f t="shared" si="38"/>
        <v>-540.23188818386507</v>
      </c>
      <c r="AJ50">
        <f t="shared" si="39"/>
        <v>-94.957162870530624</v>
      </c>
      <c r="AK50">
        <f t="shared" si="61"/>
        <v>-66.26838968159656</v>
      </c>
      <c r="AL50">
        <f t="shared" si="40"/>
        <v>-701.45744073599224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-4.2809883535968396</v>
      </c>
      <c r="AR50">
        <f t="shared" si="45"/>
        <v>-4.2810573900737774</v>
      </c>
      <c r="AS50">
        <f t="shared" si="46"/>
        <v>-0.75248624292420241</v>
      </c>
      <c r="AT50">
        <f t="shared" si="47"/>
        <v>-0.52514260187124029</v>
      </c>
      <c r="AU50">
        <f t="shared" si="48"/>
        <v>-5.5586862348692199</v>
      </c>
      <c r="AW50">
        <v>47</v>
      </c>
      <c r="AX50">
        <f>IF(Z50&gt;0, (R50*SUMPRODUCT(K50:$K$98, X50:$X$98)-K50*$AZ$3)/Z50, 0)</f>
        <v>-1222098.6690584673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1000000</v>
      </c>
      <c r="S51">
        <f t="shared" si="32"/>
        <v>-2000627.09417783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-851.73411829513441</v>
      </c>
      <c r="AC51">
        <f t="shared" si="33"/>
        <v>-763.83968229813922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-308.17425577649055</v>
      </c>
      <c r="AI51">
        <f t="shared" si="38"/>
        <v>-308.17902827810093</v>
      </c>
      <c r="AJ51">
        <f t="shared" si="39"/>
        <v>-87.894435996995185</v>
      </c>
      <c r="AK51">
        <f t="shared" si="61"/>
        <v>-59.621388280659417</v>
      </c>
      <c r="AL51">
        <f t="shared" si="40"/>
        <v>-455.69485255575552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-2.1804652382663012</v>
      </c>
      <c r="AR51">
        <f t="shared" si="45"/>
        <v>-2.18049900576526</v>
      </c>
      <c r="AS51">
        <f t="shared" si="46"/>
        <v>-0.62189089041710466</v>
      </c>
      <c r="AT51">
        <f t="shared" si="47"/>
        <v>-0.421846932916559</v>
      </c>
      <c r="AU51">
        <f t="shared" si="48"/>
        <v>-3.2242368290989232</v>
      </c>
      <c r="AW51">
        <v>48</v>
      </c>
      <c r="AX51">
        <f>IF(Z51&gt;0, (R51*SUMPRODUCT(K51:$K$98, X51:$X$98)-K51*$AZ$3)/Z51, 0)</f>
        <v>-2000627.09417783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1000000</v>
      </c>
      <c r="S52">
        <f t="shared" si="32"/>
        <v>-3331914.3062665826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-763.83968229813922</v>
      </c>
      <c r="AC52">
        <f t="shared" si="33"/>
        <v>-683.72066150909109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-172.77857226936143</v>
      </c>
      <c r="AI52">
        <f t="shared" si="38"/>
        <v>-172.78113731380233</v>
      </c>
      <c r="AJ52">
        <f t="shared" si="39"/>
        <v>-80.119020789048136</v>
      </c>
      <c r="AK52">
        <f t="shared" si="61"/>
        <v>-53.468777760869749</v>
      </c>
      <c r="AL52">
        <f t="shared" si="40"/>
        <v>-306.3689358637202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-1.0915023367721497</v>
      </c>
      <c r="AR52">
        <f t="shared" si="45"/>
        <v>-1.0915185410500552</v>
      </c>
      <c r="AS52">
        <f t="shared" si="46"/>
        <v>-0.50613972127752027</v>
      </c>
      <c r="AT52">
        <f t="shared" si="47"/>
        <v>-0.33778086659585854</v>
      </c>
      <c r="AU52">
        <f t="shared" si="48"/>
        <v>-1.9354391289234338</v>
      </c>
      <c r="AW52">
        <v>49</v>
      </c>
      <c r="AX52">
        <f>IF(Z52&gt;0, (R52*SUMPRODUCT(K52:$K$98, X52:$X$98)-K52*$AZ$3)/Z52, 0)</f>
        <v>-3331914.3062665826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1000000</v>
      </c>
      <c r="S53">
        <f t="shared" si="32"/>
        <v>-5655574.7541191094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-683.72066150909109</v>
      </c>
      <c r="AC53">
        <f t="shared" si="33"/>
        <v>-611.3304798929039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-95.058088641377182</v>
      </c>
      <c r="AI53">
        <f t="shared" si="38"/>
        <v>-95.059439809265655</v>
      </c>
      <c r="AJ53">
        <f t="shared" si="39"/>
        <v>-72.390181616187192</v>
      </c>
      <c r="AK53">
        <f t="shared" si="61"/>
        <v>-47.86044630563638</v>
      </c>
      <c r="AL53">
        <f t="shared" si="40"/>
        <v>-215.31006773108922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-0.53617411517761338</v>
      </c>
      <c r="AR53">
        <f t="shared" si="45"/>
        <v>-0.53618173642539368</v>
      </c>
      <c r="AS53">
        <f t="shared" si="46"/>
        <v>-0.40831603212681189</v>
      </c>
      <c r="AT53">
        <f t="shared" si="47"/>
        <v>-0.26995632688074295</v>
      </c>
      <c r="AU53">
        <f t="shared" si="48"/>
        <v>-1.2144540954329486</v>
      </c>
      <c r="AW53">
        <v>50</v>
      </c>
      <c r="AX53">
        <f>IF(Z53&gt;0, (R53*SUMPRODUCT(K53:$K$98, X53:$X$98)-K53*$AZ$3)/Z53, 0)</f>
        <v>-5655574.7541191094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1000000</v>
      </c>
      <c r="S54">
        <f t="shared" si="32"/>
        <v>-9807436.068466112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-611.3304798929039</v>
      </c>
      <c r="AC54">
        <f t="shared" si="33"/>
        <v>-546.25800762151084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-51.314146678110404</v>
      </c>
      <c r="AI54">
        <f t="shared" si="38"/>
        <v>-51.314842907486522</v>
      </c>
      <c r="AJ54">
        <f t="shared" si="39"/>
        <v>-65.072472271393053</v>
      </c>
      <c r="AK54">
        <f t="shared" si="61"/>
        <v>-42.793133592503274</v>
      </c>
      <c r="AL54">
        <f t="shared" si="40"/>
        <v>-159.18044877138286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-0.25842579131336646</v>
      </c>
      <c r="AR54">
        <f t="shared" si="45"/>
        <v>-0.25842929762963801</v>
      </c>
      <c r="AS54">
        <f t="shared" si="46"/>
        <v>-0.32771479656360319</v>
      </c>
      <c r="AT54">
        <f t="shared" si="47"/>
        <v>-0.21551268270702331</v>
      </c>
      <c r="AU54">
        <f t="shared" si="48"/>
        <v>-0.8016567769002646</v>
      </c>
      <c r="AW54">
        <v>51</v>
      </c>
      <c r="AX54">
        <f>IF(Z54&gt;0, (R54*SUMPRODUCT(K54:$K$98, X54:$X$98)-K54*$AZ$3)/Z54, 0)</f>
        <v>-9807436.068466112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1000000</v>
      </c>
      <c r="S55">
        <f t="shared" si="32"/>
        <v>-17399912.017218299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-546.25800762151084</v>
      </c>
      <c r="AC55">
        <f t="shared" si="33"/>
        <v>-487.9372848533859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-27.09885209938944</v>
      </c>
      <c r="AI55">
        <f t="shared" si="38"/>
        <v>-27.099202630820553</v>
      </c>
      <c r="AJ55">
        <f t="shared" si="39"/>
        <v>-58.320722768124938</v>
      </c>
      <c r="AK55">
        <f t="shared" si="61"/>
        <v>-38.23806053350576</v>
      </c>
      <c r="AL55">
        <f t="shared" si="40"/>
        <v>-123.65798593245125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-0.12185170643581641</v>
      </c>
      <c r="AR55">
        <f t="shared" si="45"/>
        <v>-0.12185328262261885</v>
      </c>
      <c r="AS55">
        <f t="shared" si="46"/>
        <v>-0.26224282725342118</v>
      </c>
      <c r="AT55">
        <f t="shared" si="47"/>
        <v>-0.17193986334604561</v>
      </c>
      <c r="AU55">
        <f t="shared" si="48"/>
        <v>-0.55603597322208564</v>
      </c>
      <c r="AW55">
        <v>52</v>
      </c>
      <c r="AX55">
        <f>IF(Z55&gt;0, (R55*SUMPRODUCT(K55:$K$98, X55:$X$98)-K55*$AZ$3)/Z55, 0)</f>
        <v>-17399912.017218299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1000000</v>
      </c>
      <c r="S56">
        <f t="shared" si="32"/>
        <v>-31650238.240724053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-487.9372848533859</v>
      </c>
      <c r="AC56">
        <f t="shared" si="33"/>
        <v>-435.75632534603773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-13.994220615097973</v>
      </c>
      <c r="AI56">
        <f t="shared" si="38"/>
        <v>-13.994392713457088</v>
      </c>
      <c r="AJ56">
        <f t="shared" si="39"/>
        <v>-52.180959507348177</v>
      </c>
      <c r="AK56">
        <f t="shared" si="61"/>
        <v>-34.155609939737019</v>
      </c>
      <c r="AL56">
        <f t="shared" si="40"/>
        <v>-100.33096216054228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-5.6183839446105846E-2</v>
      </c>
      <c r="AR56">
        <f t="shared" si="45"/>
        <v>-5.6184530384661369E-2</v>
      </c>
      <c r="AS56">
        <f t="shared" si="46"/>
        <v>-0.20949552902872223</v>
      </c>
      <c r="AT56">
        <f t="shared" si="47"/>
        <v>-0.13712755842705907</v>
      </c>
      <c r="AU56">
        <f t="shared" si="48"/>
        <v>-0.40280761784044267</v>
      </c>
      <c r="AW56">
        <v>53</v>
      </c>
      <c r="AX56">
        <f>IF(Z56&gt;0, (R56*SUMPRODUCT(K56:$K$98, X56:$X$98)-K56*$AZ$3)/Z56, 0)</f>
        <v>-31650238.240724053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1000000</v>
      </c>
      <c r="S57">
        <f t="shared" si="32"/>
        <v>-59160611.644728519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-435.75632534603773</v>
      </c>
      <c r="AC57">
        <f t="shared" si="33"/>
        <v>-389.11357060174799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-7.0529495471892423</v>
      </c>
      <c r="AI57">
        <f t="shared" si="38"/>
        <v>-7.0530317626954258</v>
      </c>
      <c r="AJ57">
        <f t="shared" si="39"/>
        <v>-46.642754744289732</v>
      </c>
      <c r="AK57">
        <f t="shared" si="61"/>
        <v>-30.502942774222642</v>
      </c>
      <c r="AL57">
        <f t="shared" si="40"/>
        <v>-84.198729281207804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-2.5282234351778555E-2</v>
      </c>
      <c r="AR57">
        <f t="shared" si="45"/>
        <v>-2.5282529064179483E-2</v>
      </c>
      <c r="AS57">
        <f t="shared" si="46"/>
        <v>-0.16719714898961877</v>
      </c>
      <c r="AT57">
        <f t="shared" si="47"/>
        <v>-0.10934184945986471</v>
      </c>
      <c r="AU57">
        <f t="shared" si="48"/>
        <v>-0.30182152751366298</v>
      </c>
      <c r="AW57">
        <v>54</v>
      </c>
      <c r="AX57">
        <f>IF(Z57&gt;0, (R57*SUMPRODUCT(K57:$K$98, X57:$X$98)-K57*$AZ$3)/Z57, 0)</f>
        <v>-59160611.644728519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1000000</v>
      </c>
      <c r="S58">
        <f t="shared" si="32"/>
        <v>-113788491.03925866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-389.11357060174799</v>
      </c>
      <c r="AC58">
        <f t="shared" si="33"/>
        <v>-347.44337195776427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-3.4580540864305429</v>
      </c>
      <c r="AI58">
        <f t="shared" si="38"/>
        <v>-3.4580922541055847</v>
      </c>
      <c r="AJ58">
        <f t="shared" si="39"/>
        <v>-41.670198643983724</v>
      </c>
      <c r="AK58">
        <f t="shared" si="61"/>
        <v>-27.237949942122363</v>
      </c>
      <c r="AL58">
        <f t="shared" si="40"/>
        <v>-72.366240840211674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-1.1067726906983016E-2</v>
      </c>
      <c r="AR58">
        <f t="shared" si="45"/>
        <v>-1.1067849065108217E-2</v>
      </c>
      <c r="AS58">
        <f t="shared" si="46"/>
        <v>-0.13336817968263703</v>
      </c>
      <c r="AT58">
        <f t="shared" si="47"/>
        <v>-8.7176829491599453E-2</v>
      </c>
      <c r="AU58">
        <f t="shared" si="48"/>
        <v>-0.23161285823934472</v>
      </c>
      <c r="AW58">
        <v>55</v>
      </c>
      <c r="AX58">
        <f>IF(Z58&gt;0, (R58*SUMPRODUCT(K58:$K$98, X58:$X$98)-K58*$AZ$3)/Z58, 0)</f>
        <v>-113788491.03925866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1000000</v>
      </c>
      <c r="S59">
        <f t="shared" si="32"/>
        <v>-225703501.52946147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-347.44337195776427</v>
      </c>
      <c r="AC59">
        <f t="shared" si="33"/>
        <v>-310.22633175758597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-1.648393735903972</v>
      </c>
      <c r="AI59">
        <f t="shared" si="38"/>
        <v>-1.6484109169805645</v>
      </c>
      <c r="AJ59">
        <f t="shared" si="39"/>
        <v>-37.217040200178303</v>
      </c>
      <c r="AK59">
        <f t="shared" si="61"/>
        <v>-24.321036037043502</v>
      </c>
      <c r="AL59">
        <f t="shared" si="40"/>
        <v>-63.186487154202368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-4.7105279567685471E-3</v>
      </c>
      <c r="AR59">
        <f t="shared" si="45"/>
        <v>-4.7105770542261831E-3</v>
      </c>
      <c r="AS59">
        <f t="shared" si="46"/>
        <v>-0.10635317552634262</v>
      </c>
      <c r="AT59">
        <f t="shared" si="47"/>
        <v>-6.9500943673048973E-2</v>
      </c>
      <c r="AU59">
        <f t="shared" si="48"/>
        <v>-0.18056469625361776</v>
      </c>
      <c r="AW59">
        <v>56</v>
      </c>
      <c r="AX59">
        <f>IF(Z59&gt;0, (R59*SUMPRODUCT(K59:$K$98, X59:$X$98)-K59*$AZ$3)/Z59, 0)</f>
        <v>-225703501.52946147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1000000</v>
      </c>
      <c r="S60">
        <f t="shared" si="32"/>
        <v>-462252769.84476441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-310.22633175758597</v>
      </c>
      <c r="AC60">
        <f t="shared" si="33"/>
        <v>-276.99166020778802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-0.76152006448486598</v>
      </c>
      <c r="AI60">
        <f t="shared" si="38"/>
        <v>-0.76152755474988643</v>
      </c>
      <c r="AJ60">
        <f t="shared" si="39"/>
        <v>-33.234671549797952</v>
      </c>
      <c r="AK60">
        <f t="shared" si="61"/>
        <v>-21.715843223031019</v>
      </c>
      <c r="AL60">
        <f t="shared" si="40"/>
        <v>-55.712042327578857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-1.9429962306765627E-3</v>
      </c>
      <c r="AR60">
        <f t="shared" si="45"/>
        <v>-1.9430153418692681E-3</v>
      </c>
      <c r="AS60">
        <f t="shared" si="46"/>
        <v>-8.4797294990136579E-2</v>
      </c>
      <c r="AT60">
        <f t="shared" si="47"/>
        <v>-5.5407340523397311E-2</v>
      </c>
      <c r="AU60">
        <f t="shared" si="48"/>
        <v>-0.14214765085540315</v>
      </c>
      <c r="AW60">
        <v>57</v>
      </c>
      <c r="AX60">
        <f>IF(Z60&gt;0, (R60*SUMPRODUCT(K60:$K$98, X60:$X$98)-K60*$AZ$3)/Z60, 0)</f>
        <v>-462252769.84476441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1000000</v>
      </c>
      <c r="S61">
        <f t="shared" si="32"/>
        <v>-978017034.73760986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-276.99166020778802</v>
      </c>
      <c r="AC61">
        <f t="shared" si="33"/>
        <v>-247.3155834917377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-0.34035447444901457</v>
      </c>
      <c r="AI61">
        <f t="shared" si="38"/>
        <v>-0.34035763538045427</v>
      </c>
      <c r="AJ61">
        <f t="shared" si="39"/>
        <v>-29.676076716050318</v>
      </c>
      <c r="AK61">
        <f t="shared" si="61"/>
        <v>-19.389416214545165</v>
      </c>
      <c r="AL61">
        <f t="shared" si="40"/>
        <v>-49.405850565975939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-7.7536117256721184E-4</v>
      </c>
      <c r="AR61">
        <f t="shared" si="45"/>
        <v>-7.7536837348182134E-4</v>
      </c>
      <c r="AS61">
        <f t="shared" si="46"/>
        <v>-6.7605039354927524E-2</v>
      </c>
      <c r="AT61">
        <f t="shared" si="47"/>
        <v>-4.4171008816149784E-2</v>
      </c>
      <c r="AU61">
        <f t="shared" si="48"/>
        <v>-0.11255141654455914</v>
      </c>
      <c r="AW61">
        <v>58</v>
      </c>
      <c r="AX61">
        <f>IF(Z61&gt;0, (R61*SUMPRODUCT(K61:$K$98, X61:$X$98)-K61*$AZ$3)/Z61, 0)</f>
        <v>-978017034.73760986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1000000</v>
      </c>
      <c r="S62">
        <f t="shared" si="32"/>
        <v>-2141761776.3954177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-247.3155834917377</v>
      </c>
      <c r="AC62">
        <f t="shared" si="33"/>
        <v>-220.8181269669451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-0.14724460844611773</v>
      </c>
      <c r="AI62">
        <f t="shared" si="38"/>
        <v>-0.14724589721063744</v>
      </c>
      <c r="AJ62">
        <f t="shared" si="39"/>
        <v>-26.497456524792597</v>
      </c>
      <c r="AK62">
        <f t="shared" si="61"/>
        <v>-17.31209084442164</v>
      </c>
      <c r="AL62">
        <f t="shared" si="40"/>
        <v>-43.956793266424874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-2.9949802556113203E-4</v>
      </c>
      <c r="AR62">
        <f t="shared" si="45"/>
        <v>-2.9950064692997629E-4</v>
      </c>
      <c r="AS62">
        <f t="shared" si="46"/>
        <v>-5.389627501689729E-2</v>
      </c>
      <c r="AT62">
        <f t="shared" si="47"/>
        <v>-3.5213085769022184E-2</v>
      </c>
      <c r="AU62">
        <f t="shared" si="48"/>
        <v>-8.9408861432849457E-2</v>
      </c>
      <c r="AW62">
        <v>59</v>
      </c>
      <c r="AX62">
        <f>IF(Z62&gt;0, (R62*SUMPRODUCT(K62:$K$98, X62:$X$98)-K62*$AZ$3)/Z62, 0)</f>
        <v>-2141761776.3954177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1000000</v>
      </c>
      <c r="S63">
        <f t="shared" si="32"/>
        <v>-4863674733.4340582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-220.8181269669451</v>
      </c>
      <c r="AC63">
        <f t="shared" si="33"/>
        <v>-197.15929085250173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-6.1533045475474855E-2</v>
      </c>
      <c r="AI63">
        <f t="shared" si="38"/>
        <v>-6.1533552189280923E-2</v>
      </c>
      <c r="AJ63">
        <f t="shared" si="39"/>
        <v>-23.658836114443375</v>
      </c>
      <c r="AK63">
        <f t="shared" si="61"/>
        <v>-15.457268887686158</v>
      </c>
      <c r="AL63">
        <f t="shared" si="40"/>
        <v>-39.177638554318818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-1.1174933561448007E-4</v>
      </c>
      <c r="AR63">
        <f t="shared" si="45"/>
        <v>-1.1175025585060258E-4</v>
      </c>
      <c r="AS63">
        <f t="shared" si="46"/>
        <v>-4.2966493804612253E-2</v>
      </c>
      <c r="AT63">
        <f t="shared" si="47"/>
        <v>-2.8071737962356583E-2</v>
      </c>
      <c r="AU63">
        <f t="shared" si="48"/>
        <v>-7.1149982022819441E-2</v>
      </c>
      <c r="AW63">
        <v>60</v>
      </c>
      <c r="AX63">
        <f>IF(Z63&gt;0, (R63*SUMPRODUCT(K63:$K$98, X63:$X$98)-K63*$AZ$3)/Z63, 0)</f>
        <v>-4863674733.4340582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1000000</v>
      </c>
      <c r="S64">
        <f t="shared" si="32"/>
        <v>-11473616115.420944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-197.15929085250173</v>
      </c>
      <c r="AC64">
        <f t="shared" si="33"/>
        <v>-176.03517437641869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-2.4789127185909778E-2</v>
      </c>
      <c r="AI64">
        <f t="shared" si="38"/>
        <v>-2.4789318968487961E-2</v>
      </c>
      <c r="AJ64">
        <f t="shared" si="39"/>
        <v>-21.124116476083032</v>
      </c>
      <c r="AK64">
        <f t="shared" si="61"/>
        <v>-13.801150359675121</v>
      </c>
      <c r="AL64">
        <f t="shared" si="40"/>
        <v>-34.950056154726639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-4.0195714468815169E-5</v>
      </c>
      <c r="AR64">
        <f t="shared" si="45"/>
        <v>-4.0196025445385463E-5</v>
      </c>
      <c r="AS64">
        <f t="shared" si="46"/>
        <v>-3.4252878203846496E-2</v>
      </c>
      <c r="AT64">
        <f t="shared" si="47"/>
        <v>-2.2378645889315825E-2</v>
      </c>
      <c r="AU64">
        <f t="shared" si="48"/>
        <v>-5.6671720118607702E-2</v>
      </c>
      <c r="AW64">
        <v>61</v>
      </c>
      <c r="AX64">
        <f>IF(Z64&gt;0, (R64*SUMPRODUCT(K64:$K$98, X64:$X$98)-K64*$AZ$3)/Z64, 0)</f>
        <v>-11473616115.420944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1000000</v>
      </c>
      <c r="S65">
        <f t="shared" si="32"/>
        <v>-28164988952.549931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-176.03517437641869</v>
      </c>
      <c r="AC65">
        <f t="shared" si="33"/>
        <v>-157.17429651372362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-9.6086952582275179E-3</v>
      </c>
      <c r="AI65">
        <f t="shared" si="38"/>
        <v>-9.6087650142891914E-3</v>
      </c>
      <c r="AJ65">
        <f t="shared" si="39"/>
        <v>-18.860877862695077</v>
      </c>
      <c r="AK65">
        <f t="shared" si="61"/>
        <v>-12.322462206349309</v>
      </c>
      <c r="AL65">
        <f t="shared" si="40"/>
        <v>-31.192948834058676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-1.3911210235474909E-5</v>
      </c>
      <c r="AR65">
        <f t="shared" si="45"/>
        <v>-1.391131122642249E-5</v>
      </c>
      <c r="AS65">
        <f t="shared" si="46"/>
        <v>-2.73062710516189E-2</v>
      </c>
      <c r="AT65">
        <f t="shared" si="47"/>
        <v>-1.7840128942005862E-2</v>
      </c>
      <c r="AU65">
        <f t="shared" si="48"/>
        <v>-4.5160311304851188E-2</v>
      </c>
      <c r="AW65">
        <v>62</v>
      </c>
      <c r="AX65">
        <f>IF(Z65&gt;0, (R65*SUMPRODUCT(K65:$K$98, X65:$X$98)-K65*$AZ$3)/Z65, 0)</f>
        <v>-28164988952.549931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1000000</v>
      </c>
      <c r="S66">
        <f t="shared" si="32"/>
        <v>-72078472856.513672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-157.17429651372362</v>
      </c>
      <c r="AC66">
        <f t="shared" si="33"/>
        <v>-140.33420501563964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-3.5777159015990957E-3</v>
      </c>
      <c r="AI66">
        <f t="shared" si="38"/>
        <v>-3.5777402386513828E-3</v>
      </c>
      <c r="AJ66">
        <f t="shared" si="39"/>
        <v>-16.840091498083979</v>
      </c>
      <c r="AK66">
        <f t="shared" si="61"/>
        <v>-11.002200755960654</v>
      </c>
      <c r="AL66">
        <f t="shared" si="40"/>
        <v>-27.845869994283284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-4.6247506566783157E-6</v>
      </c>
      <c r="AR66">
        <f t="shared" si="45"/>
        <v>-4.6247821160791299E-6</v>
      </c>
      <c r="AS66">
        <f t="shared" si="46"/>
        <v>-2.1768420510828439E-2</v>
      </c>
      <c r="AT66">
        <f t="shared" si="47"/>
        <v>-1.4222044614636196E-2</v>
      </c>
      <c r="AU66">
        <f t="shared" si="48"/>
        <v>-3.5995089907580713E-2</v>
      </c>
      <c r="AW66">
        <v>63</v>
      </c>
      <c r="AX66">
        <f>IF(Z66&gt;0, (R66*SUMPRODUCT(K66:$K$98, X66:$X$98)-K66*$AZ$3)/Z66, 0)</f>
        <v>-72078472856.513672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-192713249807.89883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-140.33420501563964</v>
      </c>
      <c r="AC67">
        <f t="shared" ref="AC67:AC79" si="64">S67*Z67</f>
        <v>-125.29840123923475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-1.2773140197597905E-3</v>
      </c>
      <c r="AI67">
        <f t="shared" ref="AI67:AI79" si="69">SUM(AE67:AH67)</f>
        <v>-1.2773221470163078E-3</v>
      </c>
      <c r="AJ67">
        <f t="shared" ref="AJ67:AJ79" si="70">AB67-AC67</f>
        <v>-15.03580377640489</v>
      </c>
      <c r="AK67">
        <f t="shared" si="61"/>
        <v>-9.823394351094775</v>
      </c>
      <c r="AL67">
        <f t="shared" ref="AL67:AL79" si="71">SUM(AI67:AK67)</f>
        <v>-24.860475449646682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-1.474219419731146E-6</v>
      </c>
      <c r="AR67">
        <f t="shared" ref="AR67:AR79" si="76">AI67*$K67</f>
        <v>-1.4742287998516188E-6</v>
      </c>
      <c r="AS67">
        <f t="shared" ref="AS67:AS79" si="77">AJ67*$K67</f>
        <v>-1.7353660552955886E-2</v>
      </c>
      <c r="AT67">
        <f t="shared" ref="AT67:AT79" si="78">AK67*$K67</f>
        <v>-1.1337727838284109E-2</v>
      </c>
      <c r="AU67">
        <f t="shared" ref="AU67:AU79" si="79">AL67*$K67</f>
        <v>-2.8692862620039845E-2</v>
      </c>
      <c r="AW67">
        <v>64</v>
      </c>
      <c r="AX67">
        <f>IF(Z67&gt;0, (R67*SUMPRODUCT(K67:$K$98, X67:$X$98)-K67*$AZ$3)/Z67, 0)</f>
        <v>-192713249807.89883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1000000</v>
      </c>
      <c r="S68">
        <f t="shared" si="63"/>
        <v>-539418949405.53192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-125.29840123923475</v>
      </c>
      <c r="AC68">
        <f t="shared" si="64"/>
        <v>-111.87357378385099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-4.3628226874668389E-4</v>
      </c>
      <c r="AI68">
        <f t="shared" si="69"/>
        <v>-4.3628486120227681E-4</v>
      </c>
      <c r="AJ68">
        <f t="shared" si="70"/>
        <v>-13.424827455383763</v>
      </c>
      <c r="AK68">
        <f t="shared" si="61"/>
        <v>-8.7708880867464334</v>
      </c>
      <c r="AL68">
        <f t="shared" si="71"/>
        <v>-22.196151826991397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-4.4958725268199808E-7</v>
      </c>
      <c r="AR68">
        <f t="shared" si="76"/>
        <v>-4.4958992419782902E-7</v>
      </c>
      <c r="AS68">
        <f t="shared" si="77"/>
        <v>-1.3834234681905627E-2</v>
      </c>
      <c r="AT68">
        <f t="shared" si="78"/>
        <v>-9.0383674996224964E-3</v>
      </c>
      <c r="AU68">
        <f t="shared" si="79"/>
        <v>-2.2873051771452321E-2</v>
      </c>
      <c r="AW68">
        <v>65</v>
      </c>
      <c r="AX68">
        <f>IF(Z68&gt;0, (R68*SUMPRODUCT(K68:$K$98, X68:$X$98)-K68*$AZ$3)/Z68, 0)</f>
        <v>-539418949405.53192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1000000</v>
      </c>
      <c r="S69">
        <f t="shared" si="63"/>
        <v>-1583840508507.1777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-111.87357378385099</v>
      </c>
      <c r="AC69">
        <f t="shared" si="64"/>
        <v>-99.887119832006846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-1.4225608246057776E-4</v>
      </c>
      <c r="AI69">
        <f t="shared" si="69"/>
        <v>-1.4225687079058396E-4</v>
      </c>
      <c r="AJ69">
        <f t="shared" si="70"/>
        <v>-11.98645395184414</v>
      </c>
      <c r="AK69">
        <f t="shared" si="61"/>
        <v>-7.8311501648695696</v>
      </c>
      <c r="AL69">
        <f t="shared" si="71"/>
        <v>-19.817746373584498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-1.3088782413915031E-7</v>
      </c>
      <c r="AR69">
        <f t="shared" si="76"/>
        <v>-1.3088854947052054E-7</v>
      </c>
      <c r="AS69">
        <f t="shared" si="77"/>
        <v>-1.1028567986439313E-2</v>
      </c>
      <c r="AT69">
        <f t="shared" si="78"/>
        <v>-7.2053313141866989E-3</v>
      </c>
      <c r="AU69">
        <f t="shared" si="79"/>
        <v>-1.8234030189175483E-2</v>
      </c>
      <c r="AW69">
        <v>66</v>
      </c>
      <c r="AX69">
        <f>IF(Z69&gt;0, (R69*SUMPRODUCT(K69:$K$98, X69:$X$98)-K69*$AZ$3)/Z69, 0)</f>
        <v>-1583840508507.1777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1000000</v>
      </c>
      <c r="S70">
        <f t="shared" si="63"/>
        <v>-4930913992308.0996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-99.887119832006846</v>
      </c>
      <c r="AC70">
        <f t="shared" si="64"/>
        <v>-89.184928533045223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-4.434884049772207E-5</v>
      </c>
      <c r="AI70">
        <f t="shared" si="69"/>
        <v>-4.4349066583921988E-5</v>
      </c>
      <c r="AJ70">
        <f t="shared" si="70"/>
        <v>-10.702191298961623</v>
      </c>
      <c r="AK70">
        <f t="shared" si="61"/>
        <v>-6.9920983882404801</v>
      </c>
      <c r="AL70">
        <f t="shared" si="71"/>
        <v>-17.694334036268685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-3.6432808452080017E-8</v>
      </c>
      <c r="AR70">
        <f t="shared" si="76"/>
        <v>-3.6432994183096274E-8</v>
      </c>
      <c r="AS70">
        <f t="shared" si="77"/>
        <v>-8.7919070991859093E-3</v>
      </c>
      <c r="AT70">
        <f t="shared" si="78"/>
        <v>-5.7440460313713812E-3</v>
      </c>
      <c r="AU70">
        <f t="shared" si="79"/>
        <v>-1.4535989563551474E-2</v>
      </c>
      <c r="AW70">
        <v>67</v>
      </c>
      <c r="AX70">
        <f>IF(Z70&gt;0, (R70*SUMPRODUCT(K70:$K$98, X70:$X$98)-K70*$AZ$3)/Z70, 0)</f>
        <v>-4930913992308.0996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1000000</v>
      </c>
      <c r="S71">
        <f t="shared" si="63"/>
        <v>-16330708867283.389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-89.184928533045223</v>
      </c>
      <c r="AC71">
        <f t="shared" si="64"/>
        <v>-79.62940050711245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-1.3029974123059646E-5</v>
      </c>
      <c r="AI71">
        <f t="shared" si="69"/>
        <v>-1.3030035073721031E-5</v>
      </c>
      <c r="AJ71">
        <f t="shared" si="70"/>
        <v>-9.5555280259327731</v>
      </c>
      <c r="AK71">
        <f t="shared" si="61"/>
        <v>-6.2429449973131659</v>
      </c>
      <c r="AL71">
        <f t="shared" si="71"/>
        <v>-15.798486053281014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-9.5573152459584034E-9</v>
      </c>
      <c r="AR71">
        <f t="shared" si="76"/>
        <v>-9.5573599524696988E-9</v>
      </c>
      <c r="AS71">
        <f t="shared" si="77"/>
        <v>-7.0088545704636816E-3</v>
      </c>
      <c r="AT71">
        <f t="shared" si="78"/>
        <v>-4.5791183343110416E-3</v>
      </c>
      <c r="AU71">
        <f t="shared" si="79"/>
        <v>-1.1587982462134676E-2</v>
      </c>
      <c r="AW71">
        <v>68</v>
      </c>
      <c r="AX71">
        <f>IF(Z71&gt;0, (R71*SUMPRODUCT(K71:$K$98, X71:$X$98)-K71*$AZ$3)/Z71, 0)</f>
        <v>-16330708867283.389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1000000</v>
      </c>
      <c r="S72">
        <f t="shared" si="63"/>
        <v>-57745423173123.891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-79.62940050711245</v>
      </c>
      <c r="AC72">
        <f t="shared" si="64"/>
        <v>-71.09767903241476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-3.596066162750409E-6</v>
      </c>
      <c r="AI72">
        <f t="shared" si="69"/>
        <v>-3.5960815530781452E-6</v>
      </c>
      <c r="AJ72">
        <f t="shared" si="70"/>
        <v>-8.5317214746976902</v>
      </c>
      <c r="AK72">
        <f t="shared" ref="AK72:AK79" si="92">G72*SUM(AB72:AB72, AE72:AF72)</f>
        <v>-5.5740580354978722</v>
      </c>
      <c r="AL72">
        <f t="shared" si="71"/>
        <v>-14.105783106277116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-2.3550601782624979E-9</v>
      </c>
      <c r="AR72">
        <f t="shared" si="76"/>
        <v>-2.3550702573729316E-9</v>
      </c>
      <c r="AS72">
        <f t="shared" si="77"/>
        <v>-5.5874159672634734E-3</v>
      </c>
      <c r="AT72">
        <f t="shared" si="78"/>
        <v>-3.6504451021237357E-3</v>
      </c>
      <c r="AU72">
        <f t="shared" si="79"/>
        <v>-9.2378634244574664E-3</v>
      </c>
      <c r="AW72">
        <v>69</v>
      </c>
      <c r="AX72">
        <f>IF(Z72&gt;0, (R72*SUMPRODUCT(K72:$K$98, X72:$X$98)-K72*$AZ$3)/Z72, 0)</f>
        <v>-57745423173123.891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1000000</v>
      </c>
      <c r="S73">
        <f t="shared" si="63"/>
        <v>-218880008787903.66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-71.09767903241476</v>
      </c>
      <c r="AC73">
        <f t="shared" si="64"/>
        <v>-63.480070566685008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-9.2889171613493863E-7</v>
      </c>
      <c r="AI73">
        <f t="shared" si="69"/>
        <v>-9.2889534141294587E-7</v>
      </c>
      <c r="AJ73">
        <f t="shared" si="70"/>
        <v>-7.6176084657297523</v>
      </c>
      <c r="AK73">
        <f t="shared" si="92"/>
        <v>-4.9768375322690339</v>
      </c>
      <c r="AL73">
        <f t="shared" si="71"/>
        <v>-12.594446926894127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-5.4315202451723491E-10</v>
      </c>
      <c r="AR73">
        <f t="shared" si="76"/>
        <v>-5.4315414433061555E-10</v>
      </c>
      <c r="AS73">
        <f t="shared" si="77"/>
        <v>-4.4542538040458646E-3</v>
      </c>
      <c r="AT73">
        <f t="shared" si="78"/>
        <v>-2.9101124860850826E-3</v>
      </c>
      <c r="AU73">
        <f t="shared" si="79"/>
        <v>-7.3643668332850918E-3</v>
      </c>
      <c r="AW73">
        <v>70</v>
      </c>
      <c r="AX73">
        <f>IF(Z73&gt;0, (R73*SUMPRODUCT(K73:$K$98, X73:$X$98)-K73*$AZ$3)/Z73, 0)</f>
        <v>-218880008787903.66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1000000</v>
      </c>
      <c r="S74">
        <f t="shared" si="63"/>
        <v>-893331128261156.25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-63.480070566685008</v>
      </c>
      <c r="AC74">
        <f t="shared" si="64"/>
        <v>-56.678634435009585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-2.2367562898819821E-7</v>
      </c>
      <c r="AI74">
        <f t="shared" si="69"/>
        <v>-2.2367642206806303E-7</v>
      </c>
      <c r="AJ74">
        <f t="shared" si="70"/>
        <v>-6.8014361316754233</v>
      </c>
      <c r="AK74">
        <f t="shared" si="92"/>
        <v>-4.4436049396679511</v>
      </c>
      <c r="AL74">
        <f t="shared" si="71"/>
        <v>-11.245041295019796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-1.1677690410308232E-10</v>
      </c>
      <c r="AR74">
        <f t="shared" si="76"/>
        <v>-1.167773181553943E-10</v>
      </c>
      <c r="AS74">
        <f t="shared" si="77"/>
        <v>-3.5509038624579304E-3</v>
      </c>
      <c r="AT74">
        <f t="shared" si="78"/>
        <v>-2.3199238569659572E-3</v>
      </c>
      <c r="AU74">
        <f t="shared" si="79"/>
        <v>-5.870827836201205E-3</v>
      </c>
      <c r="AW74">
        <v>71</v>
      </c>
      <c r="AX74">
        <f>IF(Z74&gt;0, (R74*SUMPRODUCT(K74:$K$98, X74:$X$98)-K74*$AZ$3)/Z74, 0)</f>
        <v>-893331128261156.25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1000000</v>
      </c>
      <c r="S75">
        <f t="shared" si="63"/>
        <v>-3947476850957671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-56.678634435009585</v>
      </c>
      <c r="AC75">
        <f t="shared" si="64"/>
        <v>-50.605923602788344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-4.9992110127090468E-8</v>
      </c>
      <c r="AI75">
        <f t="shared" si="69"/>
        <v>-4.9992270374780046E-8</v>
      </c>
      <c r="AJ75">
        <f t="shared" si="70"/>
        <v>-6.0727108322212402</v>
      </c>
      <c r="AK75">
        <f t="shared" si="92"/>
        <v>-3.9675044104506711</v>
      </c>
      <c r="AL75">
        <f t="shared" si="71"/>
        <v>-10.040215292664183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-2.3303531246141194E-11</v>
      </c>
      <c r="AR75">
        <f t="shared" si="76"/>
        <v>-2.3303605944669256E-11</v>
      </c>
      <c r="AS75">
        <f t="shared" si="77"/>
        <v>-2.8307588190953593E-3</v>
      </c>
      <c r="AT75">
        <f t="shared" si="78"/>
        <v>-1.8494290951731264E-3</v>
      </c>
      <c r="AU75">
        <f t="shared" si="79"/>
        <v>-4.6801879375720926E-3</v>
      </c>
      <c r="AW75">
        <v>72</v>
      </c>
      <c r="AX75">
        <f>IF(Z75&gt;0, (R75*SUMPRODUCT(K75:$K$98, X75:$X$98)-K75*$AZ$3)/Z75, 0)</f>
        <v>-3947476850957671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1000000</v>
      </c>
      <c r="S76">
        <f t="shared" si="63"/>
        <v>-1.9015390915573692E+16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-50.605923602788344</v>
      </c>
      <c r="AC76">
        <f t="shared" si="64"/>
        <v>-45.183860359652698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-1.0315443915750426E-8</v>
      </c>
      <c r="AI76">
        <f t="shared" si="69"/>
        <v>-1.0315473617914163E-8</v>
      </c>
      <c r="AJ76">
        <f t="shared" si="70"/>
        <v>-5.4220632431356464</v>
      </c>
      <c r="AK76">
        <f t="shared" si="92"/>
        <v>-3.5424146521951845</v>
      </c>
      <c r="AL76">
        <f t="shared" si="71"/>
        <v>-8.9644779056463051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-4.2932894274536991E-12</v>
      </c>
      <c r="AR76">
        <f t="shared" si="76"/>
        <v>-4.2933017894990545E-12</v>
      </c>
      <c r="AS76">
        <f t="shared" si="77"/>
        <v>-2.2566635994400756E-3</v>
      </c>
      <c r="AT76">
        <f t="shared" si="78"/>
        <v>-1.4743535516396887E-3</v>
      </c>
      <c r="AU76">
        <f t="shared" si="79"/>
        <v>-3.7310171553730665E-3</v>
      </c>
      <c r="AW76">
        <v>73</v>
      </c>
      <c r="AX76">
        <f>IF(Z76&gt;0, (R76*SUMPRODUCT(K76:$K$98, X76:$X$98)-K76*$AZ$3)/Z76, 0)</f>
        <v>-1.9015390915573692E+16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1000000</v>
      </c>
      <c r="S77">
        <f t="shared" si="63"/>
        <v>-1.006730819069145E+17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-45.183860359652698</v>
      </c>
      <c r="AC77">
        <f t="shared" si="64"/>
        <v>-40.342732463979367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-1.9516812850071591E-9</v>
      </c>
      <c r="AI77">
        <f t="shared" si="69"/>
        <v>-1.9516862941331962E-9</v>
      </c>
      <c r="AJ77">
        <f t="shared" si="70"/>
        <v>-4.8411278956733312</v>
      </c>
      <c r="AK77">
        <f t="shared" si="92"/>
        <v>-3.1628702251756891</v>
      </c>
      <c r="AL77">
        <f t="shared" si="71"/>
        <v>-8.0039981228007058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-7.2525898815230492E-13</v>
      </c>
      <c r="AR77">
        <f t="shared" si="76"/>
        <v>-7.2526084958004374E-13</v>
      </c>
      <c r="AS77">
        <f t="shared" si="77"/>
        <v>-1.7989984051720097E-3</v>
      </c>
      <c r="AT77">
        <f t="shared" si="78"/>
        <v>-1.1753456247132886E-3</v>
      </c>
      <c r="AU77">
        <f t="shared" si="79"/>
        <v>-2.9743440306105587E-3</v>
      </c>
      <c r="AW77">
        <v>74</v>
      </c>
      <c r="AX77">
        <f>IF(Z77&gt;0, (R77*SUMPRODUCT(K77:$K$98, X77:$X$98)-K77*$AZ$3)/Z77, 0)</f>
        <v>-1.006730819069145E+17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1000000</v>
      </c>
      <c r="S78">
        <f t="shared" si="63"/>
        <v>-5.9159823057374374E+17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-40.342732463979367</v>
      </c>
      <c r="AC78">
        <f t="shared" si="64"/>
        <v>-36.02029684283935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-3.358363646535692E-10</v>
      </c>
      <c r="AI78">
        <f t="shared" si="69"/>
        <v>-3.3583712573378759E-10</v>
      </c>
      <c r="AJ78">
        <f t="shared" si="70"/>
        <v>-4.3224356211400163</v>
      </c>
      <c r="AK78">
        <f t="shared" si="92"/>
        <v>-2.8239912724785561</v>
      </c>
      <c r="AL78">
        <f t="shared" si="71"/>
        <v>-7.1464268939544091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-1.1142789327906811E-13</v>
      </c>
      <c r="AR78">
        <f t="shared" si="76"/>
        <v>-1.1142814579956403E-13</v>
      </c>
      <c r="AS78">
        <f t="shared" si="77"/>
        <v>-1.4341505143282089E-3</v>
      </c>
      <c r="AT78">
        <f t="shared" si="78"/>
        <v>-9.3697833602789983E-4</v>
      </c>
      <c r="AU78">
        <f t="shared" si="79"/>
        <v>-2.3711288504675368E-3</v>
      </c>
      <c r="AW78">
        <v>75</v>
      </c>
      <c r="AX78">
        <f>IF(Z78&gt;0, (R78*SUMPRODUCT(K78:$K$98, X78:$X$98)-K78*$AZ$3)/Z78, 0)</f>
        <v>-5.9159823057374374E+17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-36.02029684283935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-36.02029684283935</v>
      </c>
      <c r="AK79">
        <f t="shared" si="92"/>
        <v>-2.5214207789987548</v>
      </c>
      <c r="AL79">
        <f t="shared" si="71"/>
        <v>-38.541717621898989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-1.8037178280724813E-14</v>
      </c>
      <c r="AR79">
        <f t="shared" si="76"/>
        <v>-1.8037178280724813E-14</v>
      </c>
      <c r="AS79">
        <f t="shared" si="77"/>
        <v>-1.0670762755419963E-2</v>
      </c>
      <c r="AT79">
        <f t="shared" si="78"/>
        <v>-7.4695339287939749E-4</v>
      </c>
      <c r="AU79">
        <f t="shared" si="79"/>
        <v>-1.1417716148317396E-2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200240.10452613616</v>
      </c>
      <c r="AO81" s="6">
        <f t="shared" si="93"/>
        <v>-20024.010452613617</v>
      </c>
      <c r="AP81" s="6">
        <f t="shared" si="93"/>
        <v>-733.84041785697787</v>
      </c>
      <c r="AQ81" s="6">
        <f t="shared" si="93"/>
        <v>-108562.81303950732</v>
      </c>
      <c r="AR81" s="6">
        <f t="shared" si="93"/>
        <v>70919.44061615823</v>
      </c>
      <c r="AS81" s="6">
        <f t="shared" si="93"/>
        <v>-17559.270193425695</v>
      </c>
      <c r="AT81" s="6">
        <f t="shared" si="93"/>
        <v>8166.3937634372824</v>
      </c>
      <c r="AU81" s="6">
        <f t="shared" si="93"/>
        <v>61526.564186169744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410725.51556064584</v>
      </c>
      <c r="K3">
        <v>1</v>
      </c>
      <c r="L3" s="2">
        <v>0</v>
      </c>
      <c r="O3">
        <f>$C$3</f>
        <v>410725.51556064584</v>
      </c>
      <c r="P3" s="2">
        <f>O3*C5</f>
        <v>41072.551556064587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410725.51556064584</v>
      </c>
      <c r="AF3">
        <f t="shared" ref="AF3:AF34" si="4">-$Z3*P3</f>
        <v>-41072.551556064587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369028.00703388127</v>
      </c>
      <c r="AJ3">
        <f t="shared" ref="AJ3:AJ34" si="8">AB3-AC3</f>
        <v>0</v>
      </c>
      <c r="AL3">
        <f t="shared" ref="AL3:AL34" si="9">SUM(AI3:AK3)</f>
        <v>369028.00703388127</v>
      </c>
      <c r="AN3">
        <f t="shared" ref="AN3:AN34" si="10">AE3*$K3</f>
        <v>410725.51556064584</v>
      </c>
      <c r="AO3">
        <f t="shared" ref="AO3:AO34" si="11">AF3*$K3</f>
        <v>-41072.551556064587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369028.00703388127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369028.00703388127</v>
      </c>
      <c r="AW3">
        <v>0</v>
      </c>
      <c r="AX3">
        <f>IF(Z3&gt;0, (R3*SUMPRODUCT(K3:$K$98, X3:$X$98)-K3*$AZ$3)/Z3, 0)</f>
        <v>0</v>
      </c>
      <c r="AZ3">
        <f>C6*ABS(SUMPRODUCT(X4:X69, K4:K69))/1</f>
        <v>251791.70475526925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12669.127719704074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12400.466159272648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-12400.466159272648</v>
      </c>
      <c r="AK4">
        <f>G4*SUM(AB4, AE4:AF4)</f>
        <v>0</v>
      </c>
      <c r="AL4">
        <f t="shared" si="9"/>
        <v>-23606.469159272649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-10654.119604487545</v>
      </c>
      <c r="AR4">
        <f t="shared" si="14"/>
        <v>-10654.119604487545</v>
      </c>
      <c r="AS4">
        <f t="shared" si="15"/>
        <v>-11789.756759148742</v>
      </c>
      <c r="AT4">
        <f t="shared" si="16"/>
        <v>0</v>
      </c>
      <c r="AU4">
        <f t="shared" si="17"/>
        <v>-22443.876363636286</v>
      </c>
      <c r="AW4">
        <v>1</v>
      </c>
      <c r="AX4">
        <f>IF(Z4&gt;0, (R4*SUMPRODUCT(K4:$K$98, X4:$X$98)-K4*$AZ$3)/Z4, 0)</f>
        <v>12669.127719704074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1000000</v>
      </c>
      <c r="S5">
        <f t="shared" si="1"/>
        <v>14673.317103351144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12400.466159272648</v>
      </c>
      <c r="AC5">
        <f t="shared" si="2"/>
        <v>14032.719771788485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-12663.351904132875</v>
      </c>
      <c r="AI5">
        <f t="shared" si="7"/>
        <v>-12675.306187946948</v>
      </c>
      <c r="AJ5">
        <f t="shared" si="8"/>
        <v>-1632.2536125158367</v>
      </c>
      <c r="AK5">
        <f>G5*SUM(AB5, AE5:AF5)</f>
        <v>50.841911253017862</v>
      </c>
      <c r="AL5">
        <f t="shared" si="9"/>
        <v>-14256.717889209767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-11421.777505459015</v>
      </c>
      <c r="AR5">
        <f t="shared" si="14"/>
        <v>-11432.559735234758</v>
      </c>
      <c r="AS5">
        <f t="shared" si="15"/>
        <v>-1472.2198147674551</v>
      </c>
      <c r="AT5">
        <f t="shared" si="16"/>
        <v>45.857131877914661</v>
      </c>
      <c r="AU5">
        <f t="shared" si="17"/>
        <v>-12858.922418124299</v>
      </c>
      <c r="AW5">
        <v>2</v>
      </c>
      <c r="AX5">
        <f>IF(Z5&gt;0, (R5*SUMPRODUCT(K5:$K$98, X5:$X$98)-K5*$AZ$3)/Z5, 0)</f>
        <v>14673.317103351144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1000000</v>
      </c>
      <c r="S6">
        <f t="shared" si="1"/>
        <v>15952.06502360356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14032.719771788485</v>
      </c>
      <c r="AC6">
        <f t="shared" si="2"/>
        <v>14878.171301558352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-14099.322247962451</v>
      </c>
      <c r="AI6">
        <f t="shared" si="7"/>
        <v>-14110.980747410284</v>
      </c>
      <c r="AJ6">
        <f t="shared" si="8"/>
        <v>-845.45152976986719</v>
      </c>
      <c r="AK6">
        <f>G6*SUM(AB6, AE6:AF6)</f>
        <v>99.632310379698254</v>
      </c>
      <c r="AL6">
        <f t="shared" si="9"/>
        <v>-14856.799966800452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-12030.043121338815</v>
      </c>
      <c r="AR6">
        <f t="shared" si="14"/>
        <v>-12039.990567650129</v>
      </c>
      <c r="AS6">
        <f t="shared" si="15"/>
        <v>-721.36930990446683</v>
      </c>
      <c r="AT6">
        <f t="shared" si="16"/>
        <v>85.009830193759456</v>
      </c>
      <c r="AU6">
        <f t="shared" si="17"/>
        <v>-12676.350047360836</v>
      </c>
      <c r="AW6">
        <v>3</v>
      </c>
      <c r="AX6">
        <f>IF(Z6&gt;0, (R6*SUMPRODUCT(K6:$K$98, X6:$X$98)-K6*$AZ$3)/Z6, 0)</f>
        <v>15952.06502360356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1000000</v>
      </c>
      <c r="S7">
        <f t="shared" si="1"/>
        <v>17330.584512364403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14878.171301558352</v>
      </c>
      <c r="AC7">
        <f t="shared" si="2"/>
        <v>15732.731675925696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-15551.595120729255</v>
      </c>
      <c r="AI7">
        <f t="shared" si="7"/>
        <v>-15562.9426402436</v>
      </c>
      <c r="AJ7">
        <f t="shared" si="8"/>
        <v>-854.56037436734368</v>
      </c>
      <c r="AK7">
        <f>G7*SUM(AB7, AE7:AF7)</f>
        <v>205.31876396150525</v>
      </c>
      <c r="AL7">
        <f t="shared" si="9"/>
        <v>-16212.184250649438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-12473.372795616726</v>
      </c>
      <c r="AR7">
        <f t="shared" si="14"/>
        <v>-12482.474231199967</v>
      </c>
      <c r="AS7">
        <f t="shared" si="15"/>
        <v>-685.41201356493582</v>
      </c>
      <c r="AT7">
        <f t="shared" si="16"/>
        <v>164.67876542216712</v>
      </c>
      <c r="AU7">
        <f t="shared" si="17"/>
        <v>-13003.207479342736</v>
      </c>
      <c r="AW7">
        <v>4</v>
      </c>
      <c r="AX7">
        <f>IF(Z7&gt;0, (R7*SUMPRODUCT(K7:$K$98, X7:$X$98)-K7*$AZ$3)/Z7, 0)</f>
        <v>17330.584512364403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1000000</v>
      </c>
      <c r="S8">
        <f t="shared" si="1"/>
        <v>19001.83353776436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15732.731675925696</v>
      </c>
      <c r="AC8">
        <f t="shared" si="2"/>
        <v>16753.047898525576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-17069.263846437585</v>
      </c>
      <c r="AI8">
        <f t="shared" si="7"/>
        <v>-17080.284524958708</v>
      </c>
      <c r="AJ8">
        <f t="shared" si="8"/>
        <v>-1020.3162225998803</v>
      </c>
      <c r="AK8">
        <f t="shared" ref="AK8:AK39" si="30">G8*SUM(AB8:AB8, AE8:AF8)</f>
        <v>339.82700419999503</v>
      </c>
      <c r="AL8">
        <f t="shared" si="9"/>
        <v>-17760.77374335859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-12775.886589610702</v>
      </c>
      <c r="AR8">
        <f t="shared" si="14"/>
        <v>-12784.135272166266</v>
      </c>
      <c r="AS8">
        <f t="shared" si="15"/>
        <v>-763.679351537858</v>
      </c>
      <c r="AT8">
        <f t="shared" si="16"/>
        <v>254.35140641126134</v>
      </c>
      <c r="AU8">
        <f t="shared" si="17"/>
        <v>-13293.46321729286</v>
      </c>
      <c r="AW8">
        <v>5</v>
      </c>
      <c r="AX8">
        <f>IF(Z8&gt;0, (R8*SUMPRODUCT(K8:$K$98, X8:$X$98)-K8*$AZ$3)/Z8, 0)</f>
        <v>19001.83353776436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1000000</v>
      </c>
      <c r="S9">
        <f t="shared" si="1"/>
        <v>19536.022938607101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16753.047898525576</v>
      </c>
      <c r="AC9">
        <f t="shared" si="2"/>
        <v>16684.062883938284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-18822.418745054267</v>
      </c>
      <c r="AI9">
        <f t="shared" si="7"/>
        <v>-18833.093936555862</v>
      </c>
      <c r="AJ9">
        <f t="shared" si="8"/>
        <v>68.985014587291516</v>
      </c>
      <c r="AK9">
        <f t="shared" si="30"/>
        <v>373.59296813712035</v>
      </c>
      <c r="AL9">
        <f t="shared" si="9"/>
        <v>-18390.515953831451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-13138.185258332765</v>
      </c>
      <c r="AR9">
        <f t="shared" si="14"/>
        <v>-13145.636619686256</v>
      </c>
      <c r="AS9">
        <f t="shared" si="15"/>
        <v>48.152042198868372</v>
      </c>
      <c r="AT9">
        <f t="shared" si="16"/>
        <v>260.77061046607514</v>
      </c>
      <c r="AU9">
        <f t="shared" si="17"/>
        <v>-12836.713967021315</v>
      </c>
      <c r="AW9">
        <v>6</v>
      </c>
      <c r="AX9">
        <f>IF(Z9&gt;0, (R9*SUMPRODUCT(K9:$K$98, X9:$X$98)-K9*$AZ$3)/Z9, 0)</f>
        <v>19536.022938607101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1000000</v>
      </c>
      <c r="S10">
        <f t="shared" si="1"/>
        <v>15271.358531259299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16684.062883938284</v>
      </c>
      <c r="AC10">
        <f t="shared" si="2"/>
        <v>12597.720188857522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-20550.510546332291</v>
      </c>
      <c r="AI10">
        <f t="shared" si="7"/>
        <v>-20560.822104537045</v>
      </c>
      <c r="AJ10">
        <f t="shared" si="8"/>
        <v>4086.3426950807625</v>
      </c>
      <c r="AK10">
        <f t="shared" si="30"/>
        <v>71.741470400934617</v>
      </c>
      <c r="AL10">
        <f t="shared" si="9"/>
        <v>-16402.737939055347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-13605.620706890077</v>
      </c>
      <c r="AR10">
        <f t="shared" si="14"/>
        <v>-13612.447551873543</v>
      </c>
      <c r="AS10">
        <f t="shared" si="15"/>
        <v>2705.3940417826957</v>
      </c>
      <c r="AT10">
        <f t="shared" si="16"/>
        <v>47.496982278326058</v>
      </c>
      <c r="AU10">
        <f t="shared" si="17"/>
        <v>-10859.556527812521</v>
      </c>
      <c r="AW10">
        <v>7</v>
      </c>
      <c r="AX10">
        <f>IF(Z10&gt;0, (R10*SUMPRODUCT(K10:$K$98, X10:$X$98)-K10*$AZ$3)/Z10, 0)</f>
        <v>15271.358531259299</v>
      </c>
    </row>
    <row r="11" spans="1:52" x14ac:dyDescent="0.25">
      <c r="A11" t="s">
        <v>33</v>
      </c>
      <c r="C11" s="25">
        <f>AU71</f>
        <v>112877.26388504071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1000000</v>
      </c>
      <c r="S11">
        <f t="shared" si="1"/>
        <v>9025.7159229834124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12597.720188857522</v>
      </c>
      <c r="AC11">
        <f t="shared" si="2"/>
        <v>7171.7789647411855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-22081.493285196964</v>
      </c>
      <c r="AI11">
        <f t="shared" si="7"/>
        <v>-22091.425709153606</v>
      </c>
      <c r="AJ11">
        <f t="shared" si="8"/>
        <v>5425.9412241163363</v>
      </c>
      <c r="AK11">
        <f t="shared" si="30"/>
        <v>20.156352302172035</v>
      </c>
      <c r="AL11">
        <f t="shared" si="9"/>
        <v>-16645.328132735096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-13901.882266359446</v>
      </c>
      <c r="AR11">
        <f t="shared" si="14"/>
        <v>-13908.135438945259</v>
      </c>
      <c r="AS11">
        <f t="shared" si="15"/>
        <v>3416.0187949072724</v>
      </c>
      <c r="AT11">
        <f t="shared" si="16"/>
        <v>12.689868072097614</v>
      </c>
      <c r="AU11">
        <f t="shared" si="17"/>
        <v>-10479.426775965887</v>
      </c>
      <c r="AW11">
        <v>8</v>
      </c>
      <c r="AX11">
        <f>IF(Z11&gt;0, (R11*SUMPRODUCT(K11:$K$98, X11:$X$98)-K11*$AZ$3)/Z11, 0)</f>
        <v>9025.7159229834124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1000000</v>
      </c>
      <c r="S12">
        <f t="shared" si="1"/>
        <v>4952.3993265757699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7171.7789647411855</v>
      </c>
      <c r="AC12">
        <f t="shared" si="2"/>
        <v>3778.7532201597055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-23633.331135297725</v>
      </c>
      <c r="AI12">
        <f t="shared" si="7"/>
        <v>-23642.868818375606</v>
      </c>
      <c r="AJ12">
        <f t="shared" si="8"/>
        <v>3393.02574458148</v>
      </c>
      <c r="AK12">
        <f t="shared" si="30"/>
        <v>150.6073582595649</v>
      </c>
      <c r="AL12">
        <f t="shared" si="9"/>
        <v>-20099.235715534563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-13892.507366491316</v>
      </c>
      <c r="AR12">
        <f t="shared" si="14"/>
        <v>-13898.113953715951</v>
      </c>
      <c r="AS12">
        <f t="shared" si="15"/>
        <v>1994.5404598884563</v>
      </c>
      <c r="AT12">
        <f t="shared" si="16"/>
        <v>88.532328434386997</v>
      </c>
      <c r="AU12">
        <f t="shared" si="17"/>
        <v>-11815.04116539311</v>
      </c>
      <c r="AW12">
        <v>9</v>
      </c>
      <c r="AX12">
        <f>IF(Z12&gt;0, (R12*SUMPRODUCT(K12:$K$98, X12:$X$98)-K12*$AZ$3)/Z12, 0)</f>
        <v>4952.3993265757699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1000000</v>
      </c>
      <c r="S13">
        <f t="shared" si="1"/>
        <v>7866.4517784893187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3778.7532201597055</v>
      </c>
      <c r="AC13">
        <f t="shared" si="2"/>
        <v>5744.6812487056304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-25108.460396308252</v>
      </c>
      <c r="AI13">
        <f t="shared" si="7"/>
        <v>-25117.588846800401</v>
      </c>
      <c r="AJ13">
        <f t="shared" si="8"/>
        <v>-1965.9280285459249</v>
      </c>
      <c r="AK13">
        <f t="shared" si="30"/>
        <v>264.51272541117942</v>
      </c>
      <c r="AL13">
        <f t="shared" si="9"/>
        <v>-26819.004149935146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-13178.250432923</v>
      </c>
      <c r="AR13">
        <f t="shared" si="14"/>
        <v>-13183.04152742865</v>
      </c>
      <c r="AS13">
        <f t="shared" si="15"/>
        <v>-1031.8231976139016</v>
      </c>
      <c r="AT13">
        <f t="shared" si="16"/>
        <v>138.83029397836134</v>
      </c>
      <c r="AU13">
        <f t="shared" si="17"/>
        <v>-14076.03443106419</v>
      </c>
      <c r="AW13">
        <v>10</v>
      </c>
      <c r="AX13">
        <f>IF(Z13&gt;0, (R13*SUMPRODUCT(K13:$K$98, X13:$X$98)-K13*$AZ$3)/Z13, 0)</f>
        <v>7866.4517784893187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1000000</v>
      </c>
      <c r="S14">
        <f t="shared" si="1"/>
        <v>9658.3004750320633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5744.6812487056304</v>
      </c>
      <c r="AC14">
        <f t="shared" si="2"/>
        <v>6725.7481327801934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-26603.544968910061</v>
      </c>
      <c r="AI14">
        <f t="shared" si="7"/>
        <v>-26612.249590585176</v>
      </c>
      <c r="AJ14">
        <f t="shared" si="8"/>
        <v>-981.06688407456295</v>
      </c>
      <c r="AK14">
        <f t="shared" si="30"/>
        <v>402.12768740939418</v>
      </c>
      <c r="AL14">
        <f t="shared" si="9"/>
        <v>-27191.188787250347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-12466.919675330302</v>
      </c>
      <c r="AR14">
        <f t="shared" si="14"/>
        <v>-12470.998824156319</v>
      </c>
      <c r="AS14">
        <f t="shared" si="15"/>
        <v>-459.74632531783442</v>
      </c>
      <c r="AT14">
        <f t="shared" si="16"/>
        <v>188.44456947440577</v>
      </c>
      <c r="AU14">
        <f t="shared" si="17"/>
        <v>-12742.300579999748</v>
      </c>
      <c r="AW14">
        <v>11</v>
      </c>
      <c r="AX14">
        <f>IF(Z14&gt;0, (R14*SUMPRODUCT(K14:$K$98, X14:$X$98)-K14*$AZ$3)/Z14, 0)</f>
        <v>9658.3004750320633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1000000</v>
      </c>
      <c r="S15">
        <f t="shared" si="1"/>
        <v>10437.07322374067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6725.7481327801934</v>
      </c>
      <c r="AC15">
        <f t="shared" si="2"/>
        <v>6901.0760619119828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-28198.060642534405</v>
      </c>
      <c r="AI15">
        <f t="shared" si="7"/>
        <v>-28206.325742234738</v>
      </c>
      <c r="AJ15">
        <f t="shared" si="8"/>
        <v>-175.32792913178946</v>
      </c>
      <c r="AK15">
        <f t="shared" si="30"/>
        <v>470.80236929461358</v>
      </c>
      <c r="AL15">
        <f t="shared" si="9"/>
        <v>-27910.851302071911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-11798.338927111969</v>
      </c>
      <c r="AR15">
        <f t="shared" si="14"/>
        <v>-11801.797124069804</v>
      </c>
      <c r="AS15">
        <f t="shared" si="15"/>
        <v>-73.358886538645265</v>
      </c>
      <c r="AT15">
        <f t="shared" si="16"/>
        <v>196.98822522022689</v>
      </c>
      <c r="AU15">
        <f t="shared" si="17"/>
        <v>-11678.167785388221</v>
      </c>
      <c r="AW15">
        <v>12</v>
      </c>
      <c r="AX15">
        <f>IF(Z15&gt;0, (R15*SUMPRODUCT(K15:$K$98, X15:$X$98)-K15*$AZ$3)/Z15, 0)</f>
        <v>10437.07322374067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1000000</v>
      </c>
      <c r="S16">
        <f t="shared" si="1"/>
        <v>10225.563461141781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6901.0760619119828</v>
      </c>
      <c r="AC16">
        <f t="shared" si="2"/>
        <v>6390.458210212586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-29646.646819490579</v>
      </c>
      <c r="AI16">
        <f t="shared" si="7"/>
        <v>-29654.458685108664</v>
      </c>
      <c r="AJ16">
        <f t="shared" si="8"/>
        <v>510.61785169939685</v>
      </c>
      <c r="AK16">
        <f t="shared" si="30"/>
        <v>483.07532433383886</v>
      </c>
      <c r="AL16">
        <f t="shared" si="9"/>
        <v>-28660.765509075427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-11075.393992987701</v>
      </c>
      <c r="AR16">
        <f t="shared" si="14"/>
        <v>-11078.312349659449</v>
      </c>
      <c r="AS16">
        <f t="shared" si="15"/>
        <v>190.75661142580984</v>
      </c>
      <c r="AT16">
        <f t="shared" si="16"/>
        <v>180.4672743552965</v>
      </c>
      <c r="AU16">
        <f t="shared" si="17"/>
        <v>-10707.088463878341</v>
      </c>
      <c r="AW16">
        <v>13</v>
      </c>
      <c r="AX16">
        <f>IF(Z16&gt;0, (R16*SUMPRODUCT(K16:$K$98, X16:$X$98)-K16*$AZ$3)/Z16, 0)</f>
        <v>10225.563461141781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1000000</v>
      </c>
      <c r="S17">
        <f t="shared" si="1"/>
        <v>9175.6241452915037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6390.458210212586</v>
      </c>
      <c r="AC17">
        <f t="shared" si="2"/>
        <v>5393.3866059861175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-30904.690308010224</v>
      </c>
      <c r="AI17">
        <f t="shared" si="7"/>
        <v>-30912.037746343278</v>
      </c>
      <c r="AJ17">
        <f t="shared" si="8"/>
        <v>997.07160422646848</v>
      </c>
      <c r="AK17">
        <f t="shared" si="30"/>
        <v>447.33207471488106</v>
      </c>
      <c r="AL17">
        <f t="shared" si="9"/>
        <v>-29467.634067401927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-10308.369522859002</v>
      </c>
      <c r="AR17">
        <f t="shared" si="14"/>
        <v>-10310.820287083743</v>
      </c>
      <c r="AS17">
        <f t="shared" si="15"/>
        <v>332.57678477535973</v>
      </c>
      <c r="AT17">
        <f t="shared" si="16"/>
        <v>149.20920674597303</v>
      </c>
      <c r="AU17">
        <f t="shared" si="17"/>
        <v>-9829.0342955624092</v>
      </c>
      <c r="AW17">
        <v>14</v>
      </c>
      <c r="AX17">
        <f>IF(Z17&gt;0, (R17*SUMPRODUCT(K17:$K$98, X17:$X$98)-K17*$AZ$3)/Z17, 0)</f>
        <v>9175.6241452915037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1000000</v>
      </c>
      <c r="S18">
        <f t="shared" si="1"/>
        <v>7427.3590880763822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5393.3866059861175</v>
      </c>
      <c r="AC18">
        <f t="shared" si="2"/>
        <v>4083.5192159496364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-32122.879894130972</v>
      </c>
      <c r="AI18">
        <f t="shared" si="7"/>
        <v>-32129.752322082022</v>
      </c>
      <c r="AJ18">
        <f t="shared" si="8"/>
        <v>1309.8673900364811</v>
      </c>
      <c r="AK18">
        <f t="shared" si="30"/>
        <v>377.53706241902825</v>
      </c>
      <c r="AL18">
        <f t="shared" si="9"/>
        <v>-30442.347869626512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-9566.6973196718027</v>
      </c>
      <c r="AR18">
        <f t="shared" si="14"/>
        <v>-9568.7440364753893</v>
      </c>
      <c r="AS18">
        <f t="shared" si="15"/>
        <v>390.09904749159818</v>
      </c>
      <c r="AT18">
        <f t="shared" si="16"/>
        <v>112.43645697473022</v>
      </c>
      <c r="AU18">
        <f t="shared" si="17"/>
        <v>-9066.2085320090609</v>
      </c>
      <c r="AW18">
        <v>15</v>
      </c>
      <c r="AX18">
        <f>IF(Z18&gt;0, (R18*SUMPRODUCT(K18:$K$98, X18:$X$98)-K18*$AZ$3)/Z18, 0)</f>
        <v>7427.3590880763822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1000000</v>
      </c>
      <c r="S19">
        <f t="shared" si="1"/>
        <v>4992.2900576471411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4083.5192159496364</v>
      </c>
      <c r="AC19">
        <f t="shared" si="2"/>
        <v>2551.1988005836611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-33268.534693746187</v>
      </c>
      <c r="AI19">
        <f t="shared" si="7"/>
        <v>-33274.922540734056</v>
      </c>
      <c r="AJ19">
        <f t="shared" si="8"/>
        <v>1532.3204153659754</v>
      </c>
      <c r="AK19">
        <f t="shared" si="30"/>
        <v>285.84634511647459</v>
      </c>
      <c r="AL19">
        <f t="shared" si="9"/>
        <v>-31456.755780251606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-8846.3315025716638</v>
      </c>
      <c r="AR19">
        <f t="shared" si="14"/>
        <v>-8848.0300748881964</v>
      </c>
      <c r="AS19">
        <f t="shared" si="15"/>
        <v>407.45450580466564</v>
      </c>
      <c r="AT19">
        <f t="shared" si="16"/>
        <v>76.008503259212802</v>
      </c>
      <c r="AU19">
        <f t="shared" si="17"/>
        <v>-8364.567065824318</v>
      </c>
      <c r="AW19">
        <v>16</v>
      </c>
      <c r="AX19">
        <f>IF(Z19&gt;0, (R19*SUMPRODUCT(K19:$K$98, X19:$X$98)-K19*$AZ$3)/Z19, 0)</f>
        <v>4992.2900576471411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1000000</v>
      </c>
      <c r="S20">
        <f t="shared" si="1"/>
        <v>1862.7650624364153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2551.1988005836611</v>
      </c>
      <c r="AC20">
        <f t="shared" si="2"/>
        <v>878.41810542788153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-34350.710544692716</v>
      </c>
      <c r="AI20">
        <f t="shared" si="7"/>
        <v>-34356.605129328898</v>
      </c>
      <c r="AJ20">
        <f t="shared" si="8"/>
        <v>1672.7806951557795</v>
      </c>
      <c r="AK20">
        <f t="shared" si="30"/>
        <v>178.58391604085628</v>
      </c>
      <c r="AL20">
        <f t="shared" si="9"/>
        <v>-32505.240518132261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-8155.4370374875652</v>
      </c>
      <c r="AR20">
        <f t="shared" si="14"/>
        <v>-8156.8365111258172</v>
      </c>
      <c r="AS20">
        <f t="shared" si="15"/>
        <v>397.14630121313195</v>
      </c>
      <c r="AT20">
        <f t="shared" si="16"/>
        <v>42.398828440076961</v>
      </c>
      <c r="AU20">
        <f t="shared" si="17"/>
        <v>-7717.291381472608</v>
      </c>
      <c r="AW20">
        <v>17</v>
      </c>
      <c r="AX20">
        <f>IF(Z20&gt;0, (R20*SUMPRODUCT(K20:$K$98, X20:$X$98)-K20*$AZ$3)/Z20, 0)</f>
        <v>1862.7650624364153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1000000</v>
      </c>
      <c r="S21">
        <f t="shared" si="1"/>
        <v>-2020.9908766099625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878.41810542788153</v>
      </c>
      <c r="AC21">
        <f t="shared" si="2"/>
        <v>-872.06285400975321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-35348.485285102281</v>
      </c>
      <c r="AI21">
        <f t="shared" si="7"/>
        <v>-35353.879067826034</v>
      </c>
      <c r="AJ21">
        <f t="shared" si="8"/>
        <v>1750.4809594376347</v>
      </c>
      <c r="AK21">
        <f t="shared" si="30"/>
        <v>61.489267379951713</v>
      </c>
      <c r="AL21">
        <f t="shared" si="9"/>
        <v>-33541.908841008444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-7493.1478215538837</v>
      </c>
      <c r="AR21">
        <f t="shared" si="14"/>
        <v>-7494.2911919399257</v>
      </c>
      <c r="AS21">
        <f t="shared" si="15"/>
        <v>371.06576086895865</v>
      </c>
      <c r="AT21">
        <f t="shared" si="16"/>
        <v>13.034452995676538</v>
      </c>
      <c r="AU21">
        <f t="shared" si="17"/>
        <v>-7110.1909780752903</v>
      </c>
      <c r="AW21">
        <v>18</v>
      </c>
      <c r="AX21">
        <f>IF(Z21&gt;0, (R21*SUMPRODUCT(K21:$K$98, X21:$X$98)-K21*$AZ$3)/Z21, 0)</f>
        <v>-2020.9908766099625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1000000</v>
      </c>
      <c r="S22">
        <f t="shared" si="1"/>
        <v>-6768.6865667793681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-872.06285400975321</v>
      </c>
      <c r="AC22">
        <f t="shared" si="2"/>
        <v>-2646.4998915904944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-36195.947259621295</v>
      </c>
      <c r="AI22">
        <f t="shared" si="7"/>
        <v>-36200.834655177066</v>
      </c>
      <c r="AJ22">
        <f t="shared" si="8"/>
        <v>1774.4370375807412</v>
      </c>
      <c r="AK22">
        <f t="shared" si="30"/>
        <v>-61.044399780682731</v>
      </c>
      <c r="AL22">
        <f t="shared" si="9"/>
        <v>-34487.442017377005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-6850.7073512379666</v>
      </c>
      <c r="AR22">
        <f t="shared" si="14"/>
        <v>-6851.6323751480249</v>
      </c>
      <c r="AS22">
        <f t="shared" si="15"/>
        <v>335.84281606090752</v>
      </c>
      <c r="AT22">
        <f t="shared" si="16"/>
        <v>-11.553705593884434</v>
      </c>
      <c r="AU22">
        <f t="shared" si="17"/>
        <v>-6527.3432646810006</v>
      </c>
      <c r="AW22">
        <v>19</v>
      </c>
      <c r="AX22">
        <f>IF(Z22&gt;0, (R22*SUMPRODUCT(K22:$K$98, X22:$X$98)-K22*$AZ$3)/Z22, 0)</f>
        <v>-6768.6865667793681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1000000</v>
      </c>
      <c r="S23">
        <f t="shared" si="1"/>
        <v>-12541.762620630099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-2646.4998915904944</v>
      </c>
      <c r="AC23">
        <f t="shared" si="2"/>
        <v>-4391.2154714238568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-36954.269520826172</v>
      </c>
      <c r="AI23">
        <f t="shared" si="7"/>
        <v>-36958.646114057374</v>
      </c>
      <c r="AJ23">
        <f t="shared" si="8"/>
        <v>1744.7155798333624</v>
      </c>
      <c r="AK23">
        <f t="shared" si="30"/>
        <v>-185.25499241133463</v>
      </c>
      <c r="AL23">
        <f t="shared" si="9"/>
        <v>-35399.185526635345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-6244.8508207409932</v>
      </c>
      <c r="AR23">
        <f t="shared" si="14"/>
        <v>-6245.5904151690875</v>
      </c>
      <c r="AS23">
        <f t="shared" si="15"/>
        <v>294.83706921988119</v>
      </c>
      <c r="AT23">
        <f t="shared" si="16"/>
        <v>-31.305984569774967</v>
      </c>
      <c r="AU23">
        <f t="shared" si="17"/>
        <v>-5982.0593305189814</v>
      </c>
      <c r="AW23">
        <v>20</v>
      </c>
      <c r="AX23">
        <f>IF(Z23&gt;0, (R23*SUMPRODUCT(K23:$K$98, X23:$X$98)-K23*$AZ$3)/Z23, 0)</f>
        <v>-12541.762620630099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1000000</v>
      </c>
      <c r="S24">
        <f t="shared" si="1"/>
        <v>-19651.791182457218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-4391.2154714238568</v>
      </c>
      <c r="AC24">
        <f t="shared" si="2"/>
        <v>-6077.1450676964669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-37384.903496991516</v>
      </c>
      <c r="AI24">
        <f t="shared" si="7"/>
        <v>-37388.769012996694</v>
      </c>
      <c r="AJ24">
        <f t="shared" si="8"/>
        <v>1685.9295962726101</v>
      </c>
      <c r="AK24">
        <f t="shared" si="30"/>
        <v>-307.38508299967003</v>
      </c>
      <c r="AL24">
        <f t="shared" si="9"/>
        <v>-36010.224499723758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-5640.7348749102102</v>
      </c>
      <c r="AR24">
        <f t="shared" si="14"/>
        <v>-5641.3181143705369</v>
      </c>
      <c r="AS24">
        <f t="shared" si="15"/>
        <v>254.37759578819012</v>
      </c>
      <c r="AT24">
        <f t="shared" si="16"/>
        <v>-46.37908876354166</v>
      </c>
      <c r="AU24">
        <f t="shared" si="17"/>
        <v>-5433.3196073458885</v>
      </c>
      <c r="AW24">
        <v>21</v>
      </c>
      <c r="AX24">
        <f>IF(Z24&gt;0, (R24*SUMPRODUCT(K24:$K$98, X24:$X$98)-K24*$AZ$3)/Z24, 0)</f>
        <v>-19651.791182457218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1000000</v>
      </c>
      <c r="S25">
        <f t="shared" si="1"/>
        <v>-28452.789175583162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-6077.1450676964669</v>
      </c>
      <c r="AC25">
        <f t="shared" si="2"/>
        <v>-7647.4145636170397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-37373.299899515827</v>
      </c>
      <c r="AI25">
        <f t="shared" si="7"/>
        <v>-37376.659594112207</v>
      </c>
      <c r="AJ25">
        <f t="shared" si="8"/>
        <v>1570.2694959205728</v>
      </c>
      <c r="AK25">
        <f t="shared" si="30"/>
        <v>-425.40015473875275</v>
      </c>
      <c r="AL25">
        <f t="shared" si="9"/>
        <v>-36231.79025293039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-5034.807225792596</v>
      </c>
      <c r="AR25">
        <f t="shared" si="14"/>
        <v>-5035.2598327252399</v>
      </c>
      <c r="AS25">
        <f t="shared" si="15"/>
        <v>211.54150759390183</v>
      </c>
      <c r="AT25">
        <f t="shared" si="16"/>
        <v>-57.308500418495505</v>
      </c>
      <c r="AU25">
        <f t="shared" si="17"/>
        <v>-4881.026825549834</v>
      </c>
      <c r="AW25">
        <v>22</v>
      </c>
      <c r="AX25">
        <f>IF(Z25&gt;0, (R25*SUMPRODUCT(K25:$K$98, X25:$X$98)-K25*$AZ$3)/Z25, 0)</f>
        <v>-28452.789175583162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1000000</v>
      </c>
      <c r="S26">
        <f t="shared" si="1"/>
        <v>-39470.114041167762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-7647.4145636170397</v>
      </c>
      <c r="AC26">
        <f t="shared" si="2"/>
        <v>-9047.877701026031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-36854.177400732093</v>
      </c>
      <c r="AI26">
        <f t="shared" si="7"/>
        <v>-36857.042821165</v>
      </c>
      <c r="AJ26">
        <f t="shared" si="8"/>
        <v>1400.4631374089913</v>
      </c>
      <c r="AK26">
        <f t="shared" si="30"/>
        <v>-535.31901945319282</v>
      </c>
      <c r="AL26">
        <f t="shared" si="9"/>
        <v>-35991.898703209197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-4432.9221084671235</v>
      </c>
      <c r="AR26">
        <f t="shared" si="14"/>
        <v>-4433.2667691401584</v>
      </c>
      <c r="AS26">
        <f t="shared" si="15"/>
        <v>168.45156890654752</v>
      </c>
      <c r="AT26">
        <f t="shared" si="16"/>
        <v>-64.389648169704131</v>
      </c>
      <c r="AU26">
        <f t="shared" si="17"/>
        <v>-4329.2048484033139</v>
      </c>
      <c r="AW26">
        <v>23</v>
      </c>
      <c r="AX26">
        <f>IF(Z26&gt;0, (R26*SUMPRODUCT(K26:$K$98, X26:$X$98)-K26*$AZ$3)/Z26, 0)</f>
        <v>-39470.114041167762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1000000</v>
      </c>
      <c r="S27">
        <f t="shared" si="1"/>
        <v>-53495.464634887707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-9047.877701026031</v>
      </c>
      <c r="AC27">
        <f t="shared" si="2"/>
        <v>-10235.849730579219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-35600.783713084587</v>
      </c>
      <c r="AI27">
        <f t="shared" si="7"/>
        <v>-35603.175469516755</v>
      </c>
      <c r="AJ27">
        <f t="shared" si="8"/>
        <v>1187.9720295531879</v>
      </c>
      <c r="AK27">
        <f t="shared" si="30"/>
        <v>-633.35143907182226</v>
      </c>
      <c r="AL27">
        <f t="shared" si="9"/>
        <v>-35048.554879035386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-3823.3575523418822</v>
      </c>
      <c r="AR27">
        <f t="shared" si="14"/>
        <v>-3823.6144157888216</v>
      </c>
      <c r="AS27">
        <f t="shared" si="15"/>
        <v>127.58263603881642</v>
      </c>
      <c r="AT27">
        <f t="shared" si="16"/>
        <v>-68.018980351037911</v>
      </c>
      <c r="AU27">
        <f t="shared" si="17"/>
        <v>-3764.0507601010427</v>
      </c>
      <c r="AW27">
        <v>24</v>
      </c>
      <c r="AX27">
        <f>IF(Z27&gt;0, (R27*SUMPRODUCT(K27:$K$98, X27:$X$98)-K27*$AZ$3)/Z27, 0)</f>
        <v>-53495.464634887707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1000000</v>
      </c>
      <c r="S28">
        <f t="shared" si="1"/>
        <v>-71624.967486234469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-10235.849730579219</v>
      </c>
      <c r="AC28">
        <f t="shared" si="2"/>
        <v>-11161.930426747946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-33588.568504104114</v>
      </c>
      <c r="AI28">
        <f t="shared" si="7"/>
        <v>-33590.516485865657</v>
      </c>
      <c r="AJ28">
        <f t="shared" si="8"/>
        <v>926.08069616872672</v>
      </c>
      <c r="AK28">
        <f t="shared" si="30"/>
        <v>-716.5094811405454</v>
      </c>
      <c r="AL28">
        <f t="shared" si="9"/>
        <v>-33380.945270837474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-3220.7634432567202</v>
      </c>
      <c r="AR28">
        <f t="shared" si="14"/>
        <v>-3220.9502326533848</v>
      </c>
      <c r="AS28">
        <f t="shared" si="15"/>
        <v>88.800654048758304</v>
      </c>
      <c r="AT28">
        <f t="shared" si="16"/>
        <v>-68.705147208709874</v>
      </c>
      <c r="AU28">
        <f t="shared" si="17"/>
        <v>-3200.8547258133362</v>
      </c>
      <c r="AW28">
        <v>25</v>
      </c>
      <c r="AX28">
        <f>IF(Z28&gt;0, (R28*SUMPRODUCT(K28:$K$98, X28:$X$98)-K28*$AZ$3)/Z28, 0)</f>
        <v>-71624.967486234469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1000000</v>
      </c>
      <c r="S29">
        <f t="shared" si="1"/>
        <v>-95527.408956508196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-11161.930426747946</v>
      </c>
      <c r="AC29">
        <f t="shared" si="2"/>
        <v>-11795.839534135779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-30798.950873760728</v>
      </c>
      <c r="AI29">
        <f t="shared" si="7"/>
        <v>-30800.494388818734</v>
      </c>
      <c r="AJ29">
        <f t="shared" si="8"/>
        <v>633.9091073878335</v>
      </c>
      <c r="AK29">
        <f t="shared" si="30"/>
        <v>-781.33512987235622</v>
      </c>
      <c r="AL29">
        <f t="shared" si="9"/>
        <v>-30947.920411303257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-2636.8488352121199</v>
      </c>
      <c r="AR29">
        <f t="shared" si="14"/>
        <v>-2636.9809830862314</v>
      </c>
      <c r="AS29">
        <f t="shared" si="15"/>
        <v>54.272059405439776</v>
      </c>
      <c r="AT29">
        <f t="shared" si="16"/>
        <v>-66.893922314395482</v>
      </c>
      <c r="AU29">
        <f t="shared" si="17"/>
        <v>-2649.6028459951872</v>
      </c>
      <c r="AW29">
        <v>26</v>
      </c>
      <c r="AX29">
        <f>IF(Z29&gt;0, (R29*SUMPRODUCT(K29:$K$98, X29:$X$98)-K29*$AZ$3)/Z29, 0)</f>
        <v>-95527.408956508196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1000000</v>
      </c>
      <c r="S30">
        <f t="shared" si="1"/>
        <v>-127820.54043130815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-11795.839534135779</v>
      </c>
      <c r="AC30">
        <f t="shared" si="2"/>
        <v>-12122.996998036393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-27402.504771927735</v>
      </c>
      <c r="AI30">
        <f t="shared" si="7"/>
        <v>-27403.690320525511</v>
      </c>
      <c r="AJ30">
        <f t="shared" si="8"/>
        <v>327.15746390061395</v>
      </c>
      <c r="AK30">
        <f t="shared" si="30"/>
        <v>-825.7087673895046</v>
      </c>
      <c r="AL30">
        <f t="shared" si="9"/>
        <v>-27902.241624014401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-2094.6986347822776</v>
      </c>
      <c r="AR30">
        <f t="shared" si="14"/>
        <v>-2094.7892603309238</v>
      </c>
      <c r="AS30">
        <f t="shared" si="15"/>
        <v>25.008527457442298</v>
      </c>
      <c r="AT30">
        <f t="shared" si="16"/>
        <v>-63.11872006497881</v>
      </c>
      <c r="AU30">
        <f t="shared" si="17"/>
        <v>-2132.8994529384604</v>
      </c>
      <c r="AW30">
        <v>27</v>
      </c>
      <c r="AX30">
        <f>IF(Z30&gt;0, (R30*SUMPRODUCT(K30:$K$98, X30:$X$98)-K30*$AZ$3)/Z30, 0)</f>
        <v>-127820.54043130815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1000000</v>
      </c>
      <c r="S31">
        <f t="shared" si="1"/>
        <v>-173013.7149317216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-12122.996998036393</v>
      </c>
      <c r="AC31">
        <f t="shared" si="2"/>
        <v>-12155.471194147685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-23638.179461327261</v>
      </c>
      <c r="AI31">
        <f t="shared" si="7"/>
        <v>-23639.057677195793</v>
      </c>
      <c r="AJ31">
        <f t="shared" si="8"/>
        <v>32.474196111292258</v>
      </c>
      <c r="AK31">
        <f t="shared" si="30"/>
        <v>-848.60978986254759</v>
      </c>
      <c r="AL31">
        <f t="shared" si="9"/>
        <v>-24455.193270947049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-1613.3451595840511</v>
      </c>
      <c r="AR31">
        <f t="shared" si="14"/>
        <v>-1613.4050992813059</v>
      </c>
      <c r="AS31">
        <f t="shared" si="15"/>
        <v>2.2164180280148704</v>
      </c>
      <c r="AT31">
        <f t="shared" si="16"/>
        <v>-57.91903302410693</v>
      </c>
      <c r="AU31">
        <f t="shared" si="17"/>
        <v>-1669.1077142773979</v>
      </c>
      <c r="AW31">
        <v>28</v>
      </c>
      <c r="AX31">
        <f>IF(Z31&gt;0, (R31*SUMPRODUCT(K31:$K$98, X31:$X$98)-K31*$AZ$3)/Z31, 0)</f>
        <v>-173013.7149317216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1000000</v>
      </c>
      <c r="S32">
        <f t="shared" si="1"/>
        <v>-239088.88052884079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-12155.471194147685</v>
      </c>
      <c r="AC32">
        <f t="shared" si="2"/>
        <v>-11927.544533489785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-19667.205127342982</v>
      </c>
      <c r="AI32">
        <f t="shared" si="7"/>
        <v>-19667.828720988738</v>
      </c>
      <c r="AJ32">
        <f t="shared" si="8"/>
        <v>-227.92666065790036</v>
      </c>
      <c r="AK32">
        <f t="shared" si="30"/>
        <v>-850.88298359033809</v>
      </c>
      <c r="AL32">
        <f t="shared" si="9"/>
        <v>-20746.638365236977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-1198.4995898061786</v>
      </c>
      <c r="AR32">
        <f t="shared" si="14"/>
        <v>-1198.5375909722725</v>
      </c>
      <c r="AS32">
        <f t="shared" si="15"/>
        <v>-13.889620184242753</v>
      </c>
      <c r="AT32">
        <f t="shared" si="16"/>
        <v>-51.851948469703544</v>
      </c>
      <c r="AU32">
        <f t="shared" si="17"/>
        <v>-1264.2791596262189</v>
      </c>
      <c r="AW32">
        <v>29</v>
      </c>
      <c r="AX32">
        <f>IF(Z32&gt;0, (R32*SUMPRODUCT(K32:$K$98, X32:$X$98)-K32*$AZ$3)/Z32, 0)</f>
        <v>-239088.88052884079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1000000</v>
      </c>
      <c r="S33">
        <f t="shared" si="1"/>
        <v>-340750.16612362623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-11927.544533489785</v>
      </c>
      <c r="AC33">
        <f t="shared" si="2"/>
        <v>-11482.051426651364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-15692.223995839277</v>
      </c>
      <c r="AI33">
        <f t="shared" si="7"/>
        <v>-15692.645200748626</v>
      </c>
      <c r="AJ33">
        <f t="shared" si="8"/>
        <v>-445.49310683842123</v>
      </c>
      <c r="AK33">
        <f t="shared" si="30"/>
        <v>-834.92811734428506</v>
      </c>
      <c r="AL33">
        <f t="shared" si="9"/>
        <v>-16973.066424931334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-853.81094624573871</v>
      </c>
      <c r="AR33">
        <f t="shared" si="14"/>
        <v>-853.83386392536841</v>
      </c>
      <c r="AS33">
        <f t="shared" si="15"/>
        <v>-24.239195871567915</v>
      </c>
      <c r="AT33">
        <f t="shared" si="16"/>
        <v>-45.42828130072013</v>
      </c>
      <c r="AU33">
        <f t="shared" si="17"/>
        <v>-923.50134109765656</v>
      </c>
      <c r="AW33">
        <v>30</v>
      </c>
      <c r="AX33">
        <f>IF(Z33&gt;0, (R33*SUMPRODUCT(K33:$K$98, X33:$X$98)-K33*$AZ$3)/Z33, 0)</f>
        <v>-340750.16612362623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1000000</v>
      </c>
      <c r="S34">
        <f t="shared" si="1"/>
        <v>-505490.72879832931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-11482.051426651364</v>
      </c>
      <c r="AC34">
        <f t="shared" si="2"/>
        <v>-10868.011750892996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-11859.505811597925</v>
      </c>
      <c r="AI34">
        <f t="shared" si="7"/>
        <v>-11859.774560635537</v>
      </c>
      <c r="AJ34">
        <f t="shared" si="8"/>
        <v>-614.03967575836759</v>
      </c>
      <c r="AK34">
        <f t="shared" si="30"/>
        <v>-803.74359986559557</v>
      </c>
      <c r="AL34">
        <f t="shared" si="9"/>
        <v>-13277.557836259501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-576.13702958480224</v>
      </c>
      <c r="AR34">
        <f t="shared" si="14"/>
        <v>-576.15008546374804</v>
      </c>
      <c r="AS34">
        <f t="shared" si="15"/>
        <v>-29.830163284938315</v>
      </c>
      <c r="AT34">
        <f t="shared" si="16"/>
        <v>-39.046015705098547</v>
      </c>
      <c r="AU34">
        <f t="shared" si="17"/>
        <v>-645.02626445378496</v>
      </c>
      <c r="AW34">
        <v>31</v>
      </c>
      <c r="AX34">
        <f>IF(Z34&gt;0, (R34*SUMPRODUCT(K34:$K$98, X34:$X$98)-K34*$AZ$3)/Z34, 0)</f>
        <v>-505490.72879832931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-786901.8517389989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-10868.011750892996</v>
      </c>
      <c r="AC35">
        <f t="shared" ref="AC35:AC69" si="33">S35*Z35</f>
        <v>-10133.56786797413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-8407.1197101654252</v>
      </c>
      <c r="AI35">
        <f t="shared" ref="AI35:AI66" si="38">SUM(AE35:AH35)</f>
        <v>-8407.280682716284</v>
      </c>
      <c r="AJ35">
        <f t="shared" ref="AJ35:AJ69" si="39">AB35-AC35</f>
        <v>-734.44388291886571</v>
      </c>
      <c r="AK35">
        <f t="shared" si="30"/>
        <v>-760.76082256250982</v>
      </c>
      <c r="AL35">
        <f t="shared" ref="AL35:AL66" si="40">SUM(AI35:AK35)</f>
        <v>-9902.4853881976596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-364.66023347834891</v>
      </c>
      <c r="AR35">
        <f t="shared" ref="AR35:AR69" si="45">AI35*$K35</f>
        <v>-364.66721568985577</v>
      </c>
      <c r="AS35">
        <f t="shared" ref="AS35:AS69" si="46">AJ35*$K35</f>
        <v>-31.85662712737426</v>
      </c>
      <c r="AT35">
        <f t="shared" ref="AT35:AT69" si="47">AK35*$K35</f>
        <v>-32.998128817100771</v>
      </c>
      <c r="AU35">
        <f t="shared" ref="AU35:AU69" si="48">AL35*$K35</f>
        <v>-429.52197163433078</v>
      </c>
      <c r="AW35">
        <v>32</v>
      </c>
      <c r="AX35">
        <f>IF(Z35&gt;0, (R35*SUMPRODUCT(K35:$K$98, X35:$X$98)-K35*$AZ$3)/Z35, 0)</f>
        <v>-786901.8517389989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1000000</v>
      </c>
      <c r="S36">
        <f t="shared" si="32"/>
        <v>-1223632.7017955487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-10133.56786797413</v>
      </c>
      <c r="AC36">
        <f t="shared" si="33"/>
        <v>-9328.0665724313476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-5125.7690173340643</v>
      </c>
      <c r="AI36">
        <f t="shared" si="38"/>
        <v>-5125.8643080466973</v>
      </c>
      <c r="AJ36">
        <f t="shared" si="39"/>
        <v>-805.50129554278283</v>
      </c>
      <c r="AK36">
        <f t="shared" si="30"/>
        <v>-709.3497507581892</v>
      </c>
      <c r="AL36">
        <f t="shared" si="40"/>
        <v>-6640.7153543476688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-198.50990578907744</v>
      </c>
      <c r="AR36">
        <f t="shared" si="45"/>
        <v>-198.5135961914977</v>
      </c>
      <c r="AS36">
        <f t="shared" si="46"/>
        <v>-31.195316400414459</v>
      </c>
      <c r="AT36">
        <f t="shared" si="47"/>
        <v>-27.471575819807651</v>
      </c>
      <c r="AU36">
        <f t="shared" si="48"/>
        <v>-257.18048841171981</v>
      </c>
      <c r="AW36">
        <v>33</v>
      </c>
      <c r="AX36">
        <f>IF(Z36&gt;0, (R36*SUMPRODUCT(K36:$K$98, X36:$X$98)-K36*$AZ$3)/Z36, 0)</f>
        <v>-1223632.7017955487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1000000</v>
      </c>
      <c r="S37">
        <f t="shared" si="32"/>
        <v>-1903847.0894507458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-9328.0665724313476</v>
      </c>
      <c r="AC37">
        <f t="shared" si="33"/>
        <v>-8481.7893987372736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-3091.9453295566059</v>
      </c>
      <c r="AI37">
        <f t="shared" si="38"/>
        <v>-3092.0010180454933</v>
      </c>
      <c r="AJ37">
        <f t="shared" si="39"/>
        <v>-846.27717369407401</v>
      </c>
      <c r="AK37">
        <f t="shared" si="30"/>
        <v>-652.96466007019444</v>
      </c>
      <c r="AL37">
        <f t="shared" si="40"/>
        <v>-4591.2428518097622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-106.91458024563238</v>
      </c>
      <c r="AR37">
        <f t="shared" si="45"/>
        <v>-106.91650586551867</v>
      </c>
      <c r="AS37">
        <f t="shared" si="46"/>
        <v>-29.262926459937461</v>
      </c>
      <c r="AT37">
        <f t="shared" si="47"/>
        <v>-22.578485421230926</v>
      </c>
      <c r="AU37">
        <f t="shared" si="48"/>
        <v>-158.75791774668707</v>
      </c>
      <c r="AW37">
        <v>34</v>
      </c>
      <c r="AX37">
        <f>IF(Z37&gt;0, (R37*SUMPRODUCT(K37:$K$98, X37:$X$98)-K37*$AZ$3)/Z37, 0)</f>
        <v>-1903847.0894507458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1000000</v>
      </c>
      <c r="S38">
        <f t="shared" si="32"/>
        <v>-2983051.7494028099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-8481.7893987372736</v>
      </c>
      <c r="AC38">
        <f t="shared" si="33"/>
        <v>-7655.8583723015199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-1844.0765733340854</v>
      </c>
      <c r="AI38">
        <f t="shared" si="38"/>
        <v>-1844.1086539809173</v>
      </c>
      <c r="AJ38">
        <f t="shared" si="39"/>
        <v>-825.93102643575367</v>
      </c>
      <c r="AK38">
        <f t="shared" si="30"/>
        <v>-593.72525791160922</v>
      </c>
      <c r="AL38">
        <f t="shared" si="40"/>
        <v>-3263.7649383282806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-56.933260618823923</v>
      </c>
      <c r="AR38">
        <f t="shared" si="45"/>
        <v>-56.934251063501385</v>
      </c>
      <c r="AS38">
        <f t="shared" si="46"/>
        <v>-25.499454340023501</v>
      </c>
      <c r="AT38">
        <f t="shared" si="47"/>
        <v>-18.330429079495804</v>
      </c>
      <c r="AU38">
        <f t="shared" si="48"/>
        <v>-100.76413448302071</v>
      </c>
      <c r="AW38">
        <v>35</v>
      </c>
      <c r="AX38">
        <f>IF(Z38&gt;0, (R38*SUMPRODUCT(K38:$K$98, X38:$X$98)-K38*$AZ$3)/Z38, 0)</f>
        <v>-2983051.7494028099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1000000</v>
      </c>
      <c r="S39">
        <f t="shared" si="32"/>
        <v>-4729056.8124217158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-7655.8583723015199</v>
      </c>
      <c r="AC39">
        <f t="shared" si="33"/>
        <v>-6879.8937698119644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-1085.9741357538419</v>
      </c>
      <c r="AI39">
        <f t="shared" si="38"/>
        <v>-1085.9923209175086</v>
      </c>
      <c r="AJ39">
        <f t="shared" si="39"/>
        <v>-775.96460248955555</v>
      </c>
      <c r="AK39">
        <f t="shared" si="30"/>
        <v>-535.91008606110643</v>
      </c>
      <c r="AL39">
        <f t="shared" si="40"/>
        <v>-2397.8670094681706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-29.935641245591107</v>
      </c>
      <c r="AR39">
        <f t="shared" si="45"/>
        <v>-29.93614253242437</v>
      </c>
      <c r="AS39">
        <f t="shared" si="46"/>
        <v>-21.390010309297431</v>
      </c>
      <c r="AT39">
        <f t="shared" si="47"/>
        <v>-14.772738639012639</v>
      </c>
      <c r="AU39">
        <f t="shared" si="48"/>
        <v>-66.098891480734451</v>
      </c>
      <c r="AW39">
        <v>36</v>
      </c>
      <c r="AX39">
        <f>IF(Z39&gt;0, (R39*SUMPRODUCT(K39:$K$98, X39:$X$98)-K39*$AZ$3)/Z39, 0)</f>
        <v>-4729056.8124217158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1000000</v>
      </c>
      <c r="S40">
        <f t="shared" si="32"/>
        <v>-7599826.7962895827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-6879.8937698119644</v>
      </c>
      <c r="AC40">
        <f t="shared" si="33"/>
        <v>-6166.1706047107864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-628.90823414571082</v>
      </c>
      <c r="AI40">
        <f t="shared" si="38"/>
        <v>-628.918376104814</v>
      </c>
      <c r="AJ40">
        <f t="shared" si="39"/>
        <v>-713.72316510117798</v>
      </c>
      <c r="AK40">
        <f t="shared" ref="AK40:AK69" si="61">G40*SUM(AB40:AB40, AE40:AF40)</f>
        <v>-481.59256388683752</v>
      </c>
      <c r="AL40">
        <f t="shared" si="40"/>
        <v>-1824.2341050928294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-15.4788375296501</v>
      </c>
      <c r="AR40">
        <f t="shared" si="45"/>
        <v>-15.479087145935383</v>
      </c>
      <c r="AS40">
        <f t="shared" si="46"/>
        <v>-17.56632257924797</v>
      </c>
      <c r="AT40">
        <f t="shared" si="47"/>
        <v>-11.853069569073051</v>
      </c>
      <c r="AU40">
        <f t="shared" si="48"/>
        <v>-44.898479294256397</v>
      </c>
      <c r="AW40">
        <v>37</v>
      </c>
      <c r="AX40">
        <f>IF(Z40&gt;0, (R40*SUMPRODUCT(K40:$K$98, X40:$X$98)-K40*$AZ$3)/Z40, 0)</f>
        <v>-7599826.7962895827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1000000</v>
      </c>
      <c r="S41">
        <f t="shared" si="32"/>
        <v>-12413820.309776532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-6166.1706047107864</v>
      </c>
      <c r="AC41">
        <f t="shared" si="33"/>
        <v>-5517.6683651451085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-358.76529456975635</v>
      </c>
      <c r="AI41">
        <f t="shared" si="38"/>
        <v>-358.77085054308634</v>
      </c>
      <c r="AJ41">
        <f t="shared" si="39"/>
        <v>-648.50223956567788</v>
      </c>
      <c r="AK41">
        <f t="shared" si="61"/>
        <v>-431.63194232975508</v>
      </c>
      <c r="AL41">
        <f t="shared" si="40"/>
        <v>-1438.9050324385194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-7.8839427661176886</v>
      </c>
      <c r="AR41">
        <f t="shared" si="45"/>
        <v>-7.8840648597995662</v>
      </c>
      <c r="AS41">
        <f t="shared" si="46"/>
        <v>-14.25097303953644</v>
      </c>
      <c r="AT41">
        <f t="shared" si="47"/>
        <v>-9.4852026683265116</v>
      </c>
      <c r="AU41">
        <f t="shared" si="48"/>
        <v>-31.620240567662517</v>
      </c>
      <c r="AW41">
        <v>38</v>
      </c>
      <c r="AX41">
        <f>IF(Z41&gt;0, (R41*SUMPRODUCT(K41:$K$98, X41:$X$98)-K41*$AZ$3)/Z41, 0)</f>
        <v>-12413820.309776532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1000000</v>
      </c>
      <c r="S42">
        <f t="shared" si="32"/>
        <v>-20648419.518036626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-5517.6683651451085</v>
      </c>
      <c r="AC42">
        <f t="shared" si="33"/>
        <v>-4932.712060504683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-201.14254910545367</v>
      </c>
      <c r="AI42">
        <f t="shared" si="38"/>
        <v>-201.14553523718652</v>
      </c>
      <c r="AJ42">
        <f t="shared" si="39"/>
        <v>-584.95630464042551</v>
      </c>
      <c r="AK42">
        <f t="shared" si="61"/>
        <v>-386.23678556015761</v>
      </c>
      <c r="AL42">
        <f t="shared" si="40"/>
        <v>-1172.3386254377697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-3.9465623212766707</v>
      </c>
      <c r="AR42">
        <f t="shared" si="45"/>
        <v>-3.9466209113414568</v>
      </c>
      <c r="AS42">
        <f t="shared" si="46"/>
        <v>-11.477265858238782</v>
      </c>
      <c r="AT42">
        <f t="shared" si="47"/>
        <v>-7.578245138891929</v>
      </c>
      <c r="AU42">
        <f t="shared" si="48"/>
        <v>-23.002131908472169</v>
      </c>
      <c r="AW42">
        <v>39</v>
      </c>
      <c r="AX42">
        <f>IF(Z42&gt;0, (R42*SUMPRODUCT(K42:$K$98, X42:$X$98)-K42*$AZ$3)/Z42, 0)</f>
        <v>-20648419.518036626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1000000</v>
      </c>
      <c r="S43">
        <f t="shared" si="32"/>
        <v>-35023769.473294139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-4932.712060504683</v>
      </c>
      <c r="AC43">
        <f t="shared" si="33"/>
        <v>-4407.3369733558311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-110.66318011130676</v>
      </c>
      <c r="AI43">
        <f t="shared" si="38"/>
        <v>-110.66475309197091</v>
      </c>
      <c r="AJ43">
        <f t="shared" si="39"/>
        <v>-525.37508714885189</v>
      </c>
      <c r="AK43">
        <f t="shared" si="61"/>
        <v>-345.28984423532785</v>
      </c>
      <c r="AL43">
        <f t="shared" si="40"/>
        <v>-981.32968447615053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-1.938653257364074</v>
      </c>
      <c r="AR43">
        <f t="shared" si="45"/>
        <v>-1.9386808136306233</v>
      </c>
      <c r="AS43">
        <f t="shared" si="46"/>
        <v>-9.2037850621553847</v>
      </c>
      <c r="AT43">
        <f t="shared" si="47"/>
        <v>-6.0489611864421553</v>
      </c>
      <c r="AU43">
        <f t="shared" si="48"/>
        <v>-17.191427062228161</v>
      </c>
      <c r="AW43">
        <v>40</v>
      </c>
      <c r="AX43">
        <f>IF(Z43&gt;0, (R43*SUMPRODUCT(K43:$K$98, X43:$X$98)-K43*$AZ$3)/Z43, 0)</f>
        <v>-35023769.473294139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1000000</v>
      </c>
      <c r="S44">
        <f t="shared" si="32"/>
        <v>-60711684.307997622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-4407.3369733558311</v>
      </c>
      <c r="AC44">
        <f t="shared" si="33"/>
        <v>-3936.6670110148666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-59.738068977182785</v>
      </c>
      <c r="AI44">
        <f t="shared" si="38"/>
        <v>-59.738879502178072</v>
      </c>
      <c r="AJ44">
        <f t="shared" si="39"/>
        <v>-470.6699623409645</v>
      </c>
      <c r="AK44">
        <f t="shared" si="61"/>
        <v>-308.51358813490822</v>
      </c>
      <c r="AL44">
        <f t="shared" si="40"/>
        <v>-838.92242997805079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-0.93439423488503437</v>
      </c>
      <c r="AR44">
        <f t="shared" si="45"/>
        <v>-0.93440691272842291</v>
      </c>
      <c r="AS44">
        <f t="shared" si="46"/>
        <v>-7.3619938989479836</v>
      </c>
      <c r="AT44">
        <f t="shared" si="47"/>
        <v>-4.825621635795784</v>
      </c>
      <c r="AU44">
        <f t="shared" si="48"/>
        <v>-13.12202244747219</v>
      </c>
      <c r="AW44">
        <v>41</v>
      </c>
      <c r="AX44">
        <f>IF(Z44&gt;0, (R44*SUMPRODUCT(K44:$K$98, X44:$X$98)-K44*$AZ$3)/Z44, 0)</f>
        <v>-60711684.307997622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1000000</v>
      </c>
      <c r="S45">
        <f t="shared" si="32"/>
        <v>-107689179.82447413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-3936.6670110148666</v>
      </c>
      <c r="AC45">
        <f t="shared" si="33"/>
        <v>-3515.6294270369585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-31.547501044314608</v>
      </c>
      <c r="AI45">
        <f t="shared" si="38"/>
        <v>-31.54790912029689</v>
      </c>
      <c r="AJ45">
        <f t="shared" si="39"/>
        <v>-421.03758397790807</v>
      </c>
      <c r="AK45">
        <f t="shared" si="61"/>
        <v>-275.56669077104067</v>
      </c>
      <c r="AL45">
        <f t="shared" si="40"/>
        <v>-728.15218386924562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-0.44058114875410076</v>
      </c>
      <c r="AR45">
        <f t="shared" si="45"/>
        <v>-0.4405868477977366</v>
      </c>
      <c r="AS45">
        <f t="shared" si="46"/>
        <v>-5.8800607425946456</v>
      </c>
      <c r="AT45">
        <f t="shared" si="47"/>
        <v>-3.8484661275619865</v>
      </c>
      <c r="AU45">
        <f t="shared" si="48"/>
        <v>-10.169113717954369</v>
      </c>
      <c r="AW45">
        <v>42</v>
      </c>
      <c r="AX45">
        <f>IF(Z45&gt;0, (R45*SUMPRODUCT(K45:$K$98, X45:$X$98)-K45*$AZ$3)/Z45, 0)</f>
        <v>-107689179.82447413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1000000</v>
      </c>
      <c r="S46">
        <f t="shared" si="32"/>
        <v>-195863415.3425597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-3515.6294270369585</v>
      </c>
      <c r="AC46">
        <f t="shared" si="33"/>
        <v>-3139.3093133528614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-16.29156422751646</v>
      </c>
      <c r="AI46">
        <f t="shared" si="38"/>
        <v>-16.291764578186076</v>
      </c>
      <c r="AJ46">
        <f t="shared" si="39"/>
        <v>-376.32011368409712</v>
      </c>
      <c r="AK46">
        <f t="shared" si="61"/>
        <v>-246.09405989258713</v>
      </c>
      <c r="AL46">
        <f t="shared" si="40"/>
        <v>-638.7059381548703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-0.20314479992629267</v>
      </c>
      <c r="AR46">
        <f t="shared" si="45"/>
        <v>-0.20314729816379312</v>
      </c>
      <c r="AS46">
        <f t="shared" si="46"/>
        <v>-4.6924575893992913</v>
      </c>
      <c r="AT46">
        <f t="shared" si="47"/>
        <v>-3.0686266746253223</v>
      </c>
      <c r="AU46">
        <f t="shared" si="48"/>
        <v>-7.9642315621884068</v>
      </c>
      <c r="AW46">
        <v>43</v>
      </c>
      <c r="AX46">
        <f>IF(Z46&gt;0, (R46*SUMPRODUCT(K46:$K$98, X46:$X$98)-K46*$AZ$3)/Z46, 0)</f>
        <v>-195863415.3425597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1000000</v>
      </c>
      <c r="S47">
        <f t="shared" si="32"/>
        <v>-366086523.17415792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-3139.3093133528614</v>
      </c>
      <c r="AC47">
        <f t="shared" si="33"/>
        <v>-2803.1189806234561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-8.2107881318878473</v>
      </c>
      <c r="AI47">
        <f t="shared" si="38"/>
        <v>-8.2108838441991168</v>
      </c>
      <c r="AJ47">
        <f t="shared" si="39"/>
        <v>-336.19033272940533</v>
      </c>
      <c r="AK47">
        <f t="shared" si="61"/>
        <v>-219.75165193470031</v>
      </c>
      <c r="AL47">
        <f t="shared" si="40"/>
        <v>-564.15286850830466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-9.1413375976348937E-2</v>
      </c>
      <c r="AR47">
        <f t="shared" si="45"/>
        <v>-9.141444157265409E-2</v>
      </c>
      <c r="AS47">
        <f t="shared" si="46"/>
        <v>-3.742916367072417</v>
      </c>
      <c r="AT47">
        <f t="shared" si="47"/>
        <v>-2.4465666458637245</v>
      </c>
      <c r="AU47">
        <f t="shared" si="48"/>
        <v>-6.2808974545087946</v>
      </c>
      <c r="AW47">
        <v>44</v>
      </c>
      <c r="AX47">
        <f>IF(Z47&gt;0, (R47*SUMPRODUCT(K47:$K$98, X47:$X$98)-K47*$AZ$3)/Z47, 0)</f>
        <v>-366086523.17415792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1000000</v>
      </c>
      <c r="S48">
        <f t="shared" si="32"/>
        <v>-704103714.28124321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-2803.1189806234561</v>
      </c>
      <c r="AC48">
        <f t="shared" si="33"/>
        <v>-2502.8590747768153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-4.025741182794305</v>
      </c>
      <c r="AI48">
        <f t="shared" si="38"/>
        <v>-4.0257856162176777</v>
      </c>
      <c r="AJ48">
        <f t="shared" si="39"/>
        <v>-300.25990584664078</v>
      </c>
      <c r="AK48">
        <f t="shared" si="61"/>
        <v>-196.21832864364194</v>
      </c>
      <c r="AL48">
        <f t="shared" si="40"/>
        <v>-500.50402010650038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-4.001775582308921E-2</v>
      </c>
      <c r="AR48">
        <f t="shared" si="45"/>
        <v>-4.0018197512161152E-2</v>
      </c>
      <c r="AS48">
        <f t="shared" si="46"/>
        <v>-2.9847243153605807</v>
      </c>
      <c r="AT48">
        <f t="shared" si="47"/>
        <v>-1.9505022322934422</v>
      </c>
      <c r="AU48">
        <f t="shared" si="48"/>
        <v>-4.9752447451661839</v>
      </c>
      <c r="AW48">
        <v>45</v>
      </c>
      <c r="AX48">
        <f>IF(Z48&gt;0, (R48*SUMPRODUCT(K48:$K$98, X48:$X$98)-K48*$AZ$3)/Z48, 0)</f>
        <v>-704103714.28124321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1000000</v>
      </c>
      <c r="S49">
        <f t="shared" si="32"/>
        <v>-1396594391.6533566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-2502.8590747768153</v>
      </c>
      <c r="AC49">
        <f t="shared" si="33"/>
        <v>-2234.7282717981589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-1.9190002186861597</v>
      </c>
      <c r="AI49">
        <f t="shared" si="38"/>
        <v>-1.9190202202725648</v>
      </c>
      <c r="AJ49">
        <f t="shared" si="39"/>
        <v>-268.13080297865645</v>
      </c>
      <c r="AK49">
        <f t="shared" si="61"/>
        <v>-175.20013523437709</v>
      </c>
      <c r="AL49">
        <f t="shared" si="40"/>
        <v>-445.24995843330612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-1.703193068965813E-2</v>
      </c>
      <c r="AR49">
        <f t="shared" si="45"/>
        <v>-1.7032108212114885E-2</v>
      </c>
      <c r="AS49">
        <f t="shared" si="46"/>
        <v>-2.3797731796099</v>
      </c>
      <c r="AT49">
        <f t="shared" si="47"/>
        <v>-1.5549745805519657</v>
      </c>
      <c r="AU49">
        <f t="shared" si="48"/>
        <v>-3.9517798683739809</v>
      </c>
      <c r="AW49">
        <v>46</v>
      </c>
      <c r="AX49">
        <f>IF(Z49&gt;0, (R49*SUMPRODUCT(K49:$K$98, X49:$X$98)-K49*$AZ$3)/Z49, 0)</f>
        <v>-1396594391.6533566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1000000</v>
      </c>
      <c r="S50">
        <f t="shared" si="32"/>
        <v>-2860279685.8580289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-2234.7282717981589</v>
      </c>
      <c r="AC50">
        <f t="shared" si="33"/>
        <v>-1995.3070709302062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-0.88653404732756647</v>
      </c>
      <c r="AI50">
        <f t="shared" si="38"/>
        <v>-0.8865427672225159</v>
      </c>
      <c r="AJ50">
        <f t="shared" si="39"/>
        <v>-239.42120086795262</v>
      </c>
      <c r="AK50">
        <f t="shared" si="61"/>
        <v>-156.43097902587112</v>
      </c>
      <c r="AL50">
        <f t="shared" si="40"/>
        <v>-396.73872266104627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-7.0253223067276308E-3</v>
      </c>
      <c r="AR50">
        <f t="shared" si="45"/>
        <v>-7.0253914073703932E-3</v>
      </c>
      <c r="AS50">
        <f t="shared" si="46"/>
        <v>-1.8972887823445954</v>
      </c>
      <c r="AT50">
        <f t="shared" si="47"/>
        <v>-1.2396343374814933</v>
      </c>
      <c r="AU50">
        <f t="shared" si="48"/>
        <v>-3.1439485112334591</v>
      </c>
      <c r="AW50">
        <v>47</v>
      </c>
      <c r="AX50">
        <f>IF(Z50&gt;0, (R50*SUMPRODUCT(K50:$K$98, X50:$X$98)-K50*$AZ$3)/Z50, 0)</f>
        <v>-2860279685.8580289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1000000</v>
      </c>
      <c r="S51">
        <f t="shared" si="32"/>
        <v>-6051652729.9895563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-1995.3070709302062</v>
      </c>
      <c r="AC51">
        <f t="shared" si="33"/>
        <v>-1781.5299598251531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-0.3962283383346471</v>
      </c>
      <c r="AI51">
        <f t="shared" si="38"/>
        <v>-0.39623201817641784</v>
      </c>
      <c r="AJ51">
        <f t="shared" si="39"/>
        <v>-213.77711110505311</v>
      </c>
      <c r="AK51">
        <f t="shared" si="61"/>
        <v>-139.67149496511445</v>
      </c>
      <c r="AL51">
        <f t="shared" si="40"/>
        <v>-353.84483808834398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-2.8034856966810441E-3</v>
      </c>
      <c r="AR51">
        <f t="shared" si="45"/>
        <v>-2.8035117331422768E-3</v>
      </c>
      <c r="AS51">
        <f t="shared" si="46"/>
        <v>-1.5125648906884479</v>
      </c>
      <c r="AT51">
        <f t="shared" si="47"/>
        <v>-0.98823582385479602</v>
      </c>
      <c r="AU51">
        <f t="shared" si="48"/>
        <v>-2.5036042262763862</v>
      </c>
      <c r="AW51">
        <v>48</v>
      </c>
      <c r="AX51">
        <f>IF(Z51&gt;0, (R51*SUMPRODUCT(K51:$K$98, X51:$X$98)-K51*$AZ$3)/Z51, 0)</f>
        <v>-6051652729.9895563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1000000</v>
      </c>
      <c r="S52">
        <f t="shared" si="32"/>
        <v>-13252509190.508066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-1781.5299598251531</v>
      </c>
      <c r="AC52">
        <f t="shared" si="33"/>
        <v>-1590.6540700721359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-0.1714168342513761</v>
      </c>
      <c r="AI52">
        <f t="shared" si="38"/>
        <v>-0.171418334584301</v>
      </c>
      <c r="AJ52">
        <f t="shared" si="39"/>
        <v>-190.87588975301719</v>
      </c>
      <c r="AK52">
        <f t="shared" si="61"/>
        <v>-124.70709718776074</v>
      </c>
      <c r="AL52">
        <f t="shared" si="40"/>
        <v>-315.75440527536222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-1.0828997640735787E-3</v>
      </c>
      <c r="AR52">
        <f t="shared" si="45"/>
        <v>-1.0829092421985103E-3</v>
      </c>
      <c r="AS52">
        <f t="shared" si="46"/>
        <v>-1.2058293859152718</v>
      </c>
      <c r="AT52">
        <f t="shared" si="47"/>
        <v>-0.7878181084880399</v>
      </c>
      <c r="AU52">
        <f t="shared" si="48"/>
        <v>-1.99473040364551</v>
      </c>
      <c r="AW52">
        <v>49</v>
      </c>
      <c r="AX52">
        <f>IF(Z52&gt;0, (R52*SUMPRODUCT(K52:$K$98, X52:$X$98)-K52*$AZ$3)/Z52, 0)</f>
        <v>-13252509190.508066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1000000</v>
      </c>
      <c r="S53">
        <f t="shared" si="32"/>
        <v>-30094781914.778572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-1590.6540700721359</v>
      </c>
      <c r="AC53">
        <f t="shared" si="33"/>
        <v>-1420.2277482944774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-7.1634540432845076E-2</v>
      </c>
      <c r="AI53">
        <f t="shared" si="38"/>
        <v>-7.1635130330685304E-2</v>
      </c>
      <c r="AJ53">
        <f t="shared" si="39"/>
        <v>-170.42632177765859</v>
      </c>
      <c r="AK53">
        <f t="shared" si="61"/>
        <v>-111.34578490504953</v>
      </c>
      <c r="AL53">
        <f t="shared" si="40"/>
        <v>-281.84374181303883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-4.0405384625014502E-4</v>
      </c>
      <c r="AR53">
        <f t="shared" si="45"/>
        <v>-4.0405717356249742E-4</v>
      </c>
      <c r="AS53">
        <f t="shared" si="46"/>
        <v>-0.96128781451572265</v>
      </c>
      <c r="AT53">
        <f t="shared" si="47"/>
        <v>-0.62804468881604536</v>
      </c>
      <c r="AU53">
        <f t="shared" si="48"/>
        <v>-1.5897365605053306</v>
      </c>
      <c r="AW53">
        <v>50</v>
      </c>
      <c r="AX53">
        <f>IF(Z53&gt;0, (R53*SUMPRODUCT(K53:$K$98, X53:$X$98)-K53*$AZ$3)/Z53, 0)</f>
        <v>-30094781914.778572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1000000</v>
      </c>
      <c r="S54">
        <f t="shared" si="32"/>
        <v>-70994855245.02684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-1420.2277482944774</v>
      </c>
      <c r="AC54">
        <f t="shared" si="33"/>
        <v>-1268.0608267434816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-2.8858603047719356E-2</v>
      </c>
      <c r="AI54">
        <f t="shared" si="38"/>
        <v>-2.8858826314043087E-2</v>
      </c>
      <c r="AJ54">
        <f t="shared" si="39"/>
        <v>-152.16692155099577</v>
      </c>
      <c r="AK54">
        <f t="shared" si="61"/>
        <v>-99.41594238061343</v>
      </c>
      <c r="AL54">
        <f t="shared" si="40"/>
        <v>-251.61172275792325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-1.4533628271337027E-4</v>
      </c>
      <c r="AR54">
        <f t="shared" si="45"/>
        <v>-1.4533740711629068E-4</v>
      </c>
      <c r="AS54">
        <f t="shared" si="46"/>
        <v>-0.7663355947475945</v>
      </c>
      <c r="AT54">
        <f t="shared" si="47"/>
        <v>-0.50067369803566497</v>
      </c>
      <c r="AU54">
        <f t="shared" si="48"/>
        <v>-1.2671546301903758</v>
      </c>
      <c r="AW54">
        <v>51</v>
      </c>
      <c r="AX54">
        <f>IF(Z54&gt;0, (R54*SUMPRODUCT(K54:$K$98, X54:$X$98)-K54*$AZ$3)/Z54, 0)</f>
        <v>-70994855245.02684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1000000</v>
      </c>
      <c r="S55">
        <f t="shared" si="32"/>
        <v>-174275405430.85294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-1268.0608267434816</v>
      </c>
      <c r="AC55">
        <f t="shared" si="33"/>
        <v>-1132.1972885040127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-1.1186094620600667E-2</v>
      </c>
      <c r="AI55">
        <f t="shared" si="38"/>
        <v>-1.1186175828078402E-2</v>
      </c>
      <c r="AJ55">
        <f t="shared" si="39"/>
        <v>-135.86353823946888</v>
      </c>
      <c r="AK55">
        <f t="shared" si="61"/>
        <v>-88.764257872043714</v>
      </c>
      <c r="AL55">
        <f t="shared" si="40"/>
        <v>-224.63898228734067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-5.0298983620173645E-5</v>
      </c>
      <c r="AR55">
        <f t="shared" si="45"/>
        <v>-5.0299348774745549E-5</v>
      </c>
      <c r="AS55">
        <f t="shared" si="46"/>
        <v>-0.61091901295922724</v>
      </c>
      <c r="AT55">
        <f t="shared" si="47"/>
        <v>-0.39913411286011896</v>
      </c>
      <c r="AU55">
        <f t="shared" si="48"/>
        <v>-1.0101034251681209</v>
      </c>
      <c r="AW55">
        <v>52</v>
      </c>
      <c r="AX55">
        <f>IF(Z55&gt;0, (R55*SUMPRODUCT(K55:$K$98, X55:$X$98)-K55*$AZ$3)/Z55, 0)</f>
        <v>-174275405430.85294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1000000</v>
      </c>
      <c r="S56">
        <f t="shared" si="32"/>
        <v>-445997141325.67517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-1132.1972885040127</v>
      </c>
      <c r="AC56">
        <f t="shared" si="33"/>
        <v>-1010.8904784675037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-4.1650471292288211E-3</v>
      </c>
      <c r="AI56">
        <f t="shared" si="38"/>
        <v>-4.1650754615426633E-3</v>
      </c>
      <c r="AJ56">
        <f t="shared" si="39"/>
        <v>-121.30681003650898</v>
      </c>
      <c r="AK56">
        <f t="shared" si="61"/>
        <v>-79.253810195280892</v>
      </c>
      <c r="AL56">
        <f t="shared" si="40"/>
        <v>-200.56478530725141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-1.6721784344430809E-5</v>
      </c>
      <c r="AR56">
        <f t="shared" si="45"/>
        <v>-1.6721898092685592E-5</v>
      </c>
      <c r="AS56">
        <f t="shared" si="46"/>
        <v>-0.48702121584802288</v>
      </c>
      <c r="AT56">
        <f t="shared" si="47"/>
        <v>-0.31818730531515454</v>
      </c>
      <c r="AU56">
        <f t="shared" si="48"/>
        <v>-0.80522524306127008</v>
      </c>
      <c r="AW56">
        <v>53</v>
      </c>
      <c r="AX56">
        <f>IF(Z56&gt;0, (R56*SUMPRODUCT(K56:$K$98, X56:$X$98)-K56*$AZ$3)/Z56, 0)</f>
        <v>-445997141325.67517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1000000</v>
      </c>
      <c r="S57">
        <f t="shared" si="32"/>
        <v>-1192444203795.304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-1010.8904784675037</v>
      </c>
      <c r="AC57">
        <f t="shared" si="33"/>
        <v>-902.58079846116971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-1.4870026680280516E-3</v>
      </c>
      <c r="AI57">
        <f t="shared" si="38"/>
        <v>-1.4870121294854053E-3</v>
      </c>
      <c r="AJ57">
        <f t="shared" si="39"/>
        <v>-108.30968000633402</v>
      </c>
      <c r="AK57">
        <f t="shared" si="61"/>
        <v>-70.762333492725261</v>
      </c>
      <c r="AL57">
        <f t="shared" si="40"/>
        <v>-179.07350051118877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-5.330358551875295E-6</v>
      </c>
      <c r="AR57">
        <f t="shared" si="45"/>
        <v>-5.3303924677257519E-6</v>
      </c>
      <c r="AS57">
        <f t="shared" si="46"/>
        <v>-0.38825043255520786</v>
      </c>
      <c r="AT57">
        <f t="shared" si="47"/>
        <v>-0.25365698232660078</v>
      </c>
      <c r="AU57">
        <f t="shared" si="48"/>
        <v>-0.64191274527427633</v>
      </c>
      <c r="AW57">
        <v>54</v>
      </c>
      <c r="AX57">
        <f>IF(Z57&gt;0, (R57*SUMPRODUCT(K57:$K$98, X57:$X$98)-K57*$AZ$3)/Z57, 0)</f>
        <v>-1192444203795.304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1000000</v>
      </c>
      <c r="S58">
        <f t="shared" si="32"/>
        <v>-3337741419964.6787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-902.58079846116971</v>
      </c>
      <c r="AC58">
        <f t="shared" si="33"/>
        <v>-805.87571742713681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-5.0790399823659178E-4</v>
      </c>
      <c r="AI58">
        <f t="shared" si="38"/>
        <v>-5.0790701627939389E-4</v>
      </c>
      <c r="AJ58">
        <f t="shared" si="39"/>
        <v>-96.705081034032901</v>
      </c>
      <c r="AK58">
        <f t="shared" si="61"/>
        <v>-63.180655892281884</v>
      </c>
      <c r="AL58">
        <f t="shared" si="40"/>
        <v>-159.88624483333106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-1.625579764499814E-6</v>
      </c>
      <c r="AR58">
        <f t="shared" si="45"/>
        <v>-1.625589423942001E-6</v>
      </c>
      <c r="AS58">
        <f t="shared" si="46"/>
        <v>-0.30951089851435054</v>
      </c>
      <c r="AT58">
        <f t="shared" si="47"/>
        <v>-0.20221379647119306</v>
      </c>
      <c r="AU58">
        <f t="shared" si="48"/>
        <v>-0.51172632057496759</v>
      </c>
      <c r="AW58">
        <v>55</v>
      </c>
      <c r="AX58">
        <f>IF(Z58&gt;0, (R58*SUMPRODUCT(K58:$K$98, X58:$X$98)-K58*$AZ$3)/Z58, 0)</f>
        <v>-3337741419964.6787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1000000</v>
      </c>
      <c r="S59">
        <f t="shared" si="32"/>
        <v>-9800267609462.5898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-805.87571742713681</v>
      </c>
      <c r="AC59">
        <f t="shared" si="33"/>
        <v>-719.53189194165282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-1.656093731765965E-4</v>
      </c>
      <c r="AI59">
        <f t="shared" si="38"/>
        <v>-1.6561029092180589E-4</v>
      </c>
      <c r="AJ59">
        <f t="shared" si="39"/>
        <v>-86.34382548548399</v>
      </c>
      <c r="AK59">
        <f t="shared" si="61"/>
        <v>-56.41130021989958</v>
      </c>
      <c r="AL59">
        <f t="shared" si="40"/>
        <v>-142.7552913156745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-4.7325318293779203E-7</v>
      </c>
      <c r="AR59">
        <f t="shared" si="45"/>
        <v>-4.7325580552993851E-7</v>
      </c>
      <c r="AS59">
        <f t="shared" si="46"/>
        <v>-0.24674020228587601</v>
      </c>
      <c r="AT59">
        <f t="shared" si="47"/>
        <v>-0.16120360140641832</v>
      </c>
      <c r="AU59">
        <f t="shared" si="48"/>
        <v>-0.40794427694809987</v>
      </c>
      <c r="AW59">
        <v>56</v>
      </c>
      <c r="AX59">
        <f>IF(Z59&gt;0, (R59*SUMPRODUCT(K59:$K$98, X59:$X$98)-K59*$AZ$3)/Z59, 0)</f>
        <v>-9800267609462.5898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1000000</v>
      </c>
      <c r="S60">
        <f t="shared" si="32"/>
        <v>-30510822519175.168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-719.53189194165282</v>
      </c>
      <c r="AC60">
        <f t="shared" si="33"/>
        <v>-642.43918963717044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-5.1629312075087916E-5</v>
      </c>
      <c r="AI60">
        <f t="shared" si="38"/>
        <v>-5.1629575276444269E-5</v>
      </c>
      <c r="AJ60">
        <f t="shared" si="39"/>
        <v>-77.092702304482373</v>
      </c>
      <c r="AK60">
        <f t="shared" si="61"/>
        <v>-50.367232435915703</v>
      </c>
      <c r="AL60">
        <f t="shared" si="40"/>
        <v>-127.45998636997336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-1.3173068371110972E-7</v>
      </c>
      <c r="AR60">
        <f t="shared" si="45"/>
        <v>-1.3173135526169276E-7</v>
      </c>
      <c r="AS60">
        <f t="shared" si="46"/>
        <v>-0.19669978110374065</v>
      </c>
      <c r="AT60">
        <f t="shared" si="47"/>
        <v>-0.1285105243271491</v>
      </c>
      <c r="AU60">
        <f t="shared" si="48"/>
        <v>-0.32521043716224501</v>
      </c>
      <c r="AW60">
        <v>57</v>
      </c>
      <c r="AX60">
        <f>IF(Z60&gt;0, (R60*SUMPRODUCT(K60:$K$98, X60:$X$98)-K60*$AZ$3)/Z60, 0)</f>
        <v>-30510822519175.168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1000000</v>
      </c>
      <c r="S61">
        <f t="shared" si="32"/>
        <v>-101048884758909.19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-642.43918963717044</v>
      </c>
      <c r="AC61">
        <f t="shared" si="33"/>
        <v>-573.60641943163739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-1.5169023423832704E-5</v>
      </c>
      <c r="AI61">
        <f t="shared" si="38"/>
        <v>-1.5169094380382695E-5</v>
      </c>
      <c r="AJ61">
        <f t="shared" si="39"/>
        <v>-68.832770205533052</v>
      </c>
      <c r="AK61">
        <f t="shared" si="61"/>
        <v>-44.970743274601936</v>
      </c>
      <c r="AL61">
        <f t="shared" si="40"/>
        <v>-113.80352864922938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-3.4556536409996009E-8</v>
      </c>
      <c r="AR61">
        <f t="shared" si="45"/>
        <v>-3.4556698056038389E-8</v>
      </c>
      <c r="AS61">
        <f t="shared" si="46"/>
        <v>-0.15680786187403706</v>
      </c>
      <c r="AT61">
        <f t="shared" si="47"/>
        <v>-0.10244780325882789</v>
      </c>
      <c r="AU61">
        <f t="shared" si="48"/>
        <v>-0.25925569968956302</v>
      </c>
      <c r="AW61">
        <v>58</v>
      </c>
      <c r="AX61">
        <f>IF(Z61&gt;0, (R61*SUMPRODUCT(K61:$K$98, X61:$X$98)-K61*$AZ$3)/Z61, 0)</f>
        <v>-101048884758909.19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1000000</v>
      </c>
      <c r="S62">
        <f t="shared" si="32"/>
        <v>-357309083069253.75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-573.60641943163739</v>
      </c>
      <c r="AC62">
        <f t="shared" si="33"/>
        <v>-512.14858880792269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-4.1864098379041317E-6</v>
      </c>
      <c r="AI62">
        <f t="shared" si="38"/>
        <v>-4.1864277547656483E-6</v>
      </c>
      <c r="AJ62">
        <f t="shared" si="39"/>
        <v>-61.457830623714699</v>
      </c>
      <c r="AK62">
        <f t="shared" si="61"/>
        <v>-40.152449360214618</v>
      </c>
      <c r="AL62">
        <f t="shared" si="40"/>
        <v>-101.61028417035706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-8.5152284614944403E-9</v>
      </c>
      <c r="AR62">
        <f t="shared" si="45"/>
        <v>-8.5152649046939908E-9</v>
      </c>
      <c r="AS62">
        <f t="shared" si="46"/>
        <v>-0.12500626760679423</v>
      </c>
      <c r="AT62">
        <f t="shared" si="47"/>
        <v>-8.1670761542540438E-2</v>
      </c>
      <c r="AU62">
        <f t="shared" si="48"/>
        <v>-0.20667703766459958</v>
      </c>
      <c r="AW62">
        <v>59</v>
      </c>
      <c r="AX62">
        <f>IF(Z62&gt;0, (R62*SUMPRODUCT(K62:$K$98, X62:$X$98)-K62*$AZ$3)/Z62, 0)</f>
        <v>-357309083069253.75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1000000</v>
      </c>
      <c r="S63">
        <f t="shared" si="32"/>
        <v>-1354355218879941.5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-512.14858880792269</v>
      </c>
      <c r="AC63">
        <f t="shared" si="33"/>
        <v>-457.2755257286957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-1.0813820554960858E-6</v>
      </c>
      <c r="AI63">
        <f t="shared" si="38"/>
        <v>-1.0813862759132938E-6</v>
      </c>
      <c r="AJ63">
        <f t="shared" si="39"/>
        <v>-54.873063079226995</v>
      </c>
      <c r="AK63">
        <f t="shared" si="61"/>
        <v>-35.850401216554594</v>
      </c>
      <c r="AL63">
        <f t="shared" si="40"/>
        <v>-90.723465377167855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-1.9638833949031975E-9</v>
      </c>
      <c r="AR63">
        <f t="shared" si="45"/>
        <v>-1.9638910595460798E-9</v>
      </c>
      <c r="AS63">
        <f t="shared" si="46"/>
        <v>-9.9654231232210122E-2</v>
      </c>
      <c r="AT63">
        <f t="shared" si="47"/>
        <v>-6.5107431080415043E-2</v>
      </c>
      <c r="AU63">
        <f t="shared" si="48"/>
        <v>-0.1647616642765162</v>
      </c>
      <c r="AW63">
        <v>60</v>
      </c>
      <c r="AX63">
        <f>IF(Z63&gt;0, (R63*SUMPRODUCT(K63:$K$98, X63:$X$98)-K63*$AZ$3)/Z63, 0)</f>
        <v>-1354355218879941.5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1000000</v>
      </c>
      <c r="S64">
        <f t="shared" si="32"/>
        <v>-5527629875580836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-457.2755257286957</v>
      </c>
      <c r="AC64">
        <f t="shared" si="33"/>
        <v>-408.28171940231834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-2.6039505707519979E-7</v>
      </c>
      <c r="AI64">
        <f t="shared" si="38"/>
        <v>-2.6039598035002234E-7</v>
      </c>
      <c r="AJ64">
        <f t="shared" si="39"/>
        <v>-48.993806326377353</v>
      </c>
      <c r="AK64">
        <f t="shared" si="61"/>
        <v>-32.009286801008699</v>
      </c>
      <c r="AL64">
        <f t="shared" si="40"/>
        <v>-81.00309338778203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-4.2223210542220722E-10</v>
      </c>
      <c r="AR64">
        <f t="shared" si="45"/>
        <v>-4.2223360251772273E-10</v>
      </c>
      <c r="AS64">
        <f t="shared" si="46"/>
        <v>-7.9443743019515206E-2</v>
      </c>
      <c r="AT64">
        <f t="shared" si="47"/>
        <v>-5.1903245441214572E-2</v>
      </c>
      <c r="AU64">
        <f t="shared" si="48"/>
        <v>-0.13134698888296337</v>
      </c>
      <c r="AW64">
        <v>61</v>
      </c>
      <c r="AX64">
        <f>IF(Z64&gt;0, (R64*SUMPRODUCT(K64:$K$98, X64:$X$98)-K64*$AZ$3)/Z64, 0)</f>
        <v>-5527629875580836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1000000</v>
      </c>
      <c r="S65">
        <f t="shared" si="32"/>
        <v>-2.4425647203146296E+16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-408.28171940231834</v>
      </c>
      <c r="AC65">
        <f t="shared" si="33"/>
        <v>-364.53724946672156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-5.8199001959843622E-8</v>
      </c>
      <c r="AI65">
        <f t="shared" si="38"/>
        <v>-5.8199188514393452E-8</v>
      </c>
      <c r="AJ65">
        <f t="shared" si="39"/>
        <v>-43.744469935596783</v>
      </c>
      <c r="AK65">
        <f t="shared" si="61"/>
        <v>-28.579720358162287</v>
      </c>
      <c r="AL65">
        <f t="shared" si="40"/>
        <v>-72.324190351958265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-8.4258947755155303E-11</v>
      </c>
      <c r="AR65">
        <f t="shared" si="45"/>
        <v>-8.4259217843808683E-11</v>
      </c>
      <c r="AS65">
        <f t="shared" si="46"/>
        <v>-6.3332065546821525E-2</v>
      </c>
      <c r="AT65">
        <f t="shared" si="47"/>
        <v>-4.1376949490936163E-2</v>
      </c>
      <c r="AU65">
        <f t="shared" si="48"/>
        <v>-0.10470901512201693</v>
      </c>
      <c r="AW65">
        <v>62</v>
      </c>
      <c r="AX65">
        <f>IF(Z65&gt;0, (R65*SUMPRODUCT(K65:$K$98, X65:$X$98)-K65*$AZ$3)/Z65, 0)</f>
        <v>-2.4425647203146296E+16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1000000</v>
      </c>
      <c r="S66">
        <f t="shared" si="32"/>
        <v>-1.1766078623638594E+17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-364.53724946672156</v>
      </c>
      <c r="AC66">
        <f t="shared" si="33"/>
        <v>-325.47968702393183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-1.2008865781884457E-8</v>
      </c>
      <c r="AI66">
        <f t="shared" si="38"/>
        <v>-1.2008900360066517E-8</v>
      </c>
      <c r="AJ66">
        <f t="shared" si="39"/>
        <v>-39.057562442789731</v>
      </c>
      <c r="AK66">
        <f t="shared" si="61"/>
        <v>-25.517607462670512</v>
      </c>
      <c r="AL66">
        <f t="shared" si="40"/>
        <v>-64.57516991746914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-1.5523314717613166E-11</v>
      </c>
      <c r="AR66">
        <f t="shared" si="45"/>
        <v>-1.5523359415256744E-11</v>
      </c>
      <c r="AS66">
        <f t="shared" si="46"/>
        <v>-5.0487934906964273E-2</v>
      </c>
      <c r="AT66">
        <f t="shared" si="47"/>
        <v>-3.2985450805945227E-2</v>
      </c>
      <c r="AU66">
        <f t="shared" si="48"/>
        <v>-8.3473385728432853E-2</v>
      </c>
      <c r="AW66">
        <v>63</v>
      </c>
      <c r="AX66">
        <f>IF(Z66&gt;0, (R66*SUMPRODUCT(K66:$K$98, X66:$X$98)-K66*$AZ$3)/Z66, 0)</f>
        <v>-1.1766078623638594E+17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1000000</v>
      </c>
      <c r="S67">
        <f t="shared" si="32"/>
        <v>-6.2293086808463949E+17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-325.47968702393183</v>
      </c>
      <c r="AC67">
        <f t="shared" si="33"/>
        <v>-290.60686341423832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-2.2720765865326055E-9</v>
      </c>
      <c r="AI67">
        <f t="shared" ref="AI67:AI69" si="62">SUM(AE67:AH67)</f>
        <v>-2.272082417975513E-9</v>
      </c>
      <c r="AJ67">
        <f t="shared" si="39"/>
        <v>-34.872823609693512</v>
      </c>
      <c r="AK67">
        <f t="shared" si="61"/>
        <v>-22.783578091675231</v>
      </c>
      <c r="AL67">
        <f t="shared" ref="AL67:AL69" si="63">SUM(AI67:AK67)</f>
        <v>-57.656401703640825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-2.6223304333673007E-12</v>
      </c>
      <c r="AR67">
        <f t="shared" si="45"/>
        <v>-2.6223371637611163E-12</v>
      </c>
      <c r="AS67">
        <f t="shared" si="46"/>
        <v>-4.0248672598095406E-2</v>
      </c>
      <c r="AT67">
        <f t="shared" si="47"/>
        <v>-2.6295799430765827E-2</v>
      </c>
      <c r="AU67">
        <f t="shared" si="48"/>
        <v>-6.6544472031483573E-2</v>
      </c>
      <c r="AW67">
        <v>64</v>
      </c>
      <c r="AX67">
        <f>IF(Z67&gt;0, (R67*SUMPRODUCT(K67:$K$98, X67:$X$98)-K67*$AZ$3)/Z67, 0)</f>
        <v>-6.2293086808463949E+17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1000000</v>
      </c>
      <c r="S68">
        <f t="shared" si="32"/>
        <v>-3.6606090957797939E+18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-290.60686341423832</v>
      </c>
      <c r="AC68">
        <f t="shared" si="33"/>
        <v>-259.470413762715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-3.9096851873168518E-10</v>
      </c>
      <c r="AI68">
        <f t="shared" si="62"/>
        <v>-3.9096940475367966E-10</v>
      </c>
      <c r="AJ68">
        <f t="shared" si="39"/>
        <v>-31.136449651523321</v>
      </c>
      <c r="AK68">
        <f t="shared" si="61"/>
        <v>-20.342480438996684</v>
      </c>
      <c r="AL68">
        <f t="shared" si="63"/>
        <v>-51.478930090910978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-4.0289160209668659E-13</v>
      </c>
      <c r="AR68">
        <f t="shared" si="45"/>
        <v>-4.0289251513905123E-13</v>
      </c>
      <c r="AS68">
        <f t="shared" si="46"/>
        <v>-3.2085995374768778E-2</v>
      </c>
      <c r="AT68">
        <f t="shared" si="47"/>
        <v>-2.0962850311517092E-2</v>
      </c>
      <c r="AU68">
        <f t="shared" si="48"/>
        <v>-5.3048845686688766E-2</v>
      </c>
      <c r="AW68">
        <v>65</v>
      </c>
      <c r="AX68">
        <f>IF(Z68&gt;0, (R68*SUMPRODUCT(K68:$K$98, X68:$X$98)-K68*$AZ$3)/Z68, 0)</f>
        <v>-3.6606090957797939E+18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-259.470413762715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-259.470413762715</v>
      </c>
      <c r="AK69">
        <f t="shared" si="61"/>
        <v>-18.162928963390051</v>
      </c>
      <c r="AL69">
        <f t="shared" si="63"/>
        <v>-277.63334272617595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-6.5217311760751983E-14</v>
      </c>
      <c r="AR69">
        <f t="shared" si="45"/>
        <v>-6.5217311760751983E-14</v>
      </c>
      <c r="AS69">
        <f t="shared" si="46"/>
        <v>-0.23873508463371523</v>
      </c>
      <c r="AT69">
        <f t="shared" si="47"/>
        <v>-1.6711455924360068E-2</v>
      </c>
      <c r="AU69">
        <f t="shared" si="48"/>
        <v>-0.25544654055814053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410725.51556064584</v>
      </c>
      <c r="AO71" s="6">
        <f t="shared" si="70"/>
        <v>-41072.551556064587</v>
      </c>
      <c r="AP71" s="6">
        <f t="shared" si="70"/>
        <v>-717.02046198726237</v>
      </c>
      <c r="AQ71" s="6">
        <f t="shared" si="70"/>
        <v>-251791.70475526908</v>
      </c>
      <c r="AR71" s="6">
        <f t="shared" si="70"/>
        <v>117144.23878732487</v>
      </c>
      <c r="AS71" s="6">
        <f t="shared" si="70"/>
        <v>-5477.4022919673516</v>
      </c>
      <c r="AT71" s="6">
        <f t="shared" si="70"/>
        <v>1210.4273896830541</v>
      </c>
      <c r="AU71" s="6">
        <f t="shared" si="70"/>
        <v>112877.26388504071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73063.086246647115</v>
      </c>
      <c r="K3">
        <v>1</v>
      </c>
      <c r="L3" s="2">
        <v>0</v>
      </c>
      <c r="O3">
        <f>$C$3</f>
        <v>73063.086246647115</v>
      </c>
      <c r="P3">
        <f>O3*C5</f>
        <v>7306.3086246647117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73063.086246647115</v>
      </c>
      <c r="AF3">
        <f t="shared" ref="AF3:AF34" si="4">-$Z3*P3</f>
        <v>-7306.3086246647117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65131.820651282404</v>
      </c>
      <c r="AJ3">
        <f t="shared" ref="AJ3:AJ34" si="8">AB3-AC3</f>
        <v>0</v>
      </c>
      <c r="AL3">
        <f t="shared" ref="AL3:AL34" si="9">SUM(AI3:AK3)</f>
        <v>65131.820651282404</v>
      </c>
      <c r="AN3">
        <f t="shared" ref="AN3:AN34" si="10">AE3*$K3</f>
        <v>73063.086246647115</v>
      </c>
      <c r="AO3">
        <f t="shared" ref="AO3:AO34" si="11">AF3*$K3</f>
        <v>-7306.3086246647117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65131.820651282404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65131.820651282404</v>
      </c>
      <c r="AW3">
        <v>0</v>
      </c>
      <c r="AX3">
        <f>IF(Z3&gt;0, (R3*SUMPRODUCT(K3:$K$98, X3:$X$98)-K3*$AZ$3)/Z3, 0)</f>
        <v>0</v>
      </c>
      <c r="AZ3">
        <f>C6*SUMPRODUCT(X4:X98, K4:K98)/1</f>
        <v>45673.842883477308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2274.7557001690866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2249.3868238867944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-2249.3868238867944</v>
      </c>
      <c r="AK4">
        <f>G4*SUM(AB4, AE4:AF4)</f>
        <v>0</v>
      </c>
      <c r="AL4">
        <f t="shared" si="9"/>
        <v>-4554.0908238867942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-2191.1998478798246</v>
      </c>
      <c r="AR4">
        <f t="shared" si="14"/>
        <v>-2191.1998478798246</v>
      </c>
      <c r="AS4">
        <f t="shared" si="15"/>
        <v>-2138.6069822083991</v>
      </c>
      <c r="AT4">
        <f t="shared" si="16"/>
        <v>0</v>
      </c>
      <c r="AU4">
        <f t="shared" si="17"/>
        <v>-4329.8068300882242</v>
      </c>
      <c r="AW4">
        <v>1</v>
      </c>
      <c r="AX4">
        <f>IF(Z4&gt;0, (R4*SUMPRODUCT(K4:$K$98, X4:$X$98)-K4*$AZ$3)/Z4, 0)</f>
        <v>2274.7557001690866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2000000</v>
      </c>
      <c r="S5">
        <f t="shared" si="1"/>
        <v>2338.7702975251659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2249.3868238867944</v>
      </c>
      <c r="AC5">
        <f t="shared" si="2"/>
        <v>2286.8778713905704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-2294.1641195706238</v>
      </c>
      <c r="AI5">
        <f t="shared" si="7"/>
        <v>-2306.3867706888764</v>
      </c>
      <c r="AJ5">
        <f t="shared" si="8"/>
        <v>-37.491047503775917</v>
      </c>
      <c r="AK5">
        <f>G5*SUM(AB5, AE5:AF5)</f>
        <v>9.2224859779358574</v>
      </c>
      <c r="AL5">
        <f t="shared" si="9"/>
        <v>-2334.6553322147165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-2069.2335120364978</v>
      </c>
      <c r="AR5">
        <f t="shared" si="14"/>
        <v>-2080.2577971275537</v>
      </c>
      <c r="AS5">
        <f t="shared" si="15"/>
        <v>-33.815249412358902</v>
      </c>
      <c r="AT5">
        <f t="shared" si="16"/>
        <v>8.3182702087604934</v>
      </c>
      <c r="AU5">
        <f t="shared" si="17"/>
        <v>-2105.7547763311522</v>
      </c>
      <c r="AW5">
        <v>2</v>
      </c>
      <c r="AX5">
        <f>IF(Z5&gt;0, (R5*SUMPRODUCT(K5:$K$98, X5:$X$98)-K5*$AZ$3)/Z5, 0)</f>
        <v>2338.7702975251659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2000000</v>
      </c>
      <c r="S6">
        <f t="shared" si="1"/>
        <v>2526.5143995104513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2286.8778713905704</v>
      </c>
      <c r="AC6">
        <f t="shared" si="2"/>
        <v>2442.8625893003264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-2287.080965381474</v>
      </c>
      <c r="AI6">
        <f t="shared" si="7"/>
        <v>-2299.1670957325105</v>
      </c>
      <c r="AJ6">
        <f t="shared" si="8"/>
        <v>-155.984717909756</v>
      </c>
      <c r="AK6">
        <f>G6*SUM(AB6, AE6:AF6)</f>
        <v>16.236832886873049</v>
      </c>
      <c r="AL6">
        <f t="shared" si="9"/>
        <v>-2438.9149807553936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-1951.4188094756432</v>
      </c>
      <c r="AR6">
        <f t="shared" si="14"/>
        <v>-1961.7311256803532</v>
      </c>
      <c r="AS6">
        <f t="shared" si="15"/>
        <v>-133.09170821990514</v>
      </c>
      <c r="AT6">
        <f t="shared" si="16"/>
        <v>13.853843209469368</v>
      </c>
      <c r="AU6">
        <f t="shared" si="17"/>
        <v>-2080.9689906907893</v>
      </c>
      <c r="AW6">
        <v>3</v>
      </c>
      <c r="AX6">
        <f>IF(Z6&gt;0, (R6*SUMPRODUCT(K6:$K$98, X6:$X$98)-K6*$AZ$3)/Z6, 0)</f>
        <v>2526.5143995104513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2000000</v>
      </c>
      <c r="S7">
        <f t="shared" si="1"/>
        <v>2958.5886355983689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2442.8625893003264</v>
      </c>
      <c r="AC7">
        <f t="shared" si="2"/>
        <v>2828.6508623644768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-2280.7224133514137</v>
      </c>
      <c r="AI7">
        <f t="shared" si="7"/>
        <v>-2292.6734278838562</v>
      </c>
      <c r="AJ7">
        <f t="shared" si="8"/>
        <v>-385.78827306415042</v>
      </c>
      <c r="AK7">
        <f>G7*SUM(AB7, AE7:AF7)</f>
        <v>33.711503732344504</v>
      </c>
      <c r="AL7">
        <f t="shared" si="9"/>
        <v>-2644.750197215662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-1829.2850787461109</v>
      </c>
      <c r="AR7">
        <f t="shared" si="14"/>
        <v>-1838.8705558879567</v>
      </c>
      <c r="AS7">
        <f t="shared" si="15"/>
        <v>-309.42684096065125</v>
      </c>
      <c r="AT7">
        <f t="shared" si="16"/>
        <v>27.038779642215861</v>
      </c>
      <c r="AU7">
        <f t="shared" si="17"/>
        <v>-2121.258617206392</v>
      </c>
      <c r="AW7">
        <v>4</v>
      </c>
      <c r="AX7">
        <f>IF(Z7&gt;0, (R7*SUMPRODUCT(K7:$K$98, X7:$X$98)-K7*$AZ$3)/Z7, 0)</f>
        <v>2958.5886355983689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2000000</v>
      </c>
      <c r="S8">
        <f t="shared" si="1"/>
        <v>3646.2118084781928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2828.6508623644768</v>
      </c>
      <c r="AC8">
        <f t="shared" si="2"/>
        <v>3447.0581439983725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-2279.3720659581559</v>
      </c>
      <c r="AI8">
        <f t="shared" si="7"/>
        <v>-2291.189324269862</v>
      </c>
      <c r="AJ8">
        <f t="shared" si="8"/>
        <v>-618.40728163389576</v>
      </c>
      <c r="AK8">
        <f>G8*SUM(AB8, AE8:AF8)</f>
        <v>61.098858627072701</v>
      </c>
      <c r="AL8">
        <f t="shared" si="9"/>
        <v>-2848.497747276685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-1706.048911786298</v>
      </c>
      <c r="AR8">
        <f t="shared" si="14"/>
        <v>-1714.8938129694268</v>
      </c>
      <c r="AS8">
        <f t="shared" si="15"/>
        <v>-462.86127904648924</v>
      </c>
      <c r="AT8">
        <f t="shared" si="16"/>
        <v>45.730858436349649</v>
      </c>
      <c r="AU8">
        <f t="shared" si="17"/>
        <v>-2132.0242335795665</v>
      </c>
      <c r="AW8">
        <v>5</v>
      </c>
      <c r="AX8">
        <f>IF(Z8&gt;0, (R8*SUMPRODUCT(K8:$K$98, X8:$X$98)-K8*$AZ$3)/Z8, 0)</f>
        <v>3646.2118084781928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2000000</v>
      </c>
      <c r="S9">
        <f t="shared" si="1"/>
        <v>4328.26649720365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3447.0581439983725</v>
      </c>
      <c r="AC9">
        <f t="shared" si="2"/>
        <v>4045.9820137321331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-2291.3796219691112</v>
      </c>
      <c r="AI9">
        <f t="shared" si="7"/>
        <v>-2303.0643865750631</v>
      </c>
      <c r="AJ9">
        <f t="shared" si="8"/>
        <v>-598.92386973376051</v>
      </c>
      <c r="AK9">
        <f t="shared" ref="AK9:AK40" si="30">G9*SUM(AB9:AB9, AE9:AF9)</f>
        <v>76.869396611163708</v>
      </c>
      <c r="AL9">
        <f t="shared" si="9"/>
        <v>-2825.1188596976599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-1599.3996509353447</v>
      </c>
      <c r="AR9">
        <f t="shared" si="14"/>
        <v>-1607.555701662531</v>
      </c>
      <c r="AS9">
        <f t="shared" si="15"/>
        <v>-418.0532195559237</v>
      </c>
      <c r="AT9">
        <f t="shared" si="16"/>
        <v>53.655398227663532</v>
      </c>
      <c r="AU9">
        <f t="shared" si="17"/>
        <v>-1971.953522990791</v>
      </c>
      <c r="AW9">
        <v>6</v>
      </c>
      <c r="AX9">
        <f>IF(Z9&gt;0, (R9*SUMPRODUCT(K9:$K$98, X9:$X$98)-K9*$AZ$3)/Z9, 0)</f>
        <v>4328.26649720365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2000000</v>
      </c>
      <c r="S10">
        <f t="shared" si="1"/>
        <v>4423.4979568153512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4045.9820137321331</v>
      </c>
      <c r="AC10">
        <f t="shared" si="2"/>
        <v>4088.5444577823509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-2309.5320503942571</v>
      </c>
      <c r="AI10">
        <f t="shared" si="7"/>
        <v>-2321.0855327788345</v>
      </c>
      <c r="AJ10">
        <f t="shared" si="8"/>
        <v>-42.562444050217891</v>
      </c>
      <c r="AK10">
        <f t="shared" si="30"/>
        <v>17.397722659048171</v>
      </c>
      <c r="AL10">
        <f t="shared" si="9"/>
        <v>-2346.2502541700042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-1529.0431358007545</v>
      </c>
      <c r="AR10">
        <f t="shared" si="14"/>
        <v>-1536.6922060666195</v>
      </c>
      <c r="AS10">
        <f t="shared" si="15"/>
        <v>-28.178787519653447</v>
      </c>
      <c r="AT10">
        <f t="shared" si="16"/>
        <v>11.518293675916594</v>
      </c>
      <c r="AU10">
        <f t="shared" si="17"/>
        <v>-1553.3526999103563</v>
      </c>
      <c r="AW10">
        <v>7</v>
      </c>
      <c r="AX10">
        <f>IF(Z10&gt;0, (R10*SUMPRODUCT(K10:$K$98, X10:$X$98)-K10*$AZ$3)/Z10, 0)</f>
        <v>4423.4979568153512</v>
      </c>
    </row>
    <row r="11" spans="1:52" x14ac:dyDescent="0.25">
      <c r="A11" t="s">
        <v>33</v>
      </c>
      <c r="C11" s="25">
        <f>AU100</f>
        <v>16081.022546547201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2000000</v>
      </c>
      <c r="S11">
        <f t="shared" si="1"/>
        <v>4424.3108011775594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4088.5444577823509</v>
      </c>
      <c r="AC11">
        <f t="shared" si="2"/>
        <v>4043.2570950183945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-2326.1023524663301</v>
      </c>
      <c r="AI11">
        <f t="shared" si="7"/>
        <v>-2337.5257618873588</v>
      </c>
      <c r="AJ11">
        <f t="shared" si="8"/>
        <v>45.28736276395648</v>
      </c>
      <c r="AK11">
        <f t="shared" si="30"/>
        <v>6.5416711324517616</v>
      </c>
      <c r="AL11">
        <f t="shared" si="9"/>
        <v>-2285.6967279909504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-1464.448107101839</v>
      </c>
      <c r="AR11">
        <f t="shared" si="14"/>
        <v>-1471.6399618736368</v>
      </c>
      <c r="AS11">
        <f t="shared" si="15"/>
        <v>28.511639913433413</v>
      </c>
      <c r="AT11">
        <f t="shared" si="16"/>
        <v>4.1184507195241284</v>
      </c>
      <c r="AU11">
        <f t="shared" si="17"/>
        <v>-1439.0098712406791</v>
      </c>
      <c r="AW11">
        <v>8</v>
      </c>
      <c r="AX11">
        <f>IF(Z11&gt;0, (R11*SUMPRODUCT(K11:$K$98, X11:$X$98)-K11*$AZ$3)/Z11, 0)</f>
        <v>4424.3108011775594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2000000</v>
      </c>
      <c r="S12">
        <f t="shared" si="1"/>
        <v>4963.7878324702797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4043.2570950183945</v>
      </c>
      <c r="AC12">
        <f t="shared" si="2"/>
        <v>4485.0666310236338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-2353.4928470669629</v>
      </c>
      <c r="AI12">
        <f t="shared" si="7"/>
        <v>-2364.7873130634871</v>
      </c>
      <c r="AJ12">
        <f t="shared" si="8"/>
        <v>-441.80953600523935</v>
      </c>
      <c r="AK12">
        <f t="shared" si="30"/>
        <v>84.908398995386293</v>
      </c>
      <c r="AL12">
        <f t="shared" si="9"/>
        <v>-2721.6884500733399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-1383.4662802159612</v>
      </c>
      <c r="AR12">
        <f t="shared" si="14"/>
        <v>-1390.1055665340439</v>
      </c>
      <c r="AS12">
        <f t="shared" si="15"/>
        <v>-259.71126111679121</v>
      </c>
      <c r="AT12">
        <f t="shared" si="16"/>
        <v>49.912158035081326</v>
      </c>
      <c r="AU12">
        <f t="shared" si="17"/>
        <v>-1599.9046696157536</v>
      </c>
      <c r="AW12">
        <v>9</v>
      </c>
      <c r="AX12">
        <f>IF(Z12&gt;0, (R12*SUMPRODUCT(K12:$K$98, X12:$X$98)-K12*$AZ$3)/Z12, 0)</f>
        <v>4963.7878324702797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2000000</v>
      </c>
      <c r="S13">
        <f t="shared" si="1"/>
        <v>6692.0851131971203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4485.0666310236338</v>
      </c>
      <c r="AC13">
        <f t="shared" si="2"/>
        <v>5978.2466935245975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-2381.5312217669089</v>
      </c>
      <c r="AI13">
        <f t="shared" si="7"/>
        <v>-2392.6978585333318</v>
      </c>
      <c r="AJ13">
        <f t="shared" si="8"/>
        <v>-1493.1800625009637</v>
      </c>
      <c r="AK13">
        <f t="shared" si="30"/>
        <v>313.95466417165437</v>
      </c>
      <c r="AL13">
        <f t="shared" si="9"/>
        <v>-3571.9232568626412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-1249.9537748990742</v>
      </c>
      <c r="AR13">
        <f t="shared" si="14"/>
        <v>-1255.8146175584293</v>
      </c>
      <c r="AS13">
        <f t="shared" si="15"/>
        <v>-783.70001563212293</v>
      </c>
      <c r="AT13">
        <f t="shared" si="16"/>
        <v>164.78004320992241</v>
      </c>
      <c r="AU13">
        <f t="shared" si="17"/>
        <v>-1874.7345899806298</v>
      </c>
      <c r="AW13">
        <v>10</v>
      </c>
      <c r="AX13">
        <f>IF(Z13&gt;0, (R13*SUMPRODUCT(K13:$K$98, X13:$X$98)-K13*$AZ$3)/Z13, 0)</f>
        <v>6692.0851131971203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2000000</v>
      </c>
      <c r="S14">
        <f t="shared" si="1"/>
        <v>8261.8003112124352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5978.2466935245975</v>
      </c>
      <c r="AC14">
        <f t="shared" si="2"/>
        <v>7296.7271531942133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-2418.2325648414544</v>
      </c>
      <c r="AI14">
        <f t="shared" si="7"/>
        <v>-2429.2724212866829</v>
      </c>
      <c r="AJ14">
        <f t="shared" si="8"/>
        <v>-1318.4804596696158</v>
      </c>
      <c r="AK14">
        <f t="shared" si="30"/>
        <v>418.47726854672186</v>
      </c>
      <c r="AL14">
        <f t="shared" si="9"/>
        <v>-3329.2756124095768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-1133.2290932422131</v>
      </c>
      <c r="AR14">
        <f t="shared" si="14"/>
        <v>-1138.4025768396316</v>
      </c>
      <c r="AS14">
        <f t="shared" si="15"/>
        <v>-617.86464936921186</v>
      </c>
      <c r="AT14">
        <f t="shared" si="16"/>
        <v>196.10628955729555</v>
      </c>
      <c r="AU14">
        <f t="shared" si="17"/>
        <v>-1560.1609366515479</v>
      </c>
      <c r="AW14">
        <v>11</v>
      </c>
      <c r="AX14">
        <f>IF(Z14&gt;0, (R14*SUMPRODUCT(K14:$K$98, X14:$X$98)-K14*$AZ$3)/Z14, 0)</f>
        <v>8261.8003112124352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2000000</v>
      </c>
      <c r="S15">
        <f t="shared" si="1"/>
        <v>9685.683479348867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7296.7271531942133</v>
      </c>
      <c r="AC15">
        <f t="shared" si="2"/>
        <v>8456.7429122454741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-2477.6069764868816</v>
      </c>
      <c r="AI15">
        <f t="shared" si="7"/>
        <v>-2488.5209493240545</v>
      </c>
      <c r="AJ15">
        <f t="shared" si="8"/>
        <v>-1160.0157590512608</v>
      </c>
      <c r="AK15">
        <f t="shared" si="30"/>
        <v>510.77090072359499</v>
      </c>
      <c r="AL15">
        <f t="shared" si="9"/>
        <v>-3137.7658076517205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-1036.6545134907569</v>
      </c>
      <c r="AR15">
        <f t="shared" si="14"/>
        <v>-1041.2210243656227</v>
      </c>
      <c r="AS15">
        <f t="shared" si="15"/>
        <v>-485.36171545901476</v>
      </c>
      <c r="AT15">
        <f t="shared" si="16"/>
        <v>213.71144197601816</v>
      </c>
      <c r="AU15">
        <f t="shared" si="17"/>
        <v>-1312.8712978486194</v>
      </c>
      <c r="AW15">
        <v>12</v>
      </c>
      <c r="AX15">
        <f>IF(Z15&gt;0, (R15*SUMPRODUCT(K15:$K$98, X15:$X$98)-K15*$AZ$3)/Z15, 0)</f>
        <v>9685.683479348867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2000000</v>
      </c>
      <c r="S16">
        <f t="shared" si="1"/>
        <v>10969.16764188143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8456.7429122454741</v>
      </c>
      <c r="AC16">
        <f t="shared" si="2"/>
        <v>9467.6284454453198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-2547.797982529697</v>
      </c>
      <c r="AI16">
        <f t="shared" si="7"/>
        <v>-2558.5868919011073</v>
      </c>
      <c r="AJ16">
        <f t="shared" si="8"/>
        <v>-1010.8855331998457</v>
      </c>
      <c r="AK16">
        <f t="shared" si="30"/>
        <v>591.97200385718327</v>
      </c>
      <c r="AL16">
        <f t="shared" si="9"/>
        <v>-2977.5004212437698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-951.80634231134479</v>
      </c>
      <c r="AR16">
        <f t="shared" si="14"/>
        <v>-955.83686295573852</v>
      </c>
      <c r="AS16">
        <f t="shared" si="15"/>
        <v>-377.64660638245232</v>
      </c>
      <c r="AT16">
        <f t="shared" si="16"/>
        <v>221.14889469477609</v>
      </c>
      <c r="AU16">
        <f t="shared" si="17"/>
        <v>-1112.3345746434147</v>
      </c>
      <c r="AW16">
        <v>13</v>
      </c>
      <c r="AX16">
        <f>IF(Z16&gt;0, (R16*SUMPRODUCT(K16:$K$98, X16:$X$98)-K16*$AZ$3)/Z16, 0)</f>
        <v>10969.16764188143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2000000</v>
      </c>
      <c r="S17">
        <f t="shared" si="1"/>
        <v>12124.140074503966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9467.6284454453198</v>
      </c>
      <c r="AC17">
        <f t="shared" si="2"/>
        <v>10343.982859107729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-2618.2508000283815</v>
      </c>
      <c r="AI17">
        <f t="shared" si="7"/>
        <v>-2628.9154562385775</v>
      </c>
      <c r="AJ17">
        <f t="shared" si="8"/>
        <v>-876.35441366240957</v>
      </c>
      <c r="AK17">
        <f t="shared" si="30"/>
        <v>662.73399118117243</v>
      </c>
      <c r="AL17">
        <f t="shared" si="9"/>
        <v>-2842.5358787198147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-873.32687955194376</v>
      </c>
      <c r="AR17">
        <f t="shared" si="14"/>
        <v>-876.88411361425892</v>
      </c>
      <c r="AS17">
        <f t="shared" si="15"/>
        <v>-292.31113591450799</v>
      </c>
      <c r="AT17">
        <f t="shared" si="16"/>
        <v>221.05728316209616</v>
      </c>
      <c r="AU17">
        <f t="shared" si="17"/>
        <v>-948.13796636667075</v>
      </c>
      <c r="AW17">
        <v>14</v>
      </c>
      <c r="AX17">
        <f>IF(Z17&gt;0, (R17*SUMPRODUCT(K17:$K$98, X17:$X$98)-K17*$AZ$3)/Z17, 0)</f>
        <v>12124.140074503966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2000000</v>
      </c>
      <c r="S18">
        <f t="shared" si="1"/>
        <v>13166.146212699816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10343.982859107729</v>
      </c>
      <c r="AC18">
        <f t="shared" si="2"/>
        <v>11102.942368818058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-2691.9844649926654</v>
      </c>
      <c r="AI18">
        <f t="shared" si="7"/>
        <v>-2702.5256497378532</v>
      </c>
      <c r="AJ18">
        <f t="shared" si="8"/>
        <v>-758.95950971032835</v>
      </c>
      <c r="AK18">
        <f t="shared" si="30"/>
        <v>724.07880013754118</v>
      </c>
      <c r="AL18">
        <f t="shared" si="9"/>
        <v>-2737.4063593106403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-801.71518402833954</v>
      </c>
      <c r="AR18">
        <f t="shared" si="14"/>
        <v>-804.85451413137866</v>
      </c>
      <c r="AS18">
        <f t="shared" si="15"/>
        <v>-226.03004248731136</v>
      </c>
      <c r="AT18">
        <f t="shared" si="16"/>
        <v>215.64202024652835</v>
      </c>
      <c r="AU18">
        <f t="shared" si="17"/>
        <v>-815.24253637216157</v>
      </c>
      <c r="AW18">
        <v>15</v>
      </c>
      <c r="AX18">
        <f>IF(Z18&gt;0, (R18*SUMPRODUCT(K18:$K$98, X18:$X$98)-K18*$AZ$3)/Z18, 0)</f>
        <v>13166.146212699816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2000000</v>
      </c>
      <c r="S19">
        <f t="shared" si="1"/>
        <v>14108.008173692033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11102.942368818058</v>
      </c>
      <c r="AC19">
        <f t="shared" si="2"/>
        <v>11758.625746631036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-2780.236633248549</v>
      </c>
      <c r="AI19">
        <f t="shared" si="7"/>
        <v>-2790.6550296673272</v>
      </c>
      <c r="AJ19">
        <f t="shared" si="8"/>
        <v>-655.68337781297851</v>
      </c>
      <c r="AK19">
        <f t="shared" si="30"/>
        <v>777.20596581726409</v>
      </c>
      <c r="AL19">
        <f t="shared" si="9"/>
        <v>-2669.1324416630414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-739.28398529478261</v>
      </c>
      <c r="AR19">
        <f t="shared" si="14"/>
        <v>-742.05430834309652</v>
      </c>
      <c r="AS19">
        <f t="shared" si="15"/>
        <v>-174.35070628313267</v>
      </c>
      <c r="AT19">
        <f t="shared" si="16"/>
        <v>206.66439573271435</v>
      </c>
      <c r="AU19">
        <f t="shared" si="17"/>
        <v>-709.74061889351481</v>
      </c>
      <c r="AW19">
        <v>16</v>
      </c>
      <c r="AX19">
        <f>IF(Z19&gt;0, (R19*SUMPRODUCT(K19:$K$98, X19:$X$98)-K19*$AZ$3)/Z19, 0)</f>
        <v>14108.008173692033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2000000</v>
      </c>
      <c r="S20">
        <f t="shared" si="1"/>
        <v>14957.524499571782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11758.625746631036</v>
      </c>
      <c r="AC20">
        <f t="shared" si="2"/>
        <v>12320.590477266005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-2863.6237768733795</v>
      </c>
      <c r="AI20">
        <f t="shared" si="7"/>
        <v>-2873.9200916793648</v>
      </c>
      <c r="AJ20">
        <f t="shared" si="8"/>
        <v>-561.96473063496887</v>
      </c>
      <c r="AK20">
        <f t="shared" si="30"/>
        <v>823.1038022641726</v>
      </c>
      <c r="AL20">
        <f t="shared" si="9"/>
        <v>-2612.7810200501608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-679.87249873500684</v>
      </c>
      <c r="AR20">
        <f t="shared" si="14"/>
        <v>-682.31701722638172</v>
      </c>
      <c r="AS20">
        <f t="shared" si="15"/>
        <v>-133.41988870999484</v>
      </c>
      <c r="AT20">
        <f t="shared" si="16"/>
        <v>195.41870104690503</v>
      </c>
      <c r="AU20">
        <f t="shared" si="17"/>
        <v>-620.31820488947142</v>
      </c>
      <c r="AW20">
        <v>17</v>
      </c>
      <c r="AX20">
        <f>IF(Z20&gt;0, (R20*SUMPRODUCT(K20:$K$98, X20:$X$98)-K20*$AZ$3)/Z20, 0)</f>
        <v>14957.524499571782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2000000</v>
      </c>
      <c r="S21">
        <f t="shared" si="1"/>
        <v>15728.196624169546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12320.590477266005</v>
      </c>
      <c r="AC21">
        <f t="shared" si="2"/>
        <v>12802.54718918256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-2962.3156660966574</v>
      </c>
      <c r="AI21">
        <f t="shared" si="7"/>
        <v>-2972.4905032816696</v>
      </c>
      <c r="AJ21">
        <f t="shared" si="8"/>
        <v>-481.95671191655492</v>
      </c>
      <c r="AK21">
        <f t="shared" si="30"/>
        <v>862.44133340862049</v>
      </c>
      <c r="AL21">
        <f t="shared" si="9"/>
        <v>-2592.0058817896042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-627.94965614897592</v>
      </c>
      <c r="AR21">
        <f t="shared" si="14"/>
        <v>-630.10651120153659</v>
      </c>
      <c r="AS21">
        <f t="shared" si="15"/>
        <v>-102.16485534962455</v>
      </c>
      <c r="AT21">
        <f t="shared" si="16"/>
        <v>182.81972612196847</v>
      </c>
      <c r="AU21">
        <f t="shared" si="17"/>
        <v>-549.45164042919271</v>
      </c>
      <c r="AW21">
        <v>18</v>
      </c>
      <c r="AX21">
        <f>IF(Z21&gt;0, (R21*SUMPRODUCT(K21:$K$98, X21:$X$98)-K21*$AZ$3)/Z21, 0)</f>
        <v>15728.196624169546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2000000</v>
      </c>
      <c r="S22">
        <f t="shared" si="1"/>
        <v>16426.366352898451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12802.54718918256</v>
      </c>
      <c r="AC22">
        <f t="shared" si="2"/>
        <v>13211.945042543903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-3067.5961971567754</v>
      </c>
      <c r="AI22">
        <f t="shared" si="7"/>
        <v>-3077.6501134937052</v>
      </c>
      <c r="AJ22">
        <f t="shared" si="8"/>
        <v>-409.39785336134264</v>
      </c>
      <c r="AK22">
        <f t="shared" si="30"/>
        <v>896.17830324277929</v>
      </c>
      <c r="AL22">
        <f t="shared" si="9"/>
        <v>-2590.8696636122686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-580.59549230074299</v>
      </c>
      <c r="AR22">
        <f t="shared" si="14"/>
        <v>-582.49836938430451</v>
      </c>
      <c r="AS22">
        <f t="shared" si="15"/>
        <v>-77.485605321686435</v>
      </c>
      <c r="AT22">
        <f t="shared" si="16"/>
        <v>169.61720178253765</v>
      </c>
      <c r="AU22">
        <f t="shared" si="17"/>
        <v>-490.36677292345331</v>
      </c>
      <c r="AW22">
        <v>19</v>
      </c>
      <c r="AX22">
        <f>IF(Z22&gt;0, (R22*SUMPRODUCT(K22:$K$98, X22:$X$98)-K22*$AZ$3)/Z22, 0)</f>
        <v>16426.366352898451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2000000</v>
      </c>
      <c r="S23">
        <f t="shared" si="1"/>
        <v>17060.418386386154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13211.945042543903</v>
      </c>
      <c r="AC23">
        <f t="shared" si="2"/>
        <v>13557.552683734526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-3182.7626645887003</v>
      </c>
      <c r="AI23">
        <f t="shared" si="7"/>
        <v>-3192.6961494956072</v>
      </c>
      <c r="AJ23">
        <f t="shared" si="8"/>
        <v>-345.60764119062333</v>
      </c>
      <c r="AK23">
        <f t="shared" si="30"/>
        <v>924.8361529780733</v>
      </c>
      <c r="AL23">
        <f t="shared" si="9"/>
        <v>-2613.4676377081573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-537.85065422492426</v>
      </c>
      <c r="AR23">
        <f t="shared" si="14"/>
        <v>-539.5293000804121</v>
      </c>
      <c r="AS23">
        <f t="shared" si="15"/>
        <v>-58.403756581558078</v>
      </c>
      <c r="AT23">
        <f t="shared" si="16"/>
        <v>156.28678049558545</v>
      </c>
      <c r="AU23">
        <f t="shared" si="17"/>
        <v>-441.64627616638478</v>
      </c>
      <c r="AW23">
        <v>20</v>
      </c>
      <c r="AX23">
        <f>IF(Z23&gt;0, (R23*SUMPRODUCT(K23:$K$98, X23:$X$98)-K23*$AZ$3)/Z23, 0)</f>
        <v>17060.418386386154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2000000</v>
      </c>
      <c r="S24">
        <f t="shared" si="1"/>
        <v>17637.260683044911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13557.552683734526</v>
      </c>
      <c r="AC24">
        <f t="shared" si="2"/>
        <v>13846.669112984024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-3303.0458460201812</v>
      </c>
      <c r="AI24">
        <f t="shared" si="7"/>
        <v>-3312.8593520414811</v>
      </c>
      <c r="AJ24">
        <f t="shared" si="8"/>
        <v>-289.11642924949774</v>
      </c>
      <c r="AK24">
        <f t="shared" si="30"/>
        <v>949.02868786141687</v>
      </c>
      <c r="AL24">
        <f t="shared" si="9"/>
        <v>-2652.9470934295618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-498.37244861612879</v>
      </c>
      <c r="AR24">
        <f t="shared" si="14"/>
        <v>-499.85313682130072</v>
      </c>
      <c r="AS24">
        <f t="shared" si="15"/>
        <v>-43.622665108882529</v>
      </c>
      <c r="AT24">
        <f t="shared" si="16"/>
        <v>143.19200308597723</v>
      </c>
      <c r="AU24">
        <f t="shared" si="17"/>
        <v>-400.28379884420599</v>
      </c>
      <c r="AW24">
        <v>21</v>
      </c>
      <c r="AX24">
        <f>IF(Z24&gt;0, (R24*SUMPRODUCT(K24:$K$98, X24:$X$98)-K24*$AZ$3)/Z24, 0)</f>
        <v>17637.260683044911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2000000</v>
      </c>
      <c r="S25">
        <f t="shared" si="1"/>
        <v>18174.279999991031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13846.669112984024</v>
      </c>
      <c r="AC25">
        <f t="shared" si="2"/>
        <v>14086.660131755782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-4284.0365935282007</v>
      </c>
      <c r="AI25">
        <f t="shared" si="7"/>
        <v>-4293.7251892605782</v>
      </c>
      <c r="AJ25">
        <f t="shared" si="8"/>
        <v>-239.99101877175781</v>
      </c>
      <c r="AK25">
        <f t="shared" si="30"/>
        <v>969.26683790888171</v>
      </c>
      <c r="AL25">
        <f t="shared" si="9"/>
        <v>-3564.4493701234542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-577.13122616007252</v>
      </c>
      <c r="AR25">
        <f t="shared" si="14"/>
        <v>-578.43644169983781</v>
      </c>
      <c r="AS25">
        <f t="shared" si="15"/>
        <v>-32.330795479288852</v>
      </c>
      <c r="AT25">
        <f t="shared" si="16"/>
        <v>130.57641932464199</v>
      </c>
      <c r="AU25">
        <f t="shared" si="17"/>
        <v>-480.19081785448469</v>
      </c>
      <c r="AW25">
        <v>22</v>
      </c>
      <c r="AX25">
        <f>IF(Z25&gt;0, (R25*SUMPRODUCT(K25:$K$98, X25:$X$98)-K25*$AZ$3)/Z25, 0)</f>
        <v>18174.279999991031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2000000</v>
      </c>
      <c r="S26">
        <f t="shared" si="1"/>
        <v>18529.874245212872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14086.660131755782</v>
      </c>
      <c r="AC26">
        <f t="shared" si="2"/>
        <v>14168.782001477743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-5382.8830275133341</v>
      </c>
      <c r="AI26">
        <f t="shared" si="7"/>
        <v>-5392.4410942694658</v>
      </c>
      <c r="AJ26">
        <f t="shared" si="8"/>
        <v>-82.121869721961048</v>
      </c>
      <c r="AK26">
        <f t="shared" si="30"/>
        <v>986.06620922290483</v>
      </c>
      <c r="AL26">
        <f t="shared" si="9"/>
        <v>-4488.4967547685219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-647.46801754642593</v>
      </c>
      <c r="AR26">
        <f t="shared" si="14"/>
        <v>-648.61768817878738</v>
      </c>
      <c r="AS26">
        <f t="shared" si="15"/>
        <v>-9.877844997617732</v>
      </c>
      <c r="AT26">
        <f t="shared" si="16"/>
        <v>118.6067634001716</v>
      </c>
      <c r="AU26">
        <f t="shared" si="17"/>
        <v>-539.88876977623352</v>
      </c>
      <c r="AW26">
        <v>23</v>
      </c>
      <c r="AX26">
        <f>IF(Z26&gt;0, (R26*SUMPRODUCT(K26:$K$98, X26:$X$98)-K26*$AZ$3)/Z26, 0)</f>
        <v>18529.874245212872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2000000</v>
      </c>
      <c r="S27">
        <f t="shared" si="1"/>
        <v>18719.843924154553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14168.782001477743</v>
      </c>
      <c r="AC27">
        <f t="shared" si="2"/>
        <v>14109.932819540272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-6513.7506176418083</v>
      </c>
      <c r="AI27">
        <f t="shared" si="7"/>
        <v>-6523.1723927890189</v>
      </c>
      <c r="AJ27">
        <f t="shared" si="8"/>
        <v>58.849181937470348</v>
      </c>
      <c r="AK27">
        <f t="shared" si="30"/>
        <v>991.81474010344209</v>
      </c>
      <c r="AL27">
        <f t="shared" si="9"/>
        <v>-5472.5084707481064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-699.54633074212722</v>
      </c>
      <c r="AR27">
        <f t="shared" si="14"/>
        <v>-700.55818529723672</v>
      </c>
      <c r="AS27">
        <f t="shared" si="15"/>
        <v>6.3201267147125328</v>
      </c>
      <c r="AT27">
        <f t="shared" si="16"/>
        <v>106.51626120536147</v>
      </c>
      <c r="AU27">
        <f t="shared" si="17"/>
        <v>-587.72179737716272</v>
      </c>
      <c r="AW27">
        <v>24</v>
      </c>
      <c r="AX27">
        <f>IF(Z27&gt;0, (R27*SUMPRODUCT(K27:$K$98, X27:$X$98)-K27*$AZ$3)/Z27, 0)</f>
        <v>18719.843924154553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2000000</v>
      </c>
      <c r="S28">
        <f t="shared" si="1"/>
        <v>18772.913767022346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14109.932819540272</v>
      </c>
      <c r="AC28">
        <f t="shared" si="2"/>
        <v>13935.939020591868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-7723.4074666581209</v>
      </c>
      <c r="AI28">
        <f t="shared" si="7"/>
        <v>-7732.6867527571922</v>
      </c>
      <c r="AJ28">
        <f t="shared" si="8"/>
        <v>173.99379894840422</v>
      </c>
      <c r="AK28">
        <f t="shared" si="30"/>
        <v>987.69529736781919</v>
      </c>
      <c r="AL28">
        <f t="shared" si="9"/>
        <v>-6570.997656440969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-740.58733473410803</v>
      </c>
      <c r="AR28">
        <f t="shared" si="14"/>
        <v>-741.47711321465738</v>
      </c>
      <c r="AS28">
        <f t="shared" si="15"/>
        <v>16.684035431218412</v>
      </c>
      <c r="AT28">
        <f t="shared" si="16"/>
        <v>94.708796727974629</v>
      </c>
      <c r="AU28">
        <f t="shared" si="17"/>
        <v>-630.08428105546432</v>
      </c>
      <c r="AW28">
        <v>25</v>
      </c>
      <c r="AX28">
        <f>IF(Z28&gt;0, (R28*SUMPRODUCT(K28:$K$98, X28:$X$98)-K28*$AZ$3)/Z28, 0)</f>
        <v>18772.913767022346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2000000</v>
      </c>
      <c r="S29">
        <f t="shared" si="1"/>
        <v>18707.658955423503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13935.939020591868</v>
      </c>
      <c r="AC29">
        <f t="shared" si="2"/>
        <v>13664.595017816428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-8983.2278778805103</v>
      </c>
      <c r="AI29">
        <f t="shared" si="7"/>
        <v>-8992.3582259443538</v>
      </c>
      <c r="AJ29">
        <f t="shared" si="8"/>
        <v>271.34400277544046</v>
      </c>
      <c r="AK29">
        <f t="shared" si="30"/>
        <v>975.51573144143083</v>
      </c>
      <c r="AL29">
        <f t="shared" si="9"/>
        <v>-7745.4984917274824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-769.09807945487</v>
      </c>
      <c r="AR29">
        <f t="shared" si="14"/>
        <v>-769.87977321307324</v>
      </c>
      <c r="AS29">
        <f t="shared" si="15"/>
        <v>23.231087337776213</v>
      </c>
      <c r="AT29">
        <f t="shared" si="16"/>
        <v>83.518673435526182</v>
      </c>
      <c r="AU29">
        <f t="shared" si="17"/>
        <v>-663.13001243977089</v>
      </c>
      <c r="AW29">
        <v>26</v>
      </c>
      <c r="AX29">
        <f>IF(Z29&gt;0, (R29*SUMPRODUCT(K29:$K$98, X29:$X$98)-K29*$AZ$3)/Z29, 0)</f>
        <v>18707.658955423503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2000000</v>
      </c>
      <c r="S30">
        <f t="shared" si="1"/>
        <v>18545.777690871419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13664.595017816428</v>
      </c>
      <c r="AC30">
        <f t="shared" si="2"/>
        <v>13314.46419903895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-10398.562175046103</v>
      </c>
      <c r="AI30">
        <f t="shared" si="7"/>
        <v>-10407.536228615714</v>
      </c>
      <c r="AJ30">
        <f t="shared" si="8"/>
        <v>350.13081877747754</v>
      </c>
      <c r="AK30">
        <f t="shared" si="30"/>
        <v>956.52165124714998</v>
      </c>
      <c r="AL30">
        <f t="shared" si="9"/>
        <v>-9100.883758591086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-794.88551039618619</v>
      </c>
      <c r="AR30">
        <f t="shared" si="14"/>
        <v>-795.5715038087294</v>
      </c>
      <c r="AS30">
        <f t="shared" si="15"/>
        <v>26.764653603481086</v>
      </c>
      <c r="AT30">
        <f t="shared" si="16"/>
        <v>73.118301180251649</v>
      </c>
      <c r="AU30">
        <f t="shared" si="17"/>
        <v>-695.68854902499663</v>
      </c>
      <c r="AW30">
        <v>27</v>
      </c>
      <c r="AX30">
        <f>IF(Z30&gt;0, (R30*SUMPRODUCT(K30:$K$98, X30:$X$98)-K30*$AZ$3)/Z30, 0)</f>
        <v>18545.777690871419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2000000</v>
      </c>
      <c r="S31">
        <f t="shared" si="1"/>
        <v>18295.039734030106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13314.46419903895</v>
      </c>
      <c r="AC31">
        <f t="shared" si="2"/>
        <v>12893.656599961863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-11965.231979037339</v>
      </c>
      <c r="AI31">
        <f t="shared" si="7"/>
        <v>-11974.041509371385</v>
      </c>
      <c r="AJ31">
        <f t="shared" si="8"/>
        <v>420.80759907708671</v>
      </c>
      <c r="AK31">
        <f t="shared" si="30"/>
        <v>932.01249393272656</v>
      </c>
      <c r="AL31">
        <f t="shared" si="9"/>
        <v>-10621.221416361572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-816.64703190286559</v>
      </c>
      <c r="AR31">
        <f t="shared" si="14"/>
        <v>-817.24829703607497</v>
      </c>
      <c r="AS31">
        <f t="shared" si="15"/>
        <v>28.720820239050838</v>
      </c>
      <c r="AT31">
        <f t="shared" si="16"/>
        <v>63.611406632149972</v>
      </c>
      <c r="AU31">
        <f t="shared" si="17"/>
        <v>-724.91607016487421</v>
      </c>
      <c r="AW31">
        <v>28</v>
      </c>
      <c r="AX31">
        <f>IF(Z31&gt;0, (R31*SUMPRODUCT(K31:$K$98, X31:$X$98)-K31*$AZ$3)/Z31, 0)</f>
        <v>18295.039734030106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2000000</v>
      </c>
      <c r="S32">
        <f t="shared" si="1"/>
        <v>17963.702745929768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12893.656599961863</v>
      </c>
      <c r="AC32">
        <f t="shared" si="2"/>
        <v>12411.007703165344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-13642.355513337976</v>
      </c>
      <c r="AI32">
        <f t="shared" si="7"/>
        <v>-13650.991683646724</v>
      </c>
      <c r="AJ32">
        <f t="shared" si="8"/>
        <v>482.64889679651969</v>
      </c>
      <c r="AK32">
        <f t="shared" si="30"/>
        <v>902.55596199733054</v>
      </c>
      <c r="AL32">
        <f t="shared" si="9"/>
        <v>-12265.786824852874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-831.35134762966391</v>
      </c>
      <c r="AR32">
        <f t="shared" si="14"/>
        <v>-831.87762711398886</v>
      </c>
      <c r="AS32">
        <f t="shared" si="15"/>
        <v>29.412135638267078</v>
      </c>
      <c r="AT32">
        <f t="shared" si="16"/>
        <v>55.000847513764654</v>
      </c>
      <c r="AU32">
        <f t="shared" si="17"/>
        <v>-747.46464396195711</v>
      </c>
      <c r="AW32">
        <v>29</v>
      </c>
      <c r="AX32">
        <f>IF(Z32&gt;0, (R32*SUMPRODUCT(K32:$K$98, X32:$X$98)-K32*$AZ$3)/Z32, 0)</f>
        <v>17963.702745929768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2000000</v>
      </c>
      <c r="S33">
        <f t="shared" si="1"/>
        <v>17564.510374154637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12411.007703165344</v>
      </c>
      <c r="AC33">
        <f t="shared" si="2"/>
        <v>11877.868976166339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-15484.312062133886</v>
      </c>
      <c r="AI33">
        <f t="shared" si="7"/>
        <v>-15492.765093789158</v>
      </c>
      <c r="AJ33">
        <f t="shared" si="8"/>
        <v>533.13872699900458</v>
      </c>
      <c r="AK33">
        <f t="shared" si="30"/>
        <v>868.77053922157415</v>
      </c>
      <c r="AL33">
        <f t="shared" si="9"/>
        <v>-14090.855827568579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-842.49849716905908</v>
      </c>
      <c r="AR33">
        <f t="shared" si="14"/>
        <v>-842.95842502620326</v>
      </c>
      <c r="AS33">
        <f t="shared" si="15"/>
        <v>29.007977524407174</v>
      </c>
      <c r="AT33">
        <f t="shared" si="16"/>
        <v>47.269641088469598</v>
      </c>
      <c r="AU33">
        <f t="shared" si="17"/>
        <v>-766.68080641332654</v>
      </c>
      <c r="AW33">
        <v>30</v>
      </c>
      <c r="AX33">
        <f>IF(Z33&gt;0, (R33*SUMPRODUCT(K33:$K$98, X33:$X$98)-K33*$AZ$3)/Z33, 0)</f>
        <v>17564.510374154637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2000000</v>
      </c>
      <c r="S34">
        <f t="shared" si="1"/>
        <v>17104.737651562089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11877.868976166339</v>
      </c>
      <c r="AC34">
        <f t="shared" si="2"/>
        <v>11301.631747417508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-17498.058195791196</v>
      </c>
      <c r="AI34">
        <f t="shared" si="7"/>
        <v>-17506.31733426619</v>
      </c>
      <c r="AJ34">
        <f t="shared" si="8"/>
        <v>576.2372287488306</v>
      </c>
      <c r="AK34">
        <f t="shared" si="30"/>
        <v>831.45082833164383</v>
      </c>
      <c r="AL34">
        <f t="shared" si="9"/>
        <v>-16098.629277185713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-850.0589681035633</v>
      </c>
      <c r="AR34">
        <f t="shared" si="14"/>
        <v>-850.46019860873821</v>
      </c>
      <c r="AS34">
        <f t="shared" si="15"/>
        <v>27.993713277905769</v>
      </c>
      <c r="AT34">
        <f t="shared" si="16"/>
        <v>40.392038090858122</v>
      </c>
      <c r="AU34">
        <f t="shared" si="17"/>
        <v>-782.07444723997423</v>
      </c>
      <c r="AW34">
        <v>31</v>
      </c>
      <c r="AX34">
        <f>IF(Z34&gt;0, (R34*SUMPRODUCT(K34:$K$98, X34:$X$98)-K34*$AZ$3)/Z34, 0)</f>
        <v>17104.737651562089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16588.445231176876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11301.631747417508</v>
      </c>
      <c r="AC35">
        <f t="shared" ref="AC35:AC66" si="33">S35*Z35</f>
        <v>10689.30605468915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-19482.263707410901</v>
      </c>
      <c r="AI35">
        <f t="shared" ref="AI35:AI66" si="38">SUM(AE35:AH35)</f>
        <v>-19490.318490352976</v>
      </c>
      <c r="AJ35">
        <f t="shared" ref="AJ35:AJ66" si="39">AB35-AC35</f>
        <v>612.32569272835826</v>
      </c>
      <c r="AK35">
        <f t="shared" si="30"/>
        <v>791.11422231922563</v>
      </c>
      <c r="AL35">
        <f t="shared" ref="AL35:AL66" si="40">SUM(AI35:AK35)</f>
        <v>-18086.878575305393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-845.04646979642337</v>
      </c>
      <c r="AR35">
        <f t="shared" ref="AR35:AR66" si="45">AI35*$K35</f>
        <v>-845.39584736324014</v>
      </c>
      <c r="AS35">
        <f t="shared" ref="AS35:AS66" si="46">AJ35*$K35</f>
        <v>26.559730058931351</v>
      </c>
      <c r="AT35">
        <f t="shared" ref="AT35:AT66" si="47">AK35*$K35</f>
        <v>34.314712644111346</v>
      </c>
      <c r="AU35">
        <f t="shared" ref="AU35:AU66" si="48">AL35*$K35</f>
        <v>-784.52140466019739</v>
      </c>
      <c r="AW35">
        <v>32</v>
      </c>
      <c r="AX35">
        <f>IF(Z35&gt;0, (R35*SUMPRODUCT(K35:$K$98, X35:$X$98)-K35*$AZ$3)/Z35, 0)</f>
        <v>16588.445231176876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2000000</v>
      </c>
      <c r="S36">
        <f t="shared" si="32"/>
        <v>16034.14007444993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10689.30605468915</v>
      </c>
      <c r="AC36">
        <f t="shared" si="33"/>
        <v>10056.521437906305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-21488.995845649024</v>
      </c>
      <c r="AI36">
        <f t="shared" si="38"/>
        <v>-21496.835774537642</v>
      </c>
      <c r="AJ36">
        <f t="shared" si="39"/>
        <v>632.78461678284475</v>
      </c>
      <c r="AK36">
        <f t="shared" si="30"/>
        <v>748.2514238282406</v>
      </c>
      <c r="AL36">
        <f t="shared" si="40"/>
        <v>-20115.799733926553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-832.22215562111205</v>
      </c>
      <c r="AR36">
        <f t="shared" si="45"/>
        <v>-832.52577904616487</v>
      </c>
      <c r="AS36">
        <f t="shared" si="46"/>
        <v>24.506374406951409</v>
      </c>
      <c r="AT36">
        <f t="shared" si="47"/>
        <v>28.978153160701922</v>
      </c>
      <c r="AU36">
        <f t="shared" si="48"/>
        <v>-779.04125147851141</v>
      </c>
      <c r="AW36">
        <v>33</v>
      </c>
      <c r="AX36">
        <f>IF(Z36&gt;0, (R36*SUMPRODUCT(K36:$K$98, X36:$X$98)-K36*$AZ$3)/Z36, 0)</f>
        <v>16034.14007444993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15454.548726498067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10056.521437906305</v>
      </c>
      <c r="AC37">
        <f t="shared" si="33"/>
        <v>9413.8187939044547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-23586.091139645363</v>
      </c>
      <c r="AI37">
        <f t="shared" si="38"/>
        <v>-23593.705256175472</v>
      </c>
      <c r="AJ37">
        <f t="shared" si="39"/>
        <v>642.70264400185079</v>
      </c>
      <c r="AK37">
        <f t="shared" si="30"/>
        <v>703.95650065344148</v>
      </c>
      <c r="AL37">
        <f t="shared" si="40"/>
        <v>-22247.04611152018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-815.5697352488545</v>
      </c>
      <c r="AR37">
        <f t="shared" si="45"/>
        <v>-815.83301935836835</v>
      </c>
      <c r="AS37">
        <f t="shared" si="46"/>
        <v>22.223641132771842</v>
      </c>
      <c r="AT37">
        <f t="shared" si="47"/>
        <v>24.341702635906536</v>
      </c>
      <c r="AU37">
        <f t="shared" si="48"/>
        <v>-769.26767558968993</v>
      </c>
      <c r="AW37">
        <v>34</v>
      </c>
      <c r="AX37">
        <f>IF(Z37&gt;0, (R37*SUMPRODUCT(K37:$K$98, X37:$X$98)-K37*$AZ$3)/Z37, 0)</f>
        <v>15454.548726498067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2000000</v>
      </c>
      <c r="S38">
        <f t="shared" si="32"/>
        <v>14859.256874432338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9413.8187939044547</v>
      </c>
      <c r="AC38">
        <f t="shared" si="33"/>
        <v>8767.4629083156578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-26008.578224776371</v>
      </c>
      <c r="AI38">
        <f t="shared" si="38"/>
        <v>-26015.953646527276</v>
      </c>
      <c r="AJ38">
        <f t="shared" si="39"/>
        <v>646.35588558879681</v>
      </c>
      <c r="AK38">
        <f t="shared" si="30"/>
        <v>658.96731557331191</v>
      </c>
      <c r="AL38">
        <f t="shared" si="40"/>
        <v>-24710.630445365168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-802.97813214939561</v>
      </c>
      <c r="AR38">
        <f t="shared" si="45"/>
        <v>-803.20583788287217</v>
      </c>
      <c r="AS38">
        <f t="shared" si="46"/>
        <v>19.9553254018107</v>
      </c>
      <c r="AT38">
        <f t="shared" si="47"/>
        <v>20.344685496975451</v>
      </c>
      <c r="AU38">
        <f t="shared" si="48"/>
        <v>-762.90582698408605</v>
      </c>
      <c r="AW38">
        <v>35</v>
      </c>
      <c r="AX38">
        <f>IF(Z38&gt;0, (R38*SUMPRODUCT(K38:$K$98, X38:$X$98)-K38*$AZ$3)/Z38, 0)</f>
        <v>14859.256874432338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2000000</v>
      </c>
      <c r="S39">
        <f t="shared" si="32"/>
        <v>14239.458749976144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8767.4629083156578</v>
      </c>
      <c r="AC39">
        <f t="shared" si="33"/>
        <v>8115.5685705056021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-28396.433441574376</v>
      </c>
      <c r="AI39">
        <f t="shared" si="38"/>
        <v>-28403.557631398759</v>
      </c>
      <c r="AJ39">
        <f t="shared" si="39"/>
        <v>651.89433781005573</v>
      </c>
      <c r="AK39">
        <f t="shared" si="30"/>
        <v>613.72240358209615</v>
      </c>
      <c r="AL39">
        <f t="shared" si="40"/>
        <v>-27137.940890006608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-782.76767021821706</v>
      </c>
      <c r="AR39">
        <f t="shared" si="45"/>
        <v>-782.96405352397608</v>
      </c>
      <c r="AS39">
        <f t="shared" si="46"/>
        <v>17.969926155900136</v>
      </c>
      <c r="AT39">
        <f t="shared" si="47"/>
        <v>16.917689927543481</v>
      </c>
      <c r="AU39">
        <f t="shared" si="48"/>
        <v>-748.07643744053257</v>
      </c>
      <c r="AW39">
        <v>36</v>
      </c>
      <c r="AX39">
        <f>IF(Z39&gt;0, (R39*SUMPRODUCT(K39:$K$98, X39:$X$98)-K39*$AZ$3)/Z39, 0)</f>
        <v>14239.458749976144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2000000</v>
      </c>
      <c r="S40">
        <f t="shared" si="32"/>
        <v>13602.861484701751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8115.5685705056021</v>
      </c>
      <c r="AC40">
        <f t="shared" si="33"/>
        <v>7467.69714523322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-30511.92586918849</v>
      </c>
      <c r="AI40">
        <f t="shared" si="38"/>
        <v>-30518.788117577948</v>
      </c>
      <c r="AJ40">
        <f t="shared" si="39"/>
        <v>647.87142527238211</v>
      </c>
      <c r="AK40">
        <f t="shared" si="30"/>
        <v>568.08979993539219</v>
      </c>
      <c r="AL40">
        <f t="shared" si="40"/>
        <v>-29302.826892370176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-750.96670325431387</v>
      </c>
      <c r="AR40">
        <f t="shared" si="45"/>
        <v>-751.13559852733056</v>
      </c>
      <c r="AS40">
        <f t="shared" si="46"/>
        <v>15.945564054374596</v>
      </c>
      <c r="AT40">
        <f t="shared" si="47"/>
        <v>13.981959907705777</v>
      </c>
      <c r="AU40">
        <f t="shared" si="48"/>
        <v>-721.20807456525029</v>
      </c>
      <c r="AW40">
        <v>37</v>
      </c>
      <c r="AX40">
        <f>IF(Z40&gt;0, (R40*SUMPRODUCT(K40:$K$98, X40:$X$98)-K40*$AZ$3)/Z40, 0)</f>
        <v>13602.861484701751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2000000</v>
      </c>
      <c r="S41">
        <f t="shared" si="32"/>
        <v>12969.777992760673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7467.69714523322</v>
      </c>
      <c r="AC41">
        <f t="shared" si="33"/>
        <v>6837.1735178234048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-32656.235623593446</v>
      </c>
      <c r="AI41">
        <f t="shared" si="38"/>
        <v>-32662.825148026361</v>
      </c>
      <c r="AJ41">
        <f t="shared" si="39"/>
        <v>630.52362740981516</v>
      </c>
      <c r="AK41">
        <f t="shared" ref="AK41:AK72" si="61">G41*SUM(AB41:AB41, AE41:AF41)</f>
        <v>522.7388001663254</v>
      </c>
      <c r="AL41">
        <f t="shared" si="40"/>
        <v>-31509.56272045022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-717.62764266822148</v>
      </c>
      <c r="AR41">
        <f t="shared" si="45"/>
        <v>-717.77244885285347</v>
      </c>
      <c r="AS41">
        <f t="shared" si="46"/>
        <v>13.855889258032345</v>
      </c>
      <c r="AT41">
        <f t="shared" si="47"/>
        <v>11.487295021338888</v>
      </c>
      <c r="AU41">
        <f t="shared" si="48"/>
        <v>-692.42926457348221</v>
      </c>
      <c r="AW41">
        <v>38</v>
      </c>
      <c r="AX41">
        <f>IF(Z41&gt;0, (R41*SUMPRODUCT(K41:$K$98, X41:$X$98)-K41*$AZ$3)/Z41, 0)</f>
        <v>12969.777992760673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2000000</v>
      </c>
      <c r="S42">
        <f t="shared" si="32"/>
        <v>12342.027531399823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6837.1735178234048</v>
      </c>
      <c r="AC42">
        <f t="shared" si="33"/>
        <v>6227.0843357306248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-34694.550427674076</v>
      </c>
      <c r="AI42">
        <f t="shared" si="38"/>
        <v>-34700.857215922493</v>
      </c>
      <c r="AJ42">
        <f t="shared" si="39"/>
        <v>610.08918209277999</v>
      </c>
      <c r="AK42">
        <f t="shared" si="61"/>
        <v>478.60214624763836</v>
      </c>
      <c r="AL42">
        <f t="shared" si="40"/>
        <v>-33612.165887582072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-680.7321776542974</v>
      </c>
      <c r="AR42">
        <f t="shared" si="45"/>
        <v>-680.85592140210292</v>
      </c>
      <c r="AS42">
        <f t="shared" si="46"/>
        <v>11.970391095140918</v>
      </c>
      <c r="AT42">
        <f t="shared" si="47"/>
        <v>9.3905203332826996</v>
      </c>
      <c r="AU42">
        <f t="shared" si="48"/>
        <v>-659.49500997367932</v>
      </c>
      <c r="AW42">
        <v>39</v>
      </c>
      <c r="AX42">
        <f>IF(Z42&gt;0, (R42*SUMPRODUCT(K42:$K$98, X42:$X$98)-K42*$AZ$3)/Z42, 0)</f>
        <v>12342.027531399823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2000000</v>
      </c>
      <c r="S43">
        <f t="shared" si="32"/>
        <v>11727.633478716358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6227.0843357306248</v>
      </c>
      <c r="AC43">
        <f t="shared" si="33"/>
        <v>5642.3686407329751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-36760.439226869326</v>
      </c>
      <c r="AI43">
        <f t="shared" si="38"/>
        <v>-36766.453194490088</v>
      </c>
      <c r="AJ43">
        <f t="shared" si="39"/>
        <v>584.71569499764973</v>
      </c>
      <c r="AK43">
        <f t="shared" si="61"/>
        <v>435.89590350114378</v>
      </c>
      <c r="AL43">
        <f t="shared" si="40"/>
        <v>-35745.841595991296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-643.98786640347862</v>
      </c>
      <c r="AR43">
        <f t="shared" si="45"/>
        <v>-644.09322211353447</v>
      </c>
      <c r="AS43">
        <f t="shared" si="46"/>
        <v>10.243343681240127</v>
      </c>
      <c r="AT43">
        <f t="shared" si="47"/>
        <v>7.6362437112703878</v>
      </c>
      <c r="AU43">
        <f t="shared" si="48"/>
        <v>-626.21363472102405</v>
      </c>
      <c r="AW43">
        <v>40</v>
      </c>
      <c r="AX43">
        <f>IF(Z43&gt;0, (R43*SUMPRODUCT(K43:$K$98, X43:$X$98)-K43*$AZ$3)/Z43, 0)</f>
        <v>11727.633478716358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2000000</v>
      </c>
      <c r="S44">
        <f t="shared" si="32"/>
        <v>11129.243648739652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5642.3686407329751</v>
      </c>
      <c r="AC44">
        <f t="shared" si="33"/>
        <v>5084.1097767015008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-38963.720653651297</v>
      </c>
      <c r="AI44">
        <f t="shared" si="38"/>
        <v>-38969.430958341763</v>
      </c>
      <c r="AJ44">
        <f t="shared" si="39"/>
        <v>558.25886403147433</v>
      </c>
      <c r="AK44">
        <f t="shared" si="61"/>
        <v>394.96580485130829</v>
      </c>
      <c r="AL44">
        <f t="shared" si="40"/>
        <v>-38016.206289458984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-609.45183819632177</v>
      </c>
      <c r="AR44">
        <f t="shared" si="45"/>
        <v>-609.54115604461458</v>
      </c>
      <c r="AS44">
        <f t="shared" si="46"/>
        <v>8.7320175066877077</v>
      </c>
      <c r="AT44">
        <f t="shared" si="47"/>
        <v>6.1778657621281949</v>
      </c>
      <c r="AU44">
        <f t="shared" si="48"/>
        <v>-594.63127277579872</v>
      </c>
      <c r="AW44">
        <v>41</v>
      </c>
      <c r="AX44">
        <f>IF(Z44&gt;0, (R44*SUMPRODUCT(K44:$K$98, X44:$X$98)-K44*$AZ$3)/Z44, 0)</f>
        <v>11129.243648739652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2000000</v>
      </c>
      <c r="S45">
        <f t="shared" si="32"/>
        <v>10540.716821270953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5084.1097767015008</v>
      </c>
      <c r="AC45">
        <f t="shared" si="33"/>
        <v>4551.201690623041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-40965.358562625886</v>
      </c>
      <c r="AI45">
        <f t="shared" si="38"/>
        <v>-40970.755730778437</v>
      </c>
      <c r="AJ45">
        <f t="shared" si="39"/>
        <v>532.90808607845975</v>
      </c>
      <c r="AK45">
        <f t="shared" si="61"/>
        <v>355.8876843691051</v>
      </c>
      <c r="AL45">
        <f t="shared" si="40"/>
        <v>-40081.959960330874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-572.10758815072643</v>
      </c>
      <c r="AR45">
        <f t="shared" si="45"/>
        <v>-572.182963076345</v>
      </c>
      <c r="AS45">
        <f t="shared" si="46"/>
        <v>7.4424042783924405</v>
      </c>
      <c r="AT45">
        <f t="shared" si="47"/>
        <v>4.9702004791607637</v>
      </c>
      <c r="AU45">
        <f t="shared" si="48"/>
        <v>-559.77035831879186</v>
      </c>
      <c r="AW45">
        <v>42</v>
      </c>
      <c r="AX45">
        <f>IF(Z45&gt;0, (R45*SUMPRODUCT(K45:$K$98, X45:$X$98)-K45*$AZ$3)/Z45, 0)</f>
        <v>10540.716821270953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2000000</v>
      </c>
      <c r="S46">
        <f t="shared" si="32"/>
        <v>9966.5063431928429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4551.201690623041</v>
      </c>
      <c r="AC46">
        <f t="shared" si="33"/>
        <v>4047.436738291834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-42703.707014252548</v>
      </c>
      <c r="AI46">
        <f t="shared" si="38"/>
        <v>-42708.783312554733</v>
      </c>
      <c r="AJ46">
        <f t="shared" si="39"/>
        <v>503.76495233120704</v>
      </c>
      <c r="AK46">
        <f t="shared" si="61"/>
        <v>318.58411834361289</v>
      </c>
      <c r="AL46">
        <f t="shared" si="40"/>
        <v>-41886.434241879913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-532.48637738966863</v>
      </c>
      <c r="AR46">
        <f t="shared" si="45"/>
        <v>-532.54967540013354</v>
      </c>
      <c r="AS46">
        <f t="shared" si="46"/>
        <v>6.2816086302108296</v>
      </c>
      <c r="AT46">
        <f t="shared" si="47"/>
        <v>3.972528731851154</v>
      </c>
      <c r="AU46">
        <f t="shared" si="48"/>
        <v>-522.29553803807153</v>
      </c>
      <c r="AW46">
        <v>43</v>
      </c>
      <c r="AX46">
        <f>IF(Z46&gt;0, (R46*SUMPRODUCT(K46:$K$98, X46:$X$98)-K46*$AZ$3)/Z46, 0)</f>
        <v>9966.5063431928429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2000000</v>
      </c>
      <c r="S47">
        <f t="shared" si="32"/>
        <v>9414.181530640064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4047.436738291834</v>
      </c>
      <c r="AC47">
        <f t="shared" si="33"/>
        <v>3575.9705714553074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-44386.985851705598</v>
      </c>
      <c r="AI47">
        <f t="shared" si="38"/>
        <v>-44391.733968363187</v>
      </c>
      <c r="AJ47">
        <f t="shared" si="39"/>
        <v>471.46616683652655</v>
      </c>
      <c r="AK47">
        <f t="shared" si="61"/>
        <v>283.32057168042843</v>
      </c>
      <c r="AL47">
        <f t="shared" si="40"/>
        <v>-43636.947229846228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-494.17475654507217</v>
      </c>
      <c r="AR47">
        <f t="shared" si="45"/>
        <v>-494.22761887280831</v>
      </c>
      <c r="AS47">
        <f t="shared" si="46"/>
        <v>5.2489862455196707</v>
      </c>
      <c r="AT47">
        <f t="shared" si="47"/>
        <v>3.1543001140503533</v>
      </c>
      <c r="AU47">
        <f t="shared" si="48"/>
        <v>-485.82433251323823</v>
      </c>
      <c r="AW47">
        <v>44</v>
      </c>
      <c r="AX47">
        <f>IF(Z47&gt;0, (R47*SUMPRODUCT(K47:$K$98, X47:$X$98)-K47*$AZ$3)/Z47, 0)</f>
        <v>9414.181530640064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2000000</v>
      </c>
      <c r="S48">
        <f t="shared" si="32"/>
        <v>8882.9843087846839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3575.9705714553074</v>
      </c>
      <c r="AC48">
        <f t="shared" si="33"/>
        <v>3136.2781457612546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-45970.037046027384</v>
      </c>
      <c r="AI48">
        <f t="shared" si="38"/>
        <v>-45974.450368786856</v>
      </c>
      <c r="AJ48">
        <f t="shared" si="39"/>
        <v>439.69242569405287</v>
      </c>
      <c r="AK48">
        <f t="shared" si="61"/>
        <v>250.31794000187153</v>
      </c>
      <c r="AL48">
        <f t="shared" si="40"/>
        <v>-45284.440003090931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-456.96373267826249</v>
      </c>
      <c r="AR48">
        <f t="shared" si="45"/>
        <v>-457.0076031767714</v>
      </c>
      <c r="AS48">
        <f t="shared" si="46"/>
        <v>4.3707489701246018</v>
      </c>
      <c r="AT48">
        <f t="shared" si="47"/>
        <v>2.4882777471999784</v>
      </c>
      <c r="AU48">
        <f t="shared" si="48"/>
        <v>-450.14857645944682</v>
      </c>
      <c r="AW48">
        <v>45</v>
      </c>
      <c r="AX48">
        <f>IF(Z48&gt;0, (R48*SUMPRODUCT(K48:$K$98, X48:$X$98)-K48*$AZ$3)/Z48, 0)</f>
        <v>8882.9843087846839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2000000</v>
      </c>
      <c r="S49">
        <f t="shared" si="32"/>
        <v>8373.0467242710001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3136.2781457612546</v>
      </c>
      <c r="AC49">
        <f t="shared" si="33"/>
        <v>2727.9593513428322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-47465.373838473453</v>
      </c>
      <c r="AI49">
        <f t="shared" si="38"/>
        <v>-47469.446369418845</v>
      </c>
      <c r="AJ49">
        <f t="shared" si="39"/>
        <v>408.31879441842239</v>
      </c>
      <c r="AK49">
        <f t="shared" si="61"/>
        <v>219.53947020328783</v>
      </c>
      <c r="AL49">
        <f t="shared" si="40"/>
        <v>-46841.588104797134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-421.27507308419183</v>
      </c>
      <c r="AR49">
        <f t="shared" si="45"/>
        <v>-421.31121850205994</v>
      </c>
      <c r="AS49">
        <f t="shared" si="46"/>
        <v>3.6240003195938635</v>
      </c>
      <c r="AT49">
        <f t="shared" si="47"/>
        <v>1.9485047493671932</v>
      </c>
      <c r="AU49">
        <f t="shared" si="48"/>
        <v>-415.73871343309889</v>
      </c>
      <c r="AW49">
        <v>46</v>
      </c>
      <c r="AX49">
        <f>IF(Z49&gt;0, (R49*SUMPRODUCT(K49:$K$98, X49:$X$98)-K49*$AZ$3)/Z49, 0)</f>
        <v>8373.0467242710001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2000000</v>
      </c>
      <c r="S50">
        <f t="shared" si="32"/>
        <v>7883.0614464572682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2727.9593513428322</v>
      </c>
      <c r="AC50">
        <f t="shared" si="33"/>
        <v>2350.1172588477825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-48844.08625254441</v>
      </c>
      <c r="AI50">
        <f t="shared" si="38"/>
        <v>-48847.812782641267</v>
      </c>
      <c r="AJ50">
        <f t="shared" si="39"/>
        <v>377.84209249504966</v>
      </c>
      <c r="AK50">
        <f t="shared" si="61"/>
        <v>190.95715459399827</v>
      </c>
      <c r="AL50">
        <f t="shared" si="40"/>
        <v>-48279.013535552222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-387.06403858501722</v>
      </c>
      <c r="AR50">
        <f t="shared" si="45"/>
        <v>-387.09356940235591</v>
      </c>
      <c r="AS50">
        <f t="shared" si="46"/>
        <v>2.994202522540363</v>
      </c>
      <c r="AT50">
        <f t="shared" si="47"/>
        <v>1.5132363633889487</v>
      </c>
      <c r="AU50">
        <f t="shared" si="48"/>
        <v>-382.58613051642658</v>
      </c>
      <c r="AW50">
        <v>47</v>
      </c>
      <c r="AX50">
        <f>IF(Z50&gt;0, (R50*SUMPRODUCT(K50:$K$98, X50:$X$98)-K50*$AZ$3)/Z50, 0)</f>
        <v>7883.0614464572682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2000000</v>
      </c>
      <c r="S51">
        <f t="shared" si="32"/>
        <v>7410.5272790226954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2350.1172588477825</v>
      </c>
      <c r="AC51">
        <f t="shared" si="33"/>
        <v>2001.8326672173566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-50015.09840328581</v>
      </c>
      <c r="AI51">
        <f t="shared" si="38"/>
        <v>-50018.475073716676</v>
      </c>
      <c r="AJ51">
        <f t="shared" si="39"/>
        <v>348.28459163042589</v>
      </c>
      <c r="AK51">
        <f t="shared" si="61"/>
        <v>164.5082081193448</v>
      </c>
      <c r="AL51">
        <f t="shared" si="40"/>
        <v>-49505.682273966901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-353.87830557763476</v>
      </c>
      <c r="AR51">
        <f t="shared" si="45"/>
        <v>-353.90219697140816</v>
      </c>
      <c r="AS51">
        <f t="shared" si="46"/>
        <v>2.4642630941395187</v>
      </c>
      <c r="AT51">
        <f t="shared" si="47"/>
        <v>1.1639662382242171</v>
      </c>
      <c r="AU51">
        <f t="shared" si="48"/>
        <v>-350.27396763904443</v>
      </c>
      <c r="AW51">
        <v>48</v>
      </c>
      <c r="AX51">
        <f>IF(Z51&gt;0, (R51*SUMPRODUCT(K51:$K$98, X51:$X$98)-K51*$AZ$3)/Z51, 0)</f>
        <v>7410.5272790226954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2000000</v>
      </c>
      <c r="S52">
        <f t="shared" si="32"/>
        <v>6955.6556521493721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2001.8326672173566</v>
      </c>
      <c r="AC52">
        <f t="shared" si="33"/>
        <v>1682.5788678491786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-51062.938434754593</v>
      </c>
      <c r="AI52">
        <f t="shared" si="38"/>
        <v>-51065.962195115935</v>
      </c>
      <c r="AJ52">
        <f t="shared" si="39"/>
        <v>319.25379936817808</v>
      </c>
      <c r="AK52">
        <f t="shared" si="61"/>
        <v>140.12828670521498</v>
      </c>
      <c r="AL52">
        <f t="shared" si="40"/>
        <v>-50606.580109042545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-322.58234277509717</v>
      </c>
      <c r="AR52">
        <f t="shared" si="45"/>
        <v>-322.60144492102245</v>
      </c>
      <c r="AS52">
        <f t="shared" si="46"/>
        <v>2.0168372932871286</v>
      </c>
      <c r="AT52">
        <f t="shared" si="47"/>
        <v>0.885239126459331</v>
      </c>
      <c r="AU52">
        <f t="shared" si="48"/>
        <v>-319.69936850127601</v>
      </c>
      <c r="AW52">
        <v>49</v>
      </c>
      <c r="AX52">
        <f>IF(Z52&gt;0, (R52*SUMPRODUCT(K52:$K$98, X52:$X$98)-K52*$AZ$3)/Z52, 0)</f>
        <v>6955.6556521493721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2000000</v>
      </c>
      <c r="S53">
        <f t="shared" si="32"/>
        <v>6510.1467104860885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1682.5788678491786</v>
      </c>
      <c r="AC53">
        <f t="shared" si="33"/>
        <v>1390.9112627610966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-51657.982972178121</v>
      </c>
      <c r="AI53">
        <f t="shared" si="38"/>
        <v>-51660.653632542271</v>
      </c>
      <c r="AJ53">
        <f t="shared" si="39"/>
        <v>291.66760508808193</v>
      </c>
      <c r="AK53">
        <f t="shared" si="61"/>
        <v>117.78052074944252</v>
      </c>
      <c r="AL53">
        <f t="shared" si="40"/>
        <v>-51251.20550670474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-291.37629114826836</v>
      </c>
      <c r="AR53">
        <f t="shared" si="45"/>
        <v>-291.39135497900759</v>
      </c>
      <c r="AS53">
        <f t="shared" si="46"/>
        <v>1.6451479544688035</v>
      </c>
      <c r="AT53">
        <f t="shared" si="47"/>
        <v>0.66433974636538573</v>
      </c>
      <c r="AU53">
        <f t="shared" si="48"/>
        <v>-289.08186727817338</v>
      </c>
      <c r="AW53">
        <v>50</v>
      </c>
      <c r="AX53">
        <f>IF(Z53&gt;0, (R53*SUMPRODUCT(K53:$K$98, X53:$X$98)-K53*$AZ$3)/Z53, 0)</f>
        <v>6510.1467104860885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2000000</v>
      </c>
      <c r="S54">
        <f t="shared" si="32"/>
        <v>6069.8211366069863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1390.9112627610966</v>
      </c>
      <c r="AC54">
        <f t="shared" si="33"/>
        <v>1127.1374159762345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-51641.949269139062</v>
      </c>
      <c r="AI54">
        <f t="shared" si="38"/>
        <v>-51644.270460716638</v>
      </c>
      <c r="AJ54">
        <f t="shared" si="39"/>
        <v>263.77384678486214</v>
      </c>
      <c r="AK54">
        <f t="shared" si="61"/>
        <v>97.363788393276778</v>
      </c>
      <c r="AL54">
        <f t="shared" si="40"/>
        <v>-51283.132825538501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-260.07665466129561</v>
      </c>
      <c r="AR54">
        <f t="shared" si="45"/>
        <v>-260.08834453258953</v>
      </c>
      <c r="AS54">
        <f t="shared" si="46"/>
        <v>1.3284049233196531</v>
      </c>
      <c r="AT54">
        <f t="shared" si="47"/>
        <v>0.490338740671937</v>
      </c>
      <c r="AU54">
        <f t="shared" si="48"/>
        <v>-258.26960086859793</v>
      </c>
      <c r="AW54">
        <v>51</v>
      </c>
      <c r="AX54">
        <f>IF(Z54&gt;0, (R54*SUMPRODUCT(K54:$K$98, X54:$X$98)-K54*$AZ$3)/Z54, 0)</f>
        <v>6069.8211366069863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2000000</v>
      </c>
      <c r="S55">
        <f t="shared" si="32"/>
        <v>5630.3068740989393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1127.1374159762345</v>
      </c>
      <c r="AC55">
        <f t="shared" si="33"/>
        <v>891.70580092512239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-50924.632419443231</v>
      </c>
      <c r="AI55">
        <f t="shared" si="38"/>
        <v>-50926.612120152415</v>
      </c>
      <c r="AJ55">
        <f t="shared" si="39"/>
        <v>235.43161505111209</v>
      </c>
      <c r="AK55">
        <f t="shared" si="61"/>
        <v>78.899619118336418</v>
      </c>
      <c r="AL55">
        <f t="shared" si="40"/>
        <v>-50612.28088598296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-228.98583811473202</v>
      </c>
      <c r="AR55">
        <f t="shared" si="45"/>
        <v>-228.99473996447685</v>
      </c>
      <c r="AS55">
        <f t="shared" si="46"/>
        <v>1.0586331826049786</v>
      </c>
      <c r="AT55">
        <f t="shared" si="47"/>
        <v>0.35477713932103677</v>
      </c>
      <c r="AU55">
        <f t="shared" si="48"/>
        <v>-227.5813296425508</v>
      </c>
      <c r="AW55">
        <v>52</v>
      </c>
      <c r="AX55">
        <f>IF(Z55&gt;0, (R55*SUMPRODUCT(K55:$K$98, X55:$X$98)-K55*$AZ$3)/Z55, 0)</f>
        <v>5630.3068740989393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2000000</v>
      </c>
      <c r="S56">
        <f t="shared" si="32"/>
        <v>5179.6178750700356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891.70580092512239</v>
      </c>
      <c r="AC56">
        <f t="shared" si="33"/>
        <v>684.72446246234108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-49192.709003373944</v>
      </c>
      <c r="AI56">
        <f t="shared" si="38"/>
        <v>-49194.361452644764</v>
      </c>
      <c r="AJ56">
        <f t="shared" si="39"/>
        <v>206.98133846278131</v>
      </c>
      <c r="AK56">
        <f t="shared" si="61"/>
        <v>62.419406064758576</v>
      </c>
      <c r="AL56">
        <f t="shared" si="40"/>
        <v>-48924.960708117229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-197.4983345326672</v>
      </c>
      <c r="AR56">
        <f t="shared" si="45"/>
        <v>-197.50496876740439</v>
      </c>
      <c r="AS56">
        <f t="shared" si="46"/>
        <v>0.83098634846350705</v>
      </c>
      <c r="AT56">
        <f t="shared" si="47"/>
        <v>0.25060072905240027</v>
      </c>
      <c r="AU56">
        <f t="shared" si="48"/>
        <v>-196.42338168988849</v>
      </c>
      <c r="AW56">
        <v>53</v>
      </c>
      <c r="AX56">
        <f>IF(Z56&gt;0, (R56*SUMPRODUCT(K56:$K$98, X56:$X$98)-K56*$AZ$3)/Z56, 0)</f>
        <v>5179.6178750700356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2000000</v>
      </c>
      <c r="S57">
        <f t="shared" si="32"/>
        <v>4707.7468517659945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684.72446246234108</v>
      </c>
      <c r="AC57">
        <f t="shared" si="33"/>
        <v>506.873002618915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-46412.255684556723</v>
      </c>
      <c r="AI57">
        <f t="shared" si="38"/>
        <v>-46413.601532736808</v>
      </c>
      <c r="AJ57">
        <f t="shared" si="39"/>
        <v>177.85145984342608</v>
      </c>
      <c r="AK57">
        <f t="shared" si="61"/>
        <v>47.930712372363878</v>
      </c>
      <c r="AL57">
        <f t="shared" si="40"/>
        <v>-46187.819360521018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-166.37089449750249</v>
      </c>
      <c r="AR57">
        <f t="shared" si="45"/>
        <v>-166.37571886904567</v>
      </c>
      <c r="AS57">
        <f t="shared" si="46"/>
        <v>0.63753217820186725</v>
      </c>
      <c r="AT57">
        <f t="shared" si="47"/>
        <v>0.17181400416067388</v>
      </c>
      <c r="AU57">
        <f t="shared" si="48"/>
        <v>-165.56637268668311</v>
      </c>
      <c r="AW57">
        <v>54</v>
      </c>
      <c r="AX57">
        <f>IF(Z57&gt;0, (R57*SUMPRODUCT(K57:$K$98, X57:$X$98)-K57*$AZ$3)/Z57, 0)</f>
        <v>4707.7468517659945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2000000</v>
      </c>
      <c r="S58">
        <f t="shared" si="32"/>
        <v>4196.8583325947247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506.873002618915</v>
      </c>
      <c r="AC58">
        <f t="shared" si="33"/>
        <v>358.04396052252031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-42557.597612247853</v>
      </c>
      <c r="AI58">
        <f t="shared" si="38"/>
        <v>-42558.664016961055</v>
      </c>
      <c r="AJ58">
        <f t="shared" si="39"/>
        <v>148.82904209639469</v>
      </c>
      <c r="AK58">
        <f t="shared" si="61"/>
        <v>35.481110183324056</v>
      </c>
      <c r="AL58">
        <f t="shared" si="40"/>
        <v>-42374.353864681332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-136.20835776915845</v>
      </c>
      <c r="AR58">
        <f t="shared" si="45"/>
        <v>-136.21177086676855</v>
      </c>
      <c r="AS58">
        <f t="shared" si="46"/>
        <v>0.4763370244017901</v>
      </c>
      <c r="AT58">
        <f t="shared" si="47"/>
        <v>0.11355959972012783</v>
      </c>
      <c r="AU58">
        <f t="shared" si="48"/>
        <v>-135.62187424264664</v>
      </c>
      <c r="AW58">
        <v>55</v>
      </c>
      <c r="AX58">
        <f>IF(Z58&gt;0, (R58*SUMPRODUCT(K58:$K$98, X58:$X$98)-K58*$AZ$3)/Z58, 0)</f>
        <v>4196.8583325947247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2000000</v>
      </c>
      <c r="S59">
        <f t="shared" si="32"/>
        <v>3624.4271106114311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358.04396052252031</v>
      </c>
      <c r="AC59">
        <f t="shared" si="33"/>
        <v>237.49797096863676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-37864.431695461986</v>
      </c>
      <c r="AI59">
        <f t="shared" si="38"/>
        <v>-37865.250783429961</v>
      </c>
      <c r="AJ59">
        <f t="shared" si="39"/>
        <v>120.54598955388354</v>
      </c>
      <c r="AK59">
        <f t="shared" si="61"/>
        <v>25.063077236576422</v>
      </c>
      <c r="AL59">
        <f t="shared" si="40"/>
        <v>-37719.641716639504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-108.20319210374463</v>
      </c>
      <c r="AR59">
        <f t="shared" si="45"/>
        <v>-108.20553276828863</v>
      </c>
      <c r="AS59">
        <f t="shared" si="46"/>
        <v>0.34447792508656877</v>
      </c>
      <c r="AT59">
        <f t="shared" si="47"/>
        <v>7.1621435725002222E-2</v>
      </c>
      <c r="AU59">
        <f t="shared" si="48"/>
        <v>-107.78943340747708</v>
      </c>
      <c r="AW59">
        <v>56</v>
      </c>
      <c r="AX59">
        <f>IF(Z59&gt;0, (R59*SUMPRODUCT(K59:$K$98, X59:$X$98)-K59*$AZ$3)/Z59, 0)</f>
        <v>3624.4271106114311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2000000</v>
      </c>
      <c r="S60">
        <f t="shared" si="32"/>
        <v>2951.754263083285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237.49797096863676</v>
      </c>
      <c r="AC60">
        <f t="shared" si="33"/>
        <v>143.27903619995919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-32662.934978681988</v>
      </c>
      <c r="AI60">
        <f t="shared" si="38"/>
        <v>-32663.541732426667</v>
      </c>
      <c r="AJ60">
        <f t="shared" si="39"/>
        <v>94.21893476867757</v>
      </c>
      <c r="AK60">
        <f t="shared" si="61"/>
        <v>16.624857967804576</v>
      </c>
      <c r="AL60">
        <f t="shared" si="40"/>
        <v>-32552.697939690188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-83.338525806727446</v>
      </c>
      <c r="AR60">
        <f t="shared" si="45"/>
        <v>-83.340073921207733</v>
      </c>
      <c r="AS60">
        <f t="shared" si="46"/>
        <v>0.24039686365682045</v>
      </c>
      <c r="AT60">
        <f t="shared" si="47"/>
        <v>4.2417840150841442E-2</v>
      </c>
      <c r="AU60">
        <f t="shared" si="48"/>
        <v>-83.057259217400087</v>
      </c>
      <c r="AW60">
        <v>57</v>
      </c>
      <c r="AX60">
        <f>IF(Z60&gt;0, (R60*SUMPRODUCT(K60:$K$98, X60:$X$98)-K60*$AZ$3)/Z60, 0)</f>
        <v>2951.754263083285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2000000</v>
      </c>
      <c r="S61">
        <f t="shared" si="32"/>
        <v>2101.3305374419815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143.27903619995919</v>
      </c>
      <c r="AC61">
        <f t="shared" si="33"/>
        <v>72.426454442398921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-27175.893276289364</v>
      </c>
      <c r="AI61">
        <f t="shared" si="38"/>
        <v>-27176.32411316362</v>
      </c>
      <c r="AJ61">
        <f t="shared" si="39"/>
        <v>70.852581757560273</v>
      </c>
      <c r="AK61">
        <f t="shared" si="61"/>
        <v>10.029532533997145</v>
      </c>
      <c r="AL61">
        <f t="shared" si="40"/>
        <v>-27095.441998872062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-61.909374073534046</v>
      </c>
      <c r="AR61">
        <f t="shared" si="45"/>
        <v>-61.910355562567062</v>
      </c>
      <c r="AS61">
        <f t="shared" si="46"/>
        <v>0.16140919245997951</v>
      </c>
      <c r="AT61">
        <f t="shared" si="47"/>
        <v>2.2848267584700002E-2</v>
      </c>
      <c r="AU61">
        <f t="shared" si="48"/>
        <v>-61.726098102522378</v>
      </c>
      <c r="AW61">
        <v>58</v>
      </c>
      <c r="AX61">
        <f>IF(Z61&gt;0, (R61*SUMPRODUCT(K61:$K$98, X61:$X$98)-K61*$AZ$3)/Z61, 0)</f>
        <v>2101.3305374419815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2000000</v>
      </c>
      <c r="S62">
        <f t="shared" si="32"/>
        <v>930.61275758349768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72.426454442398921</v>
      </c>
      <c r="AC62">
        <f t="shared" si="33"/>
        <v>21.66524469847819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-21683.315032173472</v>
      </c>
      <c r="AI62">
        <f t="shared" si="38"/>
        <v>-21683.606039960036</v>
      </c>
      <c r="AJ62">
        <f t="shared" si="39"/>
        <v>50.76120974392073</v>
      </c>
      <c r="AK62">
        <f t="shared" si="61"/>
        <v>5.0698518109679247</v>
      </c>
      <c r="AL62">
        <f t="shared" si="40"/>
        <v>-21627.774978405148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-44.104229745922446</v>
      </c>
      <c r="AR62">
        <f t="shared" si="45"/>
        <v>-44.10482166068536</v>
      </c>
      <c r="AS62">
        <f t="shared" si="46"/>
        <v>0.1032491597066663</v>
      </c>
      <c r="AT62">
        <f t="shared" si="47"/>
        <v>1.0312164386161997E-2</v>
      </c>
      <c r="AU62">
        <f t="shared" si="48"/>
        <v>-43.991260336592539</v>
      </c>
      <c r="AW62">
        <v>59</v>
      </c>
      <c r="AX62">
        <f>IF(Z62&gt;0, (R62*SUMPRODUCT(K62:$K$98, X62:$X$98)-K62*$AZ$3)/Z62, 0)</f>
        <v>930.61275758349768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2000000</v>
      </c>
      <c r="S63">
        <f t="shared" si="32"/>
        <v>-840.52326862495079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21.66524469847819</v>
      </c>
      <c r="AC63">
        <f t="shared" si="33"/>
        <v>-12.485266896003722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-16387.313914646711</v>
      </c>
      <c r="AI63">
        <f t="shared" si="38"/>
        <v>-16387.499591643442</v>
      </c>
      <c r="AJ63">
        <f t="shared" si="39"/>
        <v>34.150511594481912</v>
      </c>
      <c r="AK63">
        <f t="shared" si="61"/>
        <v>1.5165671288934734</v>
      </c>
      <c r="AL63">
        <f t="shared" si="40"/>
        <v>-16351.832512920066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-29.760780216828078</v>
      </c>
      <c r="AR63">
        <f t="shared" si="45"/>
        <v>-29.76111742232251</v>
      </c>
      <c r="AS63">
        <f t="shared" si="46"/>
        <v>6.2020284419353311E-2</v>
      </c>
      <c r="AT63">
        <f t="shared" si="47"/>
        <v>2.7542171488351376E-3</v>
      </c>
      <c r="AU63">
        <f t="shared" si="48"/>
        <v>-29.696342920754322</v>
      </c>
      <c r="AW63">
        <v>60</v>
      </c>
      <c r="AX63">
        <f>IF(Z63&gt;0, (R63*SUMPRODUCT(K63:$K$98, X63:$X$98)-K63*$AZ$3)/Z63, 0)</f>
        <v>-840.52326862495079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2000000</v>
      </c>
      <c r="S64">
        <f t="shared" si="32"/>
        <v>-3749.3622731603109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-12.485266896003722</v>
      </c>
      <c r="AC64">
        <f t="shared" si="33"/>
        <v>-33.35879876333135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-11616.850819682817</v>
      </c>
      <c r="AI64">
        <f t="shared" si="38"/>
        <v>-11616.962034591957</v>
      </c>
      <c r="AJ64">
        <f t="shared" si="39"/>
        <v>20.873531867327628</v>
      </c>
      <c r="AK64">
        <f t="shared" si="61"/>
        <v>-0.87396868272026063</v>
      </c>
      <c r="AL64">
        <f t="shared" si="40"/>
        <v>-11596.962471407351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-18.83679143169698</v>
      </c>
      <c r="AR64">
        <f t="shared" si="45"/>
        <v>-18.836971767321504</v>
      </c>
      <c r="AS64">
        <f t="shared" si="46"/>
        <v>3.3846553797655332E-2</v>
      </c>
      <c r="AT64">
        <f t="shared" si="47"/>
        <v>-1.4171453218924952E-3</v>
      </c>
      <c r="AU64">
        <f t="shared" si="48"/>
        <v>-18.804542358845744</v>
      </c>
      <c r="AW64">
        <v>61</v>
      </c>
      <c r="AX64">
        <f>IF(Z64&gt;0, (R64*SUMPRODUCT(K64:$K$98, X64:$X$98)-K64*$AZ$3)/Z64, 0)</f>
        <v>-3749.3622731603109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2000000</v>
      </c>
      <c r="S65">
        <f t="shared" si="32"/>
        <v>-8403.5933772484368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-33.35879876333135</v>
      </c>
      <c r="AC65">
        <f t="shared" si="33"/>
        <v>-44.260547025831457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-7082.7222715198304</v>
      </c>
      <c r="AI65">
        <f t="shared" si="38"/>
        <v>-7082.7881072656819</v>
      </c>
      <c r="AJ65">
        <f t="shared" si="39"/>
        <v>10.901748262500107</v>
      </c>
      <c r="AK65">
        <f t="shared" si="61"/>
        <v>-2.3351159134331949</v>
      </c>
      <c r="AL65">
        <f t="shared" si="40"/>
        <v>-7074.2214749166151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-10.254174569042176</v>
      </c>
      <c r="AR65">
        <f t="shared" si="45"/>
        <v>-10.254269884262083</v>
      </c>
      <c r="AS65">
        <f t="shared" si="46"/>
        <v>1.5783257553516984E-2</v>
      </c>
      <c r="AT65">
        <f t="shared" si="47"/>
        <v>-3.3807179354717579E-3</v>
      </c>
      <c r="AU65">
        <f t="shared" si="48"/>
        <v>-10.241867344644037</v>
      </c>
      <c r="AW65">
        <v>62</v>
      </c>
      <c r="AX65">
        <f>IF(Z65&gt;0, (R65*SUMPRODUCT(K65:$K$98, X65:$X$98)-K65*$AZ$3)/Z65, 0)</f>
        <v>-8403.5933772484368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2000000</v>
      </c>
      <c r="S66">
        <f t="shared" si="32"/>
        <v>-15409.383081263895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-44.260547025831457</v>
      </c>
      <c r="AC66">
        <f t="shared" si="33"/>
        <v>-47.429861622376464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-4272.4106322220241</v>
      </c>
      <c r="AI66">
        <f t="shared" si="38"/>
        <v>-4272.4491070439653</v>
      </c>
      <c r="AJ66">
        <f t="shared" si="39"/>
        <v>3.1693145965450071</v>
      </c>
      <c r="AK66">
        <f t="shared" si="61"/>
        <v>-3.0982382918082023</v>
      </c>
      <c r="AL66">
        <f t="shared" si="40"/>
        <v>-4272.378030739229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-5.5227509451314507</v>
      </c>
      <c r="AR66">
        <f t="shared" si="45"/>
        <v>-5.5228006797842104</v>
      </c>
      <c r="AS66">
        <f t="shared" si="46"/>
        <v>4.0968288608495924E-3</v>
      </c>
      <c r="AT66">
        <f t="shared" si="47"/>
        <v>-4.0049517537660232E-3</v>
      </c>
      <c r="AU66">
        <f t="shared" si="48"/>
        <v>-5.5227088026771272</v>
      </c>
      <c r="AW66">
        <v>63</v>
      </c>
      <c r="AX66">
        <f>IF(Z66&gt;0, (R66*SUMPRODUCT(K66:$K$98, X66:$X$98)-K66*$AZ$3)/Z66, 0)</f>
        <v>-15409.383081263895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-26296.124003400997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-47.429861622376464</v>
      </c>
      <c r="AC67">
        <f t="shared" ref="AC67:AC98" si="64">S67*Z67</f>
        <v>-46.626844734921143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-2548.1214959495828</v>
      </c>
      <c r="AI67">
        <f t="shared" ref="AI67:AI98" si="69">SUM(AE67:AH67)</f>
        <v>-2548.1436602639551</v>
      </c>
      <c r="AJ67">
        <f t="shared" ref="AJ67:AJ98" si="70">AB67-AC67</f>
        <v>-0.80301688745532118</v>
      </c>
      <c r="AK67">
        <f t="shared" si="61"/>
        <v>-3.3200903135663529</v>
      </c>
      <c r="AL67">
        <f t="shared" ref="AL67:AL98" si="71">SUM(AI67:AK67)</f>
        <v>-2552.2667674649765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-2.9409292742826798</v>
      </c>
      <c r="AR67">
        <f t="shared" ref="AR67:AR98" si="76">AI67*$K67</f>
        <v>-2.94095485535528</v>
      </c>
      <c r="AS67">
        <f t="shared" ref="AS67:AS98" si="77">AJ67*$K67</f>
        <v>-9.2680662041220074E-4</v>
      </c>
      <c r="AT67">
        <f t="shared" ref="AT67:AT98" si="78">AK67*$K67</f>
        <v>-3.8319015839513343E-3</v>
      </c>
      <c r="AU67">
        <f t="shared" ref="AU67:AU98" si="79">AL67*$K67</f>
        <v>-2.9457135635596434</v>
      </c>
      <c r="AW67">
        <v>64</v>
      </c>
      <c r="AX67">
        <f>IF(Z67&gt;0, (R67*SUMPRODUCT(K67:$K$98, X67:$X$98)-K67*$AZ$3)/Z67, 0)</f>
        <v>-26296.124003400997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2000000</v>
      </c>
      <c r="S68">
        <f t="shared" si="63"/>
        <v>-43695.995831227556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-46.626844734921143</v>
      </c>
      <c r="AC68">
        <f t="shared" si="64"/>
        <v>-43.919767015822778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-1500.585213962431</v>
      </c>
      <c r="AI68">
        <f t="shared" si="69"/>
        <v>-1500.5977779760724</v>
      </c>
      <c r="AJ68">
        <f t="shared" si="70"/>
        <v>-2.7070777190983648</v>
      </c>
      <c r="AK68">
        <f t="shared" si="61"/>
        <v>-3.2638791314444804</v>
      </c>
      <c r="AL68">
        <f t="shared" si="71"/>
        <v>-1506.5687348266154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-1.5463474729299906</v>
      </c>
      <c r="AR68">
        <f t="shared" si="76"/>
        <v>-1.546360420099244</v>
      </c>
      <c r="AS68">
        <f t="shared" si="77"/>
        <v>-2.7896335049837715E-3</v>
      </c>
      <c r="AT68">
        <f t="shared" si="78"/>
        <v>-3.3634152861807855E-3</v>
      </c>
      <c r="AU68">
        <f t="shared" si="79"/>
        <v>-1.5525134688904085</v>
      </c>
      <c r="AW68">
        <v>65</v>
      </c>
      <c r="AX68">
        <f>IF(Z68&gt;0, (R68*SUMPRODUCT(K68:$K$98, X68:$X$98)-K68*$AZ$3)/Z68, 0)</f>
        <v>-43695.995831227556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2000000</v>
      </c>
      <c r="S69">
        <f t="shared" si="63"/>
        <v>-72112.111501127627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-43.919767015822778</v>
      </c>
      <c r="AC69">
        <f t="shared" si="64"/>
        <v>-40.42325110180542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-869.01737898497413</v>
      </c>
      <c r="AI69">
        <f t="shared" si="69"/>
        <v>-869.02438599986044</v>
      </c>
      <c r="AJ69">
        <f t="shared" si="70"/>
        <v>-3.4965159140173583</v>
      </c>
      <c r="AK69">
        <f t="shared" si="61"/>
        <v>-3.0743836911075948</v>
      </c>
      <c r="AL69">
        <f t="shared" si="71"/>
        <v>-875.59528560498541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-0.79957068904924677</v>
      </c>
      <c r="AR69">
        <f t="shared" si="76"/>
        <v>-0.79957713610526238</v>
      </c>
      <c r="AS69">
        <f t="shared" si="77"/>
        <v>-3.2170951999923765E-3</v>
      </c>
      <c r="AT69">
        <f t="shared" si="78"/>
        <v>-2.8286972685999294E-3</v>
      </c>
      <c r="AU69">
        <f t="shared" si="79"/>
        <v>-0.80562292857385465</v>
      </c>
      <c r="AW69">
        <v>66</v>
      </c>
      <c r="AX69">
        <f>IF(Z69&gt;0, (R69*SUMPRODUCT(K69:$K$98, X69:$X$98)-K69*$AZ$3)/Z69, 0)</f>
        <v>-72112.111501127627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2000000</v>
      </c>
      <c r="S70">
        <f t="shared" si="63"/>
        <v>-119576.12747347355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-40.42325110180542</v>
      </c>
      <c r="AC70">
        <f t="shared" si="64"/>
        <v>-36.720265195365954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-495.73730956358821</v>
      </c>
      <c r="AI70">
        <f t="shared" si="69"/>
        <v>-495.74114815014087</v>
      </c>
      <c r="AJ70">
        <f t="shared" si="70"/>
        <v>-3.7029859064394657</v>
      </c>
      <c r="AK70">
        <f t="shared" si="61"/>
        <v>-2.8296275771263795</v>
      </c>
      <c r="AL70">
        <f t="shared" si="71"/>
        <v>-502.27376163370667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-0.40725083765848163</v>
      </c>
      <c r="AR70">
        <f t="shared" si="76"/>
        <v>-0.40725399107776</v>
      </c>
      <c r="AS70">
        <f t="shared" si="77"/>
        <v>-3.0420226259802773E-3</v>
      </c>
      <c r="AT70">
        <f t="shared" si="78"/>
        <v>-2.3245541112504133E-3</v>
      </c>
      <c r="AU70">
        <f t="shared" si="79"/>
        <v>-0.41262056781499062</v>
      </c>
      <c r="AW70">
        <v>67</v>
      </c>
      <c r="AX70">
        <f>IF(Z70&gt;0, (R70*SUMPRODUCT(K70:$K$98, X70:$X$98)-K70*$AZ$3)/Z70, 0)</f>
        <v>-119576.12747347355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2000000</v>
      </c>
      <c r="S71">
        <f t="shared" si="63"/>
        <v>-200592.47138508799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-36.720265195365954</v>
      </c>
      <c r="AC71">
        <f t="shared" si="64"/>
        <v>-33.107376215623802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-277.93620966565288</v>
      </c>
      <c r="AI71">
        <f t="shared" si="69"/>
        <v>-277.93827276502964</v>
      </c>
      <c r="AJ71">
        <f t="shared" si="70"/>
        <v>-3.6128889797421522</v>
      </c>
      <c r="AK71">
        <f t="shared" si="61"/>
        <v>-2.5704185636756169</v>
      </c>
      <c r="AL71">
        <f t="shared" si="71"/>
        <v>-284.12158030844739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-0.20386256710521297</v>
      </c>
      <c r="AR71">
        <f t="shared" si="76"/>
        <v>-0.20386408036156645</v>
      </c>
      <c r="AS71">
        <f t="shared" si="77"/>
        <v>-2.6500067154344195E-3</v>
      </c>
      <c r="AT71">
        <f t="shared" si="78"/>
        <v>-1.8853683280641018E-3</v>
      </c>
      <c r="AU71">
        <f t="shared" si="79"/>
        <v>-0.20839945540506497</v>
      </c>
      <c r="AW71">
        <v>68</v>
      </c>
      <c r="AX71">
        <f>IF(Z71&gt;0, (R71*SUMPRODUCT(K71:$K$98, X71:$X$98)-K71*$AZ$3)/Z71, 0)</f>
        <v>-200592.47138508799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2000000</v>
      </c>
      <c r="S72">
        <f t="shared" si="63"/>
        <v>-341862.10597713088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-33.107376215623802</v>
      </c>
      <c r="AC72">
        <f t="shared" si="64"/>
        <v>-29.721828231478447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-152.91297125581733</v>
      </c>
      <c r="AI72">
        <f t="shared" si="69"/>
        <v>-152.91405801812996</v>
      </c>
      <c r="AJ72">
        <f t="shared" si="70"/>
        <v>-3.3855479841453544</v>
      </c>
      <c r="AK72">
        <f t="shared" si="61"/>
        <v>-2.3175163350936665</v>
      </c>
      <c r="AL72">
        <f t="shared" si="71"/>
        <v>-158.61712233736898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-0.10014255384804721</v>
      </c>
      <c r="AR72">
        <f t="shared" si="76"/>
        <v>-0.1001432655676124</v>
      </c>
      <c r="AS72">
        <f t="shared" si="77"/>
        <v>-2.2171920310163074E-3</v>
      </c>
      <c r="AT72">
        <f t="shared" si="78"/>
        <v>-1.517739158914011E-3</v>
      </c>
      <c r="AU72">
        <f t="shared" si="79"/>
        <v>-0.10387819675754272</v>
      </c>
      <c r="AW72">
        <v>69</v>
      </c>
      <c r="AX72">
        <f>IF(Z72&gt;0, (R72*SUMPRODUCT(K72:$K$98, X72:$X$98)-K72*$AZ$3)/Z72, 0)</f>
        <v>-341862.10597713088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2000000</v>
      </c>
      <c r="S73">
        <f t="shared" si="63"/>
        <v>-594146.85597067617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-29.721828231478447</v>
      </c>
      <c r="AC73">
        <f t="shared" si="64"/>
        <v>-26.617139935995628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-82.545302016426206</v>
      </c>
      <c r="AI73">
        <f t="shared" si="69"/>
        <v>-82.545862002978112</v>
      </c>
      <c r="AJ73">
        <f t="shared" si="70"/>
        <v>-3.1046882954828199</v>
      </c>
      <c r="AK73">
        <f t="shared" ref="AK73:AK98" si="92">G73*SUM(AB73:AB73, AE73:AF73)</f>
        <v>-2.0805279762034914</v>
      </c>
      <c r="AL73">
        <f t="shared" si="71"/>
        <v>-87.731078274664412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-4.8266818538508123E-2</v>
      </c>
      <c r="AR73">
        <f t="shared" si="76"/>
        <v>-4.826714598015077E-2</v>
      </c>
      <c r="AS73">
        <f t="shared" si="77"/>
        <v>-1.8154083020603534E-3</v>
      </c>
      <c r="AT73">
        <f t="shared" si="78"/>
        <v>-1.2165497470918475E-3</v>
      </c>
      <c r="AU73">
        <f t="shared" si="79"/>
        <v>-5.1299104029302961E-2</v>
      </c>
      <c r="AW73">
        <v>70</v>
      </c>
      <c r="AX73">
        <f>IF(Z73&gt;0, (R73*SUMPRODUCT(K73:$K$98, X73:$X$98)-K73*$AZ$3)/Z73, 0)</f>
        <v>-594146.85597067617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2000000</v>
      </c>
      <c r="S74">
        <f t="shared" si="63"/>
        <v>-1055375.0774146549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-26.617139935995628</v>
      </c>
      <c r="AC74">
        <f t="shared" si="64"/>
        <v>-23.803950639060158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-43.591934693455144</v>
      </c>
      <c r="AI74">
        <f t="shared" si="69"/>
        <v>-43.592216630549693</v>
      </c>
      <c r="AJ74">
        <f t="shared" si="70"/>
        <v>-2.8131892969354695</v>
      </c>
      <c r="AK74">
        <f t="shared" si="92"/>
        <v>-1.8631997955196942</v>
      </c>
      <c r="AL74">
        <f t="shared" si="71"/>
        <v>-48.268605723004853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-2.2758541913540476E-2</v>
      </c>
      <c r="AR74">
        <f t="shared" si="76"/>
        <v>-2.2758689107676925E-2</v>
      </c>
      <c r="AS74">
        <f t="shared" si="77"/>
        <v>-1.4687140402291406E-3</v>
      </c>
      <c r="AT74">
        <f t="shared" si="78"/>
        <v>-9.7274211245323473E-4</v>
      </c>
      <c r="AU74">
        <f t="shared" si="79"/>
        <v>-2.5200145260359297E-2</v>
      </c>
      <c r="AW74">
        <v>71</v>
      </c>
      <c r="AX74">
        <f>IF(Z74&gt;0, (R74*SUMPRODUCT(K74:$K$98, X74:$X$98)-K74*$AZ$3)/Z74, 0)</f>
        <v>-1055375.0774146549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2000000</v>
      </c>
      <c r="S75">
        <f t="shared" si="63"/>
        <v>-1920936.6350547441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-23.803950639060158</v>
      </c>
      <c r="AC75">
        <f t="shared" si="64"/>
        <v>-21.271837649300497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-22.511475722357225</v>
      </c>
      <c r="AI75">
        <f t="shared" si="69"/>
        <v>-22.511614143357566</v>
      </c>
      <c r="AJ75">
        <f t="shared" si="70"/>
        <v>-2.5321129897596606</v>
      </c>
      <c r="AK75">
        <f t="shared" si="92"/>
        <v>-1.6662765447342112</v>
      </c>
      <c r="AL75">
        <f t="shared" si="71"/>
        <v>-26.710003677851436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-1.0493593420223008E-2</v>
      </c>
      <c r="AR75">
        <f t="shared" si="76"/>
        <v>-1.0493657944366885E-2</v>
      </c>
      <c r="AS75">
        <f t="shared" si="77"/>
        <v>-1.1803297365447385E-3</v>
      </c>
      <c r="AT75">
        <f t="shared" si="78"/>
        <v>-7.7672511574749528E-4</v>
      </c>
      <c r="AU75">
        <f t="shared" si="79"/>
        <v>-1.2450712796659118E-2</v>
      </c>
      <c r="AW75">
        <v>72</v>
      </c>
      <c r="AX75">
        <f>IF(Z75&gt;0, (R75*SUMPRODUCT(K75:$K$98, X75:$X$98)-K75*$AZ$3)/Z75, 0)</f>
        <v>-1920936.6350547441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2000000</v>
      </c>
      <c r="S76">
        <f t="shared" si="63"/>
        <v>-3591798.4659908134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-21.271837649300497</v>
      </c>
      <c r="AC76">
        <f t="shared" si="64"/>
        <v>-19.001195946583934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-11.345562348164357</v>
      </c>
      <c r="AI76">
        <f t="shared" si="69"/>
        <v>-11.345628475190018</v>
      </c>
      <c r="AJ76">
        <f t="shared" si="70"/>
        <v>-2.2706417027165635</v>
      </c>
      <c r="AK76">
        <f t="shared" si="92"/>
        <v>-1.4890286354510349</v>
      </c>
      <c r="AL76">
        <f t="shared" si="71"/>
        <v>-15.105298813357617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-4.7220248857654003E-3</v>
      </c>
      <c r="AR76">
        <f t="shared" si="76"/>
        <v>-4.7220524078441847E-3</v>
      </c>
      <c r="AS76">
        <f t="shared" si="77"/>
        <v>-9.450414442100434E-4</v>
      </c>
      <c r="AT76">
        <f t="shared" si="78"/>
        <v>-6.1973395909764605E-4</v>
      </c>
      <c r="AU76">
        <f t="shared" si="79"/>
        <v>-6.286827811151874E-3</v>
      </c>
      <c r="AW76">
        <v>73</v>
      </c>
      <c r="AX76">
        <f>IF(Z76&gt;0, (R76*SUMPRODUCT(K76:$K$98, X76:$X$98)-K76*$AZ$3)/Z76, 0)</f>
        <v>-3591798.4659908134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2000000</v>
      </c>
      <c r="S77">
        <f t="shared" si="63"/>
        <v>-6909556.4004237009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-19.001195946583934</v>
      </c>
      <c r="AC77">
        <f t="shared" si="64"/>
        <v>-16.969190028490427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-5.5627178357681162</v>
      </c>
      <c r="AI77">
        <f t="shared" si="69"/>
        <v>-5.5627485345370475</v>
      </c>
      <c r="AJ77">
        <f t="shared" si="70"/>
        <v>-2.0320059180935068</v>
      </c>
      <c r="AK77">
        <f t="shared" si="92"/>
        <v>-1.3300837162608754</v>
      </c>
      <c r="AL77">
        <f t="shared" si="71"/>
        <v>-8.92483816889143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-2.0671464854115076E-3</v>
      </c>
      <c r="AR77">
        <f t="shared" si="76"/>
        <v>-2.0671578932977561E-3</v>
      </c>
      <c r="AS77">
        <f t="shared" si="77"/>
        <v>-7.5510820716333628E-4</v>
      </c>
      <c r="AT77">
        <f t="shared" si="78"/>
        <v>-4.9426880178834196E-4</v>
      </c>
      <c r="AU77">
        <f t="shared" si="79"/>
        <v>-3.3165349022494343E-3</v>
      </c>
      <c r="AW77">
        <v>74</v>
      </c>
      <c r="AX77">
        <f>IF(Z77&gt;0, (R77*SUMPRODUCT(K77:$K$98, X77:$X$98)-K77*$AZ$3)/Z77, 0)</f>
        <v>-6909556.4004237009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2000000</v>
      </c>
      <c r="S78">
        <f t="shared" si="63"/>
        <v>-13706477.123171499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-16.969190028490427</v>
      </c>
      <c r="AC78">
        <f t="shared" si="64"/>
        <v>-15.15275008303006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-2.6516500337756184</v>
      </c>
      <c r="AI78">
        <f t="shared" si="69"/>
        <v>-2.6516638527441496</v>
      </c>
      <c r="AJ78">
        <f t="shared" si="70"/>
        <v>-1.8164399454603668</v>
      </c>
      <c r="AK78">
        <f t="shared" si="92"/>
        <v>-1.18784330199433</v>
      </c>
      <c r="AL78">
        <f t="shared" si="71"/>
        <v>-5.6559471001988468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-8.7979685369026569E-4</v>
      </c>
      <c r="AR78">
        <f t="shared" si="76"/>
        <v>-8.7980143871652485E-4</v>
      </c>
      <c r="AS78">
        <f t="shared" si="77"/>
        <v>-6.0268064359075932E-4</v>
      </c>
      <c r="AT78">
        <f t="shared" si="78"/>
        <v>-3.9411716722045388E-4</v>
      </c>
      <c r="AU78">
        <f t="shared" si="79"/>
        <v>-1.8765992495277384E-3</v>
      </c>
      <c r="AW78">
        <v>75</v>
      </c>
      <c r="AX78">
        <f>IF(Z78&gt;0, (R78*SUMPRODUCT(K78:$K$98, X78:$X$98)-K78*$AZ$3)/Z78, 0)</f>
        <v>-13706477.123171499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2000000</v>
      </c>
      <c r="S79">
        <f t="shared" si="63"/>
        <v>-28072699.60600603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-15.15275008303006</v>
      </c>
      <c r="AC79">
        <f t="shared" si="64"/>
        <v>-13.529962833503589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-1.2250014427558706</v>
      </c>
      <c r="AI79">
        <f t="shared" si="69"/>
        <v>-1.2250074672756992</v>
      </c>
      <c r="AJ79">
        <f t="shared" si="70"/>
        <v>-1.6227872495264712</v>
      </c>
      <c r="AK79">
        <f t="shared" si="92"/>
        <v>-1.0606925058121044</v>
      </c>
      <c r="AL79">
        <f t="shared" si="71"/>
        <v>-3.9084872226142746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-3.6289816898867809E-4</v>
      </c>
      <c r="AR79">
        <f t="shared" si="76"/>
        <v>-3.6289995371083315E-4</v>
      </c>
      <c r="AS79">
        <f t="shared" si="77"/>
        <v>-4.8073945136462351E-4</v>
      </c>
      <c r="AT79">
        <f t="shared" si="78"/>
        <v>-3.1422278765098281E-4</v>
      </c>
      <c r="AU79">
        <f t="shared" si="79"/>
        <v>-1.1578621927264394E-3</v>
      </c>
      <c r="AW79">
        <v>76</v>
      </c>
      <c r="AX79">
        <f>IF(Z79&gt;0, (R79*SUMPRODUCT(K79:$K$98, X79:$X$98)-K79*$AZ$3)/Z79, 0)</f>
        <v>-28072699.60600603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2000000</v>
      </c>
      <c r="S80">
        <f t="shared" si="63"/>
        <v>-59396248.403613761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-13.529962833503589</v>
      </c>
      <c r="AC80">
        <f t="shared" si="64"/>
        <v>-12.080623011690292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-0.54750326576161401</v>
      </c>
      <c r="AI80">
        <f t="shared" si="69"/>
        <v>-0.54750580814083327</v>
      </c>
      <c r="AJ80">
        <f t="shared" si="70"/>
        <v>-1.4493398218132967</v>
      </c>
      <c r="AK80">
        <f t="shared" si="92"/>
        <v>-0.94709739834525131</v>
      </c>
      <c r="AL80">
        <f t="shared" si="71"/>
        <v>-2.9439430282993815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-1.4481610689053088E-4</v>
      </c>
      <c r="AR80">
        <f t="shared" si="76"/>
        <v>-1.4481677935676768E-4</v>
      </c>
      <c r="AS80">
        <f t="shared" si="77"/>
        <v>-3.833543353653778E-4</v>
      </c>
      <c r="AT80">
        <f t="shared" si="78"/>
        <v>-2.505098446923742E-4</v>
      </c>
      <c r="AU80">
        <f t="shared" si="79"/>
        <v>-7.7868095941451975E-4</v>
      </c>
      <c r="AW80">
        <v>77</v>
      </c>
      <c r="AX80">
        <f>IF(Z80&gt;0, (R80*SUMPRODUCT(K80:$K$98, X80:$X$98)-K80*$AZ$3)/Z80, 0)</f>
        <v>-59396248.403613761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2000000</v>
      </c>
      <c r="S81">
        <f t="shared" si="63"/>
        <v>-130073049.67559609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-12.080623011690292</v>
      </c>
      <c r="AC81">
        <f t="shared" si="64"/>
        <v>-10.78639039924157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-0.23686159590099959</v>
      </c>
      <c r="AI81">
        <f t="shared" si="69"/>
        <v>-0.23686263247145231</v>
      </c>
      <c r="AJ81">
        <f t="shared" si="70"/>
        <v>-1.294232612448722</v>
      </c>
      <c r="AK81">
        <f t="shared" si="92"/>
        <v>-0.84564361081832051</v>
      </c>
      <c r="AL81">
        <f t="shared" si="71"/>
        <v>-2.3767388557384947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-5.5937980411837222E-5</v>
      </c>
      <c r="AR81">
        <f t="shared" si="76"/>
        <v>-5.5938225211579704E-5</v>
      </c>
      <c r="AS81">
        <f t="shared" si="77"/>
        <v>-3.0565004954951415E-4</v>
      </c>
      <c r="AT81">
        <f t="shared" si="78"/>
        <v>-1.9970985822928368E-4</v>
      </c>
      <c r="AU81">
        <f t="shared" si="79"/>
        <v>-5.612981329903775E-4</v>
      </c>
      <c r="AW81">
        <v>78</v>
      </c>
      <c r="AX81">
        <f>IF(Z81&gt;0, (R81*SUMPRODUCT(K81:$K$98, X81:$X$98)-K81*$AZ$3)/Z81, 0)</f>
        <v>-130073049.67559609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2000000</v>
      </c>
      <c r="S82">
        <f t="shared" si="63"/>
        <v>-295380778.30000967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-10.78639039924157</v>
      </c>
      <c r="AC82">
        <f t="shared" si="64"/>
        <v>-9.6307522045830449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-9.8983694586706888E-2</v>
      </c>
      <c r="AI82">
        <f t="shared" si="69"/>
        <v>-9.8984102143363922E-2</v>
      </c>
      <c r="AJ82">
        <f t="shared" si="70"/>
        <v>-1.1556381946585255</v>
      </c>
      <c r="AK82">
        <f t="shared" si="92"/>
        <v>-0.75504732794690999</v>
      </c>
      <c r="AL82">
        <f t="shared" si="71"/>
        <v>-2.0096696247487995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-2.087169735068147E-5</v>
      </c>
      <c r="AR82">
        <f t="shared" si="76"/>
        <v>-2.0871783288059685E-5</v>
      </c>
      <c r="AS82">
        <f t="shared" si="77"/>
        <v>-2.4367781730628491E-4</v>
      </c>
      <c r="AT82">
        <f t="shared" si="78"/>
        <v>-1.5920924532215866E-4</v>
      </c>
      <c r="AU82">
        <f t="shared" si="79"/>
        <v>-4.2375884591650329E-4</v>
      </c>
      <c r="AW82">
        <v>79</v>
      </c>
      <c r="AX82">
        <f>IF(Z82&gt;0, (R82*SUMPRODUCT(K82:$K$98, X82:$X$98)-K82*$AZ$3)/Z82, 0)</f>
        <v>-295380778.30000967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2000000</v>
      </c>
      <c r="S83">
        <f t="shared" si="63"/>
        <v>-696816895.32828867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-9.6307522045830449</v>
      </c>
      <c r="AC83">
        <f t="shared" si="64"/>
        <v>-8.5989033149956278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-3.9876449726823637E-2</v>
      </c>
      <c r="AI83">
        <f t="shared" si="69"/>
        <v>-3.9876603980103315E-2</v>
      </c>
      <c r="AJ83">
        <f t="shared" si="70"/>
        <v>-1.0318488895874172</v>
      </c>
      <c r="AK83">
        <f t="shared" si="92"/>
        <v>-0.67415265432081317</v>
      </c>
      <c r="AL83">
        <f t="shared" si="71"/>
        <v>-1.7458781478883336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-7.5074521255481171E-6</v>
      </c>
      <c r="AR83">
        <f t="shared" si="76"/>
        <v>-7.5074811664762919E-6</v>
      </c>
      <c r="AS83">
        <f t="shared" si="77"/>
        <v>-1.9426393754824804E-4</v>
      </c>
      <c r="AT83">
        <f t="shared" si="78"/>
        <v>-1.269212483131417E-4</v>
      </c>
      <c r="AU83">
        <f t="shared" si="79"/>
        <v>-3.28692667027866E-4</v>
      </c>
      <c r="AW83">
        <v>80</v>
      </c>
      <c r="AX83">
        <f>IF(Z83&gt;0, (R83*SUMPRODUCT(K83:$K$98, X83:$X$98)-K83*$AZ$3)/Z83, 0)</f>
        <v>-696816895.32828867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2000000</v>
      </c>
      <c r="S84">
        <f t="shared" si="63"/>
        <v>-1710520191.2953818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-8.5989033149956278</v>
      </c>
      <c r="AC84">
        <f t="shared" si="64"/>
        <v>-7.6775985355863545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-1.5456802917323693E-2</v>
      </c>
      <c r="AI84">
        <f t="shared" si="69"/>
        <v>-1.5456859023052338E-2</v>
      </c>
      <c r="AJ84">
        <f t="shared" si="70"/>
        <v>-0.92130477940927324</v>
      </c>
      <c r="AK84">
        <f t="shared" si="92"/>
        <v>-0.601923232049694</v>
      </c>
      <c r="AL84">
        <f t="shared" si="71"/>
        <v>-1.5386848704820197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-2.598230837078123E-6</v>
      </c>
      <c r="AR84">
        <f t="shared" si="76"/>
        <v>-2.5982402682415453E-6</v>
      </c>
      <c r="AS84">
        <f t="shared" si="77"/>
        <v>-1.5486789221629704E-4</v>
      </c>
      <c r="AT84">
        <f t="shared" si="78"/>
        <v>-1.0118104703996816E-4</v>
      </c>
      <c r="AU84">
        <f t="shared" si="79"/>
        <v>-2.5864717952450678E-4</v>
      </c>
      <c r="AW84">
        <v>81</v>
      </c>
      <c r="AX84">
        <f>IF(Z84&gt;0, (R84*SUMPRODUCT(K84:$K$98, X84:$X$98)-K84*$AZ$3)/Z84, 0)</f>
        <v>-1710520191.2953818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2000000</v>
      </c>
      <c r="S85">
        <f t="shared" si="63"/>
        <v>-4377481291.0408955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-7.6775985355863545</v>
      </c>
      <c r="AC85">
        <f t="shared" si="64"/>
        <v>-6.8550008776909408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-5.75520901631688E-3</v>
      </c>
      <c r="AI85">
        <f t="shared" si="69"/>
        <v>-5.755228590931887E-3</v>
      </c>
      <c r="AJ85">
        <f t="shared" si="70"/>
        <v>-0.82259765789541373</v>
      </c>
      <c r="AK85">
        <f t="shared" si="92"/>
        <v>-0.53743189749104492</v>
      </c>
      <c r="AL85">
        <f t="shared" si="71"/>
        <v>-1.3657847839773907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-8.6377601708128332E-7</v>
      </c>
      <c r="AR85">
        <f t="shared" si="76"/>
        <v>-8.6377895495598752E-7</v>
      </c>
      <c r="AS85">
        <f t="shared" si="77"/>
        <v>-1.2346035158459142E-4</v>
      </c>
      <c r="AT85">
        <f t="shared" si="78"/>
        <v>-8.0660977307881585E-5</v>
      </c>
      <c r="AU85">
        <f t="shared" si="79"/>
        <v>-2.0498510784742902E-4</v>
      </c>
      <c r="AW85">
        <v>82</v>
      </c>
      <c r="AX85">
        <f>IF(Z85&gt;0, (R85*SUMPRODUCT(K85:$K$98, X85:$X$98)-K85*$AZ$3)/Z85, 0)</f>
        <v>-4377481291.0408955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2000000</v>
      </c>
      <c r="S86">
        <f t="shared" si="63"/>
        <v>-11703892803.920383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-6.8550008776909408</v>
      </c>
      <c r="AC86">
        <f t="shared" si="64"/>
        <v>-6.1205372270685228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-2.054721326504378E-3</v>
      </c>
      <c r="AI86">
        <f t="shared" si="69"/>
        <v>-2.0547278633649439E-3</v>
      </c>
      <c r="AJ86">
        <f t="shared" si="70"/>
        <v>-0.73446365062241803</v>
      </c>
      <c r="AK86">
        <f t="shared" si="92"/>
        <v>-0.47985006143836589</v>
      </c>
      <c r="AL86">
        <f t="shared" si="71"/>
        <v>-1.2163684399241488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-2.7534357486720241E-7</v>
      </c>
      <c r="AR86">
        <f t="shared" si="76"/>
        <v>-2.753444508412498E-7</v>
      </c>
      <c r="AS86">
        <f t="shared" si="77"/>
        <v>-9.8422031525043237E-5</v>
      </c>
      <c r="AT86">
        <f t="shared" si="78"/>
        <v>-6.4302457765143007E-5</v>
      </c>
      <c r="AU86">
        <f t="shared" si="79"/>
        <v>-1.6299983374102749E-4</v>
      </c>
      <c r="AW86">
        <v>83</v>
      </c>
      <c r="AX86">
        <f>IF(Z86&gt;0, (R86*SUMPRODUCT(K86:$K$98, X86:$X$98)-K86*$AZ$3)/Z86, 0)</f>
        <v>-11703892803.920383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2000000</v>
      </c>
      <c r="S87">
        <f t="shared" si="63"/>
        <v>-32760081444.981293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-6.1205372270685228</v>
      </c>
      <c r="AC87">
        <f t="shared" si="64"/>
        <v>-5.4647656145563497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-7.0181526868240971E-4</v>
      </c>
      <c r="AI87">
        <f t="shared" si="69"/>
        <v>-7.0181735382894074E-4</v>
      </c>
      <c r="AJ87">
        <f t="shared" si="70"/>
        <v>-0.65577161251217309</v>
      </c>
      <c r="AK87">
        <f t="shared" si="92"/>
        <v>-0.42843760589479662</v>
      </c>
      <c r="AL87">
        <f t="shared" si="71"/>
        <v>-1.0849110357607987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-8.3970513284081865E-8</v>
      </c>
      <c r="AR87">
        <f t="shared" si="76"/>
        <v>-8.3970762766862154E-8</v>
      </c>
      <c r="AS87">
        <f t="shared" si="77"/>
        <v>-7.8461500279350328E-5</v>
      </c>
      <c r="AT87">
        <f t="shared" si="78"/>
        <v>-5.1261531748562476E-5</v>
      </c>
      <c r="AU87">
        <f t="shared" si="79"/>
        <v>-1.2980700279067967E-4</v>
      </c>
      <c r="AW87">
        <v>84</v>
      </c>
      <c r="AX87">
        <f>IF(Z87&gt;0, (R87*SUMPRODUCT(K87:$K$98, X87:$X$98)-K87*$AZ$3)/Z87, 0)</f>
        <v>-32760081444.981293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2000000</v>
      </c>
      <c r="S88">
        <f t="shared" si="63"/>
        <v>-96190066500.680466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-5.4647656145563497</v>
      </c>
      <c r="AC88">
        <f t="shared" si="64"/>
        <v>-4.8792550843699471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-2.2883692023648465E-4</v>
      </c>
      <c r="AI88">
        <f t="shared" si="69"/>
        <v>-2.2883755430079891E-4</v>
      </c>
      <c r="AJ88">
        <f t="shared" si="70"/>
        <v>-0.58551053018640253</v>
      </c>
      <c r="AK88">
        <f t="shared" si="92"/>
        <v>-0.38253359301894452</v>
      </c>
      <c r="AL88">
        <f t="shared" si="71"/>
        <v>-0.96827296075964786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-2.444623976777884E-8</v>
      </c>
      <c r="AR88">
        <f t="shared" si="76"/>
        <v>-2.4446307503737877E-8</v>
      </c>
      <c r="AS88">
        <f t="shared" si="77"/>
        <v>-6.2549044938658575E-5</v>
      </c>
      <c r="AT88">
        <f t="shared" si="78"/>
        <v>-4.0865381008042813E-5</v>
      </c>
      <c r="AU88">
        <f t="shared" si="79"/>
        <v>-1.0343887225420514E-4</v>
      </c>
      <c r="AW88">
        <v>85</v>
      </c>
      <c r="AX88">
        <f>IF(Z88&gt;0, (R88*SUMPRODUCT(K88:$K$98, X88:$X$98)-K88*$AZ$3)/Z88, 0)</f>
        <v>-96190066500.680466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2000000</v>
      </c>
      <c r="S89">
        <f t="shared" si="63"/>
        <v>-299465093838.44629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-4.8792550843699471</v>
      </c>
      <c r="AC89">
        <f t="shared" si="64"/>
        <v>-4.3564777747475105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-7.1340725120630348E-5</v>
      </c>
      <c r="AI89">
        <f t="shared" si="69"/>
        <v>-7.1340906964769459E-5</v>
      </c>
      <c r="AJ89">
        <f t="shared" si="70"/>
        <v>-0.52277730962243663</v>
      </c>
      <c r="AK89">
        <f t="shared" si="92"/>
        <v>-0.34154785590589631</v>
      </c>
      <c r="AL89">
        <f t="shared" si="71"/>
        <v>-0.86439650643529775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-6.804644944561374E-9</v>
      </c>
      <c r="AR89">
        <f t="shared" si="76"/>
        <v>-6.8046622892799736E-9</v>
      </c>
      <c r="AS89">
        <f t="shared" si="77"/>
        <v>-4.9863720491186928E-5</v>
      </c>
      <c r="AT89">
        <f t="shared" si="78"/>
        <v>-3.2577632019943491E-5</v>
      </c>
      <c r="AU89">
        <f t="shared" si="79"/>
        <v>-8.24481571734197E-5</v>
      </c>
      <c r="AW89">
        <v>86</v>
      </c>
      <c r="AX89">
        <f>IF(Z89&gt;0, (R89*SUMPRODUCT(K89:$K$98, X89:$X$98)-K89*$AZ$3)/Z89, 0)</f>
        <v>-299465093838.44629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2000000</v>
      </c>
      <c r="S90">
        <f t="shared" si="63"/>
        <v>-991799345197.46216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-4.3564777747475105</v>
      </c>
      <c r="AC90">
        <f t="shared" si="64"/>
        <v>-3.8897123047051236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-2.0960363152896215E-5</v>
      </c>
      <c r="AI90">
        <f t="shared" si="69"/>
        <v>-2.0960412176324236E-5</v>
      </c>
      <c r="AJ90">
        <f t="shared" si="70"/>
        <v>-0.46676547004238689</v>
      </c>
      <c r="AK90">
        <f t="shared" si="92"/>
        <v>-0.30495344423232579</v>
      </c>
      <c r="AL90">
        <f t="shared" si="71"/>
        <v>-0.77173987468688898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-1.7850431969176755E-9</v>
      </c>
      <c r="AR90">
        <f t="shared" si="76"/>
        <v>-1.7850473718900287E-9</v>
      </c>
      <c r="AS90">
        <f t="shared" si="77"/>
        <v>-3.9751053966835313E-5</v>
      </c>
      <c r="AT90">
        <f t="shared" si="78"/>
        <v>-2.5970688915678932E-5</v>
      </c>
      <c r="AU90">
        <f t="shared" si="79"/>
        <v>-6.5723527929886135E-5</v>
      </c>
      <c r="AW90">
        <v>87</v>
      </c>
      <c r="AX90">
        <f>IF(Z90&gt;0, (R90*SUMPRODUCT(K90:$K$98, X90:$X$98)-K90*$AZ$3)/Z90, 0)</f>
        <v>-991799345197.46216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2000000</v>
      </c>
      <c r="S91">
        <f t="shared" si="63"/>
        <v>-3507004709676.7017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-3.8897123047051236</v>
      </c>
      <c r="AC91">
        <f t="shared" si="64"/>
        <v>-3.4729574164481734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-5.7847277347770611E-6</v>
      </c>
      <c r="AI91">
        <f t="shared" si="69"/>
        <v>-5.7847401134224577E-6</v>
      </c>
      <c r="AJ91">
        <f t="shared" si="70"/>
        <v>-0.41675488825695028</v>
      </c>
      <c r="AK91">
        <f t="shared" si="92"/>
        <v>-0.27227986132935866</v>
      </c>
      <c r="AL91">
        <f t="shared" si="71"/>
        <v>-0.68904053432642232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-4.3986036259680115E-10</v>
      </c>
      <c r="AR91">
        <f t="shared" si="76"/>
        <v>-4.3986130384688282E-10</v>
      </c>
      <c r="AS91">
        <f t="shared" si="77"/>
        <v>-3.1689297174805808E-5</v>
      </c>
      <c r="AT91">
        <f t="shared" si="78"/>
        <v>-2.0703674230357551E-5</v>
      </c>
      <c r="AU91">
        <f t="shared" si="79"/>
        <v>-5.2393411266467196E-5</v>
      </c>
      <c r="AW91">
        <v>88</v>
      </c>
      <c r="AX91">
        <f>IF(Z91&gt;0, (R91*SUMPRODUCT(K91:$K$98, X91:$X$98)-K91*$AZ$3)/Z91, 0)</f>
        <v>-3507004709676.7017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2000000</v>
      </c>
      <c r="S92">
        <f t="shared" si="63"/>
        <v>-13293057346574.215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-3.4729574164481734</v>
      </c>
      <c r="AC92">
        <f t="shared" si="64"/>
        <v>-3.1008548364933977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-1.4942399360140443E-6</v>
      </c>
      <c r="AI92">
        <f t="shared" si="69"/>
        <v>-1.4942428518733868E-6</v>
      </c>
      <c r="AJ92">
        <f t="shared" si="70"/>
        <v>-0.37210257995477569</v>
      </c>
      <c r="AK92">
        <f t="shared" si="92"/>
        <v>-0.24310701915137214</v>
      </c>
      <c r="AL92">
        <f t="shared" si="71"/>
        <v>-0.6152110933489997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-1.0144583508078335E-10</v>
      </c>
      <c r="AR92">
        <f t="shared" si="76"/>
        <v>-1.0144603304215412E-10</v>
      </c>
      <c r="AS92">
        <f t="shared" si="77"/>
        <v>-2.5262513769991611E-5</v>
      </c>
      <c r="AT92">
        <f t="shared" si="78"/>
        <v>-1.6504842346536733E-5</v>
      </c>
      <c r="AU92">
        <f t="shared" si="79"/>
        <v>-4.1767457562561382E-5</v>
      </c>
      <c r="AW92">
        <v>89</v>
      </c>
      <c r="AX92">
        <f>IF(Z92&gt;0, (R92*SUMPRODUCT(K92:$K$98, X92:$X$98)-K92*$AZ$3)/Z92, 0)</f>
        <v>-13293057346574.215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2000000</v>
      </c>
      <c r="S93">
        <f t="shared" si="63"/>
        <v>-54253935676876.461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-3.1008548364933977</v>
      </c>
      <c r="AC93">
        <f t="shared" si="64"/>
        <v>-2.7686203898139179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-3.5981056967319769E-7</v>
      </c>
      <c r="AI93">
        <f t="shared" si="69"/>
        <v>-3.5981120755788642E-7</v>
      </c>
      <c r="AJ93">
        <f t="shared" si="70"/>
        <v>-0.33223444667947977</v>
      </c>
      <c r="AK93">
        <f t="shared" si="92"/>
        <v>-0.21705983855453787</v>
      </c>
      <c r="AL93">
        <f t="shared" si="71"/>
        <v>-0.54929464504522518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-2.1810708641683132E-11</v>
      </c>
      <c r="AR93">
        <f t="shared" si="76"/>
        <v>-2.1810747308465785E-11</v>
      </c>
      <c r="AS93">
        <f t="shared" si="77"/>
        <v>-2.013912132664267E-5</v>
      </c>
      <c r="AT93">
        <f t="shared" si="78"/>
        <v>-1.3157559270211894E-5</v>
      </c>
      <c r="AU93">
        <f t="shared" si="79"/>
        <v>-3.3296702407601871E-5</v>
      </c>
      <c r="AW93">
        <v>90</v>
      </c>
      <c r="AX93">
        <f>IF(Z93&gt;0, (R93*SUMPRODUCT(K93:$K$98, X93:$X$98)-K93*$AZ$3)/Z93, 0)</f>
        <v>-54253935676876.461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2000000</v>
      </c>
      <c r="S94">
        <f t="shared" si="63"/>
        <v>-239738825149745.09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-2.7686203898139179</v>
      </c>
      <c r="AC94">
        <f t="shared" si="64"/>
        <v>-2.4719824909241881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-8.0418638835895454E-8</v>
      </c>
      <c r="AI94">
        <f t="shared" si="69"/>
        <v>-8.0418767725244593E-8</v>
      </c>
      <c r="AJ94">
        <f t="shared" si="70"/>
        <v>-0.2966378988897298</v>
      </c>
      <c r="AK94">
        <f t="shared" si="92"/>
        <v>-0.19380342728697428</v>
      </c>
      <c r="AL94">
        <f t="shared" si="71"/>
        <v>-0.49044140659547175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-4.3524576562098558E-12</v>
      </c>
      <c r="AR94">
        <f t="shared" si="76"/>
        <v>-4.3524646320234557E-12</v>
      </c>
      <c r="AS94">
        <f t="shared" si="77"/>
        <v>-1.6054784224578491E-5</v>
      </c>
      <c r="AT94">
        <f t="shared" si="78"/>
        <v>-1.0489125694059738E-5</v>
      </c>
      <c r="AU94">
        <f t="shared" si="79"/>
        <v>-2.6543914271102859E-5</v>
      </c>
      <c r="AW94">
        <v>91</v>
      </c>
      <c r="AX94">
        <f>IF(Z94&gt;0, (R94*SUMPRODUCT(K94:$K$98, X94:$X$98)-K94*$AZ$3)/Z94, 0)</f>
        <v>-239738825149745.09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2000000</v>
      </c>
      <c r="S95">
        <f t="shared" si="63"/>
        <v>-1154845905369294.3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-2.4719824909241881</v>
      </c>
      <c r="AC95">
        <f t="shared" si="64"/>
        <v>-2.2071272240432367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-1.6593697617159338E-8</v>
      </c>
      <c r="AI95">
        <f t="shared" si="69"/>
        <v>-1.6593721507004878E-8</v>
      </c>
      <c r="AJ95">
        <f t="shared" si="70"/>
        <v>-0.2648552668809514</v>
      </c>
      <c r="AK95">
        <f t="shared" si="92"/>
        <v>-0.17303877436469317</v>
      </c>
      <c r="AL95">
        <f t="shared" si="71"/>
        <v>-0.43789405783936608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-8.0186819076786593E-13</v>
      </c>
      <c r="AR95">
        <f t="shared" si="76"/>
        <v>-8.0186934521262336E-13</v>
      </c>
      <c r="AS95">
        <f t="shared" si="77"/>
        <v>-1.2798775689967392E-5</v>
      </c>
      <c r="AT95">
        <f t="shared" si="78"/>
        <v>-8.3618667842314655E-6</v>
      </c>
      <c r="AU95">
        <f t="shared" si="79"/>
        <v>-2.1160643276068203E-5</v>
      </c>
      <c r="AW95">
        <v>92</v>
      </c>
      <c r="AX95">
        <f>IF(Z95&gt;0, (R95*SUMPRODUCT(K95:$K$98, X95:$X$98)-K95*$AZ$3)/Z95, 0)</f>
        <v>-1154845905369294.3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2000000</v>
      </c>
      <c r="S96">
        <f t="shared" si="63"/>
        <v>-6114094468913558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-2.2071272240432367</v>
      </c>
      <c r="AC96">
        <f t="shared" si="64"/>
        <v>-1.9706493071821602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-3.1395264569301671E-9</v>
      </c>
      <c r="AI96">
        <f t="shared" si="69"/>
        <v>-3.1395304858368948E-9</v>
      </c>
      <c r="AJ96">
        <f t="shared" si="70"/>
        <v>-0.23647791686107644</v>
      </c>
      <c r="AK96">
        <f t="shared" si="92"/>
        <v>-0.15449890568302657</v>
      </c>
      <c r="AL96">
        <f t="shared" si="71"/>
        <v>-0.39097682568363351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-1.3545839908881708E-13</v>
      </c>
      <c r="AR96">
        <f t="shared" si="76"/>
        <v>-1.3545857292052796E-13</v>
      </c>
      <c r="AS96">
        <f t="shared" si="77"/>
        <v>-1.0203105620323909E-5</v>
      </c>
      <c r="AT96">
        <f t="shared" si="78"/>
        <v>-6.666029005297989E-6</v>
      </c>
      <c r="AU96">
        <f t="shared" si="79"/>
        <v>-1.6869134761080473E-5</v>
      </c>
      <c r="AW96">
        <v>93</v>
      </c>
      <c r="AX96">
        <f>IF(Z96&gt;0, (R96*SUMPRODUCT(K96:$K$98, X96:$X$98)-K96*$AZ$3)/Z96, 0)</f>
        <v>-6114094468913558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2000000</v>
      </c>
      <c r="S97">
        <f t="shared" si="63"/>
        <v>-3.592904280723844E+16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-1.9706493071821602</v>
      </c>
      <c r="AC97">
        <f t="shared" si="64"/>
        <v>-1.7595083099841899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-5.4023531410009905E-10</v>
      </c>
      <c r="AI97">
        <f t="shared" si="69"/>
        <v>-5.4023592624704636E-10</v>
      </c>
      <c r="AJ97">
        <f t="shared" si="70"/>
        <v>-0.2111409971979703</v>
      </c>
      <c r="AK97">
        <f t="shared" si="92"/>
        <v>-0.13794545150275123</v>
      </c>
      <c r="AL97">
        <f t="shared" si="71"/>
        <v>-0.34908644924095744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-2.0811660777725385E-14</v>
      </c>
      <c r="AR97">
        <f t="shared" si="76"/>
        <v>-2.0811684359661406E-14</v>
      </c>
      <c r="AS97">
        <f t="shared" si="77"/>
        <v>-8.1338533325509948E-6</v>
      </c>
      <c r="AT97">
        <f t="shared" si="78"/>
        <v>-5.3141175106029603E-6</v>
      </c>
      <c r="AU97">
        <f t="shared" si="79"/>
        <v>-1.3447970863965639E-5</v>
      </c>
      <c r="AW97">
        <v>94</v>
      </c>
      <c r="AX97">
        <f>IF(Z97&gt;0, (R97*SUMPRODUCT(K97:$K$98, X97:$X$98)-K97*$AZ$3)/Z97, 0)</f>
        <v>-3.592904280723844E+16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-1.7595083099841899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-1.7595083099841899</v>
      </c>
      <c r="AK98">
        <f t="shared" si="92"/>
        <v>-0.12316558169889331</v>
      </c>
      <c r="AL98">
        <f t="shared" si="71"/>
        <v>-1.8826738917810266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-3.3688480031266773E-15</v>
      </c>
      <c r="AR98">
        <f t="shared" si="76"/>
        <v>-3.3688480031266773E-15</v>
      </c>
      <c r="AS98">
        <f t="shared" si="77"/>
        <v>-6.0519742057709064E-5</v>
      </c>
      <c r="AT98">
        <f t="shared" si="78"/>
        <v>-4.2363819440396347E-6</v>
      </c>
      <c r="AU98">
        <f t="shared" si="79"/>
        <v>-6.4756124005117536E-5</v>
      </c>
      <c r="AW98">
        <v>95</v>
      </c>
    </row>
    <row r="100" spans="5:50" x14ac:dyDescent="0.25">
      <c r="AN100" s="6">
        <f t="shared" ref="AN100:AU100" si="93">SUM(AN3:AN98)</f>
        <v>73063.086246647115</v>
      </c>
      <c r="AO100" s="6">
        <f t="shared" si="93"/>
        <v>-7306.3086246647117</v>
      </c>
      <c r="AP100" s="6">
        <f t="shared" si="93"/>
        <v>-743.30822285025056</v>
      </c>
      <c r="AQ100" s="6">
        <f t="shared" si="93"/>
        <v>-45673.842883477315</v>
      </c>
      <c r="AR100" s="6">
        <f t="shared" si="93"/>
        <v>19339.626515654829</v>
      </c>
      <c r="AS100" s="6">
        <f t="shared" si="93"/>
        <v>-6768.3458555551224</v>
      </c>
      <c r="AT100" s="6">
        <f t="shared" si="93"/>
        <v>3509.7418864474816</v>
      </c>
      <c r="AU100" s="6">
        <f t="shared" si="93"/>
        <v>16081.022546547201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156620.56279297324</v>
      </c>
      <c r="K3">
        <v>1</v>
      </c>
      <c r="L3" s="2">
        <v>0</v>
      </c>
      <c r="O3">
        <f>$C$3</f>
        <v>156620.56279297324</v>
      </c>
      <c r="P3">
        <f>O3*C5</f>
        <v>15662.056279297325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156620.56279297324</v>
      </c>
      <c r="AF3">
        <f t="shared" ref="AF3:AF34" si="4">-$Z3*P3</f>
        <v>-15662.056279297325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140333.5495429759</v>
      </c>
      <c r="AJ3">
        <f t="shared" ref="AJ3:AJ34" si="8">AB3-AC3</f>
        <v>0</v>
      </c>
      <c r="AL3">
        <f t="shared" ref="AL3:AL34" si="9">SUM(AI3:AK3)</f>
        <v>140333.5495429759</v>
      </c>
      <c r="AN3">
        <f t="shared" ref="AN3:AN34" si="10">AE3*$K3</f>
        <v>156620.56279297324</v>
      </c>
      <c r="AO3">
        <f t="shared" ref="AO3:AO34" si="11">AF3*$K3</f>
        <v>-15662.056279297325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140333.5495429759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140333.5495429759</v>
      </c>
      <c r="AW3">
        <v>0</v>
      </c>
      <c r="AX3">
        <f>IF(Z3&gt;0, (R3*SUMPRODUCT(K3:$K$98, X3:$X$98)-K3*$AZ$3)/Z3, 0)</f>
        <v>0</v>
      </c>
      <c r="AZ3">
        <f>C6*SUMPRODUCT(X4:X89, K4:K89)/1</f>
        <v>86808.308872959315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4324.1544913829484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4275.2142989344866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-4275.2142989344866</v>
      </c>
      <c r="AK4">
        <f>G4*SUM(AB4, AE4:AF4)</f>
        <v>0</v>
      </c>
      <c r="AL4">
        <f t="shared" si="9"/>
        <v>-6910.9422989344866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-2505.9212778094693</v>
      </c>
      <c r="AR4">
        <f t="shared" si="14"/>
        <v>-2505.9212778094693</v>
      </c>
      <c r="AS4">
        <f t="shared" si="15"/>
        <v>-4064.6646690763323</v>
      </c>
      <c r="AT4">
        <f t="shared" si="16"/>
        <v>0</v>
      </c>
      <c r="AU4">
        <f t="shared" si="17"/>
        <v>-6570.5859468858016</v>
      </c>
      <c r="AW4">
        <v>1</v>
      </c>
      <c r="AX4">
        <f>IF(Z4&gt;0, (R4*SUMPRODUCT(K4:$K$98, X4:$X$98)-K4*$AZ$3)/Z4, 0)</f>
        <v>4324.1544913829484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2000000</v>
      </c>
      <c r="S5">
        <f t="shared" si="1"/>
        <v>6143.6682095526594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4275.2142989344866</v>
      </c>
      <c r="AC5">
        <f t="shared" si="2"/>
        <v>6005.1723650722124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-2676.3467232378239</v>
      </c>
      <c r="AI5">
        <f t="shared" si="7"/>
        <v>-2688.5649375038038</v>
      </c>
      <c r="AJ5">
        <f t="shared" si="8"/>
        <v>-1729.9580661377258</v>
      </c>
      <c r="AK5">
        <f>G5*SUM(AB5, AE5:AF5)</f>
        <v>17.528378625631397</v>
      </c>
      <c r="AL5">
        <f t="shared" si="9"/>
        <v>-4400.9946250158982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-2413.9451411999526</v>
      </c>
      <c r="AR5">
        <f t="shared" si="14"/>
        <v>-2424.9654244485373</v>
      </c>
      <c r="AS5">
        <f t="shared" si="15"/>
        <v>-1560.3448656236542</v>
      </c>
      <c r="AT5">
        <f t="shared" si="16"/>
        <v>15.809814195249942</v>
      </c>
      <c r="AU5">
        <f t="shared" si="17"/>
        <v>-3969.5004758769419</v>
      </c>
      <c r="AW5">
        <v>2</v>
      </c>
      <c r="AX5">
        <f>IF(Z5&gt;0, (R5*SUMPRODUCT(K5:$K$98, X5:$X$98)-K5*$AZ$3)/Z5, 0)</f>
        <v>6143.6682095526594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2000000</v>
      </c>
      <c r="S6">
        <f t="shared" si="1"/>
        <v>8093.1522035949938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6005.1723650722124</v>
      </c>
      <c r="AC6">
        <f t="shared" si="2"/>
        <v>7820.5063740353798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-2742.0585635139596</v>
      </c>
      <c r="AI6">
        <f t="shared" si="7"/>
        <v>-2754.1374577712577</v>
      </c>
      <c r="AJ6">
        <f t="shared" si="8"/>
        <v>-1815.3340089631674</v>
      </c>
      <c r="AK6">
        <f>G6*SUM(AB6, AE6:AF6)</f>
        <v>42.63672379201271</v>
      </c>
      <c r="AL6">
        <f t="shared" si="9"/>
        <v>-4526.834742942412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-2339.6218754469842</v>
      </c>
      <c r="AR6">
        <f t="shared" si="14"/>
        <v>-2349.9280175591975</v>
      </c>
      <c r="AS6">
        <f t="shared" si="15"/>
        <v>-1548.907530687565</v>
      </c>
      <c r="AT6">
        <f t="shared" si="16"/>
        <v>36.3791689238573</v>
      </c>
      <c r="AU6">
        <f t="shared" si="17"/>
        <v>-3862.4563793229045</v>
      </c>
      <c r="AW6">
        <v>3</v>
      </c>
      <c r="AX6">
        <f>IF(Z6&gt;0, (R6*SUMPRODUCT(K6:$K$98, X6:$X$98)-K6*$AZ$3)/Z6, 0)</f>
        <v>8093.1522035949938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2000000</v>
      </c>
      <c r="S7">
        <f t="shared" si="1"/>
        <v>10387.992711197356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7820.5063740353798</v>
      </c>
      <c r="AC7">
        <f t="shared" si="2"/>
        <v>9923.0111407190125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-2819.7415257545131</v>
      </c>
      <c r="AI7">
        <f t="shared" si="7"/>
        <v>-2831.6820076847021</v>
      </c>
      <c r="AJ7">
        <f t="shared" si="8"/>
        <v>-2102.5047666836326</v>
      </c>
      <c r="AK7">
        <f>G7*SUM(AB7, AE7:AF7)</f>
        <v>107.92298796168824</v>
      </c>
      <c r="AL7">
        <f t="shared" si="9"/>
        <v>-4826.2637864066464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-2261.6128419608608</v>
      </c>
      <c r="AR7">
        <f t="shared" si="14"/>
        <v>-2271.189871282827</v>
      </c>
      <c r="AS7">
        <f t="shared" si="15"/>
        <v>-1686.3431407399155</v>
      </c>
      <c r="AT7">
        <f t="shared" si="16"/>
        <v>86.561130971616265</v>
      </c>
      <c r="AU7">
        <f t="shared" si="17"/>
        <v>-3870.9718810511263</v>
      </c>
      <c r="AW7">
        <v>4</v>
      </c>
      <c r="AX7">
        <f>IF(Z7&gt;0, (R7*SUMPRODUCT(K7:$K$98, X7:$X$98)-K7*$AZ$3)/Z7, 0)</f>
        <v>10387.992711197356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2000000</v>
      </c>
      <c r="S8">
        <f t="shared" si="1"/>
        <v>13040.699160702501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9923.0111407190125</v>
      </c>
      <c r="AC8">
        <f t="shared" si="2"/>
        <v>12313.514718826598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-2897.7142443411713</v>
      </c>
      <c r="AI8">
        <f t="shared" si="7"/>
        <v>-2909.5172107380313</v>
      </c>
      <c r="AJ8">
        <f t="shared" si="8"/>
        <v>-2390.5035781075858</v>
      </c>
      <c r="AK8">
        <f t="shared" ref="AK8:AK39" si="30">G8*SUM(AB8:AB8, AE8:AF8)</f>
        <v>214.33704063953067</v>
      </c>
      <c r="AL8">
        <f t="shared" si="9"/>
        <v>-5085.6837482060864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-2168.8614627940538</v>
      </c>
      <c r="AR8">
        <f t="shared" si="14"/>
        <v>-2177.6956668618959</v>
      </c>
      <c r="AS8">
        <f t="shared" si="15"/>
        <v>-1789.2278706755756</v>
      </c>
      <c r="AT8">
        <f t="shared" si="16"/>
        <v>160.42553139952349</v>
      </c>
      <c r="AU8">
        <f t="shared" si="17"/>
        <v>-3806.4980061379479</v>
      </c>
      <c r="AW8">
        <v>5</v>
      </c>
      <c r="AX8">
        <f>IF(Z8&gt;0, (R8*SUMPRODUCT(K8:$K$98, X8:$X$98)-K8*$AZ$3)/Z8, 0)</f>
        <v>13040.699160702501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2000000</v>
      </c>
      <c r="S9">
        <f t="shared" si="1"/>
        <v>15563.519543928665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12313.514718826598</v>
      </c>
      <c r="AC9">
        <f t="shared" si="2"/>
        <v>14525.514960015425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-2979.3179972177745</v>
      </c>
      <c r="AI9">
        <f t="shared" si="7"/>
        <v>-2990.9843132131832</v>
      </c>
      <c r="AJ9">
        <f t="shared" si="8"/>
        <v>-2212.0002411888272</v>
      </c>
      <c r="AK9">
        <f t="shared" si="30"/>
        <v>274.59137822983314</v>
      </c>
      <c r="AL9">
        <f t="shared" si="9"/>
        <v>-4928.3931761721769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-2079.5856431159859</v>
      </c>
      <c r="AR9">
        <f t="shared" si="14"/>
        <v>-2087.7288165787591</v>
      </c>
      <c r="AS9">
        <f t="shared" si="15"/>
        <v>-1543.9922654920076</v>
      </c>
      <c r="AT9">
        <f t="shared" si="16"/>
        <v>191.66678025757997</v>
      </c>
      <c r="AU9">
        <f t="shared" si="17"/>
        <v>-3440.0543018131866</v>
      </c>
      <c r="AW9">
        <v>6</v>
      </c>
      <c r="AX9">
        <f>IF(Z9&gt;0, (R9*SUMPRODUCT(K9:$K$98, X9:$X$98)-K9*$AZ$3)/Z9, 0)</f>
        <v>15563.519543928665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2000000</v>
      </c>
      <c r="S10">
        <f t="shared" si="1"/>
        <v>16875.644956905184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14525.514960015425</v>
      </c>
      <c r="AC10">
        <f t="shared" si="2"/>
        <v>15566.664155499137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-3076.9899104837973</v>
      </c>
      <c r="AI10">
        <f t="shared" si="7"/>
        <v>-3088.5203321323115</v>
      </c>
      <c r="AJ10">
        <f t="shared" si="8"/>
        <v>-1041.1491954837111</v>
      </c>
      <c r="AK10">
        <f t="shared" si="30"/>
        <v>62.459714328066326</v>
      </c>
      <c r="AL10">
        <f t="shared" si="9"/>
        <v>-4067.2098132879564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-2037.144407998265</v>
      </c>
      <c r="AR10">
        <f t="shared" si="14"/>
        <v>-2044.7782107296623</v>
      </c>
      <c r="AS10">
        <f t="shared" si="15"/>
        <v>-689.30068774195388</v>
      </c>
      <c r="AT10">
        <f t="shared" si="16"/>
        <v>41.351925573452235</v>
      </c>
      <c r="AU10">
        <f t="shared" si="17"/>
        <v>-2692.7269728981641</v>
      </c>
      <c r="AW10">
        <v>7</v>
      </c>
      <c r="AX10">
        <f>IF(Z10&gt;0, (R10*SUMPRODUCT(K10:$K$98, X10:$X$98)-K10*$AZ$3)/Z10, 0)</f>
        <v>16875.644956905184</v>
      </c>
    </row>
    <row r="11" spans="1:52" x14ac:dyDescent="0.25">
      <c r="A11" t="s">
        <v>33</v>
      </c>
      <c r="C11" s="25">
        <f>AU91</f>
        <v>44165.629513048742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2000000</v>
      </c>
      <c r="S11">
        <f t="shared" si="1"/>
        <v>17934.534420626173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15566.664155499137</v>
      </c>
      <c r="AC11">
        <f t="shared" si="2"/>
        <v>16349.565561609719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-3169.2775224551087</v>
      </c>
      <c r="AI11">
        <f t="shared" si="7"/>
        <v>-3180.6728319026224</v>
      </c>
      <c r="AJ11">
        <f t="shared" si="8"/>
        <v>-782.90140611058268</v>
      </c>
      <c r="AK11">
        <f t="shared" si="30"/>
        <v>24.906662648798619</v>
      </c>
      <c r="AL11">
        <f t="shared" si="9"/>
        <v>-3938.6675753644063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-1995.28729409467</v>
      </c>
      <c r="AR11">
        <f t="shared" si="14"/>
        <v>-2002.4614579196441</v>
      </c>
      <c r="AS11">
        <f t="shared" si="15"/>
        <v>-492.89253373153389</v>
      </c>
      <c r="AT11">
        <f t="shared" si="16"/>
        <v>15.68052881748039</v>
      </c>
      <c r="AU11">
        <f t="shared" si="17"/>
        <v>-2479.6734628336976</v>
      </c>
      <c r="AW11">
        <v>8</v>
      </c>
      <c r="AX11">
        <f>IF(Z11&gt;0, (R11*SUMPRODUCT(K11:$K$98, X11:$X$98)-K11*$AZ$3)/Z11, 0)</f>
        <v>17934.534420626173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2000000</v>
      </c>
      <c r="S12">
        <f t="shared" si="1"/>
        <v>19955.544697197653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16349.565561609719</v>
      </c>
      <c r="AC12">
        <f t="shared" si="2"/>
        <v>17977.336714697776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-3278.5034580301622</v>
      </c>
      <c r="AI12">
        <f t="shared" si="7"/>
        <v>-3289.7643237365883</v>
      </c>
      <c r="AJ12">
        <f t="shared" si="8"/>
        <v>-1627.771153088057</v>
      </c>
      <c r="AK12">
        <f t="shared" si="30"/>
        <v>343.34087679380411</v>
      </c>
      <c r="AL12">
        <f t="shared" si="9"/>
        <v>-4574.1946000308408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-1927.2202120387842</v>
      </c>
      <c r="AR12">
        <f t="shared" si="14"/>
        <v>-1933.8397469187378</v>
      </c>
      <c r="AS12">
        <f t="shared" si="15"/>
        <v>-956.86141770606616</v>
      </c>
      <c r="AT12">
        <f t="shared" si="16"/>
        <v>201.82790283640742</v>
      </c>
      <c r="AU12">
        <f t="shared" si="17"/>
        <v>-2688.8732617883966</v>
      </c>
      <c r="AW12">
        <v>9</v>
      </c>
      <c r="AX12">
        <f>IF(Z12&gt;0, (R12*SUMPRODUCT(K12:$K$98, X12:$X$98)-K12*$AZ$3)/Z12, 0)</f>
        <v>19955.544697197653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2000000</v>
      </c>
      <c r="S13">
        <f t="shared" si="1"/>
        <v>24172.547316639906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17977.336714697776</v>
      </c>
      <c r="AC13">
        <f t="shared" si="2"/>
        <v>21517.508525570556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-3395.0212853144699</v>
      </c>
      <c r="AI13">
        <f t="shared" si="7"/>
        <v>-3406.1483234807984</v>
      </c>
      <c r="AJ13">
        <f t="shared" si="8"/>
        <v>-3540.17181087278</v>
      </c>
      <c r="AK13">
        <f t="shared" si="30"/>
        <v>1258.4135700288446</v>
      </c>
      <c r="AL13">
        <f t="shared" si="9"/>
        <v>-5687.9065643247341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-1781.8870618429671</v>
      </c>
      <c r="AR13">
        <f t="shared" si="14"/>
        <v>-1787.7271210587894</v>
      </c>
      <c r="AS13">
        <f t="shared" si="15"/>
        <v>-1858.0697487176687</v>
      </c>
      <c r="AT13">
        <f t="shared" si="16"/>
        <v>660.48212085784166</v>
      </c>
      <c r="AU13">
        <f t="shared" si="17"/>
        <v>-2985.3147489186167</v>
      </c>
      <c r="AW13">
        <v>10</v>
      </c>
      <c r="AX13">
        <f>IF(Z13&gt;0, (R13*SUMPRODUCT(K13:$K$98, X13:$X$98)-K13*$AZ$3)/Z13, 0)</f>
        <v>24172.547316639906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2000000</v>
      </c>
      <c r="S14">
        <f t="shared" si="1"/>
        <v>27990.012929772649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21517.508525570556</v>
      </c>
      <c r="AC14">
        <f t="shared" si="2"/>
        <v>24617.221484184367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-3522.4802411732157</v>
      </c>
      <c r="AI14">
        <f t="shared" si="7"/>
        <v>-3533.4739934563736</v>
      </c>
      <c r="AJ14">
        <f t="shared" si="8"/>
        <v>-3099.7129586138108</v>
      </c>
      <c r="AK14">
        <f t="shared" si="30"/>
        <v>1506.2255967899391</v>
      </c>
      <c r="AL14">
        <f t="shared" si="9"/>
        <v>-5126.9613552802448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-1650.7002459997252</v>
      </c>
      <c r="AR14">
        <f t="shared" si="14"/>
        <v>-1655.8521243228879</v>
      </c>
      <c r="AS14">
        <f t="shared" si="15"/>
        <v>-1452.583575488889</v>
      </c>
      <c r="AT14">
        <f t="shared" si="16"/>
        <v>705.84553863221288</v>
      </c>
      <c r="AU14">
        <f t="shared" si="17"/>
        <v>-2402.5901611795639</v>
      </c>
      <c r="AW14">
        <v>11</v>
      </c>
      <c r="AX14">
        <f>IF(Z14&gt;0, (R14*SUMPRODUCT(K14:$K$98, X14:$X$98)-K14*$AZ$3)/Z14, 0)</f>
        <v>27990.012929772649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2000000</v>
      </c>
      <c r="S15">
        <f t="shared" si="1"/>
        <v>31448.732951605482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24617.221484184367</v>
      </c>
      <c r="AC15">
        <f t="shared" si="2"/>
        <v>27325.092685021038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-3655.6020521872324</v>
      </c>
      <c r="AI15">
        <f t="shared" si="7"/>
        <v>-3666.4630194347324</v>
      </c>
      <c r="AJ15">
        <f t="shared" si="8"/>
        <v>-2707.8712008366711</v>
      </c>
      <c r="AK15">
        <f t="shared" si="30"/>
        <v>1723.2055038929059</v>
      </c>
      <c r="AL15">
        <f t="shared" si="9"/>
        <v>-4651.1287163784973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-1529.5389474158726</v>
      </c>
      <c r="AR15">
        <f t="shared" si="14"/>
        <v>-1534.0832802438181</v>
      </c>
      <c r="AS15">
        <f t="shared" si="15"/>
        <v>-1132.9992726608041</v>
      </c>
      <c r="AT15">
        <f t="shared" si="16"/>
        <v>721.00570438967407</v>
      </c>
      <c r="AU15">
        <f t="shared" si="17"/>
        <v>-1946.0768485149479</v>
      </c>
      <c r="AW15">
        <v>12</v>
      </c>
      <c r="AX15">
        <f>IF(Z15&gt;0, (R15*SUMPRODUCT(K15:$K$98, X15:$X$98)-K15*$AZ$3)/Z15, 0)</f>
        <v>31448.732951605482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2000000</v>
      </c>
      <c r="S16">
        <f t="shared" si="1"/>
        <v>34607.73371287089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27325.092685021038</v>
      </c>
      <c r="AC16">
        <f t="shared" si="2"/>
        <v>29687.135386566246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-4741.3005126212238</v>
      </c>
      <c r="AI16">
        <f t="shared" si="7"/>
        <v>-4752.0232370680451</v>
      </c>
      <c r="AJ16">
        <f t="shared" si="8"/>
        <v>-2362.0427015452078</v>
      </c>
      <c r="AK16">
        <f t="shared" si="30"/>
        <v>1912.7564879514728</v>
      </c>
      <c r="AL16">
        <f t="shared" si="9"/>
        <v>-5201.3094506617799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-1771.2549933947953</v>
      </c>
      <c r="AR16">
        <f t="shared" si="14"/>
        <v>-1775.2607886757885</v>
      </c>
      <c r="AS16">
        <f t="shared" si="15"/>
        <v>-882.41188648274112</v>
      </c>
      <c r="AT16">
        <f t="shared" si="16"/>
        <v>714.56754774636636</v>
      </c>
      <c r="AU16">
        <f t="shared" si="17"/>
        <v>-1943.105127412163</v>
      </c>
      <c r="AW16">
        <v>13</v>
      </c>
      <c r="AX16">
        <f>IF(Z16&gt;0, (R16*SUMPRODUCT(K16:$K$98, X16:$X$98)-K16*$AZ$3)/Z16, 0)</f>
        <v>34607.73371287089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2000000</v>
      </c>
      <c r="S17">
        <f t="shared" si="1"/>
        <v>37093.171815118811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29687.135386566246</v>
      </c>
      <c r="AC17">
        <f t="shared" si="2"/>
        <v>31390.506865458115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-5957.4341863195978</v>
      </c>
      <c r="AI17">
        <f t="shared" si="7"/>
        <v>-5968.0124495582859</v>
      </c>
      <c r="AJ17">
        <f t="shared" si="8"/>
        <v>-1703.3714788918696</v>
      </c>
      <c r="AK17">
        <f t="shared" si="30"/>
        <v>2078.0994770596376</v>
      </c>
      <c r="AL17">
        <f t="shared" si="9"/>
        <v>-5593.2844513905184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-1987.1233909364871</v>
      </c>
      <c r="AR17">
        <f t="shared" si="14"/>
        <v>-1990.6518083154572</v>
      </c>
      <c r="AS17">
        <f t="shared" si="15"/>
        <v>-568.16562353854363</v>
      </c>
      <c r="AT17">
        <f t="shared" si="16"/>
        <v>693.15748196442701</v>
      </c>
      <c r="AU17">
        <f t="shared" si="17"/>
        <v>-1865.6599498895739</v>
      </c>
      <c r="AW17">
        <v>14</v>
      </c>
      <c r="AX17">
        <f>IF(Z17&gt;0, (R17*SUMPRODUCT(K17:$K$98, X17:$X$98)-K17*$AZ$3)/Z17, 0)</f>
        <v>37093.171815118811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2000000</v>
      </c>
      <c r="S18">
        <f t="shared" si="1"/>
        <v>38966.632077332142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31390.506865458115</v>
      </c>
      <c r="AC18">
        <f t="shared" si="2"/>
        <v>32505.728539063297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-7209.0068486266346</v>
      </c>
      <c r="AI18">
        <f t="shared" si="7"/>
        <v>-7219.4342729401324</v>
      </c>
      <c r="AJ18">
        <f t="shared" si="8"/>
        <v>-1115.2216736051814</v>
      </c>
      <c r="AK18">
        <f t="shared" si="30"/>
        <v>2197.3354805820682</v>
      </c>
      <c r="AL18">
        <f t="shared" si="9"/>
        <v>-6137.3204659632456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-2146.9552768477843</v>
      </c>
      <c r="AR18">
        <f t="shared" si="14"/>
        <v>-2150.0607273105011</v>
      </c>
      <c r="AS18">
        <f t="shared" si="15"/>
        <v>-332.13050109084003</v>
      </c>
      <c r="AT18">
        <f t="shared" si="16"/>
        <v>654.40096036796876</v>
      </c>
      <c r="AU18">
        <f t="shared" si="17"/>
        <v>-1827.7902680333723</v>
      </c>
      <c r="AW18">
        <v>15</v>
      </c>
      <c r="AX18">
        <f>IF(Z18&gt;0, (R18*SUMPRODUCT(K18:$K$98, X18:$X$98)-K18*$AZ$3)/Z18, 0)</f>
        <v>38966.632077332142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2000000</v>
      </c>
      <c r="S19">
        <f t="shared" si="1"/>
        <v>40323.279736573073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32505.728539063297</v>
      </c>
      <c r="AC19">
        <f t="shared" si="2"/>
        <v>33128.724212699148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-8547.778475134468</v>
      </c>
      <c r="AI19">
        <f t="shared" si="7"/>
        <v>-8558.0482015893613</v>
      </c>
      <c r="AJ19">
        <f t="shared" si="8"/>
        <v>-622.99567363585084</v>
      </c>
      <c r="AK19">
        <f t="shared" si="30"/>
        <v>2275.4009977344308</v>
      </c>
      <c r="AL19">
        <f t="shared" si="9"/>
        <v>-6905.6428774907818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-2272.9129099815868</v>
      </c>
      <c r="AR19">
        <f t="shared" si="14"/>
        <v>-2275.6437006670508</v>
      </c>
      <c r="AS19">
        <f t="shared" si="15"/>
        <v>-165.65882159777485</v>
      </c>
      <c r="AT19">
        <f t="shared" si="16"/>
        <v>605.04472807529237</v>
      </c>
      <c r="AU19">
        <f t="shared" si="17"/>
        <v>-1836.2577941895333</v>
      </c>
      <c r="AW19">
        <v>16</v>
      </c>
      <c r="AX19">
        <f>IF(Z19&gt;0, (R19*SUMPRODUCT(K19:$K$98, X19:$X$98)-K19*$AZ$3)/Z19, 0)</f>
        <v>40323.279736573073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2000000</v>
      </c>
      <c r="S20">
        <f t="shared" si="1"/>
        <v>41228.773420398145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33128.724212699148</v>
      </c>
      <c r="AC20">
        <f t="shared" si="2"/>
        <v>33328.981794220803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-9942.0679568263276</v>
      </c>
      <c r="AI20">
        <f t="shared" si="7"/>
        <v>-9952.172848091941</v>
      </c>
      <c r="AJ20">
        <f t="shared" si="8"/>
        <v>-200.25758152165508</v>
      </c>
      <c r="AK20">
        <f t="shared" si="30"/>
        <v>2319.0106948889406</v>
      </c>
      <c r="AL20">
        <f t="shared" si="9"/>
        <v>-7833.4197347246554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-2360.4143250203347</v>
      </c>
      <c r="AR20">
        <f t="shared" si="14"/>
        <v>-2362.8133963402761</v>
      </c>
      <c r="AS20">
        <f t="shared" si="15"/>
        <v>-47.54452153921234</v>
      </c>
      <c r="AT20">
        <f t="shared" si="16"/>
        <v>550.57218355994337</v>
      </c>
      <c r="AU20">
        <f t="shared" si="17"/>
        <v>-1859.7857343195449</v>
      </c>
      <c r="AW20">
        <v>17</v>
      </c>
      <c r="AX20">
        <f>IF(Z20&gt;0, (R20*SUMPRODUCT(K20:$K$98, X20:$X$98)-K20*$AZ$3)/Z20, 0)</f>
        <v>41228.773420398145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2000000</v>
      </c>
      <c r="S21">
        <f t="shared" si="1"/>
        <v>41755.237243068208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33328.981794220803</v>
      </c>
      <c r="AC21">
        <f t="shared" si="2"/>
        <v>33176.755408042642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-11508.470363103403</v>
      </c>
      <c r="AI21">
        <f t="shared" si="7"/>
        <v>-11518.40227751659</v>
      </c>
      <c r="AJ21">
        <f t="shared" si="8"/>
        <v>152.22638617816119</v>
      </c>
      <c r="AK21">
        <f t="shared" si="30"/>
        <v>2333.0287255954563</v>
      </c>
      <c r="AL21">
        <f t="shared" si="9"/>
        <v>-9033.147165742972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-2439.5577048120231</v>
      </c>
      <c r="AR21">
        <f t="shared" si="14"/>
        <v>-2441.6630652609588</v>
      </c>
      <c r="AS21">
        <f t="shared" si="15"/>
        <v>32.268845603255343</v>
      </c>
      <c r="AT21">
        <f t="shared" si="16"/>
        <v>494.5538393461502</v>
      </c>
      <c r="AU21">
        <f t="shared" si="17"/>
        <v>-1914.8403803115532</v>
      </c>
      <c r="AW21">
        <v>18</v>
      </c>
      <c r="AX21">
        <f>IF(Z21&gt;0, (R21*SUMPRODUCT(K21:$K$98, X21:$X$98)-K21*$AZ$3)/Z21, 0)</f>
        <v>41755.237243068208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2000000</v>
      </c>
      <c r="S22">
        <f t="shared" si="1"/>
        <v>41935.080360012704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33176.755408042642</v>
      </c>
      <c r="AC22">
        <f t="shared" si="2"/>
        <v>32708.79407719685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-13242.361328459123</v>
      </c>
      <c r="AI22">
        <f t="shared" si="7"/>
        <v>-13252.111158969876</v>
      </c>
      <c r="AJ22">
        <f t="shared" si="8"/>
        <v>467.96133084579196</v>
      </c>
      <c r="AK22">
        <f t="shared" si="30"/>
        <v>2322.3728785629851</v>
      </c>
      <c r="AL22">
        <f t="shared" si="9"/>
        <v>-10461.776949561099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-2506.345294679641</v>
      </c>
      <c r="AR22">
        <f t="shared" si="14"/>
        <v>-2508.1906182755192</v>
      </c>
      <c r="AS22">
        <f t="shared" si="15"/>
        <v>88.56975357837095</v>
      </c>
      <c r="AT22">
        <f t="shared" si="16"/>
        <v>439.54912513743062</v>
      </c>
      <c r="AU22">
        <f t="shared" si="17"/>
        <v>-1980.0717395597178</v>
      </c>
      <c r="AW22">
        <v>19</v>
      </c>
      <c r="AX22">
        <f>IF(Z22&gt;0, (R22*SUMPRODUCT(K22:$K$98, X22:$X$98)-K22*$AZ$3)/Z22, 0)</f>
        <v>41935.080360012704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2000000</v>
      </c>
      <c r="S23">
        <f t="shared" si="1"/>
        <v>41801.258567793921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32708.79407719685</v>
      </c>
      <c r="AC23">
        <f t="shared" si="2"/>
        <v>31962.802687844192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-15098.495490553178</v>
      </c>
      <c r="AI23">
        <f t="shared" si="7"/>
        <v>-15108.053457162008</v>
      </c>
      <c r="AJ23">
        <f t="shared" si="8"/>
        <v>745.99138935265728</v>
      </c>
      <c r="AK23">
        <f t="shared" si="30"/>
        <v>2289.6155854037797</v>
      </c>
      <c r="AL23">
        <f t="shared" si="9"/>
        <v>-12072.446482405572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-2551.473839930668</v>
      </c>
      <c r="AR23">
        <f t="shared" si="14"/>
        <v>-2553.0890274690964</v>
      </c>
      <c r="AS23">
        <f t="shared" si="15"/>
        <v>126.06405160949599</v>
      </c>
      <c r="AT23">
        <f t="shared" si="16"/>
        <v>386.91896641691488</v>
      </c>
      <c r="AU23">
        <f t="shared" si="17"/>
        <v>-2040.1060094426857</v>
      </c>
      <c r="AW23">
        <v>20</v>
      </c>
      <c r="AX23">
        <f>IF(Z23&gt;0, (R23*SUMPRODUCT(K23:$K$98, X23:$X$98)-K23*$AZ$3)/Z23, 0)</f>
        <v>41801.258567793921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2000000</v>
      </c>
      <c r="S24">
        <f t="shared" si="1"/>
        <v>41397.842019952521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31962.802687844192</v>
      </c>
      <c r="AC24">
        <f t="shared" si="2"/>
        <v>30983.073406241201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-17137.056398792203</v>
      </c>
      <c r="AI24">
        <f t="shared" si="7"/>
        <v>-17146.411679132452</v>
      </c>
      <c r="AJ24">
        <f t="shared" si="8"/>
        <v>979.72928160299125</v>
      </c>
      <c r="AK24">
        <f t="shared" si="30"/>
        <v>2237.3961881490936</v>
      </c>
      <c r="AL24">
        <f t="shared" si="9"/>
        <v>-13929.286209380367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-2585.6852001704206</v>
      </c>
      <c r="AR24">
        <f t="shared" si="14"/>
        <v>-2587.0967500513516</v>
      </c>
      <c r="AS24">
        <f t="shared" si="15"/>
        <v>147.82419131170008</v>
      </c>
      <c r="AT24">
        <f t="shared" si="16"/>
        <v>337.58435964665193</v>
      </c>
      <c r="AU24">
        <f t="shared" si="17"/>
        <v>-2101.6881990929996</v>
      </c>
      <c r="AW24">
        <v>21</v>
      </c>
      <c r="AX24">
        <f>IF(Z24&gt;0, (R24*SUMPRODUCT(K24:$K$98, X24:$X$98)-K24*$AZ$3)/Z24, 0)</f>
        <v>41397.842019952521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2000000</v>
      </c>
      <c r="S25">
        <f t="shared" si="1"/>
        <v>40752.840058851412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30983.073406241201</v>
      </c>
      <c r="AC25">
        <f t="shared" si="2"/>
        <v>29800.731561720488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-19365.743144890974</v>
      </c>
      <c r="AI25">
        <f t="shared" si="7"/>
        <v>-19374.883836533165</v>
      </c>
      <c r="AJ25">
        <f t="shared" si="8"/>
        <v>1182.3418445207135</v>
      </c>
      <c r="AK25">
        <f t="shared" si="30"/>
        <v>2168.8151384368844</v>
      </c>
      <c r="AL25">
        <f t="shared" si="9"/>
        <v>-16023.726853575567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-2608.8887997819979</v>
      </c>
      <c r="AR25">
        <f t="shared" si="14"/>
        <v>-2610.1202034967509</v>
      </c>
      <c r="AS25">
        <f t="shared" si="15"/>
        <v>159.28117876010606</v>
      </c>
      <c r="AT25">
        <f t="shared" si="16"/>
        <v>292.17559487038653</v>
      </c>
      <c r="AU25">
        <f t="shared" si="17"/>
        <v>-2158.6634298662584</v>
      </c>
      <c r="AW25">
        <v>22</v>
      </c>
      <c r="AX25">
        <f>IF(Z25&gt;0, (R25*SUMPRODUCT(K25:$K$98, X25:$X$98)-K25*$AZ$3)/Z25, 0)</f>
        <v>40752.840058851412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2000000</v>
      </c>
      <c r="S26">
        <f t="shared" si="1"/>
        <v>39885.511976452523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29800.731561720488</v>
      </c>
      <c r="AC26">
        <f t="shared" si="2"/>
        <v>28444.82790091143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-21561.736200505944</v>
      </c>
      <c r="AI26">
        <f t="shared" si="7"/>
        <v>-21570.650724380459</v>
      </c>
      <c r="AJ26">
        <f t="shared" si="8"/>
        <v>1355.9036608090573</v>
      </c>
      <c r="AK26">
        <f t="shared" si="30"/>
        <v>2086.0512093204343</v>
      </c>
      <c r="AL26">
        <f t="shared" si="9"/>
        <v>-18128.695854250967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-2593.5051014938681</v>
      </c>
      <c r="AR26">
        <f t="shared" si="14"/>
        <v>-2594.5773650134174</v>
      </c>
      <c r="AS26">
        <f t="shared" si="15"/>
        <v>163.09183215774556</v>
      </c>
      <c r="AT26">
        <f t="shared" si="16"/>
        <v>250.91599317605275</v>
      </c>
      <c r="AU26">
        <f t="shared" si="17"/>
        <v>-2180.5695396796191</v>
      </c>
      <c r="AW26">
        <v>23</v>
      </c>
      <c r="AX26">
        <f>IF(Z26&gt;0, (R26*SUMPRODUCT(K26:$K$98, X26:$X$98)-K26*$AZ$3)/Z26, 0)</f>
        <v>39885.511976452523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2000000</v>
      </c>
      <c r="S27">
        <f t="shared" si="1"/>
        <v>38853.977455754044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28444.82790091143</v>
      </c>
      <c r="AC27">
        <f t="shared" si="2"/>
        <v>26970.059530643415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-23782.660300476349</v>
      </c>
      <c r="AI27">
        <f t="shared" si="7"/>
        <v>-23791.337037485242</v>
      </c>
      <c r="AJ27">
        <f t="shared" si="8"/>
        <v>1474.7683702680151</v>
      </c>
      <c r="AK27">
        <f t="shared" si="30"/>
        <v>1991.1379530638003</v>
      </c>
      <c r="AL27">
        <f t="shared" si="9"/>
        <v>-20325.430714153426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-2554.1464088945813</v>
      </c>
      <c r="AR27">
        <f t="shared" si="14"/>
        <v>-2555.0782498405561</v>
      </c>
      <c r="AS27">
        <f t="shared" si="15"/>
        <v>158.38322077013058</v>
      </c>
      <c r="AT27">
        <f t="shared" si="16"/>
        <v>213.83889725447372</v>
      </c>
      <c r="AU27">
        <f t="shared" si="17"/>
        <v>-2182.8561318159518</v>
      </c>
      <c r="AW27">
        <v>24</v>
      </c>
      <c r="AX27">
        <f>IF(Z27&gt;0, (R27*SUMPRODUCT(K27:$K$98, X27:$X$98)-K27*$AZ$3)/Z27, 0)</f>
        <v>38853.977455754044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2000000</v>
      </c>
      <c r="S28">
        <f t="shared" si="1"/>
        <v>37699.242735702806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26970.059530643415</v>
      </c>
      <c r="AC28">
        <f t="shared" si="2"/>
        <v>25414.785203200481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-26103.592621050135</v>
      </c>
      <c r="AI28">
        <f t="shared" si="7"/>
        <v>-26112.019443235058</v>
      </c>
      <c r="AJ28">
        <f t="shared" si="8"/>
        <v>1555.274327442934</v>
      </c>
      <c r="AK28">
        <f t="shared" si="30"/>
        <v>1887.9041671450393</v>
      </c>
      <c r="AL28">
        <f t="shared" si="9"/>
        <v>-22668.840948647085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-2503.0389979635897</v>
      </c>
      <c r="AR28">
        <f t="shared" si="14"/>
        <v>-2503.8470348060264</v>
      </c>
      <c r="AS28">
        <f t="shared" si="15"/>
        <v>149.13319981028141</v>
      </c>
      <c r="AT28">
        <f t="shared" si="16"/>
        <v>181.02863553621839</v>
      </c>
      <c r="AU28">
        <f t="shared" si="17"/>
        <v>-2173.6851994595263</v>
      </c>
      <c r="AW28">
        <v>25</v>
      </c>
      <c r="AX28">
        <f>IF(Z28&gt;0, (R28*SUMPRODUCT(K28:$K$98, X28:$X$98)-K28*$AZ$3)/Z28, 0)</f>
        <v>37699.242735702806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2000000</v>
      </c>
      <c r="S29">
        <f t="shared" si="1"/>
        <v>36452.004758033145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25414.785203200481</v>
      </c>
      <c r="AC29">
        <f t="shared" si="2"/>
        <v>23803.596277961562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-28784.647978023786</v>
      </c>
      <c r="AI29">
        <f t="shared" si="7"/>
        <v>-28792.810627936997</v>
      </c>
      <c r="AJ29">
        <f t="shared" si="8"/>
        <v>1611.1889252389192</v>
      </c>
      <c r="AK29">
        <f t="shared" si="30"/>
        <v>1779.034964224034</v>
      </c>
      <c r="AL29">
        <f t="shared" si="9"/>
        <v>-25402.586738474045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-2464.3945114866506</v>
      </c>
      <c r="AR29">
        <f t="shared" si="14"/>
        <v>-2465.0933558727506</v>
      </c>
      <c r="AS29">
        <f t="shared" si="15"/>
        <v>137.94176490740153</v>
      </c>
      <c r="AT29">
        <f t="shared" si="16"/>
        <v>152.31188531205237</v>
      </c>
      <c r="AU29">
        <f t="shared" si="17"/>
        <v>-2174.8397056532967</v>
      </c>
      <c r="AW29">
        <v>26</v>
      </c>
      <c r="AX29">
        <f>IF(Z29&gt;0, (R29*SUMPRODUCT(K29:$K$98, X29:$X$98)-K29*$AZ$3)/Z29, 0)</f>
        <v>36452.004758033145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2000000</v>
      </c>
      <c r="S30">
        <f t="shared" si="1"/>
        <v>35092.918410040955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23803.596277961562</v>
      </c>
      <c r="AC30">
        <f t="shared" si="2"/>
        <v>22135.496474264819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-31427.37497540117</v>
      </c>
      <c r="AI30">
        <f t="shared" si="7"/>
        <v>-31435.259577721652</v>
      </c>
      <c r="AJ30">
        <f t="shared" si="8"/>
        <v>1668.099803696743</v>
      </c>
      <c r="AK30">
        <f t="shared" si="30"/>
        <v>1666.2517394573094</v>
      </c>
      <c r="AL30">
        <f t="shared" si="9"/>
        <v>-28100.908034567601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-2402.3672289696465</v>
      </c>
      <c r="AR30">
        <f t="shared" si="14"/>
        <v>-2402.9699426943216</v>
      </c>
      <c r="AS30">
        <f t="shared" si="15"/>
        <v>127.51266391763291</v>
      </c>
      <c r="AT30">
        <f t="shared" si="16"/>
        <v>127.3713944361913</v>
      </c>
      <c r="AU30">
        <f t="shared" si="17"/>
        <v>-2148.0858843404976</v>
      </c>
      <c r="AW30">
        <v>27</v>
      </c>
      <c r="AX30">
        <f>IF(Z30&gt;0, (R30*SUMPRODUCT(K30:$K$98, X30:$X$98)-K30*$AZ$3)/Z30, 0)</f>
        <v>35092.918410040955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2000000</v>
      </c>
      <c r="S31">
        <f t="shared" si="1"/>
        <v>33648.63153145097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22135.496474264819</v>
      </c>
      <c r="AC31">
        <f t="shared" si="2"/>
        <v>20444.106662964725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-33768.668078883406</v>
      </c>
      <c r="AI31">
        <f t="shared" si="7"/>
        <v>-33776.262781005193</v>
      </c>
      <c r="AJ31">
        <f t="shared" si="8"/>
        <v>1691.3898113000942</v>
      </c>
      <c r="AK31">
        <f t="shared" si="30"/>
        <v>1549.4847531985374</v>
      </c>
      <c r="AL31">
        <f t="shared" si="9"/>
        <v>-30535.388216506562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-2304.7678980438695</v>
      </c>
      <c r="AR31">
        <f t="shared" si="14"/>
        <v>-2305.2862491261394</v>
      </c>
      <c r="AS31">
        <f t="shared" si="15"/>
        <v>115.4401746333797</v>
      </c>
      <c r="AT31">
        <f t="shared" si="16"/>
        <v>105.75491782317587</v>
      </c>
      <c r="AU31">
        <f t="shared" si="17"/>
        <v>-2084.0911566695836</v>
      </c>
      <c r="AW31">
        <v>28</v>
      </c>
      <c r="AX31">
        <f>IF(Z31&gt;0, (R31*SUMPRODUCT(K31:$K$98, X31:$X$98)-K31*$AZ$3)/Z31, 0)</f>
        <v>33648.63153145097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2000000</v>
      </c>
      <c r="S32">
        <f t="shared" si="1"/>
        <v>32178.936181113422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20444.106662964725</v>
      </c>
      <c r="AC32">
        <f t="shared" si="2"/>
        <v>18774.140030697243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-36141.854375456518</v>
      </c>
      <c r="AI32">
        <f t="shared" si="7"/>
        <v>-36149.147243967236</v>
      </c>
      <c r="AJ32">
        <f t="shared" si="8"/>
        <v>1669.9666322674821</v>
      </c>
      <c r="AK32">
        <f t="shared" si="30"/>
        <v>1431.0874664075309</v>
      </c>
      <c r="AL32">
        <f t="shared" si="9"/>
        <v>-33048.093145292223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-2202.4480531602217</v>
      </c>
      <c r="AR32">
        <f t="shared" si="14"/>
        <v>-2202.8924731915386</v>
      </c>
      <c r="AS32">
        <f t="shared" si="15"/>
        <v>101.76607763042014</v>
      </c>
      <c r="AT32">
        <f t="shared" si="16"/>
        <v>87.209022856106515</v>
      </c>
      <c r="AU32">
        <f t="shared" si="17"/>
        <v>-2013.9173727050118</v>
      </c>
      <c r="AW32">
        <v>29</v>
      </c>
      <c r="AX32">
        <f>IF(Z32&gt;0, (R32*SUMPRODUCT(K32:$K$98, X32:$X$98)-K32*$AZ$3)/Z32, 0)</f>
        <v>32178.936181113422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2000000</v>
      </c>
      <c r="S33">
        <f t="shared" si="1"/>
        <v>30692.320506509077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18774.140030697243</v>
      </c>
      <c r="AC33">
        <f t="shared" si="2"/>
        <v>17138.478821980221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-38397.732170728043</v>
      </c>
      <c r="AI33">
        <f t="shared" si="7"/>
        <v>-38404.712124727586</v>
      </c>
      <c r="AJ33">
        <f t="shared" si="8"/>
        <v>1635.6612087170215</v>
      </c>
      <c r="AK33">
        <f t="shared" si="30"/>
        <v>1314.1898021488071</v>
      </c>
      <c r="AL33">
        <f t="shared" si="9"/>
        <v>-35454.861113861756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-2089.2133611572453</v>
      </c>
      <c r="AR33">
        <f t="shared" si="14"/>
        <v>-2089.5931391371341</v>
      </c>
      <c r="AS33">
        <f t="shared" si="15"/>
        <v>88.996017691464047</v>
      </c>
      <c r="AT33">
        <f t="shared" si="16"/>
        <v>71.504819126765256</v>
      </c>
      <c r="AU33">
        <f t="shared" si="17"/>
        <v>-1929.0923023189046</v>
      </c>
      <c r="AW33">
        <v>30</v>
      </c>
      <c r="AX33">
        <f>IF(Z33&gt;0, (R33*SUMPRODUCT(K33:$K$98, X33:$X$98)-K33*$AZ$3)/Z33, 0)</f>
        <v>30692.320506509077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2000000</v>
      </c>
      <c r="S34">
        <f t="shared" si="1"/>
        <v>29213.507949402327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17138.478821980221</v>
      </c>
      <c r="AC34">
        <f t="shared" si="2"/>
        <v>15555.325143361555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-40684.127118296878</v>
      </c>
      <c r="AI34">
        <f t="shared" si="7"/>
        <v>-40690.782996961942</v>
      </c>
      <c r="AJ34">
        <f t="shared" si="8"/>
        <v>1583.1536786186662</v>
      </c>
      <c r="AK34">
        <f t="shared" si="30"/>
        <v>1199.6935175386157</v>
      </c>
      <c r="AL34">
        <f t="shared" si="9"/>
        <v>-37907.935800804655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-1976.4425703357244</v>
      </c>
      <c r="AR34">
        <f t="shared" si="14"/>
        <v>-1976.7659141768831</v>
      </c>
      <c r="AS34">
        <f t="shared" si="15"/>
        <v>76.909904364110659</v>
      </c>
      <c r="AT34">
        <f t="shared" si="16"/>
        <v>58.281337400323906</v>
      </c>
      <c r="AU34">
        <f t="shared" si="17"/>
        <v>-1841.5746724124483</v>
      </c>
      <c r="AW34">
        <v>31</v>
      </c>
      <c r="AX34">
        <f>IF(Z34&gt;0, (R34*SUMPRODUCT(K34:$K$98, X34:$X$98)-K34*$AZ$3)/Z34, 0)</f>
        <v>29213.507949402327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27751.497744654549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15555.325143361555</v>
      </c>
      <c r="AC35">
        <f t="shared" ref="AC35:AC66" si="33">S35*Z35</f>
        <v>14030.721575292417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-43122.57952881814</v>
      </c>
      <c r="AI35">
        <f t="shared" ref="AI35:AI66" si="38">SUM(AE35:AH35)</f>
        <v>-43128.899332574496</v>
      </c>
      <c r="AJ35">
        <f t="shared" ref="AJ35:AJ66" si="39">AB35-AC35</f>
        <v>1524.6035680691384</v>
      </c>
      <c r="AK35">
        <f t="shared" si="30"/>
        <v>1088.8727600353091</v>
      </c>
      <c r="AL35">
        <f t="shared" ref="AL35:AL66" si="40">SUM(AI35:AK35)</f>
        <v>-40515.423004470045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-1870.4491503973211</v>
      </c>
      <c r="AR35">
        <f t="shared" ref="AR35:AR66" si="45">AI35*$K35</f>
        <v>-1870.7232729497268</v>
      </c>
      <c r="AS35">
        <f t="shared" ref="AS35:AS66" si="46">AJ35*$K35</f>
        <v>66.129936561005181</v>
      </c>
      <c r="AT35">
        <f t="shared" ref="AT35:AT66" si="47">AK35*$K35</f>
        <v>47.230039370389427</v>
      </c>
      <c r="AU35">
        <f t="shared" ref="AU35:AU66" si="48">AL35*$K35</f>
        <v>-1757.3632970183319</v>
      </c>
      <c r="AW35">
        <v>32</v>
      </c>
      <c r="AX35">
        <f>IF(Z35&gt;0, (R35*SUMPRODUCT(K35:$K$98, X35:$X$98)-K35*$AZ$3)/Z35, 0)</f>
        <v>27751.497744654549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2000000</v>
      </c>
      <c r="S36">
        <f t="shared" si="32"/>
        <v>26291.61805251535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14030.721575292417</v>
      </c>
      <c r="AC36">
        <f t="shared" si="33"/>
        <v>12563.700105490258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-45337.865658315764</v>
      </c>
      <c r="AI36">
        <f t="shared" si="38"/>
        <v>-45343.838902374191</v>
      </c>
      <c r="AJ36">
        <f t="shared" si="39"/>
        <v>1467.0214698021591</v>
      </c>
      <c r="AK36">
        <f t="shared" si="30"/>
        <v>982.15051027046923</v>
      </c>
      <c r="AL36">
        <f t="shared" si="40"/>
        <v>-42894.666922301563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-1755.8371066027983</v>
      </c>
      <c r="AR36">
        <f t="shared" si="45"/>
        <v>-1756.0684373770262</v>
      </c>
      <c r="AS36">
        <f t="shared" si="46"/>
        <v>56.814556562372069</v>
      </c>
      <c r="AT36">
        <f t="shared" si="47"/>
        <v>38.03655697421344</v>
      </c>
      <c r="AU36">
        <f t="shared" si="48"/>
        <v>-1661.2173238404407</v>
      </c>
      <c r="AW36">
        <v>33</v>
      </c>
      <c r="AX36">
        <f>IF(Z36&gt;0, (R36*SUMPRODUCT(K36:$K$98, X36:$X$98)-K36*$AZ$3)/Z36, 0)</f>
        <v>26291.61805251535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24848.292475269678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12563.700105490258</v>
      </c>
      <c r="AC37">
        <f t="shared" si="33"/>
        <v>11168.066285133138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-47261.7596832321</v>
      </c>
      <c r="AI37">
        <f t="shared" si="38"/>
        <v>-47267.377808851925</v>
      </c>
      <c r="AJ37">
        <f t="shared" si="39"/>
        <v>1395.6338203571195</v>
      </c>
      <c r="AK37">
        <f t="shared" si="30"/>
        <v>879.45900738431806</v>
      </c>
      <c r="AL37">
        <f t="shared" si="40"/>
        <v>-44992.284981110482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-1634.2369154784903</v>
      </c>
      <c r="AR37">
        <f t="shared" si="45"/>
        <v>-1634.4311813785594</v>
      </c>
      <c r="AS37">
        <f t="shared" si="46"/>
        <v>48.25881061146945</v>
      </c>
      <c r="AT37">
        <f t="shared" si="47"/>
        <v>30.410301798970885</v>
      </c>
      <c r="AU37">
        <f t="shared" si="48"/>
        <v>-1555.7620689681189</v>
      </c>
      <c r="AW37">
        <v>34</v>
      </c>
      <c r="AX37">
        <f>IF(Z37&gt;0, (R37*SUMPRODUCT(K37:$K$98, X37:$X$98)-K37*$AZ$3)/Z37, 0)</f>
        <v>24848.292475269678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2000000</v>
      </c>
      <c r="S38">
        <f t="shared" si="32"/>
        <v>23443.384764611226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11168.066285133138</v>
      </c>
      <c r="AC38">
        <f t="shared" si="33"/>
        <v>9855.4394466597223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-49124.706145210788</v>
      </c>
      <c r="AI38">
        <f t="shared" si="38"/>
        <v>-49129.961060161004</v>
      </c>
      <c r="AJ38">
        <f t="shared" si="39"/>
        <v>1312.6268384734158</v>
      </c>
      <c r="AK38">
        <f t="shared" si="30"/>
        <v>781.76463995931977</v>
      </c>
      <c r="AL38">
        <f t="shared" si="40"/>
        <v>-47035.569581728269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-1516.6559448948296</v>
      </c>
      <c r="AR38">
        <f t="shared" si="45"/>
        <v>-1516.8181829746993</v>
      </c>
      <c r="AS38">
        <f t="shared" si="46"/>
        <v>40.525500389039912</v>
      </c>
      <c r="AT38">
        <f t="shared" si="47"/>
        <v>24.135879514435736</v>
      </c>
      <c r="AU38">
        <f t="shared" si="48"/>
        <v>-1452.1568030712235</v>
      </c>
      <c r="AW38">
        <v>35</v>
      </c>
      <c r="AX38">
        <f>IF(Z38&gt;0, (R38*SUMPRODUCT(K38:$K$98, X38:$X$98)-K38*$AZ$3)/Z38, 0)</f>
        <v>23443.384764611226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2000000</v>
      </c>
      <c r="S39">
        <f t="shared" si="32"/>
        <v>22075.279529474847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9855.4394466597223</v>
      </c>
      <c r="AC39">
        <f t="shared" si="33"/>
        <v>8625.9353562337055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-50876.72699640572</v>
      </c>
      <c r="AI39">
        <f t="shared" si="38"/>
        <v>-50881.611382662704</v>
      </c>
      <c r="AJ39">
        <f t="shared" si="39"/>
        <v>1229.5040904260168</v>
      </c>
      <c r="AK39">
        <f t="shared" si="30"/>
        <v>689.88076126618057</v>
      </c>
      <c r="AL39">
        <f t="shared" si="40"/>
        <v>-48962.226530970504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-1402.4527813059324</v>
      </c>
      <c r="AR39">
        <f t="shared" si="45"/>
        <v>-1402.5874228502196</v>
      </c>
      <c r="AS39">
        <f t="shared" si="46"/>
        <v>33.892145447304536</v>
      </c>
      <c r="AT39">
        <f t="shared" si="47"/>
        <v>19.017048649288338</v>
      </c>
      <c r="AU39">
        <f t="shared" si="48"/>
        <v>-1349.6782287536266</v>
      </c>
      <c r="AW39">
        <v>36</v>
      </c>
      <c r="AX39">
        <f>IF(Z39&gt;0, (R39*SUMPRODUCT(K39:$K$98, X39:$X$98)-K39*$AZ$3)/Z39, 0)</f>
        <v>22075.279529474847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2000000</v>
      </c>
      <c r="S40">
        <f t="shared" si="32"/>
        <v>20744.131282551854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8625.9353562337055</v>
      </c>
      <c r="AC40">
        <f t="shared" si="33"/>
        <v>7479.8681592749308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-52531.671100122381</v>
      </c>
      <c r="AI40">
        <f t="shared" si="38"/>
        <v>-52536.17831957242</v>
      </c>
      <c r="AJ40">
        <f t="shared" si="39"/>
        <v>1146.0671969587747</v>
      </c>
      <c r="AK40">
        <f t="shared" ref="AK40:AK71" si="61">G40*SUM(AB40:AB40, AE40:AF40)</f>
        <v>603.81547493635946</v>
      </c>
      <c r="AL40">
        <f t="shared" si="40"/>
        <v>-50786.295647677282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-1292.9218572314276</v>
      </c>
      <c r="AR40">
        <f t="shared" si="45"/>
        <v>-1293.0327899777167</v>
      </c>
      <c r="AS40">
        <f t="shared" si="46"/>
        <v>28.207275682888056</v>
      </c>
      <c r="AT40">
        <f t="shared" si="47"/>
        <v>14.861248632122338</v>
      </c>
      <c r="AU40">
        <f t="shared" si="48"/>
        <v>-1249.9642656627061</v>
      </c>
      <c r="AW40">
        <v>37</v>
      </c>
      <c r="AX40">
        <f>IF(Z40&gt;0, (R40*SUMPRODUCT(K40:$K$98, X40:$X$98)-K40*$AZ$3)/Z40, 0)</f>
        <v>20744.131282551854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2000000</v>
      </c>
      <c r="S41">
        <f t="shared" si="32"/>
        <v>19445.364277370481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7479.8681592749308</v>
      </c>
      <c r="AC41">
        <f t="shared" si="33"/>
        <v>6415.8620023534659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-54057.542724437415</v>
      </c>
      <c r="AI41">
        <f t="shared" si="38"/>
        <v>-54061.66701205093</v>
      </c>
      <c r="AJ41">
        <f t="shared" si="39"/>
        <v>1064.0061569214649</v>
      </c>
      <c r="AK41">
        <f t="shared" si="61"/>
        <v>523.59077114924526</v>
      </c>
      <c r="AL41">
        <f t="shared" si="40"/>
        <v>-52474.070083980216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-1187.9258650910585</v>
      </c>
      <c r="AR41">
        <f t="shared" si="45"/>
        <v>-1188.0164971783538</v>
      </c>
      <c r="AS41">
        <f t="shared" si="46"/>
        <v>23.381758968702698</v>
      </c>
      <c r="AT41">
        <f t="shared" si="47"/>
        <v>11.506017262785871</v>
      </c>
      <c r="AU41">
        <f t="shared" si="48"/>
        <v>-1153.1287209468651</v>
      </c>
      <c r="AW41">
        <v>38</v>
      </c>
      <c r="AX41">
        <f>IF(Z41&gt;0, (R41*SUMPRODUCT(K41:$K$98, X41:$X$98)-K41*$AZ$3)/Z41, 0)</f>
        <v>19445.364277370481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2000000</v>
      </c>
      <c r="S42">
        <f t="shared" si="32"/>
        <v>18170.328732352231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6415.8620023534659</v>
      </c>
      <c r="AC42">
        <f t="shared" si="33"/>
        <v>5432.3251553962991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-55353.544845190379</v>
      </c>
      <c r="AI42">
        <f t="shared" si="38"/>
        <v>-55357.281930272475</v>
      </c>
      <c r="AJ42">
        <f t="shared" si="39"/>
        <v>983.53684695716674</v>
      </c>
      <c r="AK42">
        <f t="shared" si="61"/>
        <v>449.11034016474264</v>
      </c>
      <c r="AL42">
        <f t="shared" si="40"/>
        <v>-53924.634743150564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-1086.0765929768349</v>
      </c>
      <c r="AR42">
        <f t="shared" si="45"/>
        <v>-1086.1499172895774</v>
      </c>
      <c r="AS42">
        <f t="shared" si="46"/>
        <v>19.297704434248768</v>
      </c>
      <c r="AT42">
        <f t="shared" si="47"/>
        <v>8.8118697633720355</v>
      </c>
      <c r="AU42">
        <f t="shared" si="48"/>
        <v>-1058.0403430919564</v>
      </c>
      <c r="AW42">
        <v>39</v>
      </c>
      <c r="AX42">
        <f>IF(Z42&gt;0, (R42*SUMPRODUCT(K42:$K$98, X42:$X$98)-K42*$AZ$3)/Z42, 0)</f>
        <v>18170.328732352231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2000000</v>
      </c>
      <c r="S43">
        <f t="shared" si="32"/>
        <v>16915.919182639071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5432.3251553962991</v>
      </c>
      <c r="AC43">
        <f t="shared" si="33"/>
        <v>4528.738757181869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-56513.227861402993</v>
      </c>
      <c r="AI43">
        <f t="shared" si="38"/>
        <v>-56516.574367960136</v>
      </c>
      <c r="AJ43">
        <f t="shared" si="39"/>
        <v>903.58639821443012</v>
      </c>
      <c r="AK43">
        <f t="shared" si="61"/>
        <v>380.26276087774096</v>
      </c>
      <c r="AL43">
        <f t="shared" si="40"/>
        <v>-55232.725208867967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-990.02715417603531</v>
      </c>
      <c r="AR43">
        <f t="shared" si="45"/>
        <v>-990.08577996133511</v>
      </c>
      <c r="AS43">
        <f t="shared" si="46"/>
        <v>15.829481065394543</v>
      </c>
      <c r="AT43">
        <f t="shared" si="47"/>
        <v>6.6616343330130547</v>
      </c>
      <c r="AU43">
        <f t="shared" si="48"/>
        <v>-967.59466456292751</v>
      </c>
      <c r="AW43">
        <v>40</v>
      </c>
      <c r="AX43">
        <f>IF(Z43&gt;0, (R43*SUMPRODUCT(K43:$K$98, X43:$X$98)-K43*$AZ$3)/Z43, 0)</f>
        <v>16915.919182639071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2000000</v>
      </c>
      <c r="S44">
        <f t="shared" si="32"/>
        <v>15654.612039101401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4528.738757181869</v>
      </c>
      <c r="AC44">
        <f t="shared" si="33"/>
        <v>3701.6492769008391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-57171.785487773574</v>
      </c>
      <c r="AI44">
        <f t="shared" si="38"/>
        <v>-57174.741205605846</v>
      </c>
      <c r="AJ44">
        <f t="shared" si="39"/>
        <v>827.08948028102986</v>
      </c>
      <c r="AK44">
        <f t="shared" si="61"/>
        <v>317.01171300273086</v>
      </c>
      <c r="AL44">
        <f t="shared" si="40"/>
        <v>-56030.640012322088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-894.25365888984254</v>
      </c>
      <c r="AR44">
        <f t="shared" si="45"/>
        <v>-894.29989081112342</v>
      </c>
      <c r="AS44">
        <f t="shared" si="46"/>
        <v>12.936937121349512</v>
      </c>
      <c r="AT44">
        <f t="shared" si="47"/>
        <v>4.9585452307459255</v>
      </c>
      <c r="AU44">
        <f t="shared" si="48"/>
        <v>-876.40440845902799</v>
      </c>
      <c r="AW44">
        <v>41</v>
      </c>
      <c r="AX44">
        <f>IF(Z44&gt;0, (R44*SUMPRODUCT(K44:$K$98, X44:$X$98)-K44*$AZ$3)/Z44, 0)</f>
        <v>15654.612039101401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2000000</v>
      </c>
      <c r="S45">
        <f t="shared" si="32"/>
        <v>14368.117792137844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3701.6492769008391</v>
      </c>
      <c r="AC45">
        <f t="shared" si="33"/>
        <v>2952.8756839886782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-57154.040400219194</v>
      </c>
      <c r="AI45">
        <f t="shared" si="38"/>
        <v>-57156.609348120641</v>
      </c>
      <c r="AJ45">
        <f t="shared" si="39"/>
        <v>748.77359291216089</v>
      </c>
      <c r="AK45">
        <f t="shared" si="61"/>
        <v>259.11544938305877</v>
      </c>
      <c r="AL45">
        <f t="shared" si="40"/>
        <v>-56148.720305825416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-798.19294530160255</v>
      </c>
      <c r="AR45">
        <f t="shared" si="45"/>
        <v>-798.22882231182655</v>
      </c>
      <c r="AS45">
        <f t="shared" si="46"/>
        <v>10.457104962404875</v>
      </c>
      <c r="AT45">
        <f t="shared" si="47"/>
        <v>3.6187139573673743</v>
      </c>
      <c r="AU45">
        <f t="shared" si="48"/>
        <v>-784.15300339205419</v>
      </c>
      <c r="AW45">
        <v>42</v>
      </c>
      <c r="AX45">
        <f>IF(Z45&gt;0, (R45*SUMPRODUCT(K45:$K$98, X45:$X$98)-K45*$AZ$3)/Z45, 0)</f>
        <v>14368.117792137844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2000000</v>
      </c>
      <c r="S46">
        <f t="shared" si="32"/>
        <v>13033.819672468437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2952.8756839886782</v>
      </c>
      <c r="AC46">
        <f t="shared" si="33"/>
        <v>2284.5756547385804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-56360.159518736393</v>
      </c>
      <c r="AI46">
        <f t="shared" si="38"/>
        <v>-56362.350526161834</v>
      </c>
      <c r="AJ46">
        <f t="shared" si="39"/>
        <v>668.30002925009785</v>
      </c>
      <c r="AK46">
        <f t="shared" si="61"/>
        <v>206.70129787920749</v>
      </c>
      <c r="AL46">
        <f t="shared" si="40"/>
        <v>-55487.349199032535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-702.77311431580131</v>
      </c>
      <c r="AR46">
        <f t="shared" si="45"/>
        <v>-702.80043469823124</v>
      </c>
      <c r="AS46">
        <f t="shared" si="46"/>
        <v>8.3332498854496198</v>
      </c>
      <c r="AT46">
        <f t="shared" si="47"/>
        <v>2.5774255446419931</v>
      </c>
      <c r="AU46">
        <f t="shared" si="48"/>
        <v>-691.88975926813976</v>
      </c>
      <c r="AW46">
        <v>43</v>
      </c>
      <c r="AX46">
        <f>IF(Z46&gt;0, (R46*SUMPRODUCT(K46:$K$98, X46:$X$98)-K46*$AZ$3)/Z46, 0)</f>
        <v>13033.819672468437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2000000</v>
      </c>
      <c r="S47">
        <f t="shared" si="32"/>
        <v>11604.289630171426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2284.5756547385804</v>
      </c>
      <c r="AC47">
        <f t="shared" si="33"/>
        <v>1697.7783583259061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-54443.376316455848</v>
      </c>
      <c r="AI47">
        <f t="shared" si="38"/>
        <v>-54445.205142705054</v>
      </c>
      <c r="AJ47">
        <f t="shared" si="39"/>
        <v>586.79729641267431</v>
      </c>
      <c r="AK47">
        <f t="shared" si="61"/>
        <v>159.92029583170066</v>
      </c>
      <c r="AL47">
        <f t="shared" si="40"/>
        <v>-53698.487550460675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-606.13582383275286</v>
      </c>
      <c r="AR47">
        <f t="shared" si="45"/>
        <v>-606.15618475046608</v>
      </c>
      <c r="AS47">
        <f t="shared" si="46"/>
        <v>6.5330052386266546</v>
      </c>
      <c r="AT47">
        <f t="shared" si="47"/>
        <v>1.7804446898754642</v>
      </c>
      <c r="AU47">
        <f t="shared" si="48"/>
        <v>-597.84273482196386</v>
      </c>
      <c r="AW47">
        <v>44</v>
      </c>
      <c r="AX47">
        <f>IF(Z47&gt;0, (R47*SUMPRODUCT(K47:$K$98, X47:$X$98)-K47*$AZ$3)/Z47, 0)</f>
        <v>11604.289630171426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2000000</v>
      </c>
      <c r="S48">
        <f t="shared" si="32"/>
        <v>10030.150356915721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1697.7783583259061</v>
      </c>
      <c r="AC48">
        <f t="shared" si="33"/>
        <v>1195.1923719066599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-51366.14659210133</v>
      </c>
      <c r="AI48">
        <f t="shared" si="38"/>
        <v>-51367.636091671848</v>
      </c>
      <c r="AJ48">
        <f t="shared" si="39"/>
        <v>502.58598641924618</v>
      </c>
      <c r="AK48">
        <f t="shared" si="61"/>
        <v>118.84448508281343</v>
      </c>
      <c r="AL48">
        <f t="shared" si="40"/>
        <v>-50746.205620169785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-510.6035928690614</v>
      </c>
      <c r="AR48">
        <f t="shared" si="45"/>
        <v>-510.61839919351326</v>
      </c>
      <c r="AS48">
        <f t="shared" si="46"/>
        <v>4.9959404669605814</v>
      </c>
      <c r="AT48">
        <f t="shared" si="47"/>
        <v>1.1813699314032127</v>
      </c>
      <c r="AU48">
        <f t="shared" si="48"/>
        <v>-504.44108879514943</v>
      </c>
      <c r="AW48">
        <v>45</v>
      </c>
      <c r="AX48">
        <f>IF(Z48&gt;0, (R48*SUMPRODUCT(K48:$K$98, X48:$X$98)-K48*$AZ$3)/Z48, 0)</f>
        <v>10030.150356915721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2000000</v>
      </c>
      <c r="S49">
        <f t="shared" si="32"/>
        <v>8229.7994613472401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1195.1923719066599</v>
      </c>
      <c r="AC49">
        <f t="shared" si="33"/>
        <v>777.04399101394347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-47100.055046145149</v>
      </c>
      <c r="AI49">
        <f t="shared" si="38"/>
        <v>-47101.235275375919</v>
      </c>
      <c r="AJ49">
        <f t="shared" si="39"/>
        <v>418.14838089271643</v>
      </c>
      <c r="AK49">
        <f t="shared" si="61"/>
        <v>83.663466033466207</v>
      </c>
      <c r="AL49">
        <f t="shared" si="40"/>
        <v>-46599.423428449736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-418.0327157931514</v>
      </c>
      <c r="AR49">
        <f t="shared" si="45"/>
        <v>-418.04319082189846</v>
      </c>
      <c r="AS49">
        <f t="shared" si="46"/>
        <v>3.7112420165504165</v>
      </c>
      <c r="AT49">
        <f t="shared" si="47"/>
        <v>0.74254830242497494</v>
      </c>
      <c r="AU49">
        <f t="shared" si="48"/>
        <v>-413.58940050292307</v>
      </c>
      <c r="AW49">
        <v>46</v>
      </c>
      <c r="AX49">
        <f>IF(Z49&gt;0, (R49*SUMPRODUCT(K49:$K$98, X49:$X$98)-K49*$AZ$3)/Z49, 0)</f>
        <v>8229.7994613472401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2000000</v>
      </c>
      <c r="S50">
        <f t="shared" si="32"/>
        <v>6088.712148933495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777.04399101394347</v>
      </c>
      <c r="AC50">
        <f t="shared" si="33"/>
        <v>441.56057162824277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-41905.95609734334</v>
      </c>
      <c r="AI50">
        <f t="shared" si="38"/>
        <v>-41906.862612056197</v>
      </c>
      <c r="AJ50">
        <f t="shared" si="39"/>
        <v>335.4834193857007</v>
      </c>
      <c r="AK50">
        <f t="shared" si="61"/>
        <v>54.393079370976047</v>
      </c>
      <c r="AL50">
        <f t="shared" si="40"/>
        <v>-41516.986113299521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-332.08295726812139</v>
      </c>
      <c r="AR50">
        <f t="shared" si="45"/>
        <v>-332.09014092683458</v>
      </c>
      <c r="AS50">
        <f t="shared" si="46"/>
        <v>2.6585320178648235</v>
      </c>
      <c r="AT50">
        <f t="shared" si="47"/>
        <v>0.4310369297021836</v>
      </c>
      <c r="AU50">
        <f t="shared" si="48"/>
        <v>-329.00057197926753</v>
      </c>
      <c r="AW50">
        <v>47</v>
      </c>
      <c r="AX50">
        <f>IF(Z50&gt;0, (R50*SUMPRODUCT(K50:$K$98, X50:$X$98)-K50*$AZ$3)/Z50, 0)</f>
        <v>6088.712148933495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2000000</v>
      </c>
      <c r="S51">
        <f t="shared" si="32"/>
        <v>3409.8623463885033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441.56057162824277</v>
      </c>
      <c r="AC51">
        <f t="shared" si="33"/>
        <v>183.18234329534596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-36149.268797584344</v>
      </c>
      <c r="AI51">
        <f t="shared" si="38"/>
        <v>-36149.940314220083</v>
      </c>
      <c r="AJ51">
        <f t="shared" si="39"/>
        <v>258.37822833289681</v>
      </c>
      <c r="AK51">
        <f t="shared" si="61"/>
        <v>30.909240013976998</v>
      </c>
      <c r="AL51">
        <f t="shared" si="40"/>
        <v>-35860.652845873206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-255.77160494238262</v>
      </c>
      <c r="AR51">
        <f t="shared" si="45"/>
        <v>-255.77635621103565</v>
      </c>
      <c r="AS51">
        <f t="shared" si="46"/>
        <v>1.8281369538321219</v>
      </c>
      <c r="AT51">
        <f t="shared" si="47"/>
        <v>0.2186961504032553</v>
      </c>
      <c r="AU51">
        <f t="shared" si="48"/>
        <v>-253.72952310680026</v>
      </c>
      <c r="AW51">
        <v>48</v>
      </c>
      <c r="AX51">
        <f>IF(Z51&gt;0, (R51*SUMPRODUCT(K51:$K$98, X51:$X$98)-K51*$AZ$3)/Z51, 0)</f>
        <v>3409.8623463885033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2000000</v>
      </c>
      <c r="S52">
        <f t="shared" si="32"/>
        <v>-177.77739975276415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183.18234329534596</v>
      </c>
      <c r="AC52">
        <f t="shared" si="33"/>
        <v>-6.7814679548723689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-30076.558383385374</v>
      </c>
      <c r="AI52">
        <f t="shared" si="38"/>
        <v>-30077.035206364864</v>
      </c>
      <c r="AJ52">
        <f t="shared" si="39"/>
        <v>189.96381125021833</v>
      </c>
      <c r="AK52">
        <f t="shared" si="61"/>
        <v>12.822764030674218</v>
      </c>
      <c r="AL52">
        <f t="shared" si="40"/>
        <v>-29874.24863108397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-190.00408051959911</v>
      </c>
      <c r="AR52">
        <f t="shared" si="45"/>
        <v>-190.00709277620885</v>
      </c>
      <c r="AS52">
        <f t="shared" si="46"/>
        <v>1.2000674687744555</v>
      </c>
      <c r="AT52">
        <f t="shared" si="47"/>
        <v>8.1005860388398881E-2</v>
      </c>
      <c r="AU52">
        <f t="shared" si="48"/>
        <v>-188.72601944704599</v>
      </c>
      <c r="AW52">
        <v>49</v>
      </c>
      <c r="AX52">
        <f>IF(Z52&gt;0, (R52*SUMPRODUCT(K52:$K$98, X52:$X$98)-K52*$AZ$3)/Z52, 0)</f>
        <v>-177.77739975276415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2000000</v>
      </c>
      <c r="S53">
        <f t="shared" si="32"/>
        <v>-5357.1048139123213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-6.7814679548723689</v>
      </c>
      <c r="AC53">
        <f t="shared" si="33"/>
        <v>-138.02858982075338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-23997.720475282564</v>
      </c>
      <c r="AI53">
        <f t="shared" si="38"/>
        <v>-23998.042544279288</v>
      </c>
      <c r="AJ53">
        <f t="shared" si="39"/>
        <v>131.24712186588101</v>
      </c>
      <c r="AK53">
        <f t="shared" si="61"/>
        <v>-0.47470275684106589</v>
      </c>
      <c r="AL53">
        <f t="shared" si="40"/>
        <v>-23867.270125170249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-135.35888135366477</v>
      </c>
      <c r="AR53">
        <f t="shared" si="45"/>
        <v>-135.36069798033813</v>
      </c>
      <c r="AS53">
        <f t="shared" si="46"/>
        <v>0.74029796350666044</v>
      </c>
      <c r="AT53">
        <f t="shared" si="47"/>
        <v>-2.6775557373330408E-3</v>
      </c>
      <c r="AU53">
        <f t="shared" si="48"/>
        <v>-134.6230775725688</v>
      </c>
      <c r="AW53">
        <v>50</v>
      </c>
      <c r="AX53">
        <f>IF(Z53&gt;0, (R53*SUMPRODUCT(K53:$K$98, X53:$X$98)-K53*$AZ$3)/Z53, 0)</f>
        <v>-5357.1048139123213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2000000</v>
      </c>
      <c r="S54">
        <f t="shared" si="32"/>
        <v>-13438.606396862533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-138.02858982075338</v>
      </c>
      <c r="AC54">
        <f t="shared" si="33"/>
        <v>-220.92590094788412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-18136.441687116934</v>
      </c>
      <c r="AI54">
        <f t="shared" si="38"/>
        <v>-18136.647182663146</v>
      </c>
      <c r="AJ54">
        <f t="shared" si="39"/>
        <v>82.897311127130735</v>
      </c>
      <c r="AK54">
        <f t="shared" si="61"/>
        <v>-9.6620012874527372</v>
      </c>
      <c r="AL54">
        <f t="shared" si="40"/>
        <v>-18063.411872823468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-91.337859011913949</v>
      </c>
      <c r="AR54">
        <f t="shared" si="45"/>
        <v>-91.338893918515325</v>
      </c>
      <c r="AS54">
        <f t="shared" si="46"/>
        <v>0.41748337666341123</v>
      </c>
      <c r="AT54">
        <f t="shared" si="47"/>
        <v>-4.8659297484642212E-2</v>
      </c>
      <c r="AU54">
        <f t="shared" si="48"/>
        <v>-90.97006983933656</v>
      </c>
      <c r="AW54">
        <v>51</v>
      </c>
      <c r="AX54">
        <f>IF(Z54&gt;0, (R54*SUMPRODUCT(K54:$K$98, X54:$X$98)-K54*$AZ$3)/Z54, 0)</f>
        <v>-13438.606396862533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2000000</v>
      </c>
      <c r="S55">
        <f t="shared" si="32"/>
        <v>-26955.12577848629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-220.92590094788412</v>
      </c>
      <c r="AC55">
        <f t="shared" si="33"/>
        <v>-265.42307225753547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-12856.795114591914</v>
      </c>
      <c r="AI55">
        <f t="shared" si="38"/>
        <v>-12856.918200213198</v>
      </c>
      <c r="AJ55">
        <f t="shared" si="39"/>
        <v>44.49717130965135</v>
      </c>
      <c r="AK55">
        <f t="shared" si="61"/>
        <v>-15.464813066351889</v>
      </c>
      <c r="AL55">
        <f t="shared" si="40"/>
        <v>-12827.885841969899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-57.811394307878814</v>
      </c>
      <c r="AR55">
        <f t="shared" si="45"/>
        <v>-57.811947770178108</v>
      </c>
      <c r="AS55">
        <f t="shared" si="46"/>
        <v>0.20008435175636211</v>
      </c>
      <c r="AT55">
        <f t="shared" si="47"/>
        <v>-6.9538512367036592E-2</v>
      </c>
      <c r="AU55">
        <f t="shared" si="48"/>
        <v>-57.681401930788788</v>
      </c>
      <c r="AW55">
        <v>52</v>
      </c>
      <c r="AX55">
        <f>IF(Z55&gt;0, (R55*SUMPRODUCT(K55:$K$98, X55:$X$98)-K55*$AZ$3)/Z55, 0)</f>
        <v>-26955.12577848629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2000000</v>
      </c>
      <c r="S56">
        <f t="shared" si="32"/>
        <v>-48277.77087465347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-265.42307225753547</v>
      </c>
      <c r="AC56">
        <f t="shared" si="33"/>
        <v>-281.41242397410849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-7838.7086579608676</v>
      </c>
      <c r="AI56">
        <f t="shared" si="38"/>
        <v>-7838.781520796826</v>
      </c>
      <c r="AJ56">
        <f t="shared" si="39"/>
        <v>15.989351716573026</v>
      </c>
      <c r="AK56">
        <f t="shared" si="61"/>
        <v>-18.579615058027485</v>
      </c>
      <c r="AL56">
        <f t="shared" si="40"/>
        <v>-7841.3717841382804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-31.470759309634474</v>
      </c>
      <c r="AR56">
        <f t="shared" si="45"/>
        <v>-31.471051838528343</v>
      </c>
      <c r="AS56">
        <f t="shared" si="46"/>
        <v>6.4193869340751886E-2</v>
      </c>
      <c r="AT56">
        <f t="shared" si="47"/>
        <v>-7.4593229455341026E-2</v>
      </c>
      <c r="AU56">
        <f t="shared" si="48"/>
        <v>-31.48145119864293</v>
      </c>
      <c r="AW56">
        <v>53</v>
      </c>
      <c r="AX56">
        <f>IF(Z56&gt;0, (R56*SUMPRODUCT(K56:$K$98, X56:$X$98)-K56*$AZ$3)/Z56, 0)</f>
        <v>-48277.77087465347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2000000</v>
      </c>
      <c r="S57">
        <f t="shared" si="32"/>
        <v>-80886.679298649615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-281.41242397410849</v>
      </c>
      <c r="AC57">
        <f t="shared" si="33"/>
        <v>-275.54207382721989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-4728.4336345968886</v>
      </c>
      <c r="AI57">
        <f t="shared" si="38"/>
        <v>-4728.476216094271</v>
      </c>
      <c r="AJ57">
        <f t="shared" si="39"/>
        <v>-5.8703501468885975</v>
      </c>
      <c r="AK57">
        <f t="shared" si="61"/>
        <v>-19.698869678187595</v>
      </c>
      <c r="AL57">
        <f t="shared" si="40"/>
        <v>-4754.0454359193473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-16.949698344907638</v>
      </c>
      <c r="AR57">
        <f t="shared" si="45"/>
        <v>-16.949850983940241</v>
      </c>
      <c r="AS57">
        <f t="shared" si="46"/>
        <v>-2.104304974076868E-2</v>
      </c>
      <c r="AT57">
        <f t="shared" si="47"/>
        <v>-7.0613214561780047E-2</v>
      </c>
      <c r="AU57">
        <f t="shared" si="48"/>
        <v>-17.041507248242787</v>
      </c>
      <c r="AW57">
        <v>54</v>
      </c>
      <c r="AX57">
        <f>IF(Z57&gt;0, (R57*SUMPRODUCT(K57:$K$98, X57:$X$98)-K57*$AZ$3)/Z57, 0)</f>
        <v>-80886.679298649615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2000000</v>
      </c>
      <c r="S58">
        <f t="shared" si="32"/>
        <v>-132058.12320177289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-275.54207382721989</v>
      </c>
      <c r="AC58">
        <f t="shared" si="33"/>
        <v>-259.15149587166053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-2820.0995699285158</v>
      </c>
      <c r="AI58">
        <f t="shared" si="38"/>
        <v>-2820.1240999886127</v>
      </c>
      <c r="AJ58">
        <f t="shared" si="39"/>
        <v>-16.390577955559365</v>
      </c>
      <c r="AK58">
        <f t="shared" si="61"/>
        <v>-19.287945167905395</v>
      </c>
      <c r="AL58">
        <f t="shared" si="40"/>
        <v>-2855.8026231120775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-9.025912004368525</v>
      </c>
      <c r="AR58">
        <f t="shared" si="45"/>
        <v>-9.0259905144205295</v>
      </c>
      <c r="AS58">
        <f t="shared" si="46"/>
        <v>-5.245911027580185E-2</v>
      </c>
      <c r="AT58">
        <f t="shared" si="47"/>
        <v>-6.1732322392791285E-2</v>
      </c>
      <c r="AU58">
        <f t="shared" si="48"/>
        <v>-9.1401819470891237</v>
      </c>
      <c r="AW58">
        <v>55</v>
      </c>
      <c r="AX58">
        <f>IF(Z58&gt;0, (R58*SUMPRODUCT(K58:$K$98, X58:$X$98)-K58*$AZ$3)/Z58, 0)</f>
        <v>-132058.12320177289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2000000</v>
      </c>
      <c r="S59">
        <f t="shared" si="32"/>
        <v>-214318.91547952508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-259.15149587166053</v>
      </c>
      <c r="AC59">
        <f t="shared" si="33"/>
        <v>-238.40930403632632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-1660.7527244141545</v>
      </c>
      <c r="AI59">
        <f t="shared" si="38"/>
        <v>-1660.7666294691226</v>
      </c>
      <c r="AJ59">
        <f t="shared" si="39"/>
        <v>-20.742191835334211</v>
      </c>
      <c r="AK59">
        <f t="shared" si="61"/>
        <v>-18.140604711016238</v>
      </c>
      <c r="AL59">
        <f t="shared" si="40"/>
        <v>-1699.6494260154732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-4.7458455872754781</v>
      </c>
      <c r="AR59">
        <f t="shared" si="45"/>
        <v>-4.7458853230186691</v>
      </c>
      <c r="AS59">
        <f t="shared" si="46"/>
        <v>-5.9273869098644801E-2</v>
      </c>
      <c r="AT59">
        <f t="shared" si="47"/>
        <v>-5.1839450601326019E-2</v>
      </c>
      <c r="AU59">
        <f t="shared" si="48"/>
        <v>-4.85699864271864</v>
      </c>
      <c r="AW59">
        <v>56</v>
      </c>
      <c r="AX59">
        <f>IF(Z59&gt;0, (R59*SUMPRODUCT(K59:$K$98, X59:$X$98)-K59*$AZ$3)/Z59, 0)</f>
        <v>-214318.91547952508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2000000</v>
      </c>
      <c r="S60">
        <f t="shared" si="32"/>
        <v>-349095.26961140323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-238.40930403632632</v>
      </c>
      <c r="AC60">
        <f t="shared" si="33"/>
        <v>-216.57648548101011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-961.77342431729198</v>
      </c>
      <c r="AI60">
        <f t="shared" si="38"/>
        <v>-961.78117923780849</v>
      </c>
      <c r="AJ60">
        <f t="shared" si="39"/>
        <v>-21.832818555316209</v>
      </c>
      <c r="AK60">
        <f t="shared" si="61"/>
        <v>-16.688651282542843</v>
      </c>
      <c r="AL60">
        <f t="shared" si="40"/>
        <v>-1000.3026490756675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-2.4539368368153176</v>
      </c>
      <c r="AR60">
        <f t="shared" si="45"/>
        <v>-2.4539566232688013</v>
      </c>
      <c r="AS60">
        <f t="shared" si="46"/>
        <v>-5.5705799671503943E-2</v>
      </c>
      <c r="AT60">
        <f t="shared" si="47"/>
        <v>-4.2580606932518639E-2</v>
      </c>
      <c r="AU60">
        <f t="shared" si="48"/>
        <v>-2.5522430298728236</v>
      </c>
      <c r="AW60">
        <v>57</v>
      </c>
      <c r="AX60">
        <f>IF(Z60&gt;0, (R60*SUMPRODUCT(K60:$K$98, X60:$X$98)-K60*$AZ$3)/Z60, 0)</f>
        <v>-349095.26961140323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2000000</v>
      </c>
      <c r="S61">
        <f t="shared" si="32"/>
        <v>-574639.44541011204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-216.57648548101011</v>
      </c>
      <c r="AC61">
        <f t="shared" si="33"/>
        <v>-195.29947219051141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-548.65067294477853</v>
      </c>
      <c r="AI61">
        <f t="shared" si="38"/>
        <v>-548.65492124938396</v>
      </c>
      <c r="AJ61">
        <f t="shared" si="39"/>
        <v>-21.277013290498701</v>
      </c>
      <c r="AK61">
        <f t="shared" si="61"/>
        <v>-15.16035398367071</v>
      </c>
      <c r="AL61">
        <f t="shared" si="40"/>
        <v>-585.09228852355329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-1.2498805246880309</v>
      </c>
      <c r="AR61">
        <f t="shared" si="45"/>
        <v>-1.249890202746313</v>
      </c>
      <c r="AS61">
        <f t="shared" si="46"/>
        <v>-4.8471141742314733E-2</v>
      </c>
      <c r="AT61">
        <f t="shared" si="47"/>
        <v>-3.453678656742265E-2</v>
      </c>
      <c r="AU61">
        <f t="shared" si="48"/>
        <v>-1.3328981310560502</v>
      </c>
      <c r="AW61">
        <v>58</v>
      </c>
      <c r="AX61">
        <f>IF(Z61&gt;0, (R61*SUMPRODUCT(K61:$K$98, X61:$X$98)-K61*$AZ$3)/Z61, 0)</f>
        <v>-574639.44541011204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2000000</v>
      </c>
      <c r="S62">
        <f t="shared" si="32"/>
        <v>-960016.23745732743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-195.29947219051141</v>
      </c>
      <c r="AC62">
        <f t="shared" si="33"/>
        <v>-175.36100438724054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-307.60220287438671</v>
      </c>
      <c r="AI62">
        <f t="shared" si="38"/>
        <v>-307.60448618217811</v>
      </c>
      <c r="AJ62">
        <f t="shared" si="39"/>
        <v>-19.938467803270868</v>
      </c>
      <c r="AK62">
        <f t="shared" si="61"/>
        <v>-13.6709630533358</v>
      </c>
      <c r="AL62">
        <f t="shared" si="40"/>
        <v>-341.21391703878481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-0.62566808653537909</v>
      </c>
      <c r="AR62">
        <f t="shared" si="45"/>
        <v>-0.62567273082206964</v>
      </c>
      <c r="AS62">
        <f t="shared" si="46"/>
        <v>-4.0555180952374439E-2</v>
      </c>
      <c r="AT62">
        <f t="shared" si="47"/>
        <v>-2.7806970219161266E-2</v>
      </c>
      <c r="AU62">
        <f t="shared" si="48"/>
        <v>-0.69403488199360552</v>
      </c>
      <c r="AW62">
        <v>59</v>
      </c>
      <c r="AX62">
        <f>IF(Z62&gt;0, (R62*SUMPRODUCT(K62:$K$98, X62:$X$98)-K62*$AZ$3)/Z62, 0)</f>
        <v>-960016.23745732743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2000000</v>
      </c>
      <c r="S63">
        <f t="shared" si="32"/>
        <v>-1632376.1512407078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-175.36100438724054</v>
      </c>
      <c r="AC63">
        <f t="shared" si="33"/>
        <v>-157.06850432381256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-169.23439685293332</v>
      </c>
      <c r="AI63">
        <f t="shared" si="38"/>
        <v>-169.23559961266645</v>
      </c>
      <c r="AJ63">
        <f t="shared" si="39"/>
        <v>-18.29250006342798</v>
      </c>
      <c r="AK63">
        <f t="shared" si="61"/>
        <v>-12.275270307106839</v>
      </c>
      <c r="AL63">
        <f t="shared" si="40"/>
        <v>-199.80336998320126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-0.30734431012309016</v>
      </c>
      <c r="AR63">
        <f t="shared" si="45"/>
        <v>-0.30734649443885159</v>
      </c>
      <c r="AS63">
        <f t="shared" si="46"/>
        <v>-3.3220763136624781E-2</v>
      </c>
      <c r="AT63">
        <f t="shared" si="47"/>
        <v>-2.2292953171870581E-2</v>
      </c>
      <c r="AU63">
        <f t="shared" si="48"/>
        <v>-0.36286021074734698</v>
      </c>
      <c r="AW63">
        <v>60</v>
      </c>
      <c r="AX63">
        <f>IF(Z63&gt;0, (R63*SUMPRODUCT(K63:$K$98, X63:$X$98)-K63*$AZ$3)/Z63, 0)</f>
        <v>-1632376.1512407078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2000000</v>
      </c>
      <c r="S64">
        <f t="shared" si="32"/>
        <v>-2833458.8359249262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-157.06850432381256</v>
      </c>
      <c r="AC64">
        <f t="shared" si="33"/>
        <v>-140.48462707146837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-91.355914969585427</v>
      </c>
      <c r="AI64">
        <f t="shared" si="38"/>
        <v>-91.356534727252679</v>
      </c>
      <c r="AJ64">
        <f t="shared" si="39"/>
        <v>-16.583877252344195</v>
      </c>
      <c r="AK64">
        <f t="shared" si="61"/>
        <v>-10.99479530266688</v>
      </c>
      <c r="AL64">
        <f t="shared" si="40"/>
        <v>-118.93520728226375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-0.14813414952512149</v>
      </c>
      <c r="AR64">
        <f t="shared" si="45"/>
        <v>-0.14813515446579756</v>
      </c>
      <c r="AS64">
        <f t="shared" si="46"/>
        <v>-2.6890853793351967E-2</v>
      </c>
      <c r="AT64">
        <f t="shared" si="47"/>
        <v>-1.7828124778845399E-2</v>
      </c>
      <c r="AU64">
        <f t="shared" si="48"/>
        <v>-0.1928541330379949</v>
      </c>
      <c r="AW64">
        <v>61</v>
      </c>
      <c r="AX64">
        <f>IF(Z64&gt;0, (R64*SUMPRODUCT(K64:$K$98, X64:$X$98)-K64*$AZ$3)/Z64, 0)</f>
        <v>-2833458.8359249262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2000000</v>
      </c>
      <c r="S65">
        <f t="shared" si="32"/>
        <v>-5029615.0006145984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-140.48462707146837</v>
      </c>
      <c r="AC65">
        <f t="shared" si="33"/>
        <v>-125.55131339736199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-48.244793851775228</v>
      </c>
      <c r="AI65">
        <f t="shared" si="38"/>
        <v>-48.24510588190423</v>
      </c>
      <c r="AJ65">
        <f t="shared" si="39"/>
        <v>-14.933313674106373</v>
      </c>
      <c r="AK65">
        <f t="shared" si="61"/>
        <v>-9.833923895002787</v>
      </c>
      <c r="AL65">
        <f t="shared" si="40"/>
        <v>-73.012343451013393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-6.9847513320241986E-2</v>
      </c>
      <c r="AR65">
        <f t="shared" si="45"/>
        <v>-6.9847965069059867E-2</v>
      </c>
      <c r="AS65">
        <f t="shared" si="46"/>
        <v>-2.1620049387548912E-2</v>
      </c>
      <c r="AT65">
        <f t="shared" si="47"/>
        <v>-1.4237290190456034E-2</v>
      </c>
      <c r="AU65">
        <f t="shared" si="48"/>
        <v>-0.10570530464706482</v>
      </c>
      <c r="AW65">
        <v>62</v>
      </c>
      <c r="AX65">
        <f>IF(Z65&gt;0, (R65*SUMPRODUCT(K65:$K$98, X65:$X$98)-K65*$AZ$3)/Z65, 0)</f>
        <v>-5029615.0006145984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2000000</v>
      </c>
      <c r="S66">
        <f t="shared" si="32"/>
        <v>-9151338.3786243629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-125.55131339736199</v>
      </c>
      <c r="AC66">
        <f t="shared" si="33"/>
        <v>-112.15558249672557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-24.914276302754409</v>
      </c>
      <c r="AI66">
        <f t="shared" si="38"/>
        <v>-24.914429498355229</v>
      </c>
      <c r="AJ66">
        <f t="shared" si="39"/>
        <v>-13.395730900636423</v>
      </c>
      <c r="AK66">
        <f t="shared" si="61"/>
        <v>-8.7885919378153403</v>
      </c>
      <c r="AL66">
        <f t="shared" si="40"/>
        <v>-47.098752336806996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-3.2205552050773148E-2</v>
      </c>
      <c r="AR66">
        <f t="shared" si="45"/>
        <v>-3.2205750079760072E-2</v>
      </c>
      <c r="AS66">
        <f t="shared" si="46"/>
        <v>-1.7316052191766899E-2</v>
      </c>
      <c r="AT66">
        <f t="shared" si="47"/>
        <v>-1.1360613154756794E-2</v>
      </c>
      <c r="AU66">
        <f t="shared" si="48"/>
        <v>-6.0882415426283767E-2</v>
      </c>
      <c r="AW66">
        <v>63</v>
      </c>
      <c r="AX66">
        <f>IF(Z66&gt;0, (R66*SUMPRODUCT(K66:$K$98, X66:$X$98)-K66*$AZ$3)/Z66, 0)</f>
        <v>-9151338.3786243629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-17108128.06899156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-112.15558249672557</v>
      </c>
      <c r="AC67">
        <f t="shared" ref="AC67:AC89" si="64">S67*Z67</f>
        <v>-100.16495017917215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-12.556550207482148</v>
      </c>
      <c r="AI67">
        <f t="shared" ref="AI67:AI89" si="69">SUM(AE67:AH67)</f>
        <v>-12.556623392688163</v>
      </c>
      <c r="AJ67">
        <f t="shared" ref="AJ67:AJ89" si="70">AB67-AC67</f>
        <v>-11.99063231755342</v>
      </c>
      <c r="AK67">
        <f t="shared" si="61"/>
        <v>-7.8508907747707903</v>
      </c>
      <c r="AL67">
        <f t="shared" ref="AL67:AL89" si="71">SUM(AI67:AK67)</f>
        <v>-32.398146485012376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-1.4492215597994063E-2</v>
      </c>
      <c r="AR67">
        <f t="shared" ref="AR67:AR89" si="76">AI67*$K67</f>
        <v>-1.4492300065126088E-2</v>
      </c>
      <c r="AS67">
        <f t="shared" ref="AS67:AS89" si="77">AJ67*$K67</f>
        <v>-1.3839058167323177E-2</v>
      </c>
      <c r="AT67">
        <f t="shared" ref="AT67:AT89" si="78">AK67*$K67</f>
        <v>-9.0611513404759893E-3</v>
      </c>
      <c r="AU67">
        <f t="shared" ref="AU67:AU89" si="79">AL67*$K67</f>
        <v>-3.739250957292526E-2</v>
      </c>
      <c r="AW67">
        <v>64</v>
      </c>
      <c r="AX67">
        <f>IF(Z67&gt;0, (R67*SUMPRODUCT(K67:$K$98, X67:$X$98)-K67*$AZ$3)/Z67, 0)</f>
        <v>-17108128.06899156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2000000</v>
      </c>
      <c r="S68">
        <f t="shared" si="63"/>
        <v>-32907862.439239692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-100.16495017917215</v>
      </c>
      <c r="AC68">
        <f t="shared" si="64"/>
        <v>-89.444765725480693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-6.1564639681504945</v>
      </c>
      <c r="AI68">
        <f t="shared" si="69"/>
        <v>-6.1564979436046467</v>
      </c>
      <c r="AJ68">
        <f t="shared" si="70"/>
        <v>-10.720184453691459</v>
      </c>
      <c r="AK68">
        <f t="shared" si="61"/>
        <v>-7.0115465125420515</v>
      </c>
      <c r="AL68">
        <f t="shared" si="71"/>
        <v>-23.888228909838158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-6.3442131847984504E-3</v>
      </c>
      <c r="AR68">
        <f t="shared" si="76"/>
        <v>-6.3442481963773877E-3</v>
      </c>
      <c r="AS68">
        <f t="shared" si="77"/>
        <v>-1.1047110144138865E-2</v>
      </c>
      <c r="AT68">
        <f t="shared" si="78"/>
        <v>-7.2253725613958637E-3</v>
      </c>
      <c r="AU68">
        <f t="shared" si="79"/>
        <v>-2.4616730901912118E-2</v>
      </c>
      <c r="AW68">
        <v>65</v>
      </c>
      <c r="AX68">
        <f>IF(Z68&gt;0, (R68*SUMPRODUCT(K68:$K$98, X68:$X$98)-K68*$AZ$3)/Z68, 0)</f>
        <v>-32907862.439239692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2000000</v>
      </c>
      <c r="S69">
        <f t="shared" si="63"/>
        <v>-65276242.462782741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-89.444765725480693</v>
      </c>
      <c r="AC69">
        <f t="shared" si="64"/>
        <v>-79.866577198228484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-2.9346784020064289</v>
      </c>
      <c r="AI69">
        <f t="shared" si="69"/>
        <v>-2.9346936959660277</v>
      </c>
      <c r="AJ69">
        <f t="shared" si="70"/>
        <v>-9.5781885272522089</v>
      </c>
      <c r="AK69">
        <f t="shared" si="61"/>
        <v>-6.2611336007836487</v>
      </c>
      <c r="AL69">
        <f t="shared" si="71"/>
        <v>-18.774015824001886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-2.7001563936166059E-3</v>
      </c>
      <c r="AR69">
        <f t="shared" si="76"/>
        <v>-2.7001704653740991E-3</v>
      </c>
      <c r="AS69">
        <f t="shared" si="77"/>
        <v>-8.8127567822910684E-3</v>
      </c>
      <c r="AT69">
        <f t="shared" si="78"/>
        <v>-5.7607811172376271E-3</v>
      </c>
      <c r="AU69">
        <f t="shared" si="79"/>
        <v>-1.7273708364902794E-2</v>
      </c>
      <c r="AW69">
        <v>66</v>
      </c>
      <c r="AX69">
        <f>IF(Z69&gt;0, (R69*SUMPRODUCT(K69:$K$98, X69:$X$98)-K69*$AZ$3)/Z69, 0)</f>
        <v>-65276242.462782741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2000000</v>
      </c>
      <c r="S70">
        <f t="shared" si="63"/>
        <v>-133691502.19395114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-79.866577198228484</v>
      </c>
      <c r="AC70">
        <f t="shared" si="64"/>
        <v>-71.311658836374775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-1.3557540515116766</v>
      </c>
      <c r="AI70">
        <f t="shared" si="69"/>
        <v>-1.3557607190688574</v>
      </c>
      <c r="AJ70">
        <f t="shared" si="70"/>
        <v>-8.5549183618537086</v>
      </c>
      <c r="AK70">
        <f t="shared" si="61"/>
        <v>-5.5906604038759946</v>
      </c>
      <c r="AL70">
        <f t="shared" si="71"/>
        <v>-15.50133948479856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-1.1137591673765046E-3</v>
      </c>
      <c r="AR70">
        <f t="shared" si="76"/>
        <v>-1.1137646448102071E-3</v>
      </c>
      <c r="AS70">
        <f t="shared" si="77"/>
        <v>-7.027910955566187E-3</v>
      </c>
      <c r="AT70">
        <f t="shared" si="78"/>
        <v>-4.5927572700689753E-3</v>
      </c>
      <c r="AU70">
        <f t="shared" si="79"/>
        <v>-1.2734432870445369E-2</v>
      </c>
      <c r="AW70">
        <v>67</v>
      </c>
      <c r="AX70">
        <f>IF(Z70&gt;0, (R70*SUMPRODUCT(K70:$K$98, X70:$X$98)-K70*$AZ$3)/Z70, 0)</f>
        <v>-133691502.19395114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2000000</v>
      </c>
      <c r="S71">
        <f t="shared" si="63"/>
        <v>-282861701.08043849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-71.311658836374775</v>
      </c>
      <c r="AC71">
        <f t="shared" si="64"/>
        <v>-63.67204177567848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-0.60594195636397363</v>
      </c>
      <c r="AI71">
        <f t="shared" si="69"/>
        <v>-0.60594477010835524</v>
      </c>
      <c r="AJ71">
        <f t="shared" si="70"/>
        <v>-7.6396170606962954</v>
      </c>
      <c r="AK71">
        <f t="shared" si="61"/>
        <v>-4.9918161185462351</v>
      </c>
      <c r="AL71">
        <f t="shared" si="71"/>
        <v>-13.237377949350886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-4.4445048340306339E-4</v>
      </c>
      <c r="AR71">
        <f t="shared" si="76"/>
        <v>-4.4445254724768984E-4</v>
      </c>
      <c r="AS71">
        <f t="shared" si="77"/>
        <v>-5.6035589877542844E-3</v>
      </c>
      <c r="AT71">
        <f t="shared" si="78"/>
        <v>-3.6614316992672697E-3</v>
      </c>
      <c r="AU71">
        <f t="shared" si="79"/>
        <v>-9.7094432342692445E-3</v>
      </c>
      <c r="AW71">
        <v>68</v>
      </c>
      <c r="AX71">
        <f>IF(Z71&gt;0, (R71*SUMPRODUCT(K71:$K$98, X71:$X$98)-K71*$AZ$3)/Z71, 0)</f>
        <v>-282861701.08043849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2000000</v>
      </c>
      <c r="S72">
        <f t="shared" si="63"/>
        <v>-619441704.14646041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-63.67204177567848</v>
      </c>
      <c r="AC72">
        <f t="shared" si="64"/>
        <v>-56.850405136997885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-0.26214342047456557</v>
      </c>
      <c r="AI72">
        <f t="shared" si="69"/>
        <v>-0.26214456768512545</v>
      </c>
      <c r="AJ72">
        <f t="shared" si="70"/>
        <v>-6.8216366386805944</v>
      </c>
      <c r="AK72">
        <f t="shared" ref="AK72:AK89" si="92">G72*SUM(AB72:AB72, AE72:AF72)</f>
        <v>-4.457042924297494</v>
      </c>
      <c r="AL72">
        <f t="shared" si="71"/>
        <v>-11.540824130663214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-1.7167746715788677E-4</v>
      </c>
      <c r="AR72">
        <f t="shared" si="76"/>
        <v>-1.716782184649494E-4</v>
      </c>
      <c r="AS72">
        <f t="shared" si="77"/>
        <v>-4.4674830971535018E-3</v>
      </c>
      <c r="AT72">
        <f t="shared" si="78"/>
        <v>-2.9189130090397047E-3</v>
      </c>
      <c r="AU72">
        <f t="shared" si="79"/>
        <v>-7.558074324658156E-3</v>
      </c>
      <c r="AW72">
        <v>69</v>
      </c>
      <c r="AX72">
        <f>IF(Z72&gt;0, (R72*SUMPRODUCT(K72:$K$98, X72:$X$98)-K72*$AZ$3)/Z72, 0)</f>
        <v>-619441704.14646041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2000000</v>
      </c>
      <c r="S73">
        <f t="shared" si="63"/>
        <v>-1406677280.2009985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-56.850405136997885</v>
      </c>
      <c r="AC73">
        <f t="shared" si="64"/>
        <v>-50.759432984854314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-0.1095488872793649</v>
      </c>
      <c r="AI73">
        <f t="shared" si="69"/>
        <v>-0.10954933833727366</v>
      </c>
      <c r="AJ73">
        <f t="shared" si="70"/>
        <v>-6.0909721521435713</v>
      </c>
      <c r="AK73">
        <f t="shared" si="92"/>
        <v>-3.9795283595898523</v>
      </c>
      <c r="AL73">
        <f t="shared" si="71"/>
        <v>-10.180049850070699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-6.4056659001094686E-5</v>
      </c>
      <c r="AR73">
        <f t="shared" si="76"/>
        <v>-6.4056922748754466E-5</v>
      </c>
      <c r="AS73">
        <f t="shared" si="77"/>
        <v>-3.5615818272991089E-3</v>
      </c>
      <c r="AT73">
        <f t="shared" si="78"/>
        <v>-2.3269546359276421E-3</v>
      </c>
      <c r="AU73">
        <f t="shared" si="79"/>
        <v>-5.9525933859755067E-3</v>
      </c>
      <c r="AW73">
        <v>70</v>
      </c>
      <c r="AX73">
        <f>IF(Z73&gt;0, (R73*SUMPRODUCT(K73:$K$98, X73:$X$98)-K73*$AZ$3)/Z73, 0)</f>
        <v>-1406677280.2009985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2000000</v>
      </c>
      <c r="S74">
        <f t="shared" si="63"/>
        <v>-3318413850.1684704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-50.759432984854314</v>
      </c>
      <c r="AC74">
        <f t="shared" si="64"/>
        <v>-45.32097576507519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-4.4132730289213974E-2</v>
      </c>
      <c r="AI74">
        <f t="shared" si="69"/>
        <v>-4.4132901006979343E-2</v>
      </c>
      <c r="AJ74">
        <f t="shared" si="70"/>
        <v>-5.4384572197791243</v>
      </c>
      <c r="AK74">
        <f t="shared" si="92"/>
        <v>-3.5531603089398023</v>
      </c>
      <c r="AL74">
        <f t="shared" si="71"/>
        <v>-9.0357504297259066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-2.3040881280198211E-5</v>
      </c>
      <c r="AR74">
        <f t="shared" si="76"/>
        <v>-2.3040970408782339E-5</v>
      </c>
      <c r="AS74">
        <f t="shared" si="77"/>
        <v>-2.8393178107766559E-3</v>
      </c>
      <c r="AT74">
        <f t="shared" si="78"/>
        <v>-1.8550392035863433E-3</v>
      </c>
      <c r="AU74">
        <f t="shared" si="79"/>
        <v>-4.7173979847717823E-3</v>
      </c>
      <c r="AW74">
        <v>71</v>
      </c>
      <c r="AX74">
        <f>IF(Z74&gt;0, (R74*SUMPRODUCT(K74:$K$98, X74:$X$98)-K74*$AZ$3)/Z74, 0)</f>
        <v>-3318413850.1684704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2000000</v>
      </c>
      <c r="S75">
        <f t="shared" si="63"/>
        <v>-8145916078.3903942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-45.32097576507519</v>
      </c>
      <c r="AC75">
        <f t="shared" si="64"/>
        <v>-40.465176237708128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-1.7106611018706624E-2</v>
      </c>
      <c r="AI75">
        <f t="shared" si="69"/>
        <v>-1.7106673112975469E-2</v>
      </c>
      <c r="AJ75">
        <f t="shared" si="70"/>
        <v>-4.8557995273670613</v>
      </c>
      <c r="AK75">
        <f t="shared" si="92"/>
        <v>-3.1724683035552634</v>
      </c>
      <c r="AL75">
        <f t="shared" si="71"/>
        <v>-8.0453745040352995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-7.9741471879577586E-6</v>
      </c>
      <c r="AR75">
        <f t="shared" si="76"/>
        <v>-7.9741761328398722E-6</v>
      </c>
      <c r="AS75">
        <f t="shared" si="77"/>
        <v>-2.2635026951918283E-3</v>
      </c>
      <c r="AT75">
        <f t="shared" si="78"/>
        <v>-1.4788276400285513E-3</v>
      </c>
      <c r="AU75">
        <f t="shared" si="79"/>
        <v>-3.7503045113532188E-3</v>
      </c>
      <c r="AW75">
        <v>72</v>
      </c>
      <c r="AX75">
        <f>IF(Z75&gt;0, (R75*SUMPRODUCT(K75:$K$98, X75:$X$98)-K75*$AZ$3)/Z75, 0)</f>
        <v>-8145916078.3903942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2000000</v>
      </c>
      <c r="S76">
        <f t="shared" si="63"/>
        <v>-20846635231.221645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-40.465176237708128</v>
      </c>
      <c r="AC76">
        <f t="shared" si="64"/>
        <v>-36.129628347347875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-6.3695010216597119E-3</v>
      </c>
      <c r="AI76">
        <f t="shared" si="69"/>
        <v>-6.3695226856044845E-3</v>
      </c>
      <c r="AJ76">
        <f t="shared" si="70"/>
        <v>-4.3355478903602531</v>
      </c>
      <c r="AK76">
        <f t="shared" si="92"/>
        <v>-2.8325623366395694</v>
      </c>
      <c r="AL76">
        <f t="shared" si="71"/>
        <v>-7.1744797496854265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-2.6509873562196382E-6</v>
      </c>
      <c r="AR76">
        <f t="shared" si="76"/>
        <v>-2.6509963727569595E-6</v>
      </c>
      <c r="AS76">
        <f t="shared" si="77"/>
        <v>-1.8044557337451971E-3</v>
      </c>
      <c r="AT76">
        <f t="shared" si="78"/>
        <v>-1.1789129030045744E-3</v>
      </c>
      <c r="AU76">
        <f t="shared" si="79"/>
        <v>-2.9860196331225283E-3</v>
      </c>
      <c r="AW76">
        <v>73</v>
      </c>
      <c r="AX76">
        <f>IF(Z76&gt;0, (R76*SUMPRODUCT(K76:$K$98, X76:$X$98)-K76*$AZ$3)/Z76, 0)</f>
        <v>-20846635231.221645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2000000</v>
      </c>
      <c r="S77">
        <f t="shared" si="63"/>
        <v>-55736793764.80117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-36.129628347347875</v>
      </c>
      <c r="AC77">
        <f t="shared" si="64"/>
        <v>-32.258598976453591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-2.2740354957205681E-3</v>
      </c>
      <c r="AI77">
        <f t="shared" si="69"/>
        <v>-2.2740427303040447E-3</v>
      </c>
      <c r="AJ77">
        <f t="shared" si="70"/>
        <v>-3.8710293708942842</v>
      </c>
      <c r="AK77">
        <f t="shared" si="92"/>
        <v>-2.5290739843143517</v>
      </c>
      <c r="AL77">
        <f t="shared" si="71"/>
        <v>-6.40237739793894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-8.450481619711154E-7</v>
      </c>
      <c r="AR77">
        <f t="shared" si="76"/>
        <v>-8.4505085039505646E-7</v>
      </c>
      <c r="AS77">
        <f t="shared" si="77"/>
        <v>-1.4385027238872888E-3</v>
      </c>
      <c r="AT77">
        <f t="shared" si="78"/>
        <v>-9.3982232289500933E-4</v>
      </c>
      <c r="AU77">
        <f t="shared" si="79"/>
        <v>-2.3791700976326931E-3</v>
      </c>
      <c r="AW77">
        <v>74</v>
      </c>
      <c r="AX77">
        <f>IF(Z77&gt;0, (R77*SUMPRODUCT(K77:$K$98, X77:$X$98)-K77*$AZ$3)/Z77, 0)</f>
        <v>-55736793764.80117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2000000</v>
      </c>
      <c r="S78">
        <f t="shared" si="63"/>
        <v>-156011499870.59576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-32.258598976453591</v>
      </c>
      <c r="AC78">
        <f t="shared" si="64"/>
        <v>-28.802321230535995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-7.767247129018722E-4</v>
      </c>
      <c r="AI78">
        <f t="shared" si="69"/>
        <v>-7.7672702061005832E-4</v>
      </c>
      <c r="AJ78">
        <f t="shared" si="70"/>
        <v>-3.4562777459175962</v>
      </c>
      <c r="AK78">
        <f t="shared" si="92"/>
        <v>-2.2581019283517514</v>
      </c>
      <c r="AL78">
        <f t="shared" si="71"/>
        <v>-5.7151564012899581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-2.5771121750238018E-7</v>
      </c>
      <c r="AR78">
        <f t="shared" si="76"/>
        <v>-2.5771198318200434E-7</v>
      </c>
      <c r="AS78">
        <f t="shared" si="77"/>
        <v>-1.1467660692796001E-3</v>
      </c>
      <c r="AT78">
        <f t="shared" si="78"/>
        <v>-7.4922065377044543E-4</v>
      </c>
      <c r="AU78">
        <f t="shared" si="79"/>
        <v>-1.8962444350332276E-3</v>
      </c>
      <c r="AW78">
        <v>75</v>
      </c>
      <c r="AX78">
        <f>IF(Z78&gt;0, (R78*SUMPRODUCT(K78:$K$98, X78:$X$98)-K78*$AZ$3)/Z78, 0)</f>
        <v>-156011499870.59576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2000000</v>
      </c>
      <c r="S79">
        <f t="shared" si="63"/>
        <v>-458080560054.01831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-28.802321230535995</v>
      </c>
      <c r="AC79">
        <f t="shared" si="64"/>
        <v>-25.716358460599213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-2.5326221742899368E-4</v>
      </c>
      <c r="AI79">
        <f t="shared" si="69"/>
        <v>-2.5326291917123899E-4</v>
      </c>
      <c r="AJ79">
        <f t="shared" si="70"/>
        <v>-3.0859627699367813</v>
      </c>
      <c r="AK79">
        <f t="shared" si="92"/>
        <v>-2.01616248613752</v>
      </c>
      <c r="AL79">
        <f t="shared" si="71"/>
        <v>-5.1023785189934721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-7.5027172843347112E-8</v>
      </c>
      <c r="AR79">
        <f t="shared" si="76"/>
        <v>-7.5027380729613233E-8</v>
      </c>
      <c r="AS79">
        <f t="shared" si="77"/>
        <v>-9.1419503658533169E-4</v>
      </c>
      <c r="AT79">
        <f t="shared" si="78"/>
        <v>-5.9727413296506568E-4</v>
      </c>
      <c r="AU79">
        <f t="shared" si="79"/>
        <v>-1.5115441969311269E-3</v>
      </c>
      <c r="AW79">
        <v>76</v>
      </c>
      <c r="AX79">
        <f>IF(Z79&gt;0, (R79*SUMPRODUCT(K79:$K$98, X79:$X$98)-K79*$AZ$3)/Z79, 0)</f>
        <v>-458080560054.01831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2000000</v>
      </c>
      <c r="S80">
        <f t="shared" si="63"/>
        <v>-1426125821703.2012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-25.716358460599213</v>
      </c>
      <c r="AC80">
        <f t="shared" si="64"/>
        <v>-22.961034403797822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-7.8955398536090338E-5</v>
      </c>
      <c r="AI80">
        <f t="shared" si="69"/>
        <v>-7.8955599789672375E-5</v>
      </c>
      <c r="AJ80">
        <f t="shared" si="70"/>
        <v>-2.7553240568013919</v>
      </c>
      <c r="AK80">
        <f t="shared" si="92"/>
        <v>-1.8001450922419451</v>
      </c>
      <c r="AL80">
        <f t="shared" si="71"/>
        <v>-4.555548104643127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-2.0883918232124949E-8</v>
      </c>
      <c r="AR80">
        <f t="shared" si="76"/>
        <v>-2.0883971464246239E-8</v>
      </c>
      <c r="AS80">
        <f t="shared" si="77"/>
        <v>-7.2879072707035693E-4</v>
      </c>
      <c r="AT80">
        <f t="shared" si="78"/>
        <v>-4.7614328607508246E-4</v>
      </c>
      <c r="AU80">
        <f t="shared" si="79"/>
        <v>-1.2049548971169036E-3</v>
      </c>
      <c r="AW80">
        <v>77</v>
      </c>
      <c r="AX80">
        <f>IF(Z80&gt;0, (R80*SUMPRODUCT(K80:$K$98, X80:$X$98)-K80*$AZ$3)/Z80, 0)</f>
        <v>-1426125821703.2012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2000000</v>
      </c>
      <c r="S81">
        <f t="shared" si="63"/>
        <v>-4723190396317.0059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-22.961034403797822</v>
      </c>
      <c r="AC81">
        <f t="shared" si="64"/>
        <v>-20.500923592691947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-2.3197603099769E-5</v>
      </c>
      <c r="AI81">
        <f t="shared" si="69"/>
        <v>-2.3197657355795839E-5</v>
      </c>
      <c r="AJ81">
        <f t="shared" si="70"/>
        <v>-2.4601108111058743</v>
      </c>
      <c r="AK81">
        <f t="shared" si="92"/>
        <v>-1.6072724082658476</v>
      </c>
      <c r="AL81">
        <f t="shared" si="71"/>
        <v>-4.067406417029078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-5.4784190018664676E-9</v>
      </c>
      <c r="AR81">
        <f t="shared" si="76"/>
        <v>-5.4784318151406286E-9</v>
      </c>
      <c r="AS81">
        <f t="shared" si="77"/>
        <v>-5.8098751652466011E-4</v>
      </c>
      <c r="AT81">
        <f t="shared" si="78"/>
        <v>-3.7957851355371197E-4</v>
      </c>
      <c r="AU81">
        <f t="shared" si="79"/>
        <v>-9.6057150851018732E-4</v>
      </c>
      <c r="AW81">
        <v>78</v>
      </c>
      <c r="AX81">
        <f>IF(Z81&gt;0, (R81*SUMPRODUCT(K81:$K$98, X81:$X$98)-K81*$AZ$3)/Z81, 0)</f>
        <v>-4723190396317.0059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2000000</v>
      </c>
      <c r="S82">
        <f t="shared" si="63"/>
        <v>-16701211834569.07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-20.500923592691947</v>
      </c>
      <c r="AC82">
        <f t="shared" si="64"/>
        <v>-18.304396069608053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-6.4021704706505528E-6</v>
      </c>
      <c r="AI82">
        <f t="shared" si="69"/>
        <v>-6.4021841705516821E-6</v>
      </c>
      <c r="AJ82">
        <f t="shared" si="70"/>
        <v>-2.1965275230838941</v>
      </c>
      <c r="AK82">
        <f t="shared" si="92"/>
        <v>-1.4350646514884364</v>
      </c>
      <c r="AL82">
        <f t="shared" si="71"/>
        <v>-3.6315985767565007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-1.3499613750407885E-9</v>
      </c>
      <c r="AR82">
        <f t="shared" si="76"/>
        <v>-1.3499642638013192E-9</v>
      </c>
      <c r="AS82">
        <f t="shared" si="77"/>
        <v>-4.631596938836215E-4</v>
      </c>
      <c r="AT82">
        <f t="shared" si="78"/>
        <v>-3.0259766731873726E-4</v>
      </c>
      <c r="AU82">
        <f t="shared" si="79"/>
        <v>-7.6575871116662251E-4</v>
      </c>
      <c r="AW82">
        <v>79</v>
      </c>
      <c r="AX82">
        <f>IF(Z82&gt;0, (R82*SUMPRODUCT(K82:$K$98, X82:$X$98)-K82*$AZ$3)/Z82, 0)</f>
        <v>-16701211834569.07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2000000</v>
      </c>
      <c r="S83">
        <f t="shared" si="63"/>
        <v>-63304781442207.977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-18.304396069608053</v>
      </c>
      <c r="AC83">
        <f t="shared" si="64"/>
        <v>-16.343210777598802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-1.6537301724511606E-6</v>
      </c>
      <c r="AI83">
        <f t="shared" si="69"/>
        <v>-1.6537333995397007E-6</v>
      </c>
      <c r="AJ83">
        <f t="shared" si="70"/>
        <v>-1.961185292009251</v>
      </c>
      <c r="AK83">
        <f t="shared" si="92"/>
        <v>-1.2813077248725639</v>
      </c>
      <c r="AL83">
        <f t="shared" si="71"/>
        <v>-3.2424946706152147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-3.1134416888422584E-10</v>
      </c>
      <c r="AR83">
        <f t="shared" si="76"/>
        <v>-3.113447764411394E-10</v>
      </c>
      <c r="AS83">
        <f t="shared" si="77"/>
        <v>-3.6922807295917612E-4</v>
      </c>
      <c r="AT83">
        <f t="shared" si="78"/>
        <v>-2.4122900780971767E-4</v>
      </c>
      <c r="AU83">
        <f t="shared" si="79"/>
        <v>-6.1045739211367021E-4</v>
      </c>
      <c r="AW83">
        <v>80</v>
      </c>
      <c r="AX83">
        <f>IF(Z83&gt;0, (R83*SUMPRODUCT(K83:$K$98, X83:$X$98)-K83*$AZ$3)/Z83, 0)</f>
        <v>-63304781442207.977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2000000</v>
      </c>
      <c r="S84">
        <f t="shared" si="63"/>
        <v>-258370474964058.56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-16.343210777598802</v>
      </c>
      <c r="AC84">
        <f t="shared" si="64"/>
        <v>-14.592152480268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-3.9821556170067123E-7</v>
      </c>
      <c r="AI84">
        <f t="shared" si="69"/>
        <v>-3.9821626767106523E-7</v>
      </c>
      <c r="AJ84">
        <f t="shared" si="70"/>
        <v>-1.7510582973308022</v>
      </c>
      <c r="AK84">
        <f t="shared" si="92"/>
        <v>-1.1440247544319162</v>
      </c>
      <c r="AL84">
        <f t="shared" si="71"/>
        <v>-2.8950834499789861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-6.6938548530980295E-11</v>
      </c>
      <c r="AR84">
        <f t="shared" si="76"/>
        <v>-6.6938667201966632E-11</v>
      </c>
      <c r="AS84">
        <f t="shared" si="77"/>
        <v>-2.9434635933328987E-4</v>
      </c>
      <c r="AT84">
        <f t="shared" si="78"/>
        <v>-1.9230628812729936E-4</v>
      </c>
      <c r="AU84">
        <f t="shared" si="79"/>
        <v>-4.8665271439925646E-4</v>
      </c>
      <c r="AW84">
        <v>81</v>
      </c>
      <c r="AX84">
        <f>IF(Z84&gt;0, (R84*SUMPRODUCT(K84:$K$98, X84:$X$98)-K84*$AZ$3)/Z84, 0)</f>
        <v>-258370474964058.56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2000000</v>
      </c>
      <c r="S85">
        <f t="shared" si="63"/>
        <v>-1141694760910537.5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-14.592152480268</v>
      </c>
      <c r="AC85">
        <f t="shared" si="64"/>
        <v>-13.028707571725876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-8.9002258783908612E-8</v>
      </c>
      <c r="AI85">
        <f t="shared" si="69"/>
        <v>-8.9002401430481259E-8</v>
      </c>
      <c r="AJ85">
        <f t="shared" si="70"/>
        <v>-1.5634449085421238</v>
      </c>
      <c r="AK85">
        <f t="shared" si="92"/>
        <v>-1.0214506736187601</v>
      </c>
      <c r="AL85">
        <f t="shared" si="71"/>
        <v>-2.5848956711632853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-1.335798863006392E-11</v>
      </c>
      <c r="AR85">
        <f t="shared" si="76"/>
        <v>-1.3358010039310399E-11</v>
      </c>
      <c r="AS85">
        <f t="shared" si="77"/>
        <v>-2.3465111557160703E-4</v>
      </c>
      <c r="AT85">
        <f t="shared" si="78"/>
        <v>-1.5330539551247239E-4</v>
      </c>
      <c r="AU85">
        <f t="shared" si="79"/>
        <v>-3.8795652444208943E-4</v>
      </c>
      <c r="AW85">
        <v>82</v>
      </c>
      <c r="AX85">
        <f>IF(Z85&gt;0, (R85*SUMPRODUCT(K85:$K$98, X85:$X$98)-K85*$AZ$3)/Z85, 0)</f>
        <v>-1141694760910537.5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2000000</v>
      </c>
      <c r="S86">
        <f t="shared" si="63"/>
        <v>-5499657883926892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-13.028707571725876</v>
      </c>
      <c r="AC86">
        <f t="shared" si="64"/>
        <v>-11.632774617623998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-1.8364854104508036E-8</v>
      </c>
      <c r="AI86">
        <f t="shared" si="69"/>
        <v>-1.8364880544276797E-8</v>
      </c>
      <c r="AJ86">
        <f t="shared" si="70"/>
        <v>-1.3959329541018786</v>
      </c>
      <c r="AK86">
        <f t="shared" si="92"/>
        <v>-0.91200953002081142</v>
      </c>
      <c r="AL86">
        <f t="shared" si="71"/>
        <v>-2.3079425024875704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-2.4609880258811263E-12</v>
      </c>
      <c r="AR86">
        <f t="shared" si="76"/>
        <v>-2.4609915689506195E-12</v>
      </c>
      <c r="AS86">
        <f t="shared" si="77"/>
        <v>-1.8706243270042133E-4</v>
      </c>
      <c r="AT86">
        <f t="shared" si="78"/>
        <v>-1.2221412269862491E-4</v>
      </c>
      <c r="AU86">
        <f t="shared" si="79"/>
        <v>-3.0927655786003777E-4</v>
      </c>
      <c r="AW86">
        <v>83</v>
      </c>
      <c r="AX86">
        <f>IF(Z86&gt;0, (R86*SUMPRODUCT(K86:$K$98, X86:$X$98)-K86*$AZ$3)/Z86, 0)</f>
        <v>-5499657883926892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2000000</v>
      </c>
      <c r="S87">
        <f t="shared" si="63"/>
        <v>-2.9116809171416336E+16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-11.632774617623998</v>
      </c>
      <c r="AC87">
        <f t="shared" si="64"/>
        <v>-10.386405908595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-3.474629143485366E-9</v>
      </c>
      <c r="AI87">
        <f t="shared" si="69"/>
        <v>-3.4746336024242934E-9</v>
      </c>
      <c r="AJ87">
        <f t="shared" si="70"/>
        <v>-1.2463687090289977</v>
      </c>
      <c r="AK87">
        <f t="shared" si="92"/>
        <v>-0.81429422323367995</v>
      </c>
      <c r="AL87">
        <f t="shared" si="71"/>
        <v>-2.0606629357373114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-4.1573104158599897E-13</v>
      </c>
      <c r="AR87">
        <f t="shared" si="76"/>
        <v>-4.1573157508734489E-13</v>
      </c>
      <c r="AS87">
        <f t="shared" si="77"/>
        <v>-1.4912502606970789E-4</v>
      </c>
      <c r="AT87">
        <f t="shared" si="78"/>
        <v>-9.7428350365710189E-5</v>
      </c>
      <c r="AU87">
        <f t="shared" si="79"/>
        <v>-2.4655337685114967E-4</v>
      </c>
      <c r="AW87">
        <v>84</v>
      </c>
      <c r="AX87">
        <f>IF(Z87&gt;0, (R87*SUMPRODUCT(K87:$K$98, X87:$X$98)-K87*$AZ$3)/Z87, 0)</f>
        <v>-2.9116809171416336E+16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2000000</v>
      </c>
      <c r="S88">
        <f t="shared" si="63"/>
        <v>-1.7110286542822656E+17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-10.386405908595</v>
      </c>
      <c r="AC88">
        <f t="shared" si="64"/>
        <v>-9.273576704103041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-5.9789824754259998E-10</v>
      </c>
      <c r="AI88">
        <f t="shared" si="69"/>
        <v>-5.9789892502809099E-10</v>
      </c>
      <c r="AJ88">
        <f t="shared" si="70"/>
        <v>-1.112829204491959</v>
      </c>
      <c r="AK88">
        <f t="shared" si="92"/>
        <v>-0.72704841360165007</v>
      </c>
      <c r="AL88">
        <f t="shared" si="71"/>
        <v>-1.8398776186915078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-6.3872402674604873E-14</v>
      </c>
      <c r="AR88">
        <f t="shared" si="76"/>
        <v>-6.3872475049170735E-14</v>
      </c>
      <c r="AS88">
        <f t="shared" si="77"/>
        <v>-1.1888155777259787E-4</v>
      </c>
      <c r="AT88">
        <f t="shared" si="78"/>
        <v>-7.7669284411455912E-5</v>
      </c>
      <c r="AU88">
        <f t="shared" si="79"/>
        <v>-1.9655084224792622E-4</v>
      </c>
      <c r="AW88">
        <v>85</v>
      </c>
      <c r="AX88">
        <f>IF(Z88&gt;0, (R88*SUMPRODUCT(K88:$K$98, X88:$X$98)-K88*$AZ$3)/Z88, 0)</f>
        <v>-1.7110286542822656E+17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-9.273576704103041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-9.273576704103041</v>
      </c>
      <c r="AK89">
        <f t="shared" si="92"/>
        <v>-0.64915036928721292</v>
      </c>
      <c r="AL89">
        <f t="shared" si="71"/>
        <v>-9.9227270734986508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-1.0339223693072488E-14</v>
      </c>
      <c r="AR89">
        <f t="shared" si="76"/>
        <v>-1.0339223693072488E-14</v>
      </c>
      <c r="AS89">
        <f t="shared" si="77"/>
        <v>-8.8453540009405672E-4</v>
      </c>
      <c r="AT89">
        <f t="shared" si="78"/>
        <v>-6.1917478006583978E-5</v>
      </c>
      <c r="AU89">
        <f t="shared" si="79"/>
        <v>-9.4645287811097984E-4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156620.56279297324</v>
      </c>
      <c r="AO91" s="6">
        <f t="shared" si="93"/>
        <v>-15662.056279297325</v>
      </c>
      <c r="AP91" s="6">
        <f t="shared" si="93"/>
        <v>-741.06365642769128</v>
      </c>
      <c r="AQ91" s="6">
        <f t="shared" si="93"/>
        <v>-86808.3088729593</v>
      </c>
      <c r="AR91" s="6">
        <f t="shared" si="93"/>
        <v>53409.13398428887</v>
      </c>
      <c r="AS91" s="6">
        <f t="shared" si="93"/>
        <v>-18712.947943267998</v>
      </c>
      <c r="AT91" s="6">
        <f t="shared" si="93"/>
        <v>9469.4434720278296</v>
      </c>
      <c r="AU91" s="6">
        <f t="shared" si="93"/>
        <v>44165.629513048742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400255.41471981315</v>
      </c>
      <c r="K3">
        <v>1</v>
      </c>
      <c r="L3" s="2">
        <v>0</v>
      </c>
      <c r="O3">
        <f>$C$3</f>
        <v>400255.41471981315</v>
      </c>
      <c r="P3">
        <f>O3*C5</f>
        <v>40025.54147198132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400255.41471981315</v>
      </c>
      <c r="AF3">
        <f t="shared" ref="AF3:AF34" si="4">-$Z3*P3</f>
        <v>-40025.54147198132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359604.91627713182</v>
      </c>
      <c r="AJ3">
        <f t="shared" ref="AJ3:AJ34" si="8">AB3-AC3</f>
        <v>0</v>
      </c>
      <c r="AL3">
        <f t="shared" ref="AL3:AL34" si="9">SUM(AI3:AK3)</f>
        <v>359604.91627713182</v>
      </c>
      <c r="AN3">
        <f t="shared" ref="AN3:AN34" si="10">AE3*$K3</f>
        <v>400255.41471981315</v>
      </c>
      <c r="AO3">
        <f t="shared" ref="AO3:AO34" si="11">AF3*$K3</f>
        <v>-40025.54147198132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359604.91627713182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359604.91627713182</v>
      </c>
      <c r="AW3">
        <v>0</v>
      </c>
      <c r="AX3">
        <f>IF(Z3&gt;0, (R3*SUMPRODUCT(K3:$K$98, X3:$X$98)-K3*$AZ$3)/Z3, 0)</f>
        <v>0</v>
      </c>
      <c r="AZ3">
        <f>C6*ABS(SUMPRODUCT(X4:X79, K4:K79))/1</f>
        <v>217125.62607901468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10822.841735376014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10693.199687101151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-10693.199687101151</v>
      </c>
      <c r="AK4">
        <f>G4*SUM(AB4, AE4:AF4)</f>
        <v>0</v>
      </c>
      <c r="AL4">
        <f t="shared" si="9"/>
        <v>-14650.317687101151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-3762.2342650694045</v>
      </c>
      <c r="AR4">
        <f t="shared" si="14"/>
        <v>-3762.2342650694045</v>
      </c>
      <c r="AS4">
        <f t="shared" si="15"/>
        <v>-10166.571294068406</v>
      </c>
      <c r="AT4">
        <f t="shared" si="16"/>
        <v>0</v>
      </c>
      <c r="AU4">
        <f t="shared" si="17"/>
        <v>-13928.805559137811</v>
      </c>
      <c r="AW4">
        <v>1</v>
      </c>
      <c r="AX4">
        <f>IF(Z4&gt;0, (R4*SUMPRODUCT(K4:$K$98, X4:$X$98)-K4*$AZ$3)/Z4, 0)</f>
        <v>10822.841735376014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2000000</v>
      </c>
      <c r="S5">
        <f t="shared" si="1"/>
        <v>17955.125068090358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10693.199687101151</v>
      </c>
      <c r="AC5">
        <f t="shared" si="2"/>
        <v>17525.780209815159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-4106.6656705302148</v>
      </c>
      <c r="AI5">
        <f t="shared" si="7"/>
        <v>-4118.866769202149</v>
      </c>
      <c r="AJ5">
        <f t="shared" si="8"/>
        <v>-6832.5805227140081</v>
      </c>
      <c r="AK5">
        <f>G5*SUM(AB5, AE5:AF5)</f>
        <v>43.842118717114722</v>
      </c>
      <c r="AL5">
        <f t="shared" si="9"/>
        <v>-10907.605173199041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-3704.0289121867081</v>
      </c>
      <c r="AR5">
        <f t="shared" si="14"/>
        <v>-3715.0337579343418</v>
      </c>
      <c r="AS5">
        <f t="shared" si="15"/>
        <v>-6162.6822905476283</v>
      </c>
      <c r="AT5">
        <f t="shared" si="16"/>
        <v>39.543631824001963</v>
      </c>
      <c r="AU5">
        <f t="shared" si="17"/>
        <v>-9838.1724166579679</v>
      </c>
      <c r="AW5">
        <v>2</v>
      </c>
      <c r="AX5">
        <f>IF(Z5&gt;0, (R5*SUMPRODUCT(K5:$K$98, X5:$X$98)-K5*$AZ$3)/Z5, 0)</f>
        <v>17955.125068090358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2000000</v>
      </c>
      <c r="S6">
        <f t="shared" si="1"/>
        <v>25320.092280824894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17525.780209815159</v>
      </c>
      <c r="AC6">
        <f t="shared" si="2"/>
        <v>24400.057628718991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-5326.3281316955627</v>
      </c>
      <c r="AI6">
        <f t="shared" si="7"/>
        <v>-5338.3739298299542</v>
      </c>
      <c r="AJ6">
        <f t="shared" si="8"/>
        <v>-6874.2774189038319</v>
      </c>
      <c r="AK6">
        <f>G6*SUM(AB6, AE6:AF6)</f>
        <v>124.43303948968763</v>
      </c>
      <c r="AL6">
        <f t="shared" si="9"/>
        <v>-12088.218309244099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-4544.6125690160388</v>
      </c>
      <c r="AR6">
        <f t="shared" si="14"/>
        <v>-4554.8904723392725</v>
      </c>
      <c r="AS6">
        <f t="shared" si="15"/>
        <v>-5865.3779467598015</v>
      </c>
      <c r="AT6">
        <f t="shared" si="16"/>
        <v>106.17069419748356</v>
      </c>
      <c r="AU6">
        <f t="shared" si="17"/>
        <v>-10314.09772490159</v>
      </c>
      <c r="AW6">
        <v>3</v>
      </c>
      <c r="AX6">
        <f>IF(Z6&gt;0, (R6*SUMPRODUCT(K6:$K$98, X6:$X$98)-K6*$AZ$3)/Z6, 0)</f>
        <v>25320.092280824894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2000000</v>
      </c>
      <c r="S7">
        <f t="shared" si="1"/>
        <v>32572.575630418789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24400.057628718991</v>
      </c>
      <c r="AC7">
        <f t="shared" si="2"/>
        <v>30966.127214638051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-6692.5201671674567</v>
      </c>
      <c r="AI7">
        <f t="shared" si="7"/>
        <v>-6704.4036790694599</v>
      </c>
      <c r="AJ7">
        <f t="shared" si="8"/>
        <v>-6566.06958591906</v>
      </c>
      <c r="AK7">
        <f>G7*SUM(AB7, AE7:AF7)</f>
        <v>336.72079527632206</v>
      </c>
      <c r="AL7">
        <f t="shared" si="9"/>
        <v>-12933.752469712197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-5367.8287236266697</v>
      </c>
      <c r="AR7">
        <f t="shared" si="14"/>
        <v>-5377.3600593465189</v>
      </c>
      <c r="AS7">
        <f t="shared" si="15"/>
        <v>-5266.4072792096094</v>
      </c>
      <c r="AT7">
        <f t="shared" si="16"/>
        <v>270.07158911433606</v>
      </c>
      <c r="AU7">
        <f t="shared" si="17"/>
        <v>-10373.695749441791</v>
      </c>
      <c r="AW7">
        <v>4</v>
      </c>
      <c r="AX7">
        <f>IF(Z7&gt;0, (R7*SUMPRODUCT(K7:$K$98, X7:$X$98)-K7*$AZ$3)/Z7, 0)</f>
        <v>32572.575630418789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2000000</v>
      </c>
      <c r="S8">
        <f t="shared" si="1"/>
        <v>39732.387328693047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30966.127214638051</v>
      </c>
      <c r="AC8">
        <f t="shared" si="2"/>
        <v>37234.208732945204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-8098.5239972055624</v>
      </c>
      <c r="AI8">
        <f t="shared" si="7"/>
        <v>-8110.2380582135629</v>
      </c>
      <c r="AJ8">
        <f t="shared" si="8"/>
        <v>-6268.0815183071536</v>
      </c>
      <c r="AK8">
        <f t="shared" ref="AK8:AK39" si="30">G8*SUM(AB8:AB8, AE8:AF8)</f>
        <v>668.8683478361819</v>
      </c>
      <c r="AL8">
        <f t="shared" si="9"/>
        <v>-13709.451228684535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-6061.5281984250705</v>
      </c>
      <c r="AR8">
        <f t="shared" si="14"/>
        <v>-6070.2958591917195</v>
      </c>
      <c r="AS8">
        <f t="shared" si="15"/>
        <v>-4691.4910527345373</v>
      </c>
      <c r="AT8">
        <f t="shared" si="16"/>
        <v>500.63003491031009</v>
      </c>
      <c r="AU8">
        <f t="shared" si="17"/>
        <v>-10261.156877015947</v>
      </c>
      <c r="AW8">
        <v>5</v>
      </c>
      <c r="AX8">
        <f>IF(Z8&gt;0, (R8*SUMPRODUCT(K8:$K$98, X8:$X$98)-K8*$AZ$3)/Z8, 0)</f>
        <v>39732.387328693047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2000000</v>
      </c>
      <c r="S9">
        <f t="shared" si="1"/>
        <v>45647.128561323982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37234.208732945204</v>
      </c>
      <c r="AC9">
        <f t="shared" si="2"/>
        <v>42130.126343479526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-9602.4862449480643</v>
      </c>
      <c r="AI9">
        <f t="shared" si="7"/>
        <v>-9614.0231498069534</v>
      </c>
      <c r="AJ9">
        <f t="shared" si="8"/>
        <v>-4895.9176105343213</v>
      </c>
      <c r="AK9">
        <f t="shared" si="30"/>
        <v>830.32285474467812</v>
      </c>
      <c r="AL9">
        <f t="shared" si="9"/>
        <v>-13679.617905596597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-6702.6052780740047</v>
      </c>
      <c r="AR9">
        <f t="shared" si="14"/>
        <v>-6710.6581216217373</v>
      </c>
      <c r="AS9">
        <f t="shared" si="15"/>
        <v>-3417.3861206671577</v>
      </c>
      <c r="AT9">
        <f t="shared" si="16"/>
        <v>579.57139502752341</v>
      </c>
      <c r="AU9">
        <f t="shared" si="17"/>
        <v>-9548.4728472613715</v>
      </c>
      <c r="AW9">
        <v>6</v>
      </c>
      <c r="AX9">
        <f>IF(Z9&gt;0, (R9*SUMPRODUCT(K9:$K$98, X9:$X$98)-K9*$AZ$3)/Z9, 0)</f>
        <v>45647.128561323982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2000000</v>
      </c>
      <c r="S10">
        <f t="shared" si="1"/>
        <v>47606.317430956544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42130.126343479526</v>
      </c>
      <c r="AC10">
        <f t="shared" si="2"/>
        <v>43233.127630661678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-11168.816679033305</v>
      </c>
      <c r="AI10">
        <f t="shared" si="7"/>
        <v>-11180.168409739363</v>
      </c>
      <c r="AJ10">
        <f t="shared" si="8"/>
        <v>-1103.0012871821527</v>
      </c>
      <c r="AK10">
        <f t="shared" si="30"/>
        <v>181.15954327696195</v>
      </c>
      <c r="AL10">
        <f t="shared" si="9"/>
        <v>-12102.010153644553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-7394.3994304723155</v>
      </c>
      <c r="AR10">
        <f t="shared" si="14"/>
        <v>-7401.9149295157658</v>
      </c>
      <c r="AS10">
        <f t="shared" si="15"/>
        <v>-730.25033216463089</v>
      </c>
      <c r="AT10">
        <f t="shared" si="16"/>
        <v>119.93804376308698</v>
      </c>
      <c r="AU10">
        <f t="shared" si="17"/>
        <v>-8012.2272179173096</v>
      </c>
      <c r="AW10">
        <v>7</v>
      </c>
      <c r="AX10">
        <f>IF(Z10&gt;0, (R10*SUMPRODUCT(K10:$K$98, X10:$X$98)-K10*$AZ$3)/Z10, 0)</f>
        <v>47606.317430956544</v>
      </c>
    </row>
    <row r="11" spans="1:52" x14ac:dyDescent="0.25">
      <c r="A11" t="s">
        <v>33</v>
      </c>
      <c r="C11" s="25">
        <f>AU81</f>
        <v>123584.65389098336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2000000</v>
      </c>
      <c r="S11">
        <f t="shared" si="1"/>
        <v>48053.544553528816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43233.127630661678</v>
      </c>
      <c r="AC11">
        <f t="shared" si="2"/>
        <v>42892.249008387211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-12928.496998789435</v>
      </c>
      <c r="AI11">
        <f t="shared" si="7"/>
        <v>-12939.654409082188</v>
      </c>
      <c r="AJ11">
        <f t="shared" si="8"/>
        <v>340.87862227446749</v>
      </c>
      <c r="AK11">
        <f t="shared" si="30"/>
        <v>69.173004209058689</v>
      </c>
      <c r="AL11">
        <f t="shared" si="9"/>
        <v>-12529.602782598662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-8139.4152486344847</v>
      </c>
      <c r="AR11">
        <f t="shared" si="14"/>
        <v>-8146.4396378949386</v>
      </c>
      <c r="AS11">
        <f t="shared" si="15"/>
        <v>214.60751828569957</v>
      </c>
      <c r="AT11">
        <f t="shared" si="16"/>
        <v>43.549362722193386</v>
      </c>
      <c r="AU11">
        <f t="shared" si="17"/>
        <v>-7888.2827568870462</v>
      </c>
      <c r="AW11">
        <v>8</v>
      </c>
      <c r="AX11">
        <f>IF(Z11&gt;0, (R11*SUMPRODUCT(K11:$K$98, X11:$X$98)-K11*$AZ$3)/Z11, 0)</f>
        <v>48053.544553528816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2000000</v>
      </c>
      <c r="S12">
        <f t="shared" si="1"/>
        <v>50003.902678565231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42892.249008387211</v>
      </c>
      <c r="AC12">
        <f t="shared" si="2"/>
        <v>43814.856092392118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-14876.332239665409</v>
      </c>
      <c r="AI12">
        <f t="shared" si="7"/>
        <v>-14887.285098778737</v>
      </c>
      <c r="AJ12">
        <f t="shared" si="8"/>
        <v>-922.60708400490694</v>
      </c>
      <c r="AK12">
        <f t="shared" si="30"/>
        <v>900.73722917613145</v>
      </c>
      <c r="AL12">
        <f t="shared" si="9"/>
        <v>-14909.154953607513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-8744.8338976324521</v>
      </c>
      <c r="AR12">
        <f t="shared" si="14"/>
        <v>-8751.2723753504215</v>
      </c>
      <c r="AS12">
        <f t="shared" si="15"/>
        <v>-542.34105372356237</v>
      </c>
      <c r="AT12">
        <f t="shared" si="16"/>
        <v>529.48518006049358</v>
      </c>
      <c r="AU12">
        <f t="shared" si="17"/>
        <v>-8764.1282490134909</v>
      </c>
      <c r="AW12">
        <v>9</v>
      </c>
      <c r="AX12">
        <f>IF(Z12&gt;0, (R12*SUMPRODUCT(K12:$K$98, X12:$X$98)-K12*$AZ$3)/Z12, 0)</f>
        <v>50003.902678565231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2000000</v>
      </c>
      <c r="S13">
        <f t="shared" si="1"/>
        <v>56747.285200060898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43814.856092392118</v>
      </c>
      <c r="AC13">
        <f t="shared" si="2"/>
        <v>48745.10619773659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-16961.49422791008</v>
      </c>
      <c r="AI13">
        <f t="shared" si="7"/>
        <v>-16972.231549093351</v>
      </c>
      <c r="AJ13">
        <f t="shared" si="8"/>
        <v>-4930.2501053444721</v>
      </c>
      <c r="AK13">
        <f t="shared" si="30"/>
        <v>3067.0399264674484</v>
      </c>
      <c r="AL13">
        <f t="shared" si="9"/>
        <v>-18835.441727970374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-8902.2909060900438</v>
      </c>
      <c r="AR13">
        <f t="shared" si="14"/>
        <v>-8907.9264211833015</v>
      </c>
      <c r="AS13">
        <f t="shared" si="15"/>
        <v>-2587.6564934553862</v>
      </c>
      <c r="AT13">
        <f t="shared" si="16"/>
        <v>1609.7450660377626</v>
      </c>
      <c r="AU13">
        <f t="shared" si="17"/>
        <v>-9885.837848600926</v>
      </c>
      <c r="AW13">
        <v>10</v>
      </c>
      <c r="AX13">
        <f>IF(Z13&gt;0, (R13*SUMPRODUCT(K13:$K$98, X13:$X$98)-K13*$AZ$3)/Z13, 0)</f>
        <v>56747.285200060898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2000000</v>
      </c>
      <c r="S14">
        <f t="shared" si="1"/>
        <v>61910.759371844448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48745.10619773659</v>
      </c>
      <c r="AC14">
        <f t="shared" si="2"/>
        <v>52052.711722875945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-19251.592542670875</v>
      </c>
      <c r="AI14">
        <f t="shared" si="7"/>
        <v>-19262.102168188921</v>
      </c>
      <c r="AJ14">
        <f t="shared" si="8"/>
        <v>-3307.6055251393554</v>
      </c>
      <c r="AK14">
        <f t="shared" si="30"/>
        <v>3412.1574338415617</v>
      </c>
      <c r="AL14">
        <f t="shared" si="9"/>
        <v>-19157.550259486714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-9021.6570059421938</v>
      </c>
      <c r="AR14">
        <f t="shared" si="14"/>
        <v>-9026.5820133915549</v>
      </c>
      <c r="AS14">
        <f t="shared" si="15"/>
        <v>-1550.0059276980055</v>
      </c>
      <c r="AT14">
        <f t="shared" si="16"/>
        <v>1599.0009112318212</v>
      </c>
      <c r="AU14">
        <f t="shared" si="17"/>
        <v>-8977.5870298577393</v>
      </c>
      <c r="AW14">
        <v>11</v>
      </c>
      <c r="AX14">
        <f>IF(Z14&gt;0, (R14*SUMPRODUCT(K14:$K$98, X14:$X$98)-K14*$AZ$3)/Z14, 0)</f>
        <v>61910.759371844448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2000000</v>
      </c>
      <c r="S15">
        <f t="shared" si="1"/>
        <v>65652.772070980544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52052.711722875945</v>
      </c>
      <c r="AC15">
        <f t="shared" si="2"/>
        <v>53932.747959102853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-21755.276264232791</v>
      </c>
      <c r="AI15">
        <f t="shared" si="7"/>
        <v>-21765.544823019005</v>
      </c>
      <c r="AJ15">
        <f t="shared" si="8"/>
        <v>-1880.0362362269079</v>
      </c>
      <c r="AK15">
        <f t="shared" si="30"/>
        <v>3643.6898206013166</v>
      </c>
      <c r="AL15">
        <f t="shared" si="9"/>
        <v>-20001.891238644595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-9102.6161718085823</v>
      </c>
      <c r="AR15">
        <f t="shared" si="14"/>
        <v>-9106.9126352564963</v>
      </c>
      <c r="AS15">
        <f t="shared" si="15"/>
        <v>-786.62518644272882</v>
      </c>
      <c r="AT15">
        <f t="shared" si="16"/>
        <v>1524.554755509537</v>
      </c>
      <c r="AU15">
        <f t="shared" si="17"/>
        <v>-8368.9830661896885</v>
      </c>
      <c r="AW15">
        <v>12</v>
      </c>
      <c r="AX15">
        <f>IF(Z15&gt;0, (R15*SUMPRODUCT(K15:$K$98, X15:$X$98)-K15*$AZ$3)/Z15, 0)</f>
        <v>65652.772070980544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2000000</v>
      </c>
      <c r="S16">
        <f t="shared" si="1"/>
        <v>68106.086547395462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53932.747959102853</v>
      </c>
      <c r="AC16">
        <f t="shared" si="2"/>
        <v>54563.78646780242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-24222.232230848724</v>
      </c>
      <c r="AI16">
        <f t="shared" si="7"/>
        <v>-24232.246715095633</v>
      </c>
      <c r="AJ16">
        <f t="shared" si="8"/>
        <v>-631.03850869956659</v>
      </c>
      <c r="AK16">
        <f t="shared" si="30"/>
        <v>3775.2923571372003</v>
      </c>
      <c r="AL16">
        <f t="shared" si="9"/>
        <v>-21087.992866657998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-9048.9412505810251</v>
      </c>
      <c r="AR16">
        <f t="shared" si="14"/>
        <v>-9052.6824614959187</v>
      </c>
      <c r="AS16">
        <f t="shared" si="15"/>
        <v>-235.74335914442517</v>
      </c>
      <c r="AT16">
        <f t="shared" si="16"/>
        <v>1410.3736772861857</v>
      </c>
      <c r="AU16">
        <f t="shared" si="17"/>
        <v>-7878.052143354158</v>
      </c>
      <c r="AW16">
        <v>13</v>
      </c>
      <c r="AX16">
        <f>IF(Z16&gt;0, (R16*SUMPRODUCT(K16:$K$98, X16:$X$98)-K16*$AZ$3)/Z16, 0)</f>
        <v>68106.086547395462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2000000</v>
      </c>
      <c r="S17">
        <f t="shared" si="1"/>
        <v>69513.213554946386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54563.78646780242</v>
      </c>
      <c r="AC17">
        <f t="shared" si="2"/>
        <v>54205.608324817913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-26717.195475752418</v>
      </c>
      <c r="AI17">
        <f t="shared" si="7"/>
        <v>-26726.942832685134</v>
      </c>
      <c r="AJ17">
        <f t="shared" si="8"/>
        <v>358.17814298450685</v>
      </c>
      <c r="AK17">
        <f t="shared" si="30"/>
        <v>3819.4650527461699</v>
      </c>
      <c r="AL17">
        <f t="shared" si="9"/>
        <v>-22549.299636954456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-8911.6157073131599</v>
      </c>
      <c r="AR17">
        <f t="shared" si="14"/>
        <v>-8914.8669729344037</v>
      </c>
      <c r="AS17">
        <f t="shared" si="15"/>
        <v>119.47159528528685</v>
      </c>
      <c r="AT17">
        <f t="shared" si="16"/>
        <v>1273.9961718091922</v>
      </c>
      <c r="AU17">
        <f t="shared" si="17"/>
        <v>-7521.3992058399244</v>
      </c>
      <c r="AW17">
        <v>14</v>
      </c>
      <c r="AX17">
        <f>IF(Z17&gt;0, (R17*SUMPRODUCT(K17:$K$98, X17:$X$98)-K17*$AZ$3)/Z17, 0)</f>
        <v>69513.213554946386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2000000</v>
      </c>
      <c r="S18">
        <f t="shared" si="1"/>
        <v>70053.627252797887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54205.608324817913</v>
      </c>
      <c r="AC18">
        <f t="shared" si="2"/>
        <v>53053.602535001664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-29324.506924990055</v>
      </c>
      <c r="AI18">
        <f t="shared" si="7"/>
        <v>-29333.973530185165</v>
      </c>
      <c r="AJ18">
        <f t="shared" si="8"/>
        <v>1152.0057898162486</v>
      </c>
      <c r="AK18">
        <f t="shared" si="30"/>
        <v>3794.3925827372541</v>
      </c>
      <c r="AL18">
        <f t="shared" si="9"/>
        <v>-24387.575157631662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-8733.297970934902</v>
      </c>
      <c r="AR18">
        <f t="shared" si="14"/>
        <v>-8736.1172743985044</v>
      </c>
      <c r="AS18">
        <f t="shared" si="15"/>
        <v>343.08538767394515</v>
      </c>
      <c r="AT18">
        <f t="shared" si="16"/>
        <v>1130.0296072671626</v>
      </c>
      <c r="AU18">
        <f t="shared" si="17"/>
        <v>-7263.002279457397</v>
      </c>
      <c r="AW18">
        <v>15</v>
      </c>
      <c r="AX18">
        <f>IF(Z18&gt;0, (R18*SUMPRODUCT(K18:$K$98, X18:$X$98)-K18*$AZ$3)/Z18, 0)</f>
        <v>70053.627252797887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2000000</v>
      </c>
      <c r="S19">
        <f t="shared" si="1"/>
        <v>69860.196112944192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53053.602535001664</v>
      </c>
      <c r="AC19">
        <f t="shared" si="2"/>
        <v>51248.527704689019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-32336.376881865468</v>
      </c>
      <c r="AI19">
        <f t="shared" si="7"/>
        <v>-32345.546718653113</v>
      </c>
      <c r="AJ19">
        <f t="shared" si="8"/>
        <v>1805.0748303126456</v>
      </c>
      <c r="AK19">
        <f t="shared" si="30"/>
        <v>3713.752177450117</v>
      </c>
      <c r="AL19">
        <f t="shared" si="9"/>
        <v>-26826.719710890349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-8598.4643484418248</v>
      </c>
      <c r="AR19">
        <f t="shared" si="14"/>
        <v>-8600.9026709226546</v>
      </c>
      <c r="AS19">
        <f t="shared" si="15"/>
        <v>479.98177505833087</v>
      </c>
      <c r="AT19">
        <f t="shared" si="16"/>
        <v>987.51216975891634</v>
      </c>
      <c r="AU19">
        <f t="shared" si="17"/>
        <v>-7133.4087261054065</v>
      </c>
      <c r="AW19">
        <v>16</v>
      </c>
      <c r="AX19">
        <f>IF(Z19&gt;0, (R19*SUMPRODUCT(K19:$K$98, X19:$X$98)-K19*$AZ$3)/Z19, 0)</f>
        <v>69860.196112944192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2000000</v>
      </c>
      <c r="S20">
        <f t="shared" si="1"/>
        <v>68919.110500049064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51248.527704689019</v>
      </c>
      <c r="AC20">
        <f t="shared" si="2"/>
        <v>48835.976874659915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-35305.189154585263</v>
      </c>
      <c r="AI20">
        <f t="shared" si="7"/>
        <v>-35314.046635572813</v>
      </c>
      <c r="AJ20">
        <f t="shared" si="8"/>
        <v>2412.550830029104</v>
      </c>
      <c r="AK20">
        <f t="shared" si="30"/>
        <v>3587.3969393282318</v>
      </c>
      <c r="AL20">
        <f t="shared" si="9"/>
        <v>-29314.098866215478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-8382.0463297896713</v>
      </c>
      <c r="AR20">
        <f t="shared" si="14"/>
        <v>-8384.1492449072703</v>
      </c>
      <c r="AS20">
        <f t="shared" si="15"/>
        <v>572.78018655368487</v>
      </c>
      <c r="AT20">
        <f t="shared" si="16"/>
        <v>851.70843348645815</v>
      </c>
      <c r="AU20">
        <f t="shared" si="17"/>
        <v>-6959.6606248671278</v>
      </c>
      <c r="AW20">
        <v>17</v>
      </c>
      <c r="AX20">
        <f>IF(Z20&gt;0, (R20*SUMPRODUCT(K20:$K$98, X20:$X$98)-K20*$AZ$3)/Z20, 0)</f>
        <v>68919.110500049064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2000000</v>
      </c>
      <c r="S21">
        <f t="shared" si="1"/>
        <v>67361.244446864061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48835.976874659915</v>
      </c>
      <c r="AC21">
        <f t="shared" si="2"/>
        <v>45977.067614881569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-37935.373697502568</v>
      </c>
      <c r="AI21">
        <f t="shared" si="7"/>
        <v>-37943.905507594638</v>
      </c>
      <c r="AJ21">
        <f t="shared" si="8"/>
        <v>2858.9092597783456</v>
      </c>
      <c r="AK21">
        <f t="shared" si="30"/>
        <v>3418.5183812261944</v>
      </c>
      <c r="AL21">
        <f t="shared" si="9"/>
        <v>-31666.477866590099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-8041.5146643093676</v>
      </c>
      <c r="AR21">
        <f t="shared" si="14"/>
        <v>-8043.3232315984515</v>
      </c>
      <c r="AS21">
        <f t="shared" si="15"/>
        <v>606.02963660671469</v>
      </c>
      <c r="AT21">
        <f t="shared" si="16"/>
        <v>724.65519681044657</v>
      </c>
      <c r="AU21">
        <f t="shared" si="17"/>
        <v>-6712.6383981812905</v>
      </c>
      <c r="AW21">
        <v>18</v>
      </c>
      <c r="AX21">
        <f>IF(Z21&gt;0, (R21*SUMPRODUCT(K21:$K$98, X21:$X$98)-K21*$AZ$3)/Z21, 0)</f>
        <v>67361.244446864061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2000000</v>
      </c>
      <c r="S22">
        <f t="shared" si="1"/>
        <v>65403.882377573937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45977.067614881569</v>
      </c>
      <c r="AC22">
        <f t="shared" si="2"/>
        <v>42866.92533451091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-40601.386724844633</v>
      </c>
      <c r="AI22">
        <f t="shared" si="7"/>
        <v>-40609.579458168751</v>
      </c>
      <c r="AJ22">
        <f t="shared" si="8"/>
        <v>3110.1422803706591</v>
      </c>
      <c r="AK22">
        <f t="shared" si="30"/>
        <v>3218.39473304171</v>
      </c>
      <c r="AL22">
        <f t="shared" si="9"/>
        <v>-34281.042444756386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-7684.5127580523194</v>
      </c>
      <c r="AR22">
        <f t="shared" si="14"/>
        <v>-7686.0633741477541</v>
      </c>
      <c r="AS22">
        <f t="shared" si="15"/>
        <v>588.64807241279561</v>
      </c>
      <c r="AT22">
        <f t="shared" si="16"/>
        <v>609.13671629283613</v>
      </c>
      <c r="AU22">
        <f t="shared" si="17"/>
        <v>-6488.2785854421227</v>
      </c>
      <c r="AW22">
        <v>19</v>
      </c>
      <c r="AX22">
        <f>IF(Z22&gt;0, (R22*SUMPRODUCT(K22:$K$98, X22:$X$98)-K22*$AZ$3)/Z22, 0)</f>
        <v>65403.882377573937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2000000</v>
      </c>
      <c r="S23">
        <f t="shared" si="1"/>
        <v>63104.788316571881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42866.92533451091</v>
      </c>
      <c r="AC23">
        <f t="shared" si="2"/>
        <v>39585.423633546699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-43135.616590814308</v>
      </c>
      <c r="AI23">
        <f t="shared" si="7"/>
        <v>-43143.457799201489</v>
      </c>
      <c r="AJ23">
        <f t="shared" si="8"/>
        <v>3281.5017009642106</v>
      </c>
      <c r="AK23">
        <f t="shared" si="30"/>
        <v>3000.6847734157641</v>
      </c>
      <c r="AL23">
        <f t="shared" si="9"/>
        <v>-36861.271324821515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-7289.4281002768748</v>
      </c>
      <c r="AR23">
        <f t="shared" si="14"/>
        <v>-7290.753175221319</v>
      </c>
      <c r="AS23">
        <f t="shared" si="15"/>
        <v>554.53642721798201</v>
      </c>
      <c r="AT23">
        <f t="shared" si="16"/>
        <v>507.081563592804</v>
      </c>
      <c r="AU23">
        <f t="shared" si="17"/>
        <v>-6229.1351844105329</v>
      </c>
      <c r="AW23">
        <v>20</v>
      </c>
      <c r="AX23">
        <f>IF(Z23&gt;0, (R23*SUMPRODUCT(K23:$K$98, X23:$X$98)-K23*$AZ$3)/Z23, 0)</f>
        <v>63104.788316571881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2000000</v>
      </c>
      <c r="S24">
        <f t="shared" si="1"/>
        <v>60563.311599448716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39585.423633546699</v>
      </c>
      <c r="AC24">
        <f t="shared" si="2"/>
        <v>36227.255405669959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-45704.129111162838</v>
      </c>
      <c r="AI24">
        <f t="shared" si="7"/>
        <v>-45711.606256659208</v>
      </c>
      <c r="AJ24">
        <f t="shared" si="8"/>
        <v>3358.1682278767403</v>
      </c>
      <c r="AK24">
        <f t="shared" si="30"/>
        <v>2770.9796543482694</v>
      </c>
      <c r="AL24">
        <f t="shared" si="9"/>
        <v>-39582.458374434202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-6895.9620298466625</v>
      </c>
      <c r="AR24">
        <f t="shared" si="14"/>
        <v>-6897.0902016866557</v>
      </c>
      <c r="AS24">
        <f t="shared" si="15"/>
        <v>506.68946197290876</v>
      </c>
      <c r="AT24">
        <f t="shared" si="16"/>
        <v>418.09286936387969</v>
      </c>
      <c r="AU24">
        <f t="shared" si="17"/>
        <v>-5972.3078703498677</v>
      </c>
      <c r="AW24">
        <v>21</v>
      </c>
      <c r="AX24">
        <f>IF(Z24&gt;0, (R24*SUMPRODUCT(K24:$K$98, X24:$X$98)-K24*$AZ$3)/Z24, 0)</f>
        <v>60563.311599448716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2000000</v>
      </c>
      <c r="S25">
        <f t="shared" si="1"/>
        <v>57822.510593075873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36227.255405669959</v>
      </c>
      <c r="AC25">
        <f t="shared" si="2"/>
        <v>32841.346833323405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-48443.461418277002</v>
      </c>
      <c r="AI25">
        <f t="shared" si="7"/>
        <v>-48450.561020684538</v>
      </c>
      <c r="AJ25">
        <f t="shared" si="8"/>
        <v>3385.9085723465541</v>
      </c>
      <c r="AK25">
        <f t="shared" si="30"/>
        <v>2535.9078783968976</v>
      </c>
      <c r="AL25">
        <f t="shared" si="9"/>
        <v>-42528.744569941089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-6526.1427341690442</v>
      </c>
      <c r="AR25">
        <f t="shared" si="14"/>
        <v>-6527.0991690998053</v>
      </c>
      <c r="AS25">
        <f t="shared" si="15"/>
        <v>456.13839269634241</v>
      </c>
      <c r="AT25">
        <f t="shared" si="16"/>
        <v>341.62911341587153</v>
      </c>
      <c r="AU25">
        <f t="shared" si="17"/>
        <v>-5729.3316629875926</v>
      </c>
      <c r="AW25">
        <v>22</v>
      </c>
      <c r="AX25">
        <f>IF(Z25&gt;0, (R25*SUMPRODUCT(K25:$K$98, X25:$X$98)-K25*$AZ$3)/Z25, 0)</f>
        <v>57822.510593075873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2000000</v>
      </c>
      <c r="S26">
        <f t="shared" si="1"/>
        <v>54858.323396492611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32841.346833323405</v>
      </c>
      <c r="AC26">
        <f t="shared" si="2"/>
        <v>29449.180400493737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-50932.091025256908</v>
      </c>
      <c r="AI26">
        <f t="shared" si="7"/>
        <v>-50938.801306071466</v>
      </c>
      <c r="AJ26">
        <f t="shared" si="8"/>
        <v>3392.1664328296683</v>
      </c>
      <c r="AK26">
        <f t="shared" si="30"/>
        <v>2298.8942783326384</v>
      </c>
      <c r="AL26">
        <f t="shared" si="9"/>
        <v>-45247.740594909163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-6126.2523887410471</v>
      </c>
      <c r="AR26">
        <f t="shared" si="14"/>
        <v>-6127.0595198256306</v>
      </c>
      <c r="AS26">
        <f t="shared" si="15"/>
        <v>408.0191347695631</v>
      </c>
      <c r="AT26">
        <f t="shared" si="16"/>
        <v>276.51734457779236</v>
      </c>
      <c r="AU26">
        <f t="shared" si="17"/>
        <v>-5442.5230404782751</v>
      </c>
      <c r="AW26">
        <v>23</v>
      </c>
      <c r="AX26">
        <f>IF(Z26&gt;0, (R26*SUMPRODUCT(K26:$K$98, X26:$X$98)-K26*$AZ$3)/Z26, 0)</f>
        <v>54858.323396492611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2000000</v>
      </c>
      <c r="S27">
        <f t="shared" si="1"/>
        <v>51734.462971727931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29449.180400493737</v>
      </c>
      <c r="AC27">
        <f t="shared" si="2"/>
        <v>26121.121137948572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-53093.37374505811</v>
      </c>
      <c r="AI27">
        <f t="shared" si="7"/>
        <v>-53099.685089478611</v>
      </c>
      <c r="AJ27">
        <f t="shared" si="8"/>
        <v>3328.0592625451645</v>
      </c>
      <c r="AK27">
        <f t="shared" si="30"/>
        <v>2061.4426280345619</v>
      </c>
      <c r="AL27">
        <f t="shared" si="9"/>
        <v>-47710.183198898885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-5701.9798531252573</v>
      </c>
      <c r="AR27">
        <f t="shared" si="14"/>
        <v>-5702.6576619777261</v>
      </c>
      <c r="AS27">
        <f t="shared" si="15"/>
        <v>357.41798884659784</v>
      </c>
      <c r="AT27">
        <f t="shared" si="16"/>
        <v>221.38929030707411</v>
      </c>
      <c r="AU27">
        <f t="shared" si="17"/>
        <v>-5123.8503828240546</v>
      </c>
      <c r="AW27">
        <v>24</v>
      </c>
      <c r="AX27">
        <f>IF(Z27&gt;0, (R27*SUMPRODUCT(K27:$K$98, X27:$X$98)-K27*$AZ$3)/Z27, 0)</f>
        <v>51734.462971727931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2000000</v>
      </c>
      <c r="S28">
        <f t="shared" si="1"/>
        <v>48526.800376666033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26121.121137948572</v>
      </c>
      <c r="AC28">
        <f t="shared" si="2"/>
        <v>22917.528004641055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-55186.188600785135</v>
      </c>
      <c r="AI28">
        <f t="shared" si="7"/>
        <v>-55192.091918082682</v>
      </c>
      <c r="AJ28">
        <f t="shared" si="8"/>
        <v>3203.5931333075168</v>
      </c>
      <c r="AK28">
        <f t="shared" si="30"/>
        <v>1828.4784796564002</v>
      </c>
      <c r="AL28">
        <f t="shared" si="9"/>
        <v>-50160.020305118764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-5291.7306909450945</v>
      </c>
      <c r="AR28">
        <f t="shared" si="14"/>
        <v>-5292.2967522389408</v>
      </c>
      <c r="AS28">
        <f t="shared" si="15"/>
        <v>307.1883116889714</v>
      </c>
      <c r="AT28">
        <f t="shared" si="16"/>
        <v>175.33038489983235</v>
      </c>
      <c r="AU28">
        <f t="shared" si="17"/>
        <v>-4809.7780556501366</v>
      </c>
      <c r="AW28">
        <v>25</v>
      </c>
      <c r="AX28">
        <f>IF(Z28&gt;0, (R28*SUMPRODUCT(K28:$K$98, X28:$X$98)-K28*$AZ$3)/Z28, 0)</f>
        <v>48526.800376666033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2000000</v>
      </c>
      <c r="S29">
        <f t="shared" si="1"/>
        <v>45234.758034137332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22917.528004641055</v>
      </c>
      <c r="AC29">
        <f t="shared" si="2"/>
        <v>19856.49974210465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-57154.390768564983</v>
      </c>
      <c r="AI29">
        <f t="shared" si="7"/>
        <v>-57159.877837747248</v>
      </c>
      <c r="AJ29">
        <f t="shared" si="8"/>
        <v>3061.0282625364052</v>
      </c>
      <c r="AK29">
        <f t="shared" si="30"/>
        <v>1604.226960324874</v>
      </c>
      <c r="AL29">
        <f t="shared" si="9"/>
        <v>-52494.622614885971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-4893.2669603932736</v>
      </c>
      <c r="AR29">
        <f t="shared" si="14"/>
        <v>-4893.7367352255815</v>
      </c>
      <c r="AS29">
        <f t="shared" si="15"/>
        <v>262.06960236093676</v>
      </c>
      <c r="AT29">
        <f t="shared" si="16"/>
        <v>137.34571703714673</v>
      </c>
      <c r="AU29">
        <f t="shared" si="17"/>
        <v>-4494.3214158274986</v>
      </c>
      <c r="AW29">
        <v>26</v>
      </c>
      <c r="AX29">
        <f>IF(Z29&gt;0, (R29*SUMPRODUCT(K29:$K$98, X29:$X$98)-K29*$AZ$3)/Z29, 0)</f>
        <v>45234.758034137332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2000000</v>
      </c>
      <c r="S30">
        <f t="shared" si="1"/>
        <v>41856.885524923091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19856.49974210465</v>
      </c>
      <c r="AC30">
        <f t="shared" si="2"/>
        <v>16954.931378504873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-59013.537918707669</v>
      </c>
      <c r="AI30">
        <f t="shared" si="7"/>
        <v>-59018.601282586118</v>
      </c>
      <c r="AJ30">
        <f t="shared" si="8"/>
        <v>2901.5683635997775</v>
      </c>
      <c r="AK30">
        <f t="shared" si="30"/>
        <v>1389.9549819473257</v>
      </c>
      <c r="AL30">
        <f t="shared" si="9"/>
        <v>-54727.077937039016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-4511.1050373258604</v>
      </c>
      <c r="AR30">
        <f t="shared" si="14"/>
        <v>-4511.4920903157927</v>
      </c>
      <c r="AS30">
        <f t="shared" si="15"/>
        <v>221.80130395183315</v>
      </c>
      <c r="AT30">
        <f t="shared" si="16"/>
        <v>106.25075434989388</v>
      </c>
      <c r="AU30">
        <f t="shared" si="17"/>
        <v>-4183.4400320140658</v>
      </c>
      <c r="AW30">
        <v>27</v>
      </c>
      <c r="AX30">
        <f>IF(Z30&gt;0, (R30*SUMPRODUCT(K30:$K$98, X30:$X$98)-K30*$AZ$3)/Z30, 0)</f>
        <v>41856.885524923091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2000000</v>
      </c>
      <c r="S31">
        <f t="shared" si="1"/>
        <v>38370.303730732034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16954.931378504873</v>
      </c>
      <c r="AC31">
        <f t="shared" si="2"/>
        <v>14222.128659744614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-60727.686375720768</v>
      </c>
      <c r="AI31">
        <f t="shared" si="7"/>
        <v>-60732.319557920586</v>
      </c>
      <c r="AJ31">
        <f t="shared" si="8"/>
        <v>2732.8027187602584</v>
      </c>
      <c r="AK31">
        <f t="shared" si="30"/>
        <v>1186.8451964953413</v>
      </c>
      <c r="AL31">
        <f t="shared" si="9"/>
        <v>-56812.671642664987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-4144.7658449034479</v>
      </c>
      <c r="AR31">
        <f t="shared" si="14"/>
        <v>-4145.0820673133749</v>
      </c>
      <c r="AS31">
        <f t="shared" si="15"/>
        <v>186.51834188936473</v>
      </c>
      <c r="AT31">
        <f t="shared" si="16"/>
        <v>81.004163458272814</v>
      </c>
      <c r="AU31">
        <f t="shared" si="17"/>
        <v>-3877.5595619657379</v>
      </c>
      <c r="AW31">
        <v>28</v>
      </c>
      <c r="AX31">
        <f>IF(Z31&gt;0, (R31*SUMPRODUCT(K31:$K$98, X31:$X$98)-K31*$AZ$3)/Z31, 0)</f>
        <v>38370.303730732034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2000000</v>
      </c>
      <c r="S32">
        <f t="shared" si="1"/>
        <v>34732.518630319682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14222.128659744614</v>
      </c>
      <c r="AC32">
        <f t="shared" si="2"/>
        <v>11665.132742131889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-62183.601801483848</v>
      </c>
      <c r="AI32">
        <f t="shared" si="7"/>
        <v>-62187.800004350407</v>
      </c>
      <c r="AJ32">
        <f t="shared" si="8"/>
        <v>2556.995917612725</v>
      </c>
      <c r="AK32">
        <f t="shared" si="30"/>
        <v>995.54900618212309</v>
      </c>
      <c r="AL32">
        <f t="shared" si="9"/>
        <v>-58635.255080555558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-3789.4058036815559</v>
      </c>
      <c r="AR32">
        <f t="shared" si="14"/>
        <v>-3789.6616379183429</v>
      </c>
      <c r="AS32">
        <f t="shared" si="15"/>
        <v>155.82074517208957</v>
      </c>
      <c r="AT32">
        <f t="shared" si="16"/>
        <v>60.667749576801135</v>
      </c>
      <c r="AU32">
        <f t="shared" si="17"/>
        <v>-3573.1731431694525</v>
      </c>
      <c r="AW32">
        <v>29</v>
      </c>
      <c r="AX32">
        <f>IF(Z32&gt;0, (R32*SUMPRODUCT(K32:$K$98, X32:$X$98)-K32*$AZ$3)/Z32, 0)</f>
        <v>34732.518630319682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2000000</v>
      </c>
      <c r="S33">
        <f t="shared" si="1"/>
        <v>30900.21706812481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11665.132742131889</v>
      </c>
      <c r="AC33">
        <f t="shared" si="2"/>
        <v>9293.3786592456217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-63486.377750120751</v>
      </c>
      <c r="AI33">
        <f t="shared" si="7"/>
        <v>-63490.137181097707</v>
      </c>
      <c r="AJ33">
        <f t="shared" si="8"/>
        <v>2371.7540828862675</v>
      </c>
      <c r="AK33">
        <f t="shared" si="30"/>
        <v>816.55929194923237</v>
      </c>
      <c r="AL33">
        <f t="shared" si="9"/>
        <v>-60301.823806262204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-3454.281832512544</v>
      </c>
      <c r="AR33">
        <f t="shared" si="14"/>
        <v>-3454.4863824425365</v>
      </c>
      <c r="AS33">
        <f t="shared" si="15"/>
        <v>129.0466920627851</v>
      </c>
      <c r="AT33">
        <f t="shared" si="16"/>
        <v>44.428836977459703</v>
      </c>
      <c r="AU33">
        <f t="shared" si="17"/>
        <v>-3281.0108534022916</v>
      </c>
      <c r="AW33">
        <v>30</v>
      </c>
      <c r="AX33">
        <f>IF(Z33&gt;0, (R33*SUMPRODUCT(K33:$K$98, X33:$X$98)-K33*$AZ$3)/Z33, 0)</f>
        <v>30900.21706812481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2000000</v>
      </c>
      <c r="S34">
        <f t="shared" si="1"/>
        <v>26746.80830092456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9293.3786592456217</v>
      </c>
      <c r="AC34">
        <f t="shared" si="2"/>
        <v>7104.8572917288657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-64226.194600443334</v>
      </c>
      <c r="AI34">
        <f t="shared" si="7"/>
        <v>-64229.51502339427</v>
      </c>
      <c r="AJ34">
        <f t="shared" si="8"/>
        <v>2188.5213675167561</v>
      </c>
      <c r="AK34">
        <f t="shared" si="30"/>
        <v>650.53650614719356</v>
      </c>
      <c r="AL34">
        <f t="shared" si="9"/>
        <v>-61390.457149730319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-3120.1206497532103</v>
      </c>
      <c r="AR34">
        <f t="shared" si="14"/>
        <v>-3120.2819565265536</v>
      </c>
      <c r="AS34">
        <f t="shared" si="15"/>
        <v>106.31878089143444</v>
      </c>
      <c r="AT34">
        <f t="shared" si="16"/>
        <v>31.603186190236375</v>
      </c>
      <c r="AU34">
        <f t="shared" si="17"/>
        <v>-2982.3599894448826</v>
      </c>
      <c r="AW34">
        <v>31</v>
      </c>
      <c r="AX34">
        <f>IF(Z34&gt;0, (R34*SUMPRODUCT(K34:$K$98, X34:$X$98)-K34*$AZ$3)/Z34, 0)</f>
        <v>26746.80830092456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22154.386233549933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7104.8572917288657</v>
      </c>
      <c r="AC35">
        <f t="shared" ref="AC35:AC66" si="33">S35*Z35</f>
        <v>5114.8799142933276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-64206.259951966895</v>
      </c>
      <c r="AI35">
        <f t="shared" ref="AI35:AI66" si="38">SUM(AE35:AH35)</f>
        <v>-64209.145881563622</v>
      </c>
      <c r="AJ35">
        <f t="shared" ref="AJ35:AJ66" si="39">AB35-AC35</f>
        <v>1989.9773774355381</v>
      </c>
      <c r="AK35">
        <f t="shared" si="30"/>
        <v>497.34001042102062</v>
      </c>
      <c r="AL35">
        <f t="shared" ref="AL35:AL66" si="40">SUM(AI35:AK35)</f>
        <v>-61721.828493707064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-2784.9573399728729</v>
      </c>
      <c r="AR35">
        <f t="shared" ref="AR35:AR66" si="45">AI35*$K35</f>
        <v>-2785.0825176552212</v>
      </c>
      <c r="AS35">
        <f t="shared" ref="AS35:AS66" si="46">AJ35*$K35</f>
        <v>86.315603927328524</v>
      </c>
      <c r="AT35">
        <f t="shared" ref="AT35:AT66" si="47">AK35*$K35</f>
        <v>21.572206721282107</v>
      </c>
      <c r="AU35">
        <f t="shared" ref="AU35:AU66" si="48">AL35*$K35</f>
        <v>-2677.1947070066108</v>
      </c>
      <c r="AW35">
        <v>32</v>
      </c>
      <c r="AX35">
        <f>IF(Z35&gt;0, (R35*SUMPRODUCT(K35:$K$98, X35:$X$98)-K35*$AZ$3)/Z35, 0)</f>
        <v>22154.386233549933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2000000</v>
      </c>
      <c r="S36">
        <f t="shared" si="32"/>
        <v>16957.015795024708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5114.8799142933276</v>
      </c>
      <c r="AC36">
        <f t="shared" si="33"/>
        <v>3338.9790674612359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-63314.422351502435</v>
      </c>
      <c r="AI36">
        <f t="shared" si="38"/>
        <v>-63316.883706663495</v>
      </c>
      <c r="AJ36">
        <f t="shared" si="39"/>
        <v>1775.9008468320917</v>
      </c>
      <c r="AK36">
        <f t="shared" si="30"/>
        <v>358.04159400053294</v>
      </c>
      <c r="AL36">
        <f t="shared" si="40"/>
        <v>-61182.941265830872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-2452.0301194967933</v>
      </c>
      <c r="AR36">
        <f t="shared" si="45"/>
        <v>-2452.1254424384792</v>
      </c>
      <c r="AS36">
        <f t="shared" si="46"/>
        <v>68.77678424509574</v>
      </c>
      <c r="AT36">
        <f t="shared" si="47"/>
        <v>13.866173612829559</v>
      </c>
      <c r="AU36">
        <f t="shared" si="48"/>
        <v>-2369.4824845805542</v>
      </c>
      <c r="AW36">
        <v>33</v>
      </c>
      <c r="AX36">
        <f>IF(Z36&gt;0, (R36*SUMPRODUCT(K36:$K$98, X36:$X$98)-K36*$AZ$3)/Z36, 0)</f>
        <v>16957.015795024708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2000000</v>
      </c>
      <c r="S37">
        <f t="shared" si="32"/>
        <v>10877.985407628848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3338.9790674612359</v>
      </c>
      <c r="AC37">
        <f t="shared" si="33"/>
        <v>1787.8922454115639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-61161.127856565618</v>
      </c>
      <c r="AI37">
        <f t="shared" si="38"/>
        <v>-61163.182341125961</v>
      </c>
      <c r="AJ37">
        <f t="shared" si="39"/>
        <v>1551.086822049672</v>
      </c>
      <c r="AK37">
        <f t="shared" si="30"/>
        <v>233.72853472228653</v>
      </c>
      <c r="AL37">
        <f t="shared" si="40"/>
        <v>-59378.366984354005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-2114.8550880334878</v>
      </c>
      <c r="AR37">
        <f t="shared" si="45"/>
        <v>-2114.9261288608564</v>
      </c>
      <c r="AS37">
        <f t="shared" si="46"/>
        <v>53.63412959431389</v>
      </c>
      <c r="AT37">
        <f t="shared" si="47"/>
        <v>8.081963138993622</v>
      </c>
      <c r="AU37">
        <f t="shared" si="48"/>
        <v>-2053.2100361275488</v>
      </c>
      <c r="AW37">
        <v>34</v>
      </c>
      <c r="AX37">
        <f>IF(Z37&gt;0, (R37*SUMPRODUCT(K37:$K$98, X37:$X$98)-K37*$AZ$3)/Z37, 0)</f>
        <v>10877.985407628848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2000000</v>
      </c>
      <c r="S38">
        <f t="shared" si="32"/>
        <v>3566.7102933482897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1787.8922454115639</v>
      </c>
      <c r="AC38">
        <f t="shared" si="33"/>
        <v>477.45081581300838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-57704.199698375982</v>
      </c>
      <c r="AI38">
        <f t="shared" si="38"/>
        <v>-57705.872986842609</v>
      </c>
      <c r="AJ38">
        <f t="shared" si="39"/>
        <v>1310.4414295985555</v>
      </c>
      <c r="AK38">
        <f t="shared" si="30"/>
        <v>125.15245717880948</v>
      </c>
      <c r="AL38">
        <f t="shared" si="40"/>
        <v>-56270.279100065243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-1781.5356952821694</v>
      </c>
      <c r="AR38">
        <f t="shared" si="45"/>
        <v>-1781.587355701123</v>
      </c>
      <c r="AS38">
        <f t="shared" si="46"/>
        <v>40.458028975525799</v>
      </c>
      <c r="AT38">
        <f t="shared" si="47"/>
        <v>3.8639054173139731</v>
      </c>
      <c r="AU38">
        <f t="shared" si="48"/>
        <v>-1737.2654213082833</v>
      </c>
      <c r="AW38">
        <v>35</v>
      </c>
      <c r="AX38">
        <f>IF(Z38&gt;0, (R38*SUMPRODUCT(K38:$K$98, X38:$X$98)-K38*$AZ$3)/Z38, 0)</f>
        <v>3566.7102933482897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2000000</v>
      </c>
      <c r="S39">
        <f t="shared" si="32"/>
        <v>-5523.3920603695315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477.45081581300838</v>
      </c>
      <c r="AC39">
        <f t="shared" si="33"/>
        <v>-585.85839872368706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-52911.716422294237</v>
      </c>
      <c r="AI39">
        <f t="shared" si="38"/>
        <v>-52913.042279648558</v>
      </c>
      <c r="AJ39">
        <f t="shared" si="39"/>
        <v>1063.3092145366954</v>
      </c>
      <c r="AK39">
        <f t="shared" si="30"/>
        <v>33.421557106910591</v>
      </c>
      <c r="AL39">
        <f t="shared" si="40"/>
        <v>-51816.311508004954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-1458.5486968404975</v>
      </c>
      <c r="AR39">
        <f t="shared" si="45"/>
        <v>-1458.5852450314674</v>
      </c>
      <c r="AS39">
        <f t="shared" si="46"/>
        <v>29.310866743070289</v>
      </c>
      <c r="AT39">
        <f t="shared" si="47"/>
        <v>0.92128874020282747</v>
      </c>
      <c r="AU39">
        <f t="shared" si="48"/>
        <v>-1428.3530895481942</v>
      </c>
      <c r="AW39">
        <v>36</v>
      </c>
      <c r="AX39">
        <f>IF(Z39&gt;0, (R39*SUMPRODUCT(K39:$K$98, X39:$X$98)-K39*$AZ$3)/Z39, 0)</f>
        <v>-5523.3920603695315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2000000</v>
      </c>
      <c r="S40">
        <f t="shared" si="32"/>
        <v>-17222.797657778377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-585.85839872368706</v>
      </c>
      <c r="AC40">
        <f t="shared" si="33"/>
        <v>-1403.1334520414393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-47076.719193966564</v>
      </c>
      <c r="AI40">
        <f t="shared" si="38"/>
        <v>-47077.737563252384</v>
      </c>
      <c r="AJ40">
        <f t="shared" si="39"/>
        <v>817.27505331775228</v>
      </c>
      <c r="AK40">
        <f t="shared" ref="AK40:AK71" si="61">G40*SUM(AB40:AB40, AE40:AF40)</f>
        <v>-41.0100879106581</v>
      </c>
      <c r="AL40">
        <f t="shared" si="40"/>
        <v>-46301.472597845292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-1158.6632965971617</v>
      </c>
      <c r="AR40">
        <f t="shared" si="45"/>
        <v>-1158.6883609417903</v>
      </c>
      <c r="AS40">
        <f t="shared" si="46"/>
        <v>20.114966032406315</v>
      </c>
      <c r="AT40">
        <f t="shared" si="47"/>
        <v>-1.0093499391179401</v>
      </c>
      <c r="AU40">
        <f t="shared" si="48"/>
        <v>-1139.5827448485018</v>
      </c>
      <c r="AW40">
        <v>37</v>
      </c>
      <c r="AX40">
        <f>IF(Z40&gt;0, (R40*SUMPRODUCT(K40:$K$98, X40:$X$98)-K40*$AZ$3)/Z40, 0)</f>
        <v>-17222.797657778377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2000000</v>
      </c>
      <c r="S41">
        <f t="shared" si="32"/>
        <v>-32961.579848313755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-1403.1334520414393</v>
      </c>
      <c r="AC41">
        <f t="shared" si="33"/>
        <v>-1989.2309954932914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-40609.716010249482</v>
      </c>
      <c r="AI41">
        <f t="shared" si="38"/>
        <v>-40610.470385117376</v>
      </c>
      <c r="AJ41">
        <f t="shared" si="39"/>
        <v>586.09754345185206</v>
      </c>
      <c r="AK41">
        <f t="shared" si="61"/>
        <v>-98.219341642900758</v>
      </c>
      <c r="AL41">
        <f t="shared" si="40"/>
        <v>-40122.592183308421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-892.40704610810405</v>
      </c>
      <c r="AR41">
        <f t="shared" si="45"/>
        <v>-892.42362365440715</v>
      </c>
      <c r="AS41">
        <f t="shared" si="46"/>
        <v>12.879616724014374</v>
      </c>
      <c r="AT41">
        <f t="shared" si="47"/>
        <v>-2.1583906798092696</v>
      </c>
      <c r="AU41">
        <f t="shared" si="48"/>
        <v>-881.70239761020196</v>
      </c>
      <c r="AW41">
        <v>38</v>
      </c>
      <c r="AX41">
        <f>IF(Z41&gt;0, (R41*SUMPRODUCT(K41:$K$98, X41:$X$98)-K41*$AZ$3)/Z41, 0)</f>
        <v>-32961.579848313755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2000000</v>
      </c>
      <c r="S42">
        <f t="shared" si="32"/>
        <v>-55315.577436580679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-1989.2309954932914</v>
      </c>
      <c r="AC42">
        <f t="shared" si="33"/>
        <v>-2370.4186191502286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-33787.695716727409</v>
      </c>
      <c r="AI42">
        <f t="shared" si="38"/>
        <v>-33788.231374748393</v>
      </c>
      <c r="AJ42">
        <f t="shared" si="39"/>
        <v>381.18762365693715</v>
      </c>
      <c r="AK42">
        <f t="shared" si="61"/>
        <v>-139.2461696845304</v>
      </c>
      <c r="AL42">
        <f t="shared" si="40"/>
        <v>-33546.289920775984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-662.93903220093034</v>
      </c>
      <c r="AR42">
        <f t="shared" si="45"/>
        <v>-662.94954219880049</v>
      </c>
      <c r="AS42">
        <f t="shared" si="46"/>
        <v>7.4791769297541979</v>
      </c>
      <c r="AT42">
        <f t="shared" si="47"/>
        <v>-2.7321105807948891</v>
      </c>
      <c r="AU42">
        <f t="shared" si="48"/>
        <v>-658.20247584984111</v>
      </c>
      <c r="AW42">
        <v>39</v>
      </c>
      <c r="AX42">
        <f>IF(Z42&gt;0, (R42*SUMPRODUCT(K42:$K$98, X42:$X$98)-K42*$AZ$3)/Z42, 0)</f>
        <v>-55315.577436580679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2000000</v>
      </c>
      <c r="S43">
        <f t="shared" si="32"/>
        <v>-89028.73470180681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-2370.4186191502286</v>
      </c>
      <c r="AC43">
        <f t="shared" si="33"/>
        <v>-2576.9117384483311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-26958.791859704153</v>
      </c>
      <c r="AI43">
        <f t="shared" si="38"/>
        <v>-26959.153668695806</v>
      </c>
      <c r="AJ43">
        <f t="shared" si="39"/>
        <v>206.49311929810256</v>
      </c>
      <c r="AK43">
        <f t="shared" si="61"/>
        <v>-165.92930334051601</v>
      </c>
      <c r="AL43">
        <f t="shared" si="40"/>
        <v>-26918.58985273822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-472.27767718990043</v>
      </c>
      <c r="AR43">
        <f t="shared" si="45"/>
        <v>-472.28401554182113</v>
      </c>
      <c r="AS43">
        <f t="shared" si="46"/>
        <v>3.6174503384765213</v>
      </c>
      <c r="AT43">
        <f t="shared" si="47"/>
        <v>-2.9068330052479312</v>
      </c>
      <c r="AU43">
        <f t="shared" si="48"/>
        <v>-471.57339820859255</v>
      </c>
      <c r="AW43">
        <v>40</v>
      </c>
      <c r="AX43">
        <f>IF(Z43&gt;0, (R43*SUMPRODUCT(K43:$K$98, X43:$X$98)-K43*$AZ$3)/Z43, 0)</f>
        <v>-89028.73470180681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2000000</v>
      </c>
      <c r="S44">
        <f t="shared" si="32"/>
        <v>-143038.2475688431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-2576.9117384483311</v>
      </c>
      <c r="AC44">
        <f t="shared" si="33"/>
        <v>-2641.6484219749923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-20374.291675838434</v>
      </c>
      <c r="AI44">
        <f t="shared" si="38"/>
        <v>-20374.522527417197</v>
      </c>
      <c r="AJ44">
        <f t="shared" si="39"/>
        <v>64.736683526661182</v>
      </c>
      <c r="AK44">
        <f t="shared" si="61"/>
        <v>-180.38382169138319</v>
      </c>
      <c r="AL44">
        <f t="shared" si="40"/>
        <v>-20490.169665581918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-318.68490240354237</v>
      </c>
      <c r="AR44">
        <f t="shared" si="45"/>
        <v>-318.68851327326087</v>
      </c>
      <c r="AS44">
        <f t="shared" si="46"/>
        <v>1.0125801671961214</v>
      </c>
      <c r="AT44">
        <f t="shared" si="47"/>
        <v>-2.8214772579832923</v>
      </c>
      <c r="AU44">
        <f t="shared" si="48"/>
        <v>-320.49741036404799</v>
      </c>
      <c r="AW44">
        <v>41</v>
      </c>
      <c r="AX44">
        <f>IF(Z44&gt;0, (R44*SUMPRODUCT(K44:$K$98, X44:$X$98)-K44*$AZ$3)/Z44, 0)</f>
        <v>-143038.2475688431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2000000</v>
      </c>
      <c r="S45">
        <f t="shared" si="32"/>
        <v>-234721.81965270048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-2641.6484219749923</v>
      </c>
      <c r="AC45">
        <f t="shared" si="33"/>
        <v>-2596.4574371792132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-14443.19112868005</v>
      </c>
      <c r="AI45">
        <f t="shared" si="38"/>
        <v>-14443.32940179847</v>
      </c>
      <c r="AJ45">
        <f t="shared" si="39"/>
        <v>-45.190984795779059</v>
      </c>
      <c r="AK45">
        <f t="shared" si="61"/>
        <v>-184.91538953824949</v>
      </c>
      <c r="AL45">
        <f t="shared" si="40"/>
        <v>-14673.435776132499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-201.70845640706256</v>
      </c>
      <c r="AR45">
        <f t="shared" si="45"/>
        <v>-201.71038748012188</v>
      </c>
      <c r="AS45">
        <f t="shared" si="46"/>
        <v>-0.63112117713176563</v>
      </c>
      <c r="AT45">
        <f t="shared" si="47"/>
        <v>-2.5824623836491258</v>
      </c>
      <c r="AU45">
        <f t="shared" si="48"/>
        <v>-204.92397104090279</v>
      </c>
      <c r="AW45">
        <v>42</v>
      </c>
      <c r="AX45">
        <f>IF(Z45&gt;0, (R45*SUMPRODUCT(K45:$K$98, X45:$X$98)-K45*$AZ$3)/Z45, 0)</f>
        <v>-234721.81965270048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2000000</v>
      </c>
      <c r="S46">
        <f t="shared" si="32"/>
        <v>-377699.33012290997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-2596.4574371792132</v>
      </c>
      <c r="AC46">
        <f t="shared" si="33"/>
        <v>-2473.2767085868823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-8805.9245200596415</v>
      </c>
      <c r="AI46">
        <f t="shared" si="38"/>
        <v>-8806.0063734186278</v>
      </c>
      <c r="AJ46">
        <f t="shared" si="39"/>
        <v>-123.18072859233098</v>
      </c>
      <c r="AK46">
        <f t="shared" si="61"/>
        <v>-181.75202060254495</v>
      </c>
      <c r="AL46">
        <f t="shared" si="40"/>
        <v>-9110.9391226135049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-109.80392980142049</v>
      </c>
      <c r="AR46">
        <f t="shared" si="45"/>
        <v>-109.80495045750989</v>
      </c>
      <c r="AS46">
        <f t="shared" si="46"/>
        <v>-1.5359804691067842</v>
      </c>
      <c r="AT46">
        <f t="shared" si="47"/>
        <v>-2.2663249118302695</v>
      </c>
      <c r="AU46">
        <f t="shared" si="48"/>
        <v>-113.60725583844696</v>
      </c>
      <c r="AW46">
        <v>43</v>
      </c>
      <c r="AX46">
        <f>IF(Z46&gt;0, (R46*SUMPRODUCT(K46:$K$98, X46:$X$98)-K46*$AZ$3)/Z46, 0)</f>
        <v>-377699.33012290997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2000000</v>
      </c>
      <c r="S47">
        <f t="shared" si="32"/>
        <v>-599187.70616499765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-2473.2767085868823</v>
      </c>
      <c r="AC47">
        <f t="shared" si="33"/>
        <v>-2293.0010089245584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-5311.8736135299969</v>
      </c>
      <c r="AI47">
        <f t="shared" si="38"/>
        <v>-5311.9214491453085</v>
      </c>
      <c r="AJ47">
        <f t="shared" si="39"/>
        <v>-180.27569966232386</v>
      </c>
      <c r="AK47">
        <f t="shared" si="61"/>
        <v>-173.12936960108178</v>
      </c>
      <c r="AL47">
        <f t="shared" si="40"/>
        <v>-5665.326518408714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-59.138817367197099</v>
      </c>
      <c r="AR47">
        <f t="shared" si="45"/>
        <v>-59.139349936667571</v>
      </c>
      <c r="AS47">
        <f t="shared" si="46"/>
        <v>-2.0070680241559633</v>
      </c>
      <c r="AT47">
        <f t="shared" si="47"/>
        <v>-1.9275056062435665</v>
      </c>
      <c r="AU47">
        <f t="shared" si="48"/>
        <v>-63.073923567067098</v>
      </c>
      <c r="AW47">
        <v>44</v>
      </c>
      <c r="AX47">
        <f>IF(Z47&gt;0, (R47*SUMPRODUCT(K47:$K$98, X47:$X$98)-K47*$AZ$3)/Z47, 0)</f>
        <v>-599187.70616499765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2000000</v>
      </c>
      <c r="S48">
        <f t="shared" si="32"/>
        <v>-949465.68920049339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-2293.0010089245584</v>
      </c>
      <c r="AC48">
        <f t="shared" si="33"/>
        <v>-2093.1401571276983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-3168.0707927092772</v>
      </c>
      <c r="AI48">
        <f t="shared" si="38"/>
        <v>-3168.0983495259811</v>
      </c>
      <c r="AJ48">
        <f t="shared" si="39"/>
        <v>-199.86085179686006</v>
      </c>
      <c r="AK48">
        <f t="shared" si="61"/>
        <v>-160.51007062471911</v>
      </c>
      <c r="AL48">
        <f t="shared" si="40"/>
        <v>-3528.4692719475602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-31.492109814397448</v>
      </c>
      <c r="AR48">
        <f t="shared" si="45"/>
        <v>-31.492383742082328</v>
      </c>
      <c r="AS48">
        <f t="shared" si="46"/>
        <v>-1.9867106211358305</v>
      </c>
      <c r="AT48">
        <f t="shared" si="47"/>
        <v>-1.5955453969220081</v>
      </c>
      <c r="AU48">
        <f t="shared" si="48"/>
        <v>-35.074639760140165</v>
      </c>
      <c r="AW48">
        <v>45</v>
      </c>
      <c r="AX48">
        <f>IF(Z48&gt;0, (R48*SUMPRODUCT(K48:$K$98, X48:$X$98)-K48*$AZ$3)/Z48, 0)</f>
        <v>-949465.68920049339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2000000</v>
      </c>
      <c r="S49">
        <f t="shared" si="32"/>
        <v>-1515113.7541562445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-2093.1401571276983</v>
      </c>
      <c r="AC49">
        <f t="shared" si="33"/>
        <v>-1893.3825623313301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-1865.6724947701789</v>
      </c>
      <c r="AI49">
        <f t="shared" si="38"/>
        <v>-1865.6881155656235</v>
      </c>
      <c r="AJ49">
        <f t="shared" si="39"/>
        <v>-199.75759479636827</v>
      </c>
      <c r="AK49">
        <f t="shared" si="61"/>
        <v>-146.51981099893891</v>
      </c>
      <c r="AL49">
        <f t="shared" si="40"/>
        <v>-2211.9655213609303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-16.558624804265339</v>
      </c>
      <c r="AR49">
        <f t="shared" si="45"/>
        <v>-16.558763445367482</v>
      </c>
      <c r="AS49">
        <f t="shared" si="46"/>
        <v>-1.7729323197440319</v>
      </c>
      <c r="AT49">
        <f t="shared" si="47"/>
        <v>-1.3004246905736607</v>
      </c>
      <c r="AU49">
        <f t="shared" si="48"/>
        <v>-19.632120455685172</v>
      </c>
      <c r="AW49">
        <v>46</v>
      </c>
      <c r="AX49">
        <f>IF(Z49&gt;0, (R49*SUMPRODUCT(K49:$K$98, X49:$X$98)-K49*$AZ$3)/Z49, 0)</f>
        <v>-1515113.7541562445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2000000</v>
      </c>
      <c r="S50">
        <f t="shared" si="32"/>
        <v>-2444197.3381169345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-1893.3825623313301</v>
      </c>
      <c r="AC50">
        <f t="shared" si="33"/>
        <v>-1703.4682365902688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-1080.4463527721593</v>
      </c>
      <c r="AI50">
        <f t="shared" si="38"/>
        <v>-1080.4550645699449</v>
      </c>
      <c r="AJ50">
        <f t="shared" si="39"/>
        <v>-189.91432574106125</v>
      </c>
      <c r="AK50">
        <f t="shared" si="61"/>
        <v>-132.53677936319312</v>
      </c>
      <c r="AL50">
        <f t="shared" si="40"/>
        <v>-1402.9061696741992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-8.5619767071936792</v>
      </c>
      <c r="AR50">
        <f t="shared" si="45"/>
        <v>-8.5620457436706179</v>
      </c>
      <c r="AS50">
        <f t="shared" si="46"/>
        <v>-1.5049724858484048</v>
      </c>
      <c r="AT50">
        <f t="shared" si="47"/>
        <v>-1.0502852037424806</v>
      </c>
      <c r="AU50">
        <f t="shared" si="48"/>
        <v>-11.117303433261503</v>
      </c>
      <c r="AW50">
        <v>47</v>
      </c>
      <c r="AX50">
        <f>IF(Z50&gt;0, (R50*SUMPRODUCT(K50:$K$98, X50:$X$98)-K50*$AZ$3)/Z50, 0)</f>
        <v>-2444197.3381169345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2000000</v>
      </c>
      <c r="S51">
        <f t="shared" si="32"/>
        <v>-4001254.1883556601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-1703.4682365902688</v>
      </c>
      <c r="AC51">
        <f t="shared" si="33"/>
        <v>-1527.6793645962784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-616.34851155298111</v>
      </c>
      <c r="AI51">
        <f t="shared" si="38"/>
        <v>-616.35328405459154</v>
      </c>
      <c r="AJ51">
        <f t="shared" si="39"/>
        <v>-175.78887199399037</v>
      </c>
      <c r="AK51">
        <f t="shared" si="61"/>
        <v>-119.24277656131883</v>
      </c>
      <c r="AL51">
        <f t="shared" si="40"/>
        <v>-911.38493260990072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-4.3609304765326025</v>
      </c>
      <c r="AR51">
        <f t="shared" si="45"/>
        <v>-4.3609642440315612</v>
      </c>
      <c r="AS51">
        <f t="shared" si="46"/>
        <v>-1.2437817808342093</v>
      </c>
      <c r="AT51">
        <f t="shared" si="47"/>
        <v>-0.84369386583311801</v>
      </c>
      <c r="AU51">
        <f t="shared" si="48"/>
        <v>-6.4484398906988885</v>
      </c>
      <c r="AW51">
        <v>48</v>
      </c>
      <c r="AX51">
        <f>IF(Z51&gt;0, (R51*SUMPRODUCT(K51:$K$98, X51:$X$98)-K51*$AZ$3)/Z51, 0)</f>
        <v>-4001254.1883556601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2000000</v>
      </c>
      <c r="S52">
        <f t="shared" si="32"/>
        <v>-6663828.6125331651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-1527.6793645962784</v>
      </c>
      <c r="AC52">
        <f t="shared" si="33"/>
        <v>-1367.4413230181822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-345.55714453872287</v>
      </c>
      <c r="AI52">
        <f t="shared" si="38"/>
        <v>-345.55970958316379</v>
      </c>
      <c r="AJ52">
        <f t="shared" si="39"/>
        <v>-160.23804157809627</v>
      </c>
      <c r="AK52">
        <f t="shared" si="61"/>
        <v>-106.9375555217395</v>
      </c>
      <c r="AL52">
        <f t="shared" si="40"/>
        <v>-612.73530668299952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-2.1830046735442994</v>
      </c>
      <c r="AR52">
        <f t="shared" si="45"/>
        <v>-2.1830208778222051</v>
      </c>
      <c r="AS52">
        <f t="shared" si="46"/>
        <v>-1.0122794425550405</v>
      </c>
      <c r="AT52">
        <f t="shared" si="47"/>
        <v>-0.67556173319171708</v>
      </c>
      <c r="AU52">
        <f t="shared" si="48"/>
        <v>-3.8708620535689624</v>
      </c>
      <c r="AW52">
        <v>49</v>
      </c>
      <c r="AX52">
        <f>IF(Z52&gt;0, (R52*SUMPRODUCT(K52:$K$98, X52:$X$98)-K52*$AZ$3)/Z52, 0)</f>
        <v>-6663828.6125331651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2000000</v>
      </c>
      <c r="S53">
        <f t="shared" si="32"/>
        <v>-11311149.508238219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-1367.4413230181822</v>
      </c>
      <c r="AC53">
        <f t="shared" si="33"/>
        <v>-1222.6609597858078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-190.11617728275436</v>
      </c>
      <c r="AI53">
        <f t="shared" si="38"/>
        <v>-190.11752845064285</v>
      </c>
      <c r="AJ53">
        <f t="shared" si="39"/>
        <v>-144.78036323237438</v>
      </c>
      <c r="AK53">
        <f t="shared" si="61"/>
        <v>-95.72089261127276</v>
      </c>
      <c r="AL53">
        <f t="shared" si="40"/>
        <v>-430.61878429428998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-1.0723482303552268</v>
      </c>
      <c r="AR53">
        <f t="shared" si="45"/>
        <v>-1.0723558516030072</v>
      </c>
      <c r="AS53">
        <f t="shared" si="46"/>
        <v>-0.81663206425362378</v>
      </c>
      <c r="AT53">
        <f t="shared" si="47"/>
        <v>-0.53991265376148589</v>
      </c>
      <c r="AU53">
        <f t="shared" si="48"/>
        <v>-2.4289005696181167</v>
      </c>
      <c r="AW53">
        <v>50</v>
      </c>
      <c r="AX53">
        <f>IF(Z53&gt;0, (R53*SUMPRODUCT(K53:$K$98, X53:$X$98)-K53*$AZ$3)/Z53, 0)</f>
        <v>-11311149.508238219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2000000</v>
      </c>
      <c r="S54">
        <f t="shared" si="32"/>
        <v>-19614872.136932224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-1222.6609597858078</v>
      </c>
      <c r="AC54">
        <f t="shared" si="33"/>
        <v>-1092.5160152430217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-102.62829335622081</v>
      </c>
      <c r="AI54">
        <f t="shared" si="38"/>
        <v>-102.62898958559693</v>
      </c>
      <c r="AJ54">
        <f t="shared" si="39"/>
        <v>-130.14494454278611</v>
      </c>
      <c r="AK54">
        <f t="shared" si="61"/>
        <v>-85.586267185006548</v>
      </c>
      <c r="AL54">
        <f t="shared" si="40"/>
        <v>-318.36020131338955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-0.51685158262673292</v>
      </c>
      <c r="AR54">
        <f t="shared" si="45"/>
        <v>-0.51685508894300447</v>
      </c>
      <c r="AS54">
        <f t="shared" si="46"/>
        <v>-0.65542959312720639</v>
      </c>
      <c r="AT54">
        <f t="shared" si="47"/>
        <v>-0.43102536541404662</v>
      </c>
      <c r="AU54">
        <f t="shared" si="48"/>
        <v>-1.6033100474842574</v>
      </c>
      <c r="AW54">
        <v>51</v>
      </c>
      <c r="AX54">
        <f>IF(Z54&gt;0, (R54*SUMPRODUCT(K54:$K$98, X54:$X$98)-K54*$AZ$3)/Z54, 0)</f>
        <v>-19614872.136932224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2000000</v>
      </c>
      <c r="S55">
        <f t="shared" si="32"/>
        <v>-34799824.034436598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-1092.5160152430217</v>
      </c>
      <c r="AC55">
        <f t="shared" si="33"/>
        <v>-975.87456970677181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-54.197704198778879</v>
      </c>
      <c r="AI55">
        <f t="shared" si="38"/>
        <v>-54.198054730209996</v>
      </c>
      <c r="AJ55">
        <f t="shared" si="39"/>
        <v>-116.64144553624988</v>
      </c>
      <c r="AK55">
        <f t="shared" si="61"/>
        <v>-76.476121067011519</v>
      </c>
      <c r="AL55">
        <f t="shared" si="40"/>
        <v>-247.3156213334714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-0.24370341287163283</v>
      </c>
      <c r="AR55">
        <f t="shared" si="45"/>
        <v>-0.2437049890584353</v>
      </c>
      <c r="AS55">
        <f t="shared" si="46"/>
        <v>-0.52448565450684237</v>
      </c>
      <c r="AT55">
        <f t="shared" si="47"/>
        <v>-0.34387972669209121</v>
      </c>
      <c r="AU55">
        <f t="shared" si="48"/>
        <v>-1.1120703702573689</v>
      </c>
      <c r="AW55">
        <v>52</v>
      </c>
      <c r="AX55">
        <f>IF(Z55&gt;0, (R55*SUMPRODUCT(K55:$K$98, X55:$X$98)-K55*$AZ$3)/Z55, 0)</f>
        <v>-34799824.034436598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2000000</v>
      </c>
      <c r="S56">
        <f t="shared" si="32"/>
        <v>-63300476.481448106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-975.87456970677181</v>
      </c>
      <c r="AC56">
        <f t="shared" si="33"/>
        <v>-871.51265069207545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-27.988441230195946</v>
      </c>
      <c r="AI56">
        <f t="shared" si="38"/>
        <v>-27.988613328555061</v>
      </c>
      <c r="AJ56">
        <f t="shared" si="39"/>
        <v>-104.36191901469635</v>
      </c>
      <c r="AK56">
        <f t="shared" si="61"/>
        <v>-68.311219879474038</v>
      </c>
      <c r="AL56">
        <f t="shared" si="40"/>
        <v>-200.66175222272545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-0.11236767889221169</v>
      </c>
      <c r="AR56">
        <f t="shared" si="45"/>
        <v>-0.11236836983076721</v>
      </c>
      <c r="AS56">
        <f t="shared" si="46"/>
        <v>-0.41899105805744447</v>
      </c>
      <c r="AT56">
        <f t="shared" si="47"/>
        <v>-0.27425511685411813</v>
      </c>
      <c r="AU56">
        <f t="shared" si="48"/>
        <v>-0.80561454474232974</v>
      </c>
      <c r="AW56">
        <v>53</v>
      </c>
      <c r="AX56">
        <f>IF(Z56&gt;0, (R56*SUMPRODUCT(K56:$K$98, X56:$X$98)-K56*$AZ$3)/Z56, 0)</f>
        <v>-63300476.481448106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2000000</v>
      </c>
      <c r="S57">
        <f t="shared" si="32"/>
        <v>-118321223.28945704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-871.51265069207545</v>
      </c>
      <c r="AC57">
        <f t="shared" si="33"/>
        <v>-778.22714120349599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-14.105899094378485</v>
      </c>
      <c r="AI57">
        <f t="shared" si="38"/>
        <v>-14.105981309884669</v>
      </c>
      <c r="AJ57">
        <f t="shared" si="39"/>
        <v>-93.285509488579464</v>
      </c>
      <c r="AK57">
        <f t="shared" si="61"/>
        <v>-61.005885548445285</v>
      </c>
      <c r="AL57">
        <f t="shared" si="40"/>
        <v>-168.39737634690943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-5.056446870355711E-2</v>
      </c>
      <c r="AR57">
        <f t="shared" si="45"/>
        <v>-5.0564763415958038E-2</v>
      </c>
      <c r="AS57">
        <f t="shared" si="46"/>
        <v>-0.33439429797923753</v>
      </c>
      <c r="AT57">
        <f t="shared" si="47"/>
        <v>-0.21868369891972941</v>
      </c>
      <c r="AU57">
        <f t="shared" si="48"/>
        <v>-0.60364276031492503</v>
      </c>
      <c r="AW57">
        <v>54</v>
      </c>
      <c r="AX57">
        <f>IF(Z57&gt;0, (R57*SUMPRODUCT(K57:$K$98, X57:$X$98)-K57*$AZ$3)/Z57, 0)</f>
        <v>-118321223.28945704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2000000</v>
      </c>
      <c r="S58">
        <f t="shared" si="32"/>
        <v>-227576982.07851732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-778.22714120349599</v>
      </c>
      <c r="AC58">
        <f t="shared" si="33"/>
        <v>-694.88674391552854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-6.9161081728610858</v>
      </c>
      <c r="AI58">
        <f t="shared" si="38"/>
        <v>-6.9161463405361276</v>
      </c>
      <c r="AJ58">
        <f t="shared" si="39"/>
        <v>-83.340397287967448</v>
      </c>
      <c r="AK58">
        <f t="shared" si="61"/>
        <v>-54.475899884244726</v>
      </c>
      <c r="AL58">
        <f t="shared" si="40"/>
        <v>-144.73244351274832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-2.2135453813966033E-2</v>
      </c>
      <c r="AR58">
        <f t="shared" si="45"/>
        <v>-2.2135575972091235E-2</v>
      </c>
      <c r="AS58">
        <f t="shared" si="46"/>
        <v>-0.26673635936527407</v>
      </c>
      <c r="AT58">
        <f t="shared" si="47"/>
        <v>-0.17435365898319891</v>
      </c>
      <c r="AU58">
        <f t="shared" si="48"/>
        <v>-0.46322559432056426</v>
      </c>
      <c r="AW58">
        <v>55</v>
      </c>
      <c r="AX58">
        <f>IF(Z58&gt;0, (R58*SUMPRODUCT(K58:$K$98, X58:$X$98)-K58*$AZ$3)/Z58, 0)</f>
        <v>-227576982.07851732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2000000</v>
      </c>
      <c r="S59">
        <f t="shared" si="32"/>
        <v>-451407003.05892295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-694.88674391552854</v>
      </c>
      <c r="AC59">
        <f t="shared" si="33"/>
        <v>-620.45266351517193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-3.296787471807944</v>
      </c>
      <c r="AI59">
        <f t="shared" si="38"/>
        <v>-3.2968046528845365</v>
      </c>
      <c r="AJ59">
        <f t="shared" si="39"/>
        <v>-74.434080400356606</v>
      </c>
      <c r="AK59">
        <f t="shared" si="61"/>
        <v>-48.642072074087004</v>
      </c>
      <c r="AL59">
        <f t="shared" si="40"/>
        <v>-126.37295712732814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-9.4210559135370943E-3</v>
      </c>
      <c r="AR59">
        <f t="shared" si="45"/>
        <v>-9.4211050109947302E-3</v>
      </c>
      <c r="AS59">
        <f t="shared" si="46"/>
        <v>-0.21270635105268523</v>
      </c>
      <c r="AT59">
        <f t="shared" si="47"/>
        <v>-0.13900188734609795</v>
      </c>
      <c r="AU59">
        <f t="shared" si="48"/>
        <v>-0.36112934340977787</v>
      </c>
      <c r="AW59">
        <v>56</v>
      </c>
      <c r="AX59">
        <f>IF(Z59&gt;0, (R59*SUMPRODUCT(K59:$K$98, X59:$X$98)-K59*$AZ$3)/Z59, 0)</f>
        <v>-451407003.05892295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2000000</v>
      </c>
      <c r="S60">
        <f t="shared" si="32"/>
        <v>-924505539.68952882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-620.45266351517193</v>
      </c>
      <c r="AC60">
        <f t="shared" si="33"/>
        <v>-553.98332041557603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-1.523040128969732</v>
      </c>
      <c r="AI60">
        <f t="shared" si="38"/>
        <v>-1.5230476192347524</v>
      </c>
      <c r="AJ60">
        <f t="shared" si="39"/>
        <v>-66.469343099595903</v>
      </c>
      <c r="AK60">
        <f t="shared" si="61"/>
        <v>-43.431686446062038</v>
      </c>
      <c r="AL60">
        <f t="shared" si="40"/>
        <v>-111.42407716489268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-3.8859924613531254E-3</v>
      </c>
      <c r="AR60">
        <f t="shared" si="45"/>
        <v>-3.8860115725458306E-3</v>
      </c>
      <c r="AS60">
        <f t="shared" si="46"/>
        <v>-0.16959458998027316</v>
      </c>
      <c r="AT60">
        <f t="shared" si="47"/>
        <v>-0.11081468104679462</v>
      </c>
      <c r="AU60">
        <f t="shared" si="48"/>
        <v>-0.28429528259961356</v>
      </c>
      <c r="AW60">
        <v>57</v>
      </c>
      <c r="AX60">
        <f>IF(Z60&gt;0, (R60*SUMPRODUCT(K60:$K$98, X60:$X$98)-K60*$AZ$3)/Z60, 0)</f>
        <v>-924505539.68952882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2000000</v>
      </c>
      <c r="S61">
        <f t="shared" si="32"/>
        <v>-1956034069.4752197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-553.98332041557603</v>
      </c>
      <c r="AC61">
        <f t="shared" si="33"/>
        <v>-494.6311669834754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-0.68070894889802913</v>
      </c>
      <c r="AI61">
        <f t="shared" si="38"/>
        <v>-0.68071210982946884</v>
      </c>
      <c r="AJ61">
        <f t="shared" si="39"/>
        <v>-59.352153432100636</v>
      </c>
      <c r="AK61">
        <f t="shared" si="61"/>
        <v>-38.778832429090329</v>
      </c>
      <c r="AL61">
        <f t="shared" si="40"/>
        <v>-98.811697971020436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-1.5507223451344237E-3</v>
      </c>
      <c r="AR61">
        <f t="shared" si="45"/>
        <v>-1.5507295460490331E-3</v>
      </c>
      <c r="AS61">
        <f t="shared" si="46"/>
        <v>-0.13521007870985505</v>
      </c>
      <c r="AT61">
        <f t="shared" si="47"/>
        <v>-8.8342017632299569E-2</v>
      </c>
      <c r="AU61">
        <f t="shared" si="48"/>
        <v>-0.22510282588820366</v>
      </c>
      <c r="AW61">
        <v>58</v>
      </c>
      <c r="AX61">
        <f>IF(Z61&gt;0, (R61*SUMPRODUCT(K61:$K$98, X61:$X$98)-K61*$AZ$3)/Z61, 0)</f>
        <v>-1956034069.4752197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2000000</v>
      </c>
      <c r="S62">
        <f t="shared" si="32"/>
        <v>-4283523552.7908354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-494.6311669834754</v>
      </c>
      <c r="AC62">
        <f t="shared" si="33"/>
        <v>-441.6362539338902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-0.29448921689223545</v>
      </c>
      <c r="AI62">
        <f t="shared" si="38"/>
        <v>-0.29449050565675516</v>
      </c>
      <c r="AJ62">
        <f t="shared" si="39"/>
        <v>-52.994913049585193</v>
      </c>
      <c r="AK62">
        <f t="shared" si="61"/>
        <v>-34.624181688843279</v>
      </c>
      <c r="AL62">
        <f t="shared" si="40"/>
        <v>-87.913585244085226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-5.9899605112226405E-4</v>
      </c>
      <c r="AR62">
        <f t="shared" si="45"/>
        <v>-5.9899867249110837E-4</v>
      </c>
      <c r="AS62">
        <f t="shared" si="46"/>
        <v>-0.10779255003379458</v>
      </c>
      <c r="AT62">
        <f t="shared" si="47"/>
        <v>-7.0426171538044369E-2</v>
      </c>
      <c r="AU62">
        <f t="shared" si="48"/>
        <v>-0.17881772024433004</v>
      </c>
      <c r="AW62">
        <v>59</v>
      </c>
      <c r="AX62">
        <f>IF(Z62&gt;0, (R62*SUMPRODUCT(K62:$K$98, X62:$X$98)-K62*$AZ$3)/Z62, 0)</f>
        <v>-4283523552.7908354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2000000</v>
      </c>
      <c r="S63">
        <f t="shared" si="32"/>
        <v>-9727349466.8681164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-441.6362539338902</v>
      </c>
      <c r="AC63">
        <f t="shared" si="33"/>
        <v>-394.31858170500345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-0.12306609095094971</v>
      </c>
      <c r="AI63">
        <f t="shared" si="38"/>
        <v>-0.12306659766475578</v>
      </c>
      <c r="AJ63">
        <f t="shared" si="39"/>
        <v>-47.31767222888675</v>
      </c>
      <c r="AK63">
        <f t="shared" si="61"/>
        <v>-30.914537775372317</v>
      </c>
      <c r="AL63">
        <f t="shared" si="40"/>
        <v>-78.355276601923819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-2.2349867122896014E-4</v>
      </c>
      <c r="AR63">
        <f t="shared" si="45"/>
        <v>-2.2349959146508264E-4</v>
      </c>
      <c r="AS63">
        <f t="shared" si="46"/>
        <v>-8.5932987609224507E-2</v>
      </c>
      <c r="AT63">
        <f t="shared" si="47"/>
        <v>-5.6143475924713165E-2</v>
      </c>
      <c r="AU63">
        <f t="shared" si="48"/>
        <v>-0.14229996312540275</v>
      </c>
      <c r="AW63">
        <v>60</v>
      </c>
      <c r="AX63">
        <f>IF(Z63&gt;0, (R63*SUMPRODUCT(K63:$K$98, X63:$X$98)-K63*$AZ$3)/Z63, 0)</f>
        <v>-9727349466.8681164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2000000</v>
      </c>
      <c r="S64">
        <f t="shared" si="32"/>
        <v>-22947232230.841888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-394.31858170500345</v>
      </c>
      <c r="AC64">
        <f t="shared" si="33"/>
        <v>-352.07034875283739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-4.9578254371819556E-2</v>
      </c>
      <c r="AI64">
        <f t="shared" si="38"/>
        <v>-4.9578446154397743E-2</v>
      </c>
      <c r="AJ64">
        <f t="shared" si="39"/>
        <v>-42.248232952166063</v>
      </c>
      <c r="AK64">
        <f t="shared" si="61"/>
        <v>-27.602300719350243</v>
      </c>
      <c r="AL64">
        <f t="shared" si="40"/>
        <v>-69.900112117670702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-8.0391428937630338E-5</v>
      </c>
      <c r="AR64">
        <f t="shared" si="45"/>
        <v>-8.0391739914200639E-5</v>
      </c>
      <c r="AS64">
        <f t="shared" si="46"/>
        <v>-6.8505756407692991E-2</v>
      </c>
      <c r="AT64">
        <f t="shared" si="47"/>
        <v>-4.475729177863165E-2</v>
      </c>
      <c r="AU64">
        <f t="shared" si="48"/>
        <v>-0.11334343992623884</v>
      </c>
      <c r="AW64">
        <v>61</v>
      </c>
      <c r="AX64">
        <f>IF(Z64&gt;0, (R64*SUMPRODUCT(K64:$K$98, X64:$X$98)-K64*$AZ$3)/Z64, 0)</f>
        <v>-22947232230.841888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2000000</v>
      </c>
      <c r="S65">
        <f t="shared" si="32"/>
        <v>-56329977905.099861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-352.07034875283739</v>
      </c>
      <c r="AC65">
        <f t="shared" si="33"/>
        <v>-314.34859302744724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-1.9217390516455036E-2</v>
      </c>
      <c r="AI65">
        <f t="shared" si="38"/>
        <v>-1.9217460272516709E-2</v>
      </c>
      <c r="AJ65">
        <f t="shared" si="39"/>
        <v>-37.721755725390153</v>
      </c>
      <c r="AK65">
        <f t="shared" si="61"/>
        <v>-24.644924412698618</v>
      </c>
      <c r="AL65">
        <f t="shared" si="40"/>
        <v>-62.385897598361282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-2.7822420470949818E-5</v>
      </c>
      <c r="AR65">
        <f t="shared" si="45"/>
        <v>-2.7822521461897397E-5</v>
      </c>
      <c r="AS65">
        <f t="shared" si="46"/>
        <v>-5.46125421032378E-2</v>
      </c>
      <c r="AT65">
        <f t="shared" si="47"/>
        <v>-3.5680257884011725E-2</v>
      </c>
      <c r="AU65">
        <f t="shared" si="48"/>
        <v>-9.032062250871141E-2</v>
      </c>
      <c r="AW65">
        <v>62</v>
      </c>
      <c r="AX65">
        <f>IF(Z65&gt;0, (R65*SUMPRODUCT(K65:$K$98, X65:$X$98)-K65*$AZ$3)/Z65, 0)</f>
        <v>-56329977905.099861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2000000</v>
      </c>
      <c r="S66">
        <f t="shared" si="32"/>
        <v>-144156945713.02734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-314.34859302744724</v>
      </c>
      <c r="AC66">
        <f t="shared" si="33"/>
        <v>-280.66841003127928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-7.1554318031981914E-3</v>
      </c>
      <c r="AI66">
        <f t="shared" si="38"/>
        <v>-7.1554561402504789E-3</v>
      </c>
      <c r="AJ66">
        <f t="shared" si="39"/>
        <v>-33.680182996167957</v>
      </c>
      <c r="AK66">
        <f t="shared" si="61"/>
        <v>-22.004401511921309</v>
      </c>
      <c r="AL66">
        <f t="shared" si="40"/>
        <v>-55.691739964229519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-9.2495013133566315E-6</v>
      </c>
      <c r="AR66">
        <f t="shared" si="45"/>
        <v>-9.2495327727574474E-6</v>
      </c>
      <c r="AS66">
        <f t="shared" si="46"/>
        <v>-4.3536841021656877E-2</v>
      </c>
      <c r="AT66">
        <f t="shared" si="47"/>
        <v>-2.8444089229272392E-2</v>
      </c>
      <c r="AU66">
        <f t="shared" si="48"/>
        <v>-7.1990179783702021E-2</v>
      </c>
      <c r="AW66">
        <v>63</v>
      </c>
      <c r="AX66">
        <f>IF(Z66&gt;0, (R66*SUMPRODUCT(K66:$K$98, X66:$X$98)-K66*$AZ$3)/Z66, 0)</f>
        <v>-144156945713.02734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-385426499615.79767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-280.66841003127928</v>
      </c>
      <c r="AC67">
        <f t="shared" ref="AC67:AC79" si="64">S67*Z67</f>
        <v>-250.5968024784695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-2.5546280395195809E-3</v>
      </c>
      <c r="AI67">
        <f t="shared" ref="AI67:AI79" si="69">SUM(AE67:AH67)</f>
        <v>-2.5546361667760985E-3</v>
      </c>
      <c r="AJ67">
        <f t="shared" ref="AJ67:AJ79" si="70">AB67-AC67</f>
        <v>-30.07160755280978</v>
      </c>
      <c r="AK67">
        <f t="shared" si="61"/>
        <v>-19.64678870218955</v>
      </c>
      <c r="AL67">
        <f t="shared" ref="AL67:AL79" si="71">SUM(AI67:AK67)</f>
        <v>-49.720950891166112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-2.9484388394622919E-6</v>
      </c>
      <c r="AR67">
        <f t="shared" ref="AR67:AR79" si="76">AI67*$K67</f>
        <v>-2.9484482195827647E-6</v>
      </c>
      <c r="AS67">
        <f t="shared" ref="AS67:AS79" si="77">AJ67*$K67</f>
        <v>-3.4707321105911772E-2</v>
      </c>
      <c r="AT67">
        <f t="shared" ref="AT67:AT79" si="78">AK67*$K67</f>
        <v>-2.2675455676568219E-2</v>
      </c>
      <c r="AU67">
        <f t="shared" ref="AU67:AU79" si="79">AL67*$K67</f>
        <v>-5.7385725230699576E-2</v>
      </c>
      <c r="AW67">
        <v>64</v>
      </c>
      <c r="AX67">
        <f>IF(Z67&gt;0, (R67*SUMPRODUCT(K67:$K$98, X67:$X$98)-K67*$AZ$3)/Z67, 0)</f>
        <v>-385426499615.79767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2000000</v>
      </c>
      <c r="S68">
        <f t="shared" si="63"/>
        <v>-1078837898811.0638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-250.5968024784695</v>
      </c>
      <c r="AC68">
        <f t="shared" si="64"/>
        <v>-223.74714756770197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-8.7256453749336778E-4</v>
      </c>
      <c r="AI68">
        <f t="shared" si="69"/>
        <v>-8.7256712994896065E-4</v>
      </c>
      <c r="AJ68">
        <f t="shared" si="70"/>
        <v>-26.849654910767526</v>
      </c>
      <c r="AK68">
        <f t="shared" si="61"/>
        <v>-17.541776173492867</v>
      </c>
      <c r="AL68">
        <f t="shared" si="71"/>
        <v>-44.392303651390343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-8.9917450536399616E-7</v>
      </c>
      <c r="AR68">
        <f t="shared" si="76"/>
        <v>-8.9917717687982711E-7</v>
      </c>
      <c r="AS68">
        <f t="shared" si="77"/>
        <v>-2.7668469363811253E-2</v>
      </c>
      <c r="AT68">
        <f t="shared" si="78"/>
        <v>-1.8076734999244993E-2</v>
      </c>
      <c r="AU68">
        <f t="shared" si="79"/>
        <v>-4.5746103540233125E-2</v>
      </c>
      <c r="AW68">
        <v>65</v>
      </c>
      <c r="AX68">
        <f>IF(Z68&gt;0, (R68*SUMPRODUCT(K68:$K$98, X68:$X$98)-K68*$AZ$3)/Z68, 0)</f>
        <v>-1078837898811.0638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2000000</v>
      </c>
      <c r="S69">
        <f t="shared" si="63"/>
        <v>-3167681017014.3555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-223.74714756770197</v>
      </c>
      <c r="AC69">
        <f t="shared" si="64"/>
        <v>-199.77423966401369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-2.8451216492115551E-4</v>
      </c>
      <c r="AI69">
        <f t="shared" si="69"/>
        <v>-2.8451295325116171E-4</v>
      </c>
      <c r="AJ69">
        <f t="shared" si="70"/>
        <v>-23.972907903688281</v>
      </c>
      <c r="AK69">
        <f t="shared" si="61"/>
        <v>-15.662300329739139</v>
      </c>
      <c r="AL69">
        <f t="shared" si="71"/>
        <v>-39.63549274638067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-2.6177564827830061E-7</v>
      </c>
      <c r="AR69">
        <f t="shared" si="76"/>
        <v>-2.6177637360967084E-7</v>
      </c>
      <c r="AS69">
        <f t="shared" si="77"/>
        <v>-2.2057135972878627E-2</v>
      </c>
      <c r="AT69">
        <f t="shared" si="78"/>
        <v>-1.4410662628373398E-2</v>
      </c>
      <c r="AU69">
        <f t="shared" si="79"/>
        <v>-3.6468060377625636E-2</v>
      </c>
      <c r="AW69">
        <v>66</v>
      </c>
      <c r="AX69">
        <f>IF(Z69&gt;0, (R69*SUMPRODUCT(K69:$K$98, X69:$X$98)-K69*$AZ$3)/Z69, 0)</f>
        <v>-3167681017014.3555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2000000</v>
      </c>
      <c r="S70">
        <f t="shared" si="63"/>
        <v>-9861827984616.1992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-199.77423966401369</v>
      </c>
      <c r="AC70">
        <f t="shared" si="64"/>
        <v>-178.36985706609045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-8.8697680995444139E-5</v>
      </c>
      <c r="AI70">
        <f t="shared" si="69"/>
        <v>-8.8697907081644058E-5</v>
      </c>
      <c r="AJ70">
        <f t="shared" si="70"/>
        <v>-21.404382597923245</v>
      </c>
      <c r="AK70">
        <f t="shared" si="61"/>
        <v>-13.98419677648096</v>
      </c>
      <c r="AL70">
        <f t="shared" si="71"/>
        <v>-35.38866807231129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-7.2865616904160034E-8</v>
      </c>
      <c r="AR70">
        <f t="shared" si="76"/>
        <v>-7.2865802635176291E-8</v>
      </c>
      <c r="AS70">
        <f t="shared" si="77"/>
        <v>-1.7583814198371819E-2</v>
      </c>
      <c r="AT70">
        <f t="shared" si="78"/>
        <v>-1.1488092062742762E-2</v>
      </c>
      <c r="AU70">
        <f t="shared" si="79"/>
        <v>-2.9071979126917221E-2</v>
      </c>
      <c r="AW70">
        <v>67</v>
      </c>
      <c r="AX70">
        <f>IF(Z70&gt;0, (R70*SUMPRODUCT(K70:$K$98, X70:$X$98)-K70*$AZ$3)/Z70, 0)</f>
        <v>-9861827984616.1992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2000000</v>
      </c>
      <c r="S71">
        <f t="shared" si="63"/>
        <v>-32661417734566.777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-178.36985706609045</v>
      </c>
      <c r="AC71">
        <f t="shared" si="64"/>
        <v>-159.2588010142249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-2.6059948246119293E-5</v>
      </c>
      <c r="AI71">
        <f t="shared" si="69"/>
        <v>-2.6060009196780678E-5</v>
      </c>
      <c r="AJ71">
        <f t="shared" si="70"/>
        <v>-19.111056051865546</v>
      </c>
      <c r="AK71">
        <f t="shared" si="61"/>
        <v>-12.485889994626332</v>
      </c>
      <c r="AL71">
        <f t="shared" si="71"/>
        <v>-31.596972106501077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-1.9114630491916807E-8</v>
      </c>
      <c r="AR71">
        <f t="shared" si="76"/>
        <v>-1.9114675198428104E-8</v>
      </c>
      <c r="AS71">
        <f t="shared" si="77"/>
        <v>-1.4017709140927363E-2</v>
      </c>
      <c r="AT71">
        <f t="shared" si="78"/>
        <v>-9.1582366686220832E-3</v>
      </c>
      <c r="AU71">
        <f t="shared" si="79"/>
        <v>-2.3175964924224648E-2</v>
      </c>
      <c r="AW71">
        <v>68</v>
      </c>
      <c r="AX71">
        <f>IF(Z71&gt;0, (R71*SUMPRODUCT(K71:$K$98, X71:$X$98)-K71*$AZ$3)/Z71, 0)</f>
        <v>-32661417734566.777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2000000</v>
      </c>
      <c r="S72">
        <f t="shared" si="63"/>
        <v>-115490846346247.78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-159.2588010142249</v>
      </c>
      <c r="AC72">
        <f t="shared" si="64"/>
        <v>-142.19535806482952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-7.1921323255008179E-6</v>
      </c>
      <c r="AI72">
        <f t="shared" si="69"/>
        <v>-7.1921477158285546E-6</v>
      </c>
      <c r="AJ72">
        <f t="shared" si="70"/>
        <v>-17.06344294939538</v>
      </c>
      <c r="AK72">
        <f t="shared" ref="AK72:AK79" si="92">G72*SUM(AB72:AB72, AE72:AF72)</f>
        <v>-11.148116070995744</v>
      </c>
      <c r="AL72">
        <f t="shared" si="71"/>
        <v>-28.211566212538841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-4.7101203565249959E-9</v>
      </c>
      <c r="AR72">
        <f t="shared" si="76"/>
        <v>-4.7101304356354295E-9</v>
      </c>
      <c r="AS72">
        <f t="shared" si="77"/>
        <v>-1.1174831934526947E-2</v>
      </c>
      <c r="AT72">
        <f t="shared" si="78"/>
        <v>-7.3008902042474714E-3</v>
      </c>
      <c r="AU72">
        <f t="shared" si="79"/>
        <v>-1.8475726848904854E-2</v>
      </c>
      <c r="AW72">
        <v>69</v>
      </c>
      <c r="AX72">
        <f>IF(Z72&gt;0, (R72*SUMPRODUCT(K72:$K$98, X72:$X$98)-K72*$AZ$3)/Z72, 0)</f>
        <v>-115490846346247.78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2000000</v>
      </c>
      <c r="S73">
        <f t="shared" si="63"/>
        <v>-437760017575807.31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-142.19535806482952</v>
      </c>
      <c r="AC73">
        <f t="shared" si="64"/>
        <v>-126.96014113337002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-1.8577834322698773E-6</v>
      </c>
      <c r="AI73">
        <f t="shared" si="69"/>
        <v>-1.8577870575478844E-6</v>
      </c>
      <c r="AJ73">
        <f t="shared" si="70"/>
        <v>-15.235216931459505</v>
      </c>
      <c r="AK73">
        <f t="shared" si="92"/>
        <v>-9.9536750645380678</v>
      </c>
      <c r="AL73">
        <f t="shared" si="71"/>
        <v>-25.188893853784631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-1.0863040490344698E-9</v>
      </c>
      <c r="AR73">
        <f t="shared" si="76"/>
        <v>-1.0863061688478504E-9</v>
      </c>
      <c r="AS73">
        <f t="shared" si="77"/>
        <v>-8.9085076080917293E-3</v>
      </c>
      <c r="AT73">
        <f t="shared" si="78"/>
        <v>-5.8202249721701653E-3</v>
      </c>
      <c r="AU73">
        <f t="shared" si="79"/>
        <v>-1.4728733666568064E-2</v>
      </c>
      <c r="AW73">
        <v>70</v>
      </c>
      <c r="AX73">
        <f>IF(Z73&gt;0, (R73*SUMPRODUCT(K73:$K$98, X73:$X$98)-K73*$AZ$3)/Z73, 0)</f>
        <v>-437760017575807.31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2000000</v>
      </c>
      <c r="S74">
        <f t="shared" si="63"/>
        <v>-1786662256522312.5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-126.96014113337002</v>
      </c>
      <c r="AC74">
        <f t="shared" si="64"/>
        <v>-113.35726887001917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-4.4735125797639642E-7</v>
      </c>
      <c r="AI74">
        <f t="shared" si="69"/>
        <v>-4.4735205105626122E-7</v>
      </c>
      <c r="AJ74">
        <f t="shared" si="70"/>
        <v>-13.602872263350847</v>
      </c>
      <c r="AK74">
        <f t="shared" si="92"/>
        <v>-8.8872098793359022</v>
      </c>
      <c r="AL74">
        <f t="shared" si="71"/>
        <v>-22.490082590038799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-2.3355380820616465E-10</v>
      </c>
      <c r="AR74">
        <f t="shared" si="76"/>
        <v>-2.3355422225847663E-10</v>
      </c>
      <c r="AS74">
        <f t="shared" si="77"/>
        <v>-7.1018077249158608E-3</v>
      </c>
      <c r="AT74">
        <f t="shared" si="78"/>
        <v>-4.6398477139319143E-3</v>
      </c>
      <c r="AU74">
        <f t="shared" si="79"/>
        <v>-1.1741655672401997E-2</v>
      </c>
      <c r="AW74">
        <v>71</v>
      </c>
      <c r="AX74">
        <f>IF(Z74&gt;0, (R74*SUMPRODUCT(K74:$K$98, X74:$X$98)-K74*$AZ$3)/Z74, 0)</f>
        <v>-1786662256522312.5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2000000</v>
      </c>
      <c r="S75">
        <f t="shared" si="63"/>
        <v>-7894953701915342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-113.35726887001917</v>
      </c>
      <c r="AC75">
        <f t="shared" si="64"/>
        <v>-101.21184720557669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-9.9984220254180937E-8</v>
      </c>
      <c r="AI75">
        <f t="shared" si="69"/>
        <v>-9.9984380501870521E-8</v>
      </c>
      <c r="AJ75">
        <f t="shared" si="70"/>
        <v>-12.14542166444248</v>
      </c>
      <c r="AK75">
        <f t="shared" si="92"/>
        <v>-7.9350088209013423</v>
      </c>
      <c r="AL75">
        <f t="shared" si="71"/>
        <v>-20.080430585328202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-4.6607062492282387E-11</v>
      </c>
      <c r="AR75">
        <f t="shared" si="76"/>
        <v>-4.6607137190810453E-11</v>
      </c>
      <c r="AS75">
        <f t="shared" si="77"/>
        <v>-5.6615176381907186E-3</v>
      </c>
      <c r="AT75">
        <f t="shared" si="78"/>
        <v>-3.6988581903462528E-3</v>
      </c>
      <c r="AU75">
        <f t="shared" si="79"/>
        <v>-9.3603758751441089E-3</v>
      </c>
      <c r="AW75">
        <v>72</v>
      </c>
      <c r="AX75">
        <f>IF(Z75&gt;0, (R75*SUMPRODUCT(K75:$K$98, X75:$X$98)-K75*$AZ$3)/Z75, 0)</f>
        <v>-7894953701915342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2000000</v>
      </c>
      <c r="S76">
        <f t="shared" si="63"/>
        <v>-3.8030781831147384E+16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-101.21184720557669</v>
      </c>
      <c r="AC76">
        <f t="shared" si="64"/>
        <v>-90.367720719305396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-2.0630887831500853E-8</v>
      </c>
      <c r="AI76">
        <f t="shared" si="69"/>
        <v>-2.063091753366459E-8</v>
      </c>
      <c r="AJ76">
        <f t="shared" si="70"/>
        <v>-10.844126486271293</v>
      </c>
      <c r="AK76">
        <f t="shared" si="92"/>
        <v>-7.084829304390369</v>
      </c>
      <c r="AL76">
        <f t="shared" si="71"/>
        <v>-17.928955811292578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-8.5865788549073981E-12</v>
      </c>
      <c r="AR76">
        <f t="shared" si="76"/>
        <v>-8.5865912169527528E-12</v>
      </c>
      <c r="AS76">
        <f t="shared" si="77"/>
        <v>-4.5133271988801512E-3</v>
      </c>
      <c r="AT76">
        <f t="shared" si="78"/>
        <v>-2.9487071032793773E-3</v>
      </c>
      <c r="AU76">
        <f t="shared" si="79"/>
        <v>-7.46203431074612E-3</v>
      </c>
      <c r="AW76">
        <v>73</v>
      </c>
      <c r="AX76">
        <f>IF(Z76&gt;0, (R76*SUMPRODUCT(K76:$K$98, X76:$X$98)-K76*$AZ$3)/Z76, 0)</f>
        <v>-3.8030781831147384E+16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2000000</v>
      </c>
      <c r="S77">
        <f t="shared" si="63"/>
        <v>-2.0134616381382899E+17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-90.367720719305396</v>
      </c>
      <c r="AC77">
        <f t="shared" si="64"/>
        <v>-80.685464927958733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-3.9033625700143182E-9</v>
      </c>
      <c r="AI77">
        <f t="shared" si="69"/>
        <v>-3.9033675791403553E-9</v>
      </c>
      <c r="AJ77">
        <f t="shared" si="70"/>
        <v>-9.6822557913466625</v>
      </c>
      <c r="AK77">
        <f t="shared" si="92"/>
        <v>-6.3257404503513781</v>
      </c>
      <c r="AL77">
        <f t="shared" si="71"/>
        <v>-16.007996245601408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-1.4505179763046098E-12</v>
      </c>
      <c r="AR77">
        <f t="shared" si="76"/>
        <v>-1.4505198377323488E-12</v>
      </c>
      <c r="AS77">
        <f t="shared" si="77"/>
        <v>-3.5979968103440193E-3</v>
      </c>
      <c r="AT77">
        <f t="shared" si="78"/>
        <v>-2.3506912494265773E-3</v>
      </c>
      <c r="AU77">
        <f t="shared" si="79"/>
        <v>-5.9486880612211164E-3</v>
      </c>
      <c r="AW77">
        <v>74</v>
      </c>
      <c r="AX77">
        <f>IF(Z77&gt;0, (R77*SUMPRODUCT(K77:$K$98, X77:$X$98)-K77*$AZ$3)/Z77, 0)</f>
        <v>-2.0134616381382899E+17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2000000</v>
      </c>
      <c r="S78">
        <f t="shared" si="63"/>
        <v>-1.1831964611474875E+18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-80.685464927958733</v>
      </c>
      <c r="AC78">
        <f t="shared" si="64"/>
        <v>-72.040593685678701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-6.716727293071384E-10</v>
      </c>
      <c r="AI78">
        <f t="shared" si="69"/>
        <v>-6.7167349038735685E-10</v>
      </c>
      <c r="AJ78">
        <f t="shared" si="70"/>
        <v>-8.6448712422800327</v>
      </c>
      <c r="AK78">
        <f t="shared" si="92"/>
        <v>-5.6479825449571122</v>
      </c>
      <c r="AL78">
        <f t="shared" si="71"/>
        <v>-14.292853787908818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-2.2285578655813622E-13</v>
      </c>
      <c r="AR78">
        <f t="shared" si="76"/>
        <v>-2.2285603907863215E-13</v>
      </c>
      <c r="AS78">
        <f t="shared" si="77"/>
        <v>-2.8683010286564177E-3</v>
      </c>
      <c r="AT78">
        <f t="shared" si="78"/>
        <v>-1.8739566720557997E-3</v>
      </c>
      <c r="AU78">
        <f t="shared" si="79"/>
        <v>-4.7422577009350736E-3</v>
      </c>
      <c r="AW78">
        <v>75</v>
      </c>
      <c r="AX78">
        <f>IF(Z78&gt;0, (R78*SUMPRODUCT(K78:$K$98, X78:$X$98)-K78*$AZ$3)/Z78, 0)</f>
        <v>-1.1831964611474875E+18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-72.040593685678701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-72.040593685678701</v>
      </c>
      <c r="AK79">
        <f t="shared" si="92"/>
        <v>-5.0428415579975097</v>
      </c>
      <c r="AL79">
        <f t="shared" si="71"/>
        <v>-77.083435243797979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-3.6074356561449626E-14</v>
      </c>
      <c r="AR79">
        <f t="shared" si="76"/>
        <v>-3.6074356561449626E-14</v>
      </c>
      <c r="AS79">
        <f t="shared" si="77"/>
        <v>-2.1341525510839926E-2</v>
      </c>
      <c r="AT79">
        <f t="shared" si="78"/>
        <v>-1.493906785758795E-3</v>
      </c>
      <c r="AU79">
        <f t="shared" si="79"/>
        <v>-2.2835432296634792E-2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400255.41471981315</v>
      </c>
      <c r="AO81" s="6">
        <f t="shared" si="93"/>
        <v>-40025.54147198132</v>
      </c>
      <c r="AP81" s="6">
        <f t="shared" si="93"/>
        <v>-733.84041785697787</v>
      </c>
      <c r="AQ81" s="6">
        <f t="shared" si="93"/>
        <v>-217125.62607901465</v>
      </c>
      <c r="AR81" s="6">
        <f t="shared" si="93"/>
        <v>142370.40675096025</v>
      </c>
      <c r="AS81" s="6">
        <f t="shared" si="93"/>
        <v>-35118.540386851389</v>
      </c>
      <c r="AT81" s="6">
        <f t="shared" si="93"/>
        <v>16332.787526874565</v>
      </c>
      <c r="AU81" s="6">
        <f t="shared" si="93"/>
        <v>123584.65389098336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821254.38009918144</v>
      </c>
      <c r="K3">
        <v>1</v>
      </c>
      <c r="L3" s="2">
        <v>0</v>
      </c>
      <c r="O3">
        <f>$C$3</f>
        <v>821254.38009918144</v>
      </c>
      <c r="P3" s="2">
        <f>O3*C5</f>
        <v>82125.438009918144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821254.38009918144</v>
      </c>
      <c r="AF3">
        <f t="shared" ref="AF3:AF34" si="4">-$Z3*P3</f>
        <v>-82125.438009918144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738503.9851185634</v>
      </c>
      <c r="AJ3">
        <f t="shared" ref="AJ3:AJ34" si="8">AB3-AC3</f>
        <v>0</v>
      </c>
      <c r="AL3">
        <f t="shared" ref="AL3:AL34" si="9">SUM(AI3:AK3)</f>
        <v>738503.9851185634</v>
      </c>
      <c r="AN3">
        <f t="shared" ref="AN3:AN34" si="10">AE3*$K3</f>
        <v>821254.38009918144</v>
      </c>
      <c r="AO3">
        <f t="shared" ref="AO3:AO34" si="11">AF3*$K3</f>
        <v>-82125.438009918144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738503.9851185634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738503.9851185634</v>
      </c>
      <c r="AW3">
        <v>0</v>
      </c>
      <c r="AX3">
        <f>IF(Z3&gt;0, (R3*SUMPRODUCT(K3:$K$98, X3:$X$98)-K3*$AZ$3)/Z3, 0)</f>
        <v>0</v>
      </c>
      <c r="AZ3">
        <f>C6*ABS(SUMPRODUCT(X4:X69, K4:K69))/1</f>
        <v>503583.40951053851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25338.255439408149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24800.932318545296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-24800.932318545296</v>
      </c>
      <c r="AK4">
        <f>G4*SUM(AB4, AE4:AF4)</f>
        <v>0</v>
      </c>
      <c r="AL4">
        <f t="shared" si="9"/>
        <v>-47212.938318545297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-21308.23920897509</v>
      </c>
      <c r="AR4">
        <f t="shared" si="14"/>
        <v>-21308.23920897509</v>
      </c>
      <c r="AS4">
        <f t="shared" si="15"/>
        <v>-23579.513518297485</v>
      </c>
      <c r="AT4">
        <f t="shared" si="16"/>
        <v>0</v>
      </c>
      <c r="AU4">
        <f t="shared" si="17"/>
        <v>-44887.752727272571</v>
      </c>
      <c r="AW4">
        <v>1</v>
      </c>
      <c r="AX4">
        <f>IF(Z4&gt;0, (R4*SUMPRODUCT(K4:$K$98, X4:$X$98)-K4*$AZ$3)/Z4, 0)</f>
        <v>25338.255439408149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2000000</v>
      </c>
      <c r="S5">
        <f t="shared" si="1"/>
        <v>29346.634206702289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24800.932318545296</v>
      </c>
      <c r="AC5">
        <f t="shared" si="2"/>
        <v>28065.439543576969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-25326.703808265749</v>
      </c>
      <c r="AI5">
        <f t="shared" si="7"/>
        <v>-25338.658092079822</v>
      </c>
      <c r="AJ5">
        <f t="shared" si="8"/>
        <v>-3264.5072250316734</v>
      </c>
      <c r="AK5">
        <f>G5*SUM(AB5, AE5:AF5)</f>
        <v>101.68382250603572</v>
      </c>
      <c r="AL5">
        <f t="shared" si="9"/>
        <v>-28501.481494605461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-22843.555010918029</v>
      </c>
      <c r="AR5">
        <f t="shared" si="14"/>
        <v>-22854.337240693774</v>
      </c>
      <c r="AS5">
        <f t="shared" si="15"/>
        <v>-2944.4396295349102</v>
      </c>
      <c r="AT5">
        <f t="shared" si="16"/>
        <v>91.714263755829322</v>
      </c>
      <c r="AU5">
        <f t="shared" si="17"/>
        <v>-25707.062606472857</v>
      </c>
      <c r="AW5">
        <v>2</v>
      </c>
      <c r="AX5">
        <f>IF(Z5&gt;0, (R5*SUMPRODUCT(K5:$K$98, X5:$X$98)-K5*$AZ$3)/Z5, 0)</f>
        <v>29346.634206702289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2000000</v>
      </c>
      <c r="S6">
        <f t="shared" si="1"/>
        <v>31904.13004720712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28065.439543576969</v>
      </c>
      <c r="AC6">
        <f t="shared" si="2"/>
        <v>29756.342603116704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-28198.644495924902</v>
      </c>
      <c r="AI6">
        <f t="shared" si="7"/>
        <v>-28210.302995372735</v>
      </c>
      <c r="AJ6">
        <f t="shared" si="8"/>
        <v>-1690.9030595397344</v>
      </c>
      <c r="AK6">
        <f>G6*SUM(AB6, AE6:AF6)</f>
        <v>199.26462075939651</v>
      </c>
      <c r="AL6">
        <f t="shared" si="9"/>
        <v>-29701.941434153072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-24060.086242677629</v>
      </c>
      <c r="AR6">
        <f t="shared" si="14"/>
        <v>-24070.033688988944</v>
      </c>
      <c r="AS6">
        <f t="shared" si="15"/>
        <v>-1442.7386198089337</v>
      </c>
      <c r="AT6">
        <f t="shared" si="16"/>
        <v>170.01966038751891</v>
      </c>
      <c r="AU6">
        <f t="shared" si="17"/>
        <v>-25342.752648410358</v>
      </c>
      <c r="AW6">
        <v>3</v>
      </c>
      <c r="AX6">
        <f>IF(Z6&gt;0, (R6*SUMPRODUCT(K6:$K$98, X6:$X$98)-K6*$AZ$3)/Z6, 0)</f>
        <v>31904.13004720712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2000000</v>
      </c>
      <c r="S7">
        <f t="shared" si="1"/>
        <v>34661.169024728806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29756.342603116704</v>
      </c>
      <c r="AC7">
        <f t="shared" si="2"/>
        <v>31465.463351851391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-31103.190241458509</v>
      </c>
      <c r="AI7">
        <f t="shared" si="7"/>
        <v>-31114.537760972857</v>
      </c>
      <c r="AJ7">
        <f t="shared" si="8"/>
        <v>-1709.1207487346874</v>
      </c>
      <c r="AK7">
        <f>G7*SUM(AB7, AE7:AF7)</f>
        <v>410.63752792301051</v>
      </c>
      <c r="AL7">
        <f t="shared" si="9"/>
        <v>-32413.020981784535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-24946.745591233452</v>
      </c>
      <c r="AR7">
        <f t="shared" si="14"/>
        <v>-24955.847026816697</v>
      </c>
      <c r="AS7">
        <f t="shared" si="15"/>
        <v>-1370.8240271298716</v>
      </c>
      <c r="AT7">
        <f t="shared" si="16"/>
        <v>329.35753084433424</v>
      </c>
      <c r="AU7">
        <f t="shared" si="17"/>
        <v>-25997.313523102235</v>
      </c>
      <c r="AW7">
        <v>4</v>
      </c>
      <c r="AX7">
        <f>IF(Z7&gt;0, (R7*SUMPRODUCT(K7:$K$98, X7:$X$98)-K7*$AZ$3)/Z7, 0)</f>
        <v>34661.169024728806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2000000</v>
      </c>
      <c r="S8">
        <f t="shared" si="1"/>
        <v>38003.66707552872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31465.463351851391</v>
      </c>
      <c r="AC8">
        <f t="shared" si="2"/>
        <v>33506.095797051152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-34138.52769287517</v>
      </c>
      <c r="AI8">
        <f t="shared" si="7"/>
        <v>-34149.548371396289</v>
      </c>
      <c r="AJ8">
        <f t="shared" si="8"/>
        <v>-2040.6324451997607</v>
      </c>
      <c r="AK8">
        <f t="shared" ref="AK8:AK39" si="30">G8*SUM(AB8:AB8, AE8:AF8)</f>
        <v>679.65400839999006</v>
      </c>
      <c r="AL8">
        <f t="shared" si="9"/>
        <v>-35510.52680819606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-25551.773179221404</v>
      </c>
      <c r="AR8">
        <f t="shared" si="14"/>
        <v>-25560.021861776964</v>
      </c>
      <c r="AS8">
        <f t="shared" si="15"/>
        <v>-1527.358703075716</v>
      </c>
      <c r="AT8">
        <f t="shared" si="16"/>
        <v>508.70281282252267</v>
      </c>
      <c r="AU8">
        <f t="shared" si="17"/>
        <v>-26578.677752030158</v>
      </c>
      <c r="AW8">
        <v>5</v>
      </c>
      <c r="AX8">
        <f>IF(Z8&gt;0, (R8*SUMPRODUCT(K8:$K$98, X8:$X$98)-K8*$AZ$3)/Z8, 0)</f>
        <v>38003.66707552872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2000000</v>
      </c>
      <c r="S9">
        <f t="shared" si="1"/>
        <v>39072.045877214201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33506.095797051152</v>
      </c>
      <c r="AC9">
        <f t="shared" si="2"/>
        <v>33368.125767876569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-37644.837490108534</v>
      </c>
      <c r="AI9">
        <f t="shared" si="7"/>
        <v>-37655.512681610133</v>
      </c>
      <c r="AJ9">
        <f t="shared" si="8"/>
        <v>137.97002917458303</v>
      </c>
      <c r="AK9">
        <f t="shared" si="30"/>
        <v>747.1859362742407</v>
      </c>
      <c r="AL9">
        <f t="shared" si="9"/>
        <v>-36770.35671616131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-26276.370516665531</v>
      </c>
      <c r="AR9">
        <f t="shared" si="14"/>
        <v>-26283.821878019025</v>
      </c>
      <c r="AS9">
        <f t="shared" si="15"/>
        <v>96.304084397736744</v>
      </c>
      <c r="AT9">
        <f t="shared" si="16"/>
        <v>521.54122093215028</v>
      </c>
      <c r="AU9">
        <f t="shared" si="17"/>
        <v>-25665.976572689138</v>
      </c>
      <c r="AW9">
        <v>6</v>
      </c>
      <c r="AX9">
        <f>IF(Z9&gt;0, (R9*SUMPRODUCT(K9:$K$98, X9:$X$98)-K9*$AZ$3)/Z9, 0)</f>
        <v>39072.045877214201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2000000</v>
      </c>
      <c r="S10">
        <f t="shared" si="1"/>
        <v>30542.717062518597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33368.125767876569</v>
      </c>
      <c r="AC10">
        <f t="shared" si="2"/>
        <v>25195.440377715044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-41101.021092664581</v>
      </c>
      <c r="AI10">
        <f t="shared" si="7"/>
        <v>-41111.332650869335</v>
      </c>
      <c r="AJ10">
        <f t="shared" si="8"/>
        <v>8172.685390161525</v>
      </c>
      <c r="AK10">
        <f t="shared" si="30"/>
        <v>143.48294080186923</v>
      </c>
      <c r="AL10">
        <f t="shared" si="9"/>
        <v>-32795.16431990594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-27211.241413780153</v>
      </c>
      <c r="AR10">
        <f t="shared" si="14"/>
        <v>-27218.068258763622</v>
      </c>
      <c r="AS10">
        <f t="shared" si="15"/>
        <v>5410.7880835653914</v>
      </c>
      <c r="AT10">
        <f t="shared" si="16"/>
        <v>94.993964556652116</v>
      </c>
      <c r="AU10">
        <f t="shared" si="17"/>
        <v>-21712.286210641578</v>
      </c>
      <c r="AW10">
        <v>7</v>
      </c>
      <c r="AX10">
        <f>IF(Z10&gt;0, (R10*SUMPRODUCT(K10:$K$98, X10:$X$98)-K10*$AZ$3)/Z10, 0)</f>
        <v>30542.717062518597</v>
      </c>
    </row>
    <row r="11" spans="1:52" x14ac:dyDescent="0.25">
      <c r="A11" t="s">
        <v>33</v>
      </c>
      <c r="C11" s="25">
        <f>AU71</f>
        <v>226294.56231216944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2000000</v>
      </c>
      <c r="S11">
        <f t="shared" si="1"/>
        <v>18051.431845966825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25195.440377715044</v>
      </c>
      <c r="AC11">
        <f t="shared" si="2"/>
        <v>14343.557929482371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-44162.986570393929</v>
      </c>
      <c r="AI11">
        <f t="shared" si="7"/>
        <v>-44172.91899435057</v>
      </c>
      <c r="AJ11">
        <f t="shared" si="8"/>
        <v>10851.882448232673</v>
      </c>
      <c r="AK11">
        <f t="shared" si="30"/>
        <v>40.31270460434407</v>
      </c>
      <c r="AL11">
        <f t="shared" si="9"/>
        <v>-33280.723841513551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-27803.764532718891</v>
      </c>
      <c r="AR11">
        <f t="shared" si="14"/>
        <v>-27810.017705304705</v>
      </c>
      <c r="AS11">
        <f t="shared" si="15"/>
        <v>6832.0375898145448</v>
      </c>
      <c r="AT11">
        <f t="shared" si="16"/>
        <v>25.379736144195228</v>
      </c>
      <c r="AU11">
        <f t="shared" si="17"/>
        <v>-20952.600379345964</v>
      </c>
      <c r="AW11">
        <v>8</v>
      </c>
      <c r="AX11">
        <f>IF(Z11&gt;0, (R11*SUMPRODUCT(K11:$K$98, X11:$X$98)-K11*$AZ$3)/Z11, 0)</f>
        <v>18051.431845966825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2000000</v>
      </c>
      <c r="S12">
        <f t="shared" si="1"/>
        <v>9904.7986531515398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14343.557929482371</v>
      </c>
      <c r="AC12">
        <f t="shared" si="2"/>
        <v>7557.506440319411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-47266.662270595451</v>
      </c>
      <c r="AI12">
        <f t="shared" si="7"/>
        <v>-47276.199953673335</v>
      </c>
      <c r="AJ12">
        <f t="shared" si="8"/>
        <v>6786.05148916296</v>
      </c>
      <c r="AK12">
        <f t="shared" si="30"/>
        <v>301.21471651912981</v>
      </c>
      <c r="AL12">
        <f t="shared" si="9"/>
        <v>-40188.93374799125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-27785.014732982632</v>
      </c>
      <c r="AR12">
        <f t="shared" si="14"/>
        <v>-27790.621320207272</v>
      </c>
      <c r="AS12">
        <f t="shared" si="15"/>
        <v>3989.0809197769127</v>
      </c>
      <c r="AT12">
        <f t="shared" si="16"/>
        <v>177.06465686877399</v>
      </c>
      <c r="AU12">
        <f t="shared" si="17"/>
        <v>-23624.475743561587</v>
      </c>
      <c r="AW12">
        <v>9</v>
      </c>
      <c r="AX12">
        <f>IF(Z12&gt;0, (R12*SUMPRODUCT(K12:$K$98, X12:$X$98)-K12*$AZ$3)/Z12, 0)</f>
        <v>9904.7986531515398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2000000</v>
      </c>
      <c r="S13">
        <f t="shared" si="1"/>
        <v>15732.903556978637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7557.506440319411</v>
      </c>
      <c r="AC13">
        <f t="shared" si="2"/>
        <v>11489.362497411261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-50216.920792616504</v>
      </c>
      <c r="AI13">
        <f t="shared" si="7"/>
        <v>-50226.049243108653</v>
      </c>
      <c r="AJ13">
        <f t="shared" si="8"/>
        <v>-3931.8560570918498</v>
      </c>
      <c r="AK13">
        <f t="shared" si="30"/>
        <v>529.02545082235883</v>
      </c>
      <c r="AL13">
        <f t="shared" si="9"/>
        <v>-53628.879849378143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-26356.500865845999</v>
      </c>
      <c r="AR13">
        <f t="shared" si="14"/>
        <v>-26361.291960351649</v>
      </c>
      <c r="AS13">
        <f t="shared" si="15"/>
        <v>-2063.6463952278032</v>
      </c>
      <c r="AT13">
        <f t="shared" si="16"/>
        <v>277.66058795672268</v>
      </c>
      <c r="AU13">
        <f t="shared" si="17"/>
        <v>-28147.277767622731</v>
      </c>
      <c r="AW13">
        <v>10</v>
      </c>
      <c r="AX13">
        <f>IF(Z13&gt;0, (R13*SUMPRODUCT(K13:$K$98, X13:$X$98)-K13*$AZ$3)/Z13, 0)</f>
        <v>15732.903556978637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2000000</v>
      </c>
      <c r="S14">
        <f t="shared" si="1"/>
        <v>19316.600950064127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11489.362497411261</v>
      </c>
      <c r="AC14">
        <f t="shared" si="2"/>
        <v>13451.496265560387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-53207.089937820121</v>
      </c>
      <c r="AI14">
        <f t="shared" si="7"/>
        <v>-53215.79455949524</v>
      </c>
      <c r="AJ14">
        <f t="shared" si="8"/>
        <v>-1962.1337681491259</v>
      </c>
      <c r="AK14">
        <f t="shared" si="30"/>
        <v>804.25537481878837</v>
      </c>
      <c r="AL14">
        <f t="shared" si="9"/>
        <v>-54373.672952825582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-24933.839350660604</v>
      </c>
      <c r="AR14">
        <f t="shared" si="14"/>
        <v>-24937.918499486623</v>
      </c>
      <c r="AS14">
        <f t="shared" si="15"/>
        <v>-919.49265063566884</v>
      </c>
      <c r="AT14">
        <f t="shared" si="16"/>
        <v>376.88913894881154</v>
      </c>
      <c r="AU14">
        <f t="shared" si="17"/>
        <v>-25480.522011173482</v>
      </c>
      <c r="AW14">
        <v>11</v>
      </c>
      <c r="AX14">
        <f>IF(Z14&gt;0, (R14*SUMPRODUCT(K14:$K$98, X14:$X$98)-K14*$AZ$3)/Z14, 0)</f>
        <v>19316.600950064127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2000000</v>
      </c>
      <c r="S15">
        <f t="shared" si="1"/>
        <v>20874.14644748134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13451.496265560387</v>
      </c>
      <c r="AC15">
        <f t="shared" si="2"/>
        <v>13802.152123823966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-56396.12128506881</v>
      </c>
      <c r="AI15">
        <f t="shared" si="7"/>
        <v>-56404.386384769146</v>
      </c>
      <c r="AJ15">
        <f t="shared" si="8"/>
        <v>-350.65585826357892</v>
      </c>
      <c r="AK15">
        <f t="shared" si="30"/>
        <v>941.60473858922717</v>
      </c>
      <c r="AL15">
        <f t="shared" si="9"/>
        <v>-55813.437504443493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-23596.677854223937</v>
      </c>
      <c r="AR15">
        <f t="shared" si="14"/>
        <v>-23600.136051181773</v>
      </c>
      <c r="AS15">
        <f t="shared" si="15"/>
        <v>-146.71777307729053</v>
      </c>
      <c r="AT15">
        <f t="shared" si="16"/>
        <v>393.97645044045379</v>
      </c>
      <c r="AU15">
        <f t="shared" si="17"/>
        <v>-23352.877373818606</v>
      </c>
      <c r="AW15">
        <v>12</v>
      </c>
      <c r="AX15">
        <f>IF(Z15&gt;0, (R15*SUMPRODUCT(K15:$K$98, X15:$X$98)-K15*$AZ$3)/Z15, 0)</f>
        <v>20874.14644748134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2000000</v>
      </c>
      <c r="S16">
        <f t="shared" si="1"/>
        <v>20451.126922283562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13802.152123823966</v>
      </c>
      <c r="AC16">
        <f t="shared" si="2"/>
        <v>12780.916420425172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-59293.293638981158</v>
      </c>
      <c r="AI16">
        <f t="shared" si="7"/>
        <v>-59301.105504599247</v>
      </c>
      <c r="AJ16">
        <f t="shared" si="8"/>
        <v>1021.2357033987937</v>
      </c>
      <c r="AK16">
        <f t="shared" si="30"/>
        <v>966.15064866767773</v>
      </c>
      <c r="AL16">
        <f t="shared" si="9"/>
        <v>-57313.719152532773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-22150.787985975403</v>
      </c>
      <c r="AR16">
        <f t="shared" si="14"/>
        <v>-22153.70634264715</v>
      </c>
      <c r="AS16">
        <f t="shared" si="15"/>
        <v>381.51322285161967</v>
      </c>
      <c r="AT16">
        <f t="shared" si="16"/>
        <v>360.93454871059299</v>
      </c>
      <c r="AU16">
        <f t="shared" si="17"/>
        <v>-21411.258571084938</v>
      </c>
      <c r="AW16">
        <v>13</v>
      </c>
      <c r="AX16">
        <f>IF(Z16&gt;0, (R16*SUMPRODUCT(K16:$K$98, X16:$X$98)-K16*$AZ$3)/Z16, 0)</f>
        <v>20451.126922283562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2000000</v>
      </c>
      <c r="S17">
        <f t="shared" si="1"/>
        <v>18351.248290583007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12780.916420425172</v>
      </c>
      <c r="AC17">
        <f t="shared" si="2"/>
        <v>10786.773211972235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-61809.380616020448</v>
      </c>
      <c r="AI17">
        <f t="shared" si="7"/>
        <v>-61816.728054353502</v>
      </c>
      <c r="AJ17">
        <f t="shared" si="8"/>
        <v>1994.143208452937</v>
      </c>
      <c r="AK17">
        <f t="shared" si="30"/>
        <v>894.66414942976212</v>
      </c>
      <c r="AL17">
        <f t="shared" si="9"/>
        <v>-58927.920696470799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-20616.739045718004</v>
      </c>
      <c r="AR17">
        <f t="shared" si="14"/>
        <v>-20619.189809942745</v>
      </c>
      <c r="AS17">
        <f t="shared" si="15"/>
        <v>665.15356955071945</v>
      </c>
      <c r="AT17">
        <f t="shared" si="16"/>
        <v>298.41841349194607</v>
      </c>
      <c r="AU17">
        <f t="shared" si="17"/>
        <v>-19655.617826900077</v>
      </c>
      <c r="AW17">
        <v>14</v>
      </c>
      <c r="AX17">
        <f>IF(Z17&gt;0, (R17*SUMPRODUCT(K17:$K$98, X17:$X$98)-K17*$AZ$3)/Z17, 0)</f>
        <v>18351.248290583007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2000000</v>
      </c>
      <c r="S18">
        <f t="shared" si="1"/>
        <v>14854.718176152764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10786.773211972235</v>
      </c>
      <c r="AC18">
        <f t="shared" si="2"/>
        <v>8167.0384318992728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-64245.759788261945</v>
      </c>
      <c r="AI18">
        <f t="shared" si="7"/>
        <v>-64252.632216212995</v>
      </c>
      <c r="AJ18">
        <f t="shared" si="8"/>
        <v>2619.7347800729622</v>
      </c>
      <c r="AK18">
        <f t="shared" si="30"/>
        <v>755.07412483805649</v>
      </c>
      <c r="AL18">
        <f t="shared" si="9"/>
        <v>-60877.823311301974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-19133.394639343605</v>
      </c>
      <c r="AR18">
        <f t="shared" si="14"/>
        <v>-19135.441356147192</v>
      </c>
      <c r="AS18">
        <f t="shared" si="15"/>
        <v>780.19809498319637</v>
      </c>
      <c r="AT18">
        <f t="shared" si="16"/>
        <v>224.87291394946044</v>
      </c>
      <c r="AU18">
        <f t="shared" si="17"/>
        <v>-18130.370347214535</v>
      </c>
      <c r="AW18">
        <v>15</v>
      </c>
      <c r="AX18">
        <f>IF(Z18&gt;0, (R18*SUMPRODUCT(K18:$K$98, X18:$X$98)-K18*$AZ$3)/Z18, 0)</f>
        <v>14854.718176152764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2000000</v>
      </c>
      <c r="S19">
        <f t="shared" si="1"/>
        <v>9984.5801152942822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8167.0384318992728</v>
      </c>
      <c r="AC19">
        <f t="shared" si="2"/>
        <v>5102.3976011673221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-66537.069387492375</v>
      </c>
      <c r="AI19">
        <f t="shared" si="7"/>
        <v>-66543.457234480244</v>
      </c>
      <c r="AJ19">
        <f t="shared" si="8"/>
        <v>3064.6408307319507</v>
      </c>
      <c r="AK19">
        <f t="shared" si="30"/>
        <v>571.69269023294919</v>
      </c>
      <c r="AL19">
        <f t="shared" si="9"/>
        <v>-62907.123713515342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-17692.663005143328</v>
      </c>
      <c r="AR19">
        <f t="shared" si="14"/>
        <v>-17694.361577459862</v>
      </c>
      <c r="AS19">
        <f t="shared" si="15"/>
        <v>814.90901160933129</v>
      </c>
      <c r="AT19">
        <f t="shared" si="16"/>
        <v>152.0170065184256</v>
      </c>
      <c r="AU19">
        <f t="shared" si="17"/>
        <v>-16727.435559332105</v>
      </c>
      <c r="AW19">
        <v>16</v>
      </c>
      <c r="AX19">
        <f>IF(Z19&gt;0, (R19*SUMPRODUCT(K19:$K$98, X19:$X$98)-K19*$AZ$3)/Z19, 0)</f>
        <v>9984.5801152942822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2000000</v>
      </c>
      <c r="S20">
        <f t="shared" si="1"/>
        <v>3725.5301248728306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5102.3976011673221</v>
      </c>
      <c r="AC20">
        <f t="shared" si="2"/>
        <v>1756.8362108557631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-68701.421089385432</v>
      </c>
      <c r="AI20">
        <f t="shared" si="7"/>
        <v>-68707.315674021607</v>
      </c>
      <c r="AJ20">
        <f t="shared" si="8"/>
        <v>3345.5613903115591</v>
      </c>
      <c r="AK20">
        <f t="shared" si="30"/>
        <v>357.16783208171256</v>
      </c>
      <c r="AL20">
        <f t="shared" si="9"/>
        <v>-65004.586451628333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-16310.87407497513</v>
      </c>
      <c r="AR20">
        <f t="shared" si="14"/>
        <v>-16312.273548613381</v>
      </c>
      <c r="AS20">
        <f t="shared" si="15"/>
        <v>794.2926024262639</v>
      </c>
      <c r="AT20">
        <f t="shared" si="16"/>
        <v>84.797656880153923</v>
      </c>
      <c r="AU20">
        <f t="shared" si="17"/>
        <v>-15433.183289306962</v>
      </c>
      <c r="AW20">
        <v>17</v>
      </c>
      <c r="AX20">
        <f>IF(Z20&gt;0, (R20*SUMPRODUCT(K20:$K$98, X20:$X$98)-K20*$AZ$3)/Z20, 0)</f>
        <v>3725.5301248728306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2000000</v>
      </c>
      <c r="S21">
        <f t="shared" si="1"/>
        <v>-4041.9817532199249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1756.8362108557631</v>
      </c>
      <c r="AC21">
        <f t="shared" si="2"/>
        <v>-1744.1257080195064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-70696.970570204561</v>
      </c>
      <c r="AI21">
        <f t="shared" si="7"/>
        <v>-70702.364352928314</v>
      </c>
      <c r="AJ21">
        <f t="shared" si="8"/>
        <v>3500.9619188752695</v>
      </c>
      <c r="AK21">
        <f t="shared" si="30"/>
        <v>122.97853475990343</v>
      </c>
      <c r="AL21">
        <f t="shared" si="9"/>
        <v>-67078.423899293135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-14986.295643107767</v>
      </c>
      <c r="AR21">
        <f t="shared" si="14"/>
        <v>-14987.439013493809</v>
      </c>
      <c r="AS21">
        <f t="shared" si="15"/>
        <v>742.1315217379173</v>
      </c>
      <c r="AT21">
        <f t="shared" si="16"/>
        <v>26.068905991353077</v>
      </c>
      <c r="AU21">
        <f t="shared" si="17"/>
        <v>-14219.238585764539</v>
      </c>
      <c r="AW21">
        <v>18</v>
      </c>
      <c r="AX21">
        <f>IF(Z21&gt;0, (R21*SUMPRODUCT(K21:$K$98, X21:$X$98)-K21*$AZ$3)/Z21, 0)</f>
        <v>-4041.9817532199249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2000000</v>
      </c>
      <c r="S22">
        <f t="shared" si="1"/>
        <v>-13537.373133558736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-1744.1257080195064</v>
      </c>
      <c r="AC22">
        <f t="shared" si="2"/>
        <v>-5292.9997831809887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-72391.894519242589</v>
      </c>
      <c r="AI22">
        <f t="shared" si="7"/>
        <v>-72396.781914798354</v>
      </c>
      <c r="AJ22">
        <f t="shared" si="8"/>
        <v>3548.8740751614823</v>
      </c>
      <c r="AK22">
        <f t="shared" si="30"/>
        <v>-122.08879956136546</v>
      </c>
      <c r="AL22">
        <f t="shared" si="9"/>
        <v>-68969.996639198231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-13701.414702475933</v>
      </c>
      <c r="AR22">
        <f t="shared" si="14"/>
        <v>-13702.33972638599</v>
      </c>
      <c r="AS22">
        <f t="shared" si="15"/>
        <v>671.68563212181505</v>
      </c>
      <c r="AT22">
        <f t="shared" si="16"/>
        <v>-23.107411187768868</v>
      </c>
      <c r="AU22">
        <f t="shared" si="17"/>
        <v>-13053.761505451943</v>
      </c>
      <c r="AW22">
        <v>19</v>
      </c>
      <c r="AX22">
        <f>IF(Z22&gt;0, (R22*SUMPRODUCT(K22:$K$98, X22:$X$98)-K22*$AZ$3)/Z22, 0)</f>
        <v>-13537.373133558736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2000000</v>
      </c>
      <c r="S23">
        <f t="shared" si="1"/>
        <v>-25083.525241260199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-5292.9997831809887</v>
      </c>
      <c r="AC23">
        <f t="shared" si="2"/>
        <v>-8782.4309428477136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-73908.539041652344</v>
      </c>
      <c r="AI23">
        <f t="shared" si="7"/>
        <v>-73912.915634883553</v>
      </c>
      <c r="AJ23">
        <f t="shared" si="8"/>
        <v>3489.4311596667249</v>
      </c>
      <c r="AK23">
        <f t="shared" si="30"/>
        <v>-370.50998482266925</v>
      </c>
      <c r="AL23">
        <f t="shared" si="9"/>
        <v>-70793.994460039496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-12489.701641481986</v>
      </c>
      <c r="AR23">
        <f t="shared" si="14"/>
        <v>-12490.441235910082</v>
      </c>
      <c r="AS23">
        <f t="shared" si="15"/>
        <v>589.67413843976237</v>
      </c>
      <c r="AT23">
        <f t="shared" si="16"/>
        <v>-62.611969139549934</v>
      </c>
      <c r="AU23">
        <f t="shared" si="17"/>
        <v>-11963.37906660987</v>
      </c>
      <c r="AW23">
        <v>20</v>
      </c>
      <c r="AX23">
        <f>IF(Z23&gt;0, (R23*SUMPRODUCT(K23:$K$98, X23:$X$98)-K23*$AZ$3)/Z23, 0)</f>
        <v>-25083.525241260199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2000000</v>
      </c>
      <c r="S24">
        <f t="shared" si="1"/>
        <v>-39303.582364914437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-8782.4309428477136</v>
      </c>
      <c r="AC24">
        <f t="shared" si="2"/>
        <v>-12154.290135392934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-74769.806993983031</v>
      </c>
      <c r="AI24">
        <f t="shared" si="7"/>
        <v>-74773.672509988202</v>
      </c>
      <c r="AJ24">
        <f t="shared" si="8"/>
        <v>3371.8591925452201</v>
      </c>
      <c r="AK24">
        <f t="shared" si="30"/>
        <v>-614.77016599934007</v>
      </c>
      <c r="AL24">
        <f t="shared" si="9"/>
        <v>-72016.583483442329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-11281.46974982042</v>
      </c>
      <c r="AR24">
        <f t="shared" si="14"/>
        <v>-11282.052989280746</v>
      </c>
      <c r="AS24">
        <f t="shared" si="15"/>
        <v>508.75519157638024</v>
      </c>
      <c r="AT24">
        <f t="shared" si="16"/>
        <v>-92.758177527083319</v>
      </c>
      <c r="AU24">
        <f t="shared" si="17"/>
        <v>-10866.055975231449</v>
      </c>
      <c r="AW24">
        <v>21</v>
      </c>
      <c r="AX24">
        <f>IF(Z24&gt;0, (R24*SUMPRODUCT(K24:$K$98, X24:$X$98)-K24*$AZ$3)/Z24, 0)</f>
        <v>-39303.582364914437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2000000</v>
      </c>
      <c r="S25">
        <f t="shared" si="1"/>
        <v>-56905.578351166325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-12154.290135392934</v>
      </c>
      <c r="AC25">
        <f t="shared" si="2"/>
        <v>-15294.829127234079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-74746.599799031654</v>
      </c>
      <c r="AI25">
        <f t="shared" si="7"/>
        <v>-74749.959493628034</v>
      </c>
      <c r="AJ25">
        <f t="shared" si="8"/>
        <v>3140.5389918411456</v>
      </c>
      <c r="AK25">
        <f t="shared" si="30"/>
        <v>-850.80030947750549</v>
      </c>
      <c r="AL25">
        <f t="shared" si="9"/>
        <v>-72460.2208112644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-10069.614451585192</v>
      </c>
      <c r="AR25">
        <f t="shared" si="14"/>
        <v>-10070.067058517836</v>
      </c>
      <c r="AS25">
        <f t="shared" si="15"/>
        <v>423.08301518780365</v>
      </c>
      <c r="AT25">
        <f t="shared" si="16"/>
        <v>-114.61700083699101</v>
      </c>
      <c r="AU25">
        <f t="shared" si="17"/>
        <v>-9761.6010441670242</v>
      </c>
      <c r="AW25">
        <v>22</v>
      </c>
      <c r="AX25">
        <f>IF(Z25&gt;0, (R25*SUMPRODUCT(K25:$K$98, X25:$X$98)-K25*$AZ$3)/Z25, 0)</f>
        <v>-56905.578351166325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2000000</v>
      </c>
      <c r="S26">
        <f t="shared" si="1"/>
        <v>-78940.228082335525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-15294.829127234079</v>
      </c>
      <c r="AC26">
        <f t="shared" si="2"/>
        <v>-18095.755402052062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-73708.354801464186</v>
      </c>
      <c r="AI26">
        <f t="shared" si="7"/>
        <v>-73711.220221897092</v>
      </c>
      <c r="AJ26">
        <f t="shared" si="8"/>
        <v>2800.9262748179826</v>
      </c>
      <c r="AK26">
        <f t="shared" si="30"/>
        <v>-1070.6380389063856</v>
      </c>
      <c r="AL26">
        <f t="shared" si="9"/>
        <v>-71980.931985985488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-8865.844216934247</v>
      </c>
      <c r="AR26">
        <f t="shared" si="14"/>
        <v>-8866.188877607281</v>
      </c>
      <c r="AS26">
        <f t="shared" si="15"/>
        <v>336.90313781309504</v>
      </c>
      <c r="AT26">
        <f t="shared" si="16"/>
        <v>-128.77929633940826</v>
      </c>
      <c r="AU26">
        <f t="shared" si="17"/>
        <v>-8658.0650361335938</v>
      </c>
      <c r="AW26">
        <v>23</v>
      </c>
      <c r="AX26">
        <f>IF(Z26&gt;0, (R26*SUMPRODUCT(K26:$K$98, X26:$X$98)-K26*$AZ$3)/Z26, 0)</f>
        <v>-78940.228082335525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2000000</v>
      </c>
      <c r="S27">
        <f t="shared" si="1"/>
        <v>-106990.92926977541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-18095.755402052062</v>
      </c>
      <c r="AC27">
        <f t="shared" si="2"/>
        <v>-20471.699461158438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-71201.567426169175</v>
      </c>
      <c r="AI27">
        <f t="shared" si="7"/>
        <v>-71203.959182601335</v>
      </c>
      <c r="AJ27">
        <f t="shared" si="8"/>
        <v>2375.9440591063758</v>
      </c>
      <c r="AK27">
        <f t="shared" si="30"/>
        <v>-1266.7028781436445</v>
      </c>
      <c r="AL27">
        <f t="shared" si="9"/>
        <v>-70094.718001638597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-7646.7151046837644</v>
      </c>
      <c r="AR27">
        <f t="shared" si="14"/>
        <v>-7646.9719681307024</v>
      </c>
      <c r="AS27">
        <f t="shared" si="15"/>
        <v>255.16527207763284</v>
      </c>
      <c r="AT27">
        <f t="shared" si="16"/>
        <v>-136.03796070207582</v>
      </c>
      <c r="AU27">
        <f t="shared" si="17"/>
        <v>-7527.8446567551455</v>
      </c>
      <c r="AW27">
        <v>24</v>
      </c>
      <c r="AX27">
        <f>IF(Z27&gt;0, (R27*SUMPRODUCT(K27:$K$98, X27:$X$98)-K27*$AZ$3)/Z27, 0)</f>
        <v>-106990.92926977541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2000000</v>
      </c>
      <c r="S28">
        <f t="shared" si="1"/>
        <v>-143249.93497246894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-20471.699461158438</v>
      </c>
      <c r="AC28">
        <f t="shared" si="2"/>
        <v>-22323.860853495891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-67177.137008208229</v>
      </c>
      <c r="AI28">
        <f t="shared" si="7"/>
        <v>-67179.084989969779</v>
      </c>
      <c r="AJ28">
        <f t="shared" si="8"/>
        <v>1852.1613923374534</v>
      </c>
      <c r="AK28">
        <f t="shared" si="30"/>
        <v>-1433.0189622810908</v>
      </c>
      <c r="AL28">
        <f t="shared" si="9"/>
        <v>-66759.942559913412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-6441.5268865134403</v>
      </c>
      <c r="AR28">
        <f t="shared" si="14"/>
        <v>-6441.7136759101058</v>
      </c>
      <c r="AS28">
        <f t="shared" si="15"/>
        <v>177.60130809751661</v>
      </c>
      <c r="AT28">
        <f t="shared" si="16"/>
        <v>-137.41029441741975</v>
      </c>
      <c r="AU28">
        <f t="shared" si="17"/>
        <v>-6401.5226622300088</v>
      </c>
      <c r="AW28">
        <v>25</v>
      </c>
      <c r="AX28">
        <f>IF(Z28&gt;0, (R28*SUMPRODUCT(K28:$K$98, X28:$X$98)-K28*$AZ$3)/Z28, 0)</f>
        <v>-143249.93497246894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2000000</v>
      </c>
      <c r="S29">
        <f t="shared" si="1"/>
        <v>-191054.81791301639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-22323.860853495891</v>
      </c>
      <c r="AC29">
        <f t="shared" si="2"/>
        <v>-23591.679068271558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-61597.901747521457</v>
      </c>
      <c r="AI29">
        <f t="shared" si="7"/>
        <v>-61599.445262579466</v>
      </c>
      <c r="AJ29">
        <f t="shared" si="8"/>
        <v>1267.818214775667</v>
      </c>
      <c r="AK29">
        <f t="shared" si="30"/>
        <v>-1562.6702597447124</v>
      </c>
      <c r="AL29">
        <f t="shared" si="9"/>
        <v>-61894.297307548513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-5273.6976704242397</v>
      </c>
      <c r="AR29">
        <f t="shared" si="14"/>
        <v>-5273.8298182983517</v>
      </c>
      <c r="AS29">
        <f t="shared" si="15"/>
        <v>108.54411881087955</v>
      </c>
      <c r="AT29">
        <f t="shared" si="16"/>
        <v>-133.78784462879096</v>
      </c>
      <c r="AU29">
        <f t="shared" si="17"/>
        <v>-5299.0735441162633</v>
      </c>
      <c r="AW29">
        <v>26</v>
      </c>
      <c r="AX29">
        <f>IF(Z29&gt;0, (R29*SUMPRODUCT(K29:$K$98, X29:$X$98)-K29*$AZ$3)/Z29, 0)</f>
        <v>-191054.81791301639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2000000</v>
      </c>
      <c r="S30">
        <f t="shared" si="1"/>
        <v>-255641.08086261631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-23591.679068271558</v>
      </c>
      <c r="AC30">
        <f t="shared" si="2"/>
        <v>-24245.993996072786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-54805.009543855471</v>
      </c>
      <c r="AI30">
        <f t="shared" si="7"/>
        <v>-54806.19509245325</v>
      </c>
      <c r="AJ30">
        <f t="shared" si="8"/>
        <v>654.3149278012279</v>
      </c>
      <c r="AK30">
        <f t="shared" si="30"/>
        <v>-1651.4175347790092</v>
      </c>
      <c r="AL30">
        <f t="shared" si="9"/>
        <v>-55803.29769943103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-4189.3972695645552</v>
      </c>
      <c r="AR30">
        <f t="shared" si="14"/>
        <v>-4189.4878951132023</v>
      </c>
      <c r="AS30">
        <f t="shared" si="15"/>
        <v>50.017054914884596</v>
      </c>
      <c r="AT30">
        <f t="shared" si="16"/>
        <v>-126.23744012995762</v>
      </c>
      <c r="AU30">
        <f t="shared" si="17"/>
        <v>-4265.7082803282747</v>
      </c>
      <c r="AW30">
        <v>27</v>
      </c>
      <c r="AX30">
        <f>IF(Z30&gt;0, (R30*SUMPRODUCT(K30:$K$98, X30:$X$98)-K30*$AZ$3)/Z30, 0)</f>
        <v>-255641.08086261631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2000000</v>
      </c>
      <c r="S31">
        <f t="shared" si="1"/>
        <v>-346027.42986344319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-24245.993996072786</v>
      </c>
      <c r="AC31">
        <f t="shared" si="2"/>
        <v>-24310.942388295371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-47276.358922654523</v>
      </c>
      <c r="AI31">
        <f t="shared" si="7"/>
        <v>-47277.237138523058</v>
      </c>
      <c r="AJ31">
        <f t="shared" si="8"/>
        <v>64.948392222584516</v>
      </c>
      <c r="AK31">
        <f t="shared" si="30"/>
        <v>-1697.2195797250952</v>
      </c>
      <c r="AL31">
        <f t="shared" si="9"/>
        <v>-48909.508326025571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-3226.6903191681022</v>
      </c>
      <c r="AR31">
        <f t="shared" si="14"/>
        <v>-3226.750258865357</v>
      </c>
      <c r="AS31">
        <f t="shared" si="15"/>
        <v>4.4328360560297408</v>
      </c>
      <c r="AT31">
        <f t="shared" si="16"/>
        <v>-115.83806604821386</v>
      </c>
      <c r="AU31">
        <f t="shared" si="17"/>
        <v>-3338.1554888575415</v>
      </c>
      <c r="AW31">
        <v>28</v>
      </c>
      <c r="AX31">
        <f>IF(Z31&gt;0, (R31*SUMPRODUCT(K31:$K$98, X31:$X$98)-K31*$AZ$3)/Z31, 0)</f>
        <v>-346027.42986344319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2000000</v>
      </c>
      <c r="S32">
        <f t="shared" si="1"/>
        <v>-478177.76105768158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-24310.942388295371</v>
      </c>
      <c r="AC32">
        <f t="shared" si="2"/>
        <v>-23855.08906697957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-39334.410254685965</v>
      </c>
      <c r="AI32">
        <f t="shared" si="7"/>
        <v>-39335.033848331717</v>
      </c>
      <c r="AJ32">
        <f t="shared" si="8"/>
        <v>-455.85332131580071</v>
      </c>
      <c r="AK32">
        <f t="shared" si="30"/>
        <v>-1701.7659671806762</v>
      </c>
      <c r="AL32">
        <f t="shared" si="9"/>
        <v>-41492.653136828194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-2396.9991796123572</v>
      </c>
      <c r="AR32">
        <f t="shared" si="14"/>
        <v>-2397.0371807784509</v>
      </c>
      <c r="AS32">
        <f t="shared" si="15"/>
        <v>-27.779240368485507</v>
      </c>
      <c r="AT32">
        <f t="shared" si="16"/>
        <v>-103.70389693940709</v>
      </c>
      <c r="AU32">
        <f t="shared" si="17"/>
        <v>-2528.5203180863437</v>
      </c>
      <c r="AW32">
        <v>29</v>
      </c>
      <c r="AX32">
        <f>IF(Z32&gt;0, (R32*SUMPRODUCT(K32:$K$98, X32:$X$98)-K32*$AZ$3)/Z32, 0)</f>
        <v>-478177.76105768158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2000000</v>
      </c>
      <c r="S33">
        <f t="shared" si="1"/>
        <v>-681500.33224725246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-23855.08906697957</v>
      </c>
      <c r="AC33">
        <f t="shared" si="2"/>
        <v>-22964.102853302727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-31384.447991678553</v>
      </c>
      <c r="AI33">
        <f t="shared" si="7"/>
        <v>-31384.869196587904</v>
      </c>
      <c r="AJ33">
        <f t="shared" si="8"/>
        <v>-890.98621367684245</v>
      </c>
      <c r="AK33">
        <f t="shared" si="30"/>
        <v>-1669.8562346885701</v>
      </c>
      <c r="AL33">
        <f t="shared" si="9"/>
        <v>-33945.711644953321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-1707.6218924914774</v>
      </c>
      <c r="AR33">
        <f t="shared" si="14"/>
        <v>-1707.6448101711071</v>
      </c>
      <c r="AS33">
        <f t="shared" si="15"/>
        <v>-48.47839174313583</v>
      </c>
      <c r="AT33">
        <f t="shared" si="16"/>
        <v>-90.85656260144026</v>
      </c>
      <c r="AU33">
        <f t="shared" si="17"/>
        <v>-1846.9797645156834</v>
      </c>
      <c r="AW33">
        <v>30</v>
      </c>
      <c r="AX33">
        <f>IF(Z33&gt;0, (R33*SUMPRODUCT(K33:$K$98, X33:$X$98)-K33*$AZ$3)/Z33, 0)</f>
        <v>-681500.33224725246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2000000</v>
      </c>
      <c r="S34">
        <f t="shared" si="1"/>
        <v>-1010981.4575966586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-22964.102853302727</v>
      </c>
      <c r="AC34">
        <f t="shared" si="2"/>
        <v>-21736.023501785992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-23719.011623195849</v>
      </c>
      <c r="AI34">
        <f t="shared" si="7"/>
        <v>-23719.280372233461</v>
      </c>
      <c r="AJ34">
        <f t="shared" si="8"/>
        <v>-1228.0793515167352</v>
      </c>
      <c r="AK34">
        <f t="shared" si="30"/>
        <v>-1607.4871997311911</v>
      </c>
      <c r="AL34">
        <f t="shared" si="9"/>
        <v>-26554.846923481389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-1152.2740591696045</v>
      </c>
      <c r="AR34">
        <f t="shared" si="14"/>
        <v>-1152.2871150485503</v>
      </c>
      <c r="AS34">
        <f t="shared" si="15"/>
        <v>-59.660326569876631</v>
      </c>
      <c r="AT34">
        <f t="shared" si="16"/>
        <v>-78.092031410197094</v>
      </c>
      <c r="AU34">
        <f t="shared" si="17"/>
        <v>-1290.0394730286241</v>
      </c>
      <c r="AW34">
        <v>31</v>
      </c>
      <c r="AX34">
        <f>IF(Z34&gt;0, (R34*SUMPRODUCT(K34:$K$98, X34:$X$98)-K34*$AZ$3)/Z34, 0)</f>
        <v>-1010981.4575966586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-1573803.7034779978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-21736.023501785992</v>
      </c>
      <c r="AC35">
        <f t="shared" ref="AC35:AC69" si="33">S35*Z35</f>
        <v>-20267.135735948261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-16814.23942033085</v>
      </c>
      <c r="AI35">
        <f t="shared" ref="AI35:AI66" si="38">SUM(AE35:AH35)</f>
        <v>-16814.400392881707</v>
      </c>
      <c r="AJ35">
        <f t="shared" ref="AJ35:AJ69" si="39">AB35-AC35</f>
        <v>-1468.8877658377314</v>
      </c>
      <c r="AK35">
        <f t="shared" si="30"/>
        <v>-1521.5216451250196</v>
      </c>
      <c r="AL35">
        <f t="shared" ref="AL35:AL66" si="40">SUM(AI35:AK35)</f>
        <v>-19804.809803844459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-729.32046695669783</v>
      </c>
      <c r="AR35">
        <f t="shared" ref="AR35:AR69" si="45">AI35*$K35</f>
        <v>-729.32744916820457</v>
      </c>
      <c r="AS35">
        <f t="shared" ref="AS35:AS69" si="46">AJ35*$K35</f>
        <v>-63.71325425474852</v>
      </c>
      <c r="AT35">
        <f t="shared" ref="AT35:AT69" si="47">AK35*$K35</f>
        <v>-65.996257634201541</v>
      </c>
      <c r="AU35">
        <f t="shared" ref="AU35:AU69" si="48">AL35*$K35</f>
        <v>-859.03696105715471</v>
      </c>
      <c r="AW35">
        <v>32</v>
      </c>
      <c r="AX35">
        <f>IF(Z35&gt;0, (R35*SUMPRODUCT(K35:$K$98, X35:$X$98)-K35*$AZ$3)/Z35, 0)</f>
        <v>-1573803.7034779978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2000000</v>
      </c>
      <c r="S36">
        <f t="shared" si="32"/>
        <v>-2447265.4035910973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-20267.135735948261</v>
      </c>
      <c r="AC36">
        <f t="shared" si="33"/>
        <v>-18656.133144862695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-10251.538034668129</v>
      </c>
      <c r="AI36">
        <f t="shared" si="38"/>
        <v>-10251.633325380762</v>
      </c>
      <c r="AJ36">
        <f t="shared" si="39"/>
        <v>-1611.0025910855657</v>
      </c>
      <c r="AK36">
        <f t="shared" si="30"/>
        <v>-1418.6995015163784</v>
      </c>
      <c r="AL36">
        <f t="shared" si="40"/>
        <v>-13281.335417982707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-397.01981157815487</v>
      </c>
      <c r="AR36">
        <f t="shared" si="45"/>
        <v>-397.02350198057519</v>
      </c>
      <c r="AS36">
        <f t="shared" si="46"/>
        <v>-62.390632800828918</v>
      </c>
      <c r="AT36">
        <f t="shared" si="47"/>
        <v>-54.943151639615301</v>
      </c>
      <c r="AU36">
        <f t="shared" si="48"/>
        <v>-514.35728642101947</v>
      </c>
      <c r="AW36">
        <v>33</v>
      </c>
      <c r="AX36">
        <f>IF(Z36&gt;0, (R36*SUMPRODUCT(K36:$K$98, X36:$X$98)-K36*$AZ$3)/Z36, 0)</f>
        <v>-2447265.4035910973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2000000</v>
      </c>
      <c r="S37">
        <f t="shared" si="32"/>
        <v>-3807694.1789014917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-18656.133144862695</v>
      </c>
      <c r="AC37">
        <f t="shared" si="33"/>
        <v>-16963.578797474547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-6183.8906591132118</v>
      </c>
      <c r="AI37">
        <f t="shared" si="38"/>
        <v>-6183.9463476020992</v>
      </c>
      <c r="AJ37">
        <f t="shared" si="39"/>
        <v>-1692.554347388148</v>
      </c>
      <c r="AK37">
        <f t="shared" si="30"/>
        <v>-1305.9293201403889</v>
      </c>
      <c r="AL37">
        <f t="shared" si="40"/>
        <v>-9182.4300151306361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-213.82916049126476</v>
      </c>
      <c r="AR37">
        <f t="shared" si="45"/>
        <v>-213.83108611115105</v>
      </c>
      <c r="AS37">
        <f t="shared" si="46"/>
        <v>-58.525852919874922</v>
      </c>
      <c r="AT37">
        <f t="shared" si="47"/>
        <v>-45.156970842461853</v>
      </c>
      <c r="AU37">
        <f t="shared" si="48"/>
        <v>-317.51390987348782</v>
      </c>
      <c r="AW37">
        <v>34</v>
      </c>
      <c r="AX37">
        <f>IF(Z37&gt;0, (R37*SUMPRODUCT(K37:$K$98, X37:$X$98)-K37*$AZ$3)/Z37, 0)</f>
        <v>-3807694.1789014917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2000000</v>
      </c>
      <c r="S38">
        <f t="shared" si="32"/>
        <v>-5966103.4988056198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-16963.578797474547</v>
      </c>
      <c r="AC38">
        <f t="shared" si="33"/>
        <v>-15311.71674460304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-3688.1531466681708</v>
      </c>
      <c r="AI38">
        <f t="shared" si="38"/>
        <v>-3688.1852273150025</v>
      </c>
      <c r="AJ38">
        <f t="shared" si="39"/>
        <v>-1651.8620528715073</v>
      </c>
      <c r="AK38">
        <f t="shared" si="30"/>
        <v>-1187.4505158232184</v>
      </c>
      <c r="AL38">
        <f t="shared" si="40"/>
        <v>-6527.4977960097285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-113.86652123764785</v>
      </c>
      <c r="AR38">
        <f t="shared" si="45"/>
        <v>-113.8675116823253</v>
      </c>
      <c r="AS38">
        <f t="shared" si="46"/>
        <v>-50.998908680047002</v>
      </c>
      <c r="AT38">
        <f t="shared" si="47"/>
        <v>-36.660858158991608</v>
      </c>
      <c r="AU38">
        <f t="shared" si="48"/>
        <v>-201.52727852136391</v>
      </c>
      <c r="AW38">
        <v>35</v>
      </c>
      <c r="AX38">
        <f>IF(Z38&gt;0, (R38*SUMPRODUCT(K38:$K$98, X38:$X$98)-K38*$AZ$3)/Z38, 0)</f>
        <v>-5966103.4988056198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2000000</v>
      </c>
      <c r="S39">
        <f t="shared" si="32"/>
        <v>-9458113.6248434316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-15311.71674460304</v>
      </c>
      <c r="AC39">
        <f t="shared" si="33"/>
        <v>-13759.787539623929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-2171.9482715076838</v>
      </c>
      <c r="AI39">
        <f t="shared" si="38"/>
        <v>-2171.9664566713504</v>
      </c>
      <c r="AJ39">
        <f t="shared" si="39"/>
        <v>-1551.9292049791111</v>
      </c>
      <c r="AK39">
        <f t="shared" si="30"/>
        <v>-1071.8201721222129</v>
      </c>
      <c r="AL39">
        <f t="shared" si="40"/>
        <v>-4795.7158337726742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-59.871282491182214</v>
      </c>
      <c r="AR39">
        <f t="shared" si="45"/>
        <v>-59.871783778015477</v>
      </c>
      <c r="AS39">
        <f t="shared" si="46"/>
        <v>-42.780020618594861</v>
      </c>
      <c r="AT39">
        <f t="shared" si="47"/>
        <v>-29.545477278025277</v>
      </c>
      <c r="AU39">
        <f t="shared" si="48"/>
        <v>-132.1972816746356</v>
      </c>
      <c r="AW39">
        <v>36</v>
      </c>
      <c r="AX39">
        <f>IF(Z39&gt;0, (R39*SUMPRODUCT(K39:$K$98, X39:$X$98)-K39*$AZ$3)/Z39, 0)</f>
        <v>-9458113.6248434316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2000000</v>
      </c>
      <c r="S40">
        <f t="shared" si="32"/>
        <v>-15199653.592579165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-13759.787539623929</v>
      </c>
      <c r="AC40">
        <f t="shared" si="33"/>
        <v>-12332.341209421573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-1257.8164682914216</v>
      </c>
      <c r="AI40">
        <f t="shared" si="38"/>
        <v>-1257.8266102505247</v>
      </c>
      <c r="AJ40">
        <f t="shared" si="39"/>
        <v>-1427.446330202356</v>
      </c>
      <c r="AK40">
        <f t="shared" ref="AK40:AK69" si="61">G40*SUM(AB40:AB40, AE40:AF40)</f>
        <v>-963.18512777367505</v>
      </c>
      <c r="AL40">
        <f t="shared" si="40"/>
        <v>-3648.458068226556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-30.9576750593002</v>
      </c>
      <c r="AR40">
        <f t="shared" si="45"/>
        <v>-30.957924675585481</v>
      </c>
      <c r="AS40">
        <f t="shared" si="46"/>
        <v>-35.13264515849594</v>
      </c>
      <c r="AT40">
        <f t="shared" si="47"/>
        <v>-23.706139138146103</v>
      </c>
      <c r="AU40">
        <f t="shared" si="48"/>
        <v>-89.79670897222752</v>
      </c>
      <c r="AW40">
        <v>37</v>
      </c>
      <c r="AX40">
        <f>IF(Z40&gt;0, (R40*SUMPRODUCT(K40:$K$98, X40:$X$98)-K40*$AZ$3)/Z40, 0)</f>
        <v>-15199653.592579165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2000000</v>
      </c>
      <c r="S41">
        <f t="shared" si="32"/>
        <v>-24827640.619553063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-12332.341209421573</v>
      </c>
      <c r="AC41">
        <f t="shared" si="33"/>
        <v>-11035.336730290217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-717.5305891395127</v>
      </c>
      <c r="AI41">
        <f t="shared" si="38"/>
        <v>-717.53614511284263</v>
      </c>
      <c r="AJ41">
        <f t="shared" si="39"/>
        <v>-1297.0044791313558</v>
      </c>
      <c r="AK41">
        <f t="shared" si="61"/>
        <v>-863.26388465951015</v>
      </c>
      <c r="AL41">
        <f t="shared" si="40"/>
        <v>-2877.8045089037087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-15.767885532235377</v>
      </c>
      <c r="AR41">
        <f t="shared" si="45"/>
        <v>-15.768007625917253</v>
      </c>
      <c r="AS41">
        <f t="shared" si="46"/>
        <v>-28.50194607907288</v>
      </c>
      <c r="AT41">
        <f t="shared" si="47"/>
        <v>-18.970405336653023</v>
      </c>
      <c r="AU41">
        <f t="shared" si="48"/>
        <v>-63.24035904164316</v>
      </c>
      <c r="AW41">
        <v>38</v>
      </c>
      <c r="AX41">
        <f>IF(Z41&gt;0, (R41*SUMPRODUCT(K41:$K$98, X41:$X$98)-K41*$AZ$3)/Z41, 0)</f>
        <v>-24827640.619553063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2000000</v>
      </c>
      <c r="S42">
        <f t="shared" si="32"/>
        <v>-41296839.036073253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-11035.336730290217</v>
      </c>
      <c r="AC42">
        <f t="shared" si="33"/>
        <v>-9865.424121009366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-402.28509821090734</v>
      </c>
      <c r="AI42">
        <f t="shared" si="38"/>
        <v>-402.28808434264022</v>
      </c>
      <c r="AJ42">
        <f t="shared" si="39"/>
        <v>-1169.912609280851</v>
      </c>
      <c r="AK42">
        <f t="shared" si="61"/>
        <v>-772.47357112031523</v>
      </c>
      <c r="AL42">
        <f t="shared" si="40"/>
        <v>-2344.6742647438064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-7.8931246425533415</v>
      </c>
      <c r="AR42">
        <f t="shared" si="45"/>
        <v>-7.8931832326181279</v>
      </c>
      <c r="AS42">
        <f t="shared" si="46"/>
        <v>-22.954531716477565</v>
      </c>
      <c r="AT42">
        <f t="shared" si="47"/>
        <v>-15.156490277783858</v>
      </c>
      <c r="AU42">
        <f t="shared" si="48"/>
        <v>-46.004205226879549</v>
      </c>
      <c r="AW42">
        <v>39</v>
      </c>
      <c r="AX42">
        <f>IF(Z42&gt;0, (R42*SUMPRODUCT(K42:$K$98, X42:$X$98)-K42*$AZ$3)/Z42, 0)</f>
        <v>-41296839.036073253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2000000</v>
      </c>
      <c r="S43">
        <f t="shared" si="32"/>
        <v>-70047538.946588278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-9865.424121009366</v>
      </c>
      <c r="AC43">
        <f t="shared" si="33"/>
        <v>-8814.6739467116622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-221.32636022261352</v>
      </c>
      <c r="AI43">
        <f t="shared" si="38"/>
        <v>-221.32793320327767</v>
      </c>
      <c r="AJ43">
        <f t="shared" si="39"/>
        <v>-1050.7501742977038</v>
      </c>
      <c r="AK43">
        <f t="shared" si="61"/>
        <v>-690.5796884706557</v>
      </c>
      <c r="AL43">
        <f t="shared" si="40"/>
        <v>-1962.6577959716369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-3.877306514728148</v>
      </c>
      <c r="AR43">
        <f t="shared" si="45"/>
        <v>-3.8773340709946975</v>
      </c>
      <c r="AS43">
        <f t="shared" si="46"/>
        <v>-18.407570124310769</v>
      </c>
      <c r="AT43">
        <f t="shared" si="47"/>
        <v>-12.097922372884311</v>
      </c>
      <c r="AU43">
        <f t="shared" si="48"/>
        <v>-34.38282656818977</v>
      </c>
      <c r="AW43">
        <v>40</v>
      </c>
      <c r="AX43">
        <f>IF(Z43&gt;0, (R43*SUMPRODUCT(K43:$K$98, X43:$X$98)-K43*$AZ$3)/Z43, 0)</f>
        <v>-70047538.946588278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2000000</v>
      </c>
      <c r="S44">
        <f t="shared" si="32"/>
        <v>-121423368.61599524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-8814.6739467116622</v>
      </c>
      <c r="AC44">
        <f t="shared" si="33"/>
        <v>-7873.3340220297332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-119.47613795436557</v>
      </c>
      <c r="AI44">
        <f t="shared" si="38"/>
        <v>-119.47694847936086</v>
      </c>
      <c r="AJ44">
        <f t="shared" si="39"/>
        <v>-941.33992468192901</v>
      </c>
      <c r="AK44">
        <f t="shared" si="61"/>
        <v>-617.02717626981644</v>
      </c>
      <c r="AL44">
        <f t="shared" si="40"/>
        <v>-1677.8440494311062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-1.8687884697700687</v>
      </c>
      <c r="AR44">
        <f t="shared" si="45"/>
        <v>-1.8688011476134574</v>
      </c>
      <c r="AS44">
        <f t="shared" si="46"/>
        <v>-14.723987797895967</v>
      </c>
      <c r="AT44">
        <f t="shared" si="47"/>
        <v>-9.6512432715915679</v>
      </c>
      <c r="AU44">
        <f t="shared" si="48"/>
        <v>-26.24403221710099</v>
      </c>
      <c r="AW44">
        <v>41</v>
      </c>
      <c r="AX44">
        <f>IF(Z44&gt;0, (R44*SUMPRODUCT(K44:$K$98, X44:$X$98)-K44*$AZ$3)/Z44, 0)</f>
        <v>-121423368.61599524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2000000</v>
      </c>
      <c r="S45">
        <f t="shared" si="32"/>
        <v>-215378359.64894825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-7873.3340220297332</v>
      </c>
      <c r="AC45">
        <f t="shared" si="33"/>
        <v>-7031.2588540739171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-63.095002088629215</v>
      </c>
      <c r="AI45">
        <f t="shared" si="38"/>
        <v>-63.095410164611494</v>
      </c>
      <c r="AJ45">
        <f t="shared" si="39"/>
        <v>-842.07516795581614</v>
      </c>
      <c r="AK45">
        <f t="shared" si="61"/>
        <v>-551.13338154208134</v>
      </c>
      <c r="AL45">
        <f t="shared" si="40"/>
        <v>-1456.303959662509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-0.88116229750820152</v>
      </c>
      <c r="AR45">
        <f t="shared" si="45"/>
        <v>-0.88116799655183731</v>
      </c>
      <c r="AS45">
        <f t="shared" si="46"/>
        <v>-11.760121485189291</v>
      </c>
      <c r="AT45">
        <f t="shared" si="47"/>
        <v>-7.6969322551239729</v>
      </c>
      <c r="AU45">
        <f t="shared" si="48"/>
        <v>-20.338221736865101</v>
      </c>
      <c r="AW45">
        <v>42</v>
      </c>
      <c r="AX45">
        <f>IF(Z45&gt;0, (R45*SUMPRODUCT(K45:$K$98, X45:$X$98)-K45*$AZ$3)/Z45, 0)</f>
        <v>-215378359.64894825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2000000</v>
      </c>
      <c r="S46">
        <f t="shared" si="32"/>
        <v>-391726830.68511939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-7031.2588540739171</v>
      </c>
      <c r="AC46">
        <f t="shared" si="33"/>
        <v>-6278.6186267057228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-32.58312845503292</v>
      </c>
      <c r="AI46">
        <f t="shared" si="38"/>
        <v>-32.583328805702536</v>
      </c>
      <c r="AJ46">
        <f t="shared" si="39"/>
        <v>-752.64022736819425</v>
      </c>
      <c r="AK46">
        <f t="shared" si="61"/>
        <v>-492.18811978517425</v>
      </c>
      <c r="AL46">
        <f t="shared" si="40"/>
        <v>-1277.4116759590711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-0.40628959985258534</v>
      </c>
      <c r="AR46">
        <f t="shared" si="45"/>
        <v>-0.40629209809008576</v>
      </c>
      <c r="AS46">
        <f t="shared" si="46"/>
        <v>-9.3849151787985825</v>
      </c>
      <c r="AT46">
        <f t="shared" si="47"/>
        <v>-6.1372533492506447</v>
      </c>
      <c r="AU46">
        <f t="shared" si="48"/>
        <v>-15.928460626139314</v>
      </c>
      <c r="AW46">
        <v>43</v>
      </c>
      <c r="AX46">
        <f>IF(Z46&gt;0, (R46*SUMPRODUCT(K46:$K$98, X46:$X$98)-K46*$AZ$3)/Z46, 0)</f>
        <v>-391726830.68511939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2000000</v>
      </c>
      <c r="S47">
        <f t="shared" si="32"/>
        <v>-732173046.34831583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-6278.6186267057228</v>
      </c>
      <c r="AC47">
        <f t="shared" si="33"/>
        <v>-5606.2379612469122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-16.421576263775695</v>
      </c>
      <c r="AI47">
        <f t="shared" si="38"/>
        <v>-16.421671976086966</v>
      </c>
      <c r="AJ47">
        <f t="shared" si="39"/>
        <v>-672.38066545881065</v>
      </c>
      <c r="AK47">
        <f t="shared" si="61"/>
        <v>-439.50330386940061</v>
      </c>
      <c r="AL47">
        <f t="shared" si="40"/>
        <v>-1128.3056413042982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-0.18282675195269787</v>
      </c>
      <c r="AR47">
        <f t="shared" si="45"/>
        <v>-0.18282781754900304</v>
      </c>
      <c r="AS47">
        <f t="shared" si="46"/>
        <v>-7.4858327341448341</v>
      </c>
      <c r="AT47">
        <f t="shared" si="47"/>
        <v>-4.893133291727449</v>
      </c>
      <c r="AU47">
        <f t="shared" si="48"/>
        <v>-12.561793843421286</v>
      </c>
      <c r="AW47">
        <v>44</v>
      </c>
      <c r="AX47">
        <f>IF(Z47&gt;0, (R47*SUMPRODUCT(K47:$K$98, X47:$X$98)-K47*$AZ$3)/Z47, 0)</f>
        <v>-732173046.34831583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2000000</v>
      </c>
      <c r="S48">
        <f t="shared" si="32"/>
        <v>-1408207428.5624864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-5606.2379612469122</v>
      </c>
      <c r="AC48">
        <f t="shared" si="33"/>
        <v>-5005.7181495536306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-8.0514823655886101</v>
      </c>
      <c r="AI48">
        <f t="shared" si="38"/>
        <v>-8.0515267990119828</v>
      </c>
      <c r="AJ48">
        <f t="shared" si="39"/>
        <v>-600.51981169328155</v>
      </c>
      <c r="AK48">
        <f t="shared" si="61"/>
        <v>-392.43665728728388</v>
      </c>
      <c r="AL48">
        <f t="shared" si="40"/>
        <v>-1001.0079957795774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-8.003551164617842E-2</v>
      </c>
      <c r="AR48">
        <f t="shared" si="45"/>
        <v>-8.0035953335250362E-2</v>
      </c>
      <c r="AS48">
        <f t="shared" si="46"/>
        <v>-5.9694486307211614</v>
      </c>
      <c r="AT48">
        <f t="shared" si="47"/>
        <v>-3.9010044645868844</v>
      </c>
      <c r="AU48">
        <f t="shared" si="48"/>
        <v>-9.9504890486432966</v>
      </c>
      <c r="AW48">
        <v>45</v>
      </c>
      <c r="AX48">
        <f>IF(Z48&gt;0, (R48*SUMPRODUCT(K48:$K$98, X48:$X$98)-K48*$AZ$3)/Z48, 0)</f>
        <v>-1408207428.5624864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2000000</v>
      </c>
      <c r="S49">
        <f t="shared" si="32"/>
        <v>-2793188783.3067131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-5005.7181495536306</v>
      </c>
      <c r="AC49">
        <f t="shared" si="33"/>
        <v>-4469.4565435963177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-3.8380004373723193</v>
      </c>
      <c r="AI49">
        <f t="shared" si="38"/>
        <v>-3.8380204389587242</v>
      </c>
      <c r="AJ49">
        <f t="shared" si="39"/>
        <v>-536.2616059573129</v>
      </c>
      <c r="AK49">
        <f t="shared" si="61"/>
        <v>-350.40027046875417</v>
      </c>
      <c r="AL49">
        <f t="shared" si="40"/>
        <v>-890.4998968650259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-3.406386137931626E-2</v>
      </c>
      <c r="AR49">
        <f t="shared" si="45"/>
        <v>-3.4064038901773008E-2</v>
      </c>
      <c r="AS49">
        <f t="shared" si="46"/>
        <v>-4.7595463592198</v>
      </c>
      <c r="AT49">
        <f t="shared" si="47"/>
        <v>-3.1099491611039314</v>
      </c>
      <c r="AU49">
        <f t="shared" si="48"/>
        <v>-7.9035595592255055</v>
      </c>
      <c r="AW49">
        <v>46</v>
      </c>
      <c r="AX49">
        <f>IF(Z49&gt;0, (R49*SUMPRODUCT(K49:$K$98, X49:$X$98)-K49*$AZ$3)/Z49, 0)</f>
        <v>-2793188783.3067131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2000000</v>
      </c>
      <c r="S50">
        <f t="shared" si="32"/>
        <v>-5720559371.7160578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-4469.4565435963177</v>
      </c>
      <c r="AC50">
        <f t="shared" si="33"/>
        <v>-3990.6141418604125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-1.7730680946551329</v>
      </c>
      <c r="AI50">
        <f t="shared" si="38"/>
        <v>-1.7730768145500824</v>
      </c>
      <c r="AJ50">
        <f t="shared" si="39"/>
        <v>-478.84240173590524</v>
      </c>
      <c r="AK50">
        <f t="shared" si="61"/>
        <v>-312.86195805174225</v>
      </c>
      <c r="AL50">
        <f t="shared" si="40"/>
        <v>-793.4774366021976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-1.4050644613455262E-2</v>
      </c>
      <c r="AR50">
        <f t="shared" si="45"/>
        <v>-1.4050713714098025E-2</v>
      </c>
      <c r="AS50">
        <f t="shared" si="46"/>
        <v>-3.7945775646891908</v>
      </c>
      <c r="AT50">
        <f t="shared" si="47"/>
        <v>-2.4792686749629866</v>
      </c>
      <c r="AU50">
        <f t="shared" si="48"/>
        <v>-6.2878969533662756</v>
      </c>
      <c r="AW50">
        <v>47</v>
      </c>
      <c r="AX50">
        <f>IF(Z50&gt;0, (R50*SUMPRODUCT(K50:$K$98, X50:$X$98)-K50*$AZ$3)/Z50, 0)</f>
        <v>-5720559371.7160578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2000000</v>
      </c>
      <c r="S51">
        <f t="shared" si="32"/>
        <v>-12103305459.979113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-3990.6141418604125</v>
      </c>
      <c r="AC51">
        <f t="shared" si="33"/>
        <v>-3563.0599196503063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-0.7924566766692942</v>
      </c>
      <c r="AI51">
        <f t="shared" si="38"/>
        <v>-0.79246035651106495</v>
      </c>
      <c r="AJ51">
        <f t="shared" si="39"/>
        <v>-427.55422221010622</v>
      </c>
      <c r="AK51">
        <f t="shared" si="61"/>
        <v>-279.3429899302289</v>
      </c>
      <c r="AL51">
        <f t="shared" si="40"/>
        <v>-707.68967249684624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-5.6069713933620882E-3</v>
      </c>
      <c r="AR51">
        <f t="shared" si="45"/>
        <v>-5.6069974298233209E-3</v>
      </c>
      <c r="AS51">
        <f t="shared" si="46"/>
        <v>-3.0251297813768958</v>
      </c>
      <c r="AT51">
        <f t="shared" si="47"/>
        <v>-1.976471647709592</v>
      </c>
      <c r="AU51">
        <f t="shared" si="48"/>
        <v>-5.0072084265163115</v>
      </c>
      <c r="AW51">
        <v>48</v>
      </c>
      <c r="AX51">
        <f>IF(Z51&gt;0, (R51*SUMPRODUCT(K51:$K$98, X51:$X$98)-K51*$AZ$3)/Z51, 0)</f>
        <v>-12103305459.979113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2000000</v>
      </c>
      <c r="S52">
        <f t="shared" si="32"/>
        <v>-26505018381.016132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-3563.0599196503063</v>
      </c>
      <c r="AC52">
        <f t="shared" si="33"/>
        <v>-3181.3081401442719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-0.34283366850275221</v>
      </c>
      <c r="AI52">
        <f t="shared" si="38"/>
        <v>-0.34283516883567711</v>
      </c>
      <c r="AJ52">
        <f t="shared" si="39"/>
        <v>-381.75177950603438</v>
      </c>
      <c r="AK52">
        <f t="shared" si="61"/>
        <v>-249.41419437552148</v>
      </c>
      <c r="AL52">
        <f t="shared" si="40"/>
        <v>-631.50880905039151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-2.1657995281471575E-3</v>
      </c>
      <c r="AR52">
        <f t="shared" si="45"/>
        <v>-2.1658090062720891E-3</v>
      </c>
      <c r="AS52">
        <f t="shared" si="46"/>
        <v>-2.4116587718305436</v>
      </c>
      <c r="AT52">
        <f t="shared" si="47"/>
        <v>-1.5756362169760798</v>
      </c>
      <c r="AU52">
        <f t="shared" si="48"/>
        <v>-3.9894607978128951</v>
      </c>
      <c r="AW52">
        <v>49</v>
      </c>
      <c r="AX52">
        <f>IF(Z52&gt;0, (R52*SUMPRODUCT(K52:$K$98, X52:$X$98)-K52*$AZ$3)/Z52, 0)</f>
        <v>-26505018381.016132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2000000</v>
      </c>
      <c r="S53">
        <f t="shared" si="32"/>
        <v>-60189563829.557144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-3181.3081401442719</v>
      </c>
      <c r="AC53">
        <f t="shared" si="33"/>
        <v>-2840.4554965889547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-0.14326908086569015</v>
      </c>
      <c r="AI53">
        <f t="shared" si="38"/>
        <v>-0.14326967076353039</v>
      </c>
      <c r="AJ53">
        <f t="shared" si="39"/>
        <v>-340.85264355531717</v>
      </c>
      <c r="AK53">
        <f t="shared" si="61"/>
        <v>-222.69156981009905</v>
      </c>
      <c r="AL53">
        <f t="shared" si="40"/>
        <v>-563.68748303617974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-8.0810769250029004E-4</v>
      </c>
      <c r="AR53">
        <f t="shared" si="45"/>
        <v>-8.0811101981264255E-4</v>
      </c>
      <c r="AS53">
        <f t="shared" si="46"/>
        <v>-1.9225756290314453</v>
      </c>
      <c r="AT53">
        <f t="shared" si="47"/>
        <v>-1.2560893776320907</v>
      </c>
      <c r="AU53">
        <f t="shared" si="48"/>
        <v>-3.1794731176833486</v>
      </c>
      <c r="AW53">
        <v>50</v>
      </c>
      <c r="AX53">
        <f>IF(Z53&gt;0, (R53*SUMPRODUCT(K53:$K$98, X53:$X$98)-K53*$AZ$3)/Z53, 0)</f>
        <v>-60189563829.557144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2000000</v>
      </c>
      <c r="S54">
        <f t="shared" si="32"/>
        <v>-141989710490.05368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-2840.4554965889547</v>
      </c>
      <c r="AC54">
        <f t="shared" si="33"/>
        <v>-2536.1216534869632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-5.7717206095438713E-2</v>
      </c>
      <c r="AI54">
        <f t="shared" si="38"/>
        <v>-5.771742936176244E-2</v>
      </c>
      <c r="AJ54">
        <f t="shared" si="39"/>
        <v>-304.33384310199153</v>
      </c>
      <c r="AK54">
        <f t="shared" si="61"/>
        <v>-198.83188476122686</v>
      </c>
      <c r="AL54">
        <f t="shared" si="40"/>
        <v>-503.22344529258021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-2.9067256542674054E-4</v>
      </c>
      <c r="AR54">
        <f t="shared" si="45"/>
        <v>-2.9067368982966092E-4</v>
      </c>
      <c r="AS54">
        <f t="shared" si="46"/>
        <v>-1.532671189495189</v>
      </c>
      <c r="AT54">
        <f t="shared" si="47"/>
        <v>-1.0013473960713299</v>
      </c>
      <c r="AU54">
        <f t="shared" si="48"/>
        <v>-2.5343092592563488</v>
      </c>
      <c r="AW54">
        <v>51</v>
      </c>
      <c r="AX54">
        <f>IF(Z54&gt;0, (R54*SUMPRODUCT(K54:$K$98, X54:$X$98)-K54*$AZ$3)/Z54, 0)</f>
        <v>-141989710490.05368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2000000</v>
      </c>
      <c r="S55">
        <f t="shared" si="32"/>
        <v>-348550810861.70587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-2536.1216534869632</v>
      </c>
      <c r="AC55">
        <f t="shared" si="33"/>
        <v>-2264.3945770080254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-2.2372189241201334E-2</v>
      </c>
      <c r="AI55">
        <f t="shared" si="38"/>
        <v>-2.2372270448679069E-2</v>
      </c>
      <c r="AJ55">
        <f t="shared" si="39"/>
        <v>-271.72707647893776</v>
      </c>
      <c r="AK55">
        <f t="shared" si="61"/>
        <v>-177.52851574408743</v>
      </c>
      <c r="AL55">
        <f t="shared" si="40"/>
        <v>-449.27796449347386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-1.0059796724034729E-4</v>
      </c>
      <c r="AR55">
        <f t="shared" si="45"/>
        <v>-1.0059833239491919E-4</v>
      </c>
      <c r="AS55">
        <f t="shared" si="46"/>
        <v>-1.2218380259184545</v>
      </c>
      <c r="AT55">
        <f t="shared" si="47"/>
        <v>-0.79826822572023792</v>
      </c>
      <c r="AU55">
        <f t="shared" si="48"/>
        <v>-2.0202068499710872</v>
      </c>
      <c r="AW55">
        <v>52</v>
      </c>
      <c r="AX55">
        <f>IF(Z55&gt;0, (R55*SUMPRODUCT(K55:$K$98, X55:$X$98)-K55*$AZ$3)/Z55, 0)</f>
        <v>-348550810861.70587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2000000</v>
      </c>
      <c r="S56">
        <f t="shared" si="32"/>
        <v>-891994282651.35034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-2264.3945770080254</v>
      </c>
      <c r="AC56">
        <f t="shared" si="33"/>
        <v>-2021.7809569350075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-8.3300942584576421E-3</v>
      </c>
      <c r="AI56">
        <f t="shared" si="38"/>
        <v>-8.3301225907714844E-3</v>
      </c>
      <c r="AJ56">
        <f t="shared" si="39"/>
        <v>-242.61362007301796</v>
      </c>
      <c r="AK56">
        <f t="shared" si="61"/>
        <v>-158.50762039056178</v>
      </c>
      <c r="AL56">
        <f t="shared" si="40"/>
        <v>-401.12957058617053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-3.3443568688861618E-5</v>
      </c>
      <c r="AR56">
        <f t="shared" si="45"/>
        <v>-3.3443682437116398E-5</v>
      </c>
      <c r="AS56">
        <f t="shared" si="46"/>
        <v>-0.97404243169604576</v>
      </c>
      <c r="AT56">
        <f t="shared" si="47"/>
        <v>-0.63637461063030909</v>
      </c>
      <c r="AU56">
        <f t="shared" si="48"/>
        <v>-1.610450486008792</v>
      </c>
      <c r="AW56">
        <v>53</v>
      </c>
      <c r="AX56">
        <f>IF(Z56&gt;0, (R56*SUMPRODUCT(K56:$K$98, X56:$X$98)-K56*$AZ$3)/Z56, 0)</f>
        <v>-891994282651.35034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2000000</v>
      </c>
      <c r="S57">
        <f t="shared" si="32"/>
        <v>-2384888407590.6079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-2021.7809569350075</v>
      </c>
      <c r="AC57">
        <f t="shared" si="33"/>
        <v>-1805.1615969223394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-2.9740053360561031E-3</v>
      </c>
      <c r="AI57">
        <f t="shared" si="38"/>
        <v>-2.9740147975134568E-3</v>
      </c>
      <c r="AJ57">
        <f t="shared" si="39"/>
        <v>-216.61936001266804</v>
      </c>
      <c r="AK57">
        <f t="shared" si="61"/>
        <v>-141.52466698545052</v>
      </c>
      <c r="AL57">
        <f t="shared" si="40"/>
        <v>-358.14700101291606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-1.066071710375059E-5</v>
      </c>
      <c r="AR57">
        <f t="shared" si="45"/>
        <v>-1.0660751019601048E-5</v>
      </c>
      <c r="AS57">
        <f t="shared" si="46"/>
        <v>-0.77650086511041572</v>
      </c>
      <c r="AT57">
        <f t="shared" si="47"/>
        <v>-0.50731396465320155</v>
      </c>
      <c r="AU57">
        <f t="shared" si="48"/>
        <v>-1.2838254905146369</v>
      </c>
      <c r="AW57">
        <v>54</v>
      </c>
      <c r="AX57">
        <f>IF(Z57&gt;0, (R57*SUMPRODUCT(K57:$K$98, X57:$X$98)-K57*$AZ$3)/Z57, 0)</f>
        <v>-2384888407590.6079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2000000</v>
      </c>
      <c r="S58">
        <f t="shared" si="32"/>
        <v>-6675482839929.3574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-1805.1615969223394</v>
      </c>
      <c r="AC58">
        <f t="shared" si="33"/>
        <v>-1611.7514348542736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-1.0158079964731836E-3</v>
      </c>
      <c r="AI58">
        <f t="shared" si="38"/>
        <v>-1.0158110145159858E-3</v>
      </c>
      <c r="AJ58">
        <f t="shared" si="39"/>
        <v>-193.4101620680658</v>
      </c>
      <c r="AK58">
        <f t="shared" si="61"/>
        <v>-126.36131178456377</v>
      </c>
      <c r="AL58">
        <f t="shared" si="40"/>
        <v>-319.77248966364408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-3.2511595289996281E-6</v>
      </c>
      <c r="AR58">
        <f t="shared" si="45"/>
        <v>-3.2511691884418153E-6</v>
      </c>
      <c r="AS58">
        <f t="shared" si="46"/>
        <v>-0.61902179702870108</v>
      </c>
      <c r="AT58">
        <f t="shared" si="47"/>
        <v>-0.40442759294238612</v>
      </c>
      <c r="AU58">
        <f t="shared" si="48"/>
        <v>-1.0234526411402756</v>
      </c>
      <c r="AW58">
        <v>55</v>
      </c>
      <c r="AX58">
        <f>IF(Z58&gt;0, (R58*SUMPRODUCT(K58:$K$98, X58:$X$98)-K58*$AZ$3)/Z58, 0)</f>
        <v>-6675482839929.3574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2000000</v>
      </c>
      <c r="S59">
        <f t="shared" si="32"/>
        <v>-19600535218925.18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-1611.7514348542736</v>
      </c>
      <c r="AC59">
        <f t="shared" si="33"/>
        <v>-1439.0637838833056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-3.3121874635319299E-4</v>
      </c>
      <c r="AI59">
        <f t="shared" si="38"/>
        <v>-3.3121966409840236E-4</v>
      </c>
      <c r="AJ59">
        <f t="shared" si="39"/>
        <v>-172.68765097096798</v>
      </c>
      <c r="AK59">
        <f t="shared" si="61"/>
        <v>-112.82260043979916</v>
      </c>
      <c r="AL59">
        <f t="shared" si="40"/>
        <v>-285.51058263043126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-9.4650636587558406E-7</v>
      </c>
      <c r="AR59">
        <f t="shared" si="45"/>
        <v>-9.4650898846773049E-7</v>
      </c>
      <c r="AS59">
        <f t="shared" si="46"/>
        <v>-0.49348040457175202</v>
      </c>
      <c r="AT59">
        <f t="shared" si="47"/>
        <v>-0.32240720281283664</v>
      </c>
      <c r="AU59">
        <f t="shared" si="48"/>
        <v>-0.81588855389357717</v>
      </c>
      <c r="AW59">
        <v>56</v>
      </c>
      <c r="AX59">
        <f>IF(Z59&gt;0, (R59*SUMPRODUCT(K59:$K$98, X59:$X$98)-K59*$AZ$3)/Z59, 0)</f>
        <v>-19600535218925.18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2000000</v>
      </c>
      <c r="S60">
        <f t="shared" si="32"/>
        <v>-61021645038350.336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-1439.0637838833056</v>
      </c>
      <c r="AC60">
        <f t="shared" si="33"/>
        <v>-1284.8783792743409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-1.0325862415017583E-4</v>
      </c>
      <c r="AI60">
        <f t="shared" si="38"/>
        <v>-1.0325888735153218E-4</v>
      </c>
      <c r="AJ60">
        <f t="shared" si="39"/>
        <v>-154.18540460896475</v>
      </c>
      <c r="AK60">
        <f t="shared" si="61"/>
        <v>-100.73446487183141</v>
      </c>
      <c r="AL60">
        <f t="shared" si="40"/>
        <v>-254.91997273968349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-2.6346136742221944E-7</v>
      </c>
      <c r="AR60">
        <f t="shared" si="45"/>
        <v>-2.634620389728025E-7</v>
      </c>
      <c r="AS60">
        <f t="shared" si="46"/>
        <v>-0.39339956220748129</v>
      </c>
      <c r="AT60">
        <f t="shared" si="47"/>
        <v>-0.2570210486542982</v>
      </c>
      <c r="AU60">
        <f t="shared" si="48"/>
        <v>-0.65042087432381845</v>
      </c>
      <c r="AW60">
        <v>57</v>
      </c>
      <c r="AX60">
        <f>IF(Z60&gt;0, (R60*SUMPRODUCT(K60:$K$98, X60:$X$98)-K60*$AZ$3)/Z60, 0)</f>
        <v>-61021645038350.336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2000000</v>
      </c>
      <c r="S61">
        <f t="shared" si="32"/>
        <v>-202097769517818.38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-1284.8783792743409</v>
      </c>
      <c r="AC61">
        <f t="shared" si="33"/>
        <v>-1147.2128388632748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-3.0338046847665409E-5</v>
      </c>
      <c r="AI61">
        <f t="shared" si="38"/>
        <v>-3.0338117804215398E-5</v>
      </c>
      <c r="AJ61">
        <f t="shared" si="39"/>
        <v>-137.6655404110661</v>
      </c>
      <c r="AK61">
        <f t="shared" si="61"/>
        <v>-89.941486549203873</v>
      </c>
      <c r="AL61">
        <f t="shared" si="40"/>
        <v>-227.60705729838776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-6.9113072819992017E-8</v>
      </c>
      <c r="AR61">
        <f t="shared" si="45"/>
        <v>-6.9113234466034398E-8</v>
      </c>
      <c r="AS61">
        <f t="shared" si="46"/>
        <v>-0.31361572374807412</v>
      </c>
      <c r="AT61">
        <f t="shared" si="47"/>
        <v>-0.20489560651765579</v>
      </c>
      <c r="AU61">
        <f t="shared" si="48"/>
        <v>-0.51851139937896429</v>
      </c>
      <c r="AW61">
        <v>58</v>
      </c>
      <c r="AX61">
        <f>IF(Z61&gt;0, (R61*SUMPRODUCT(K61:$K$98, X61:$X$98)-K61*$AZ$3)/Z61, 0)</f>
        <v>-202097769517818.38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2000000</v>
      </c>
      <c r="S62">
        <f t="shared" si="32"/>
        <v>-714618166138507.5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-1147.2128388632748</v>
      </c>
      <c r="AC62">
        <f t="shared" si="33"/>
        <v>-1024.2971776158454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-8.3728196758082634E-6</v>
      </c>
      <c r="AI62">
        <f t="shared" si="38"/>
        <v>-8.37283759266978E-6</v>
      </c>
      <c r="AJ62">
        <f t="shared" si="39"/>
        <v>-122.9156612474294</v>
      </c>
      <c r="AK62">
        <f t="shared" si="61"/>
        <v>-80.304898720429236</v>
      </c>
      <c r="AL62">
        <f t="shared" si="40"/>
        <v>-203.22056834069622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-1.7030456922988881E-8</v>
      </c>
      <c r="AR62">
        <f t="shared" si="45"/>
        <v>-1.7030493366188433E-8</v>
      </c>
      <c r="AS62">
        <f t="shared" si="46"/>
        <v>-0.25001253521358846</v>
      </c>
      <c r="AT62">
        <f t="shared" si="47"/>
        <v>-0.16334152308508088</v>
      </c>
      <c r="AU62">
        <f t="shared" si="48"/>
        <v>-0.41335407532916274</v>
      </c>
      <c r="AW62">
        <v>59</v>
      </c>
      <c r="AX62">
        <f>IF(Z62&gt;0, (R62*SUMPRODUCT(K62:$K$98, X62:$X$98)-K62*$AZ$3)/Z62, 0)</f>
        <v>-714618166138507.5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2000000</v>
      </c>
      <c r="S63">
        <f t="shared" si="32"/>
        <v>-2708710437759883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-1024.2971776158454</v>
      </c>
      <c r="AC63">
        <f t="shared" si="33"/>
        <v>-914.5510514573914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-2.1627641109921715E-6</v>
      </c>
      <c r="AI63">
        <f t="shared" si="38"/>
        <v>-2.1627683314093798E-6</v>
      </c>
      <c r="AJ63">
        <f t="shared" si="39"/>
        <v>-109.74612615845399</v>
      </c>
      <c r="AK63">
        <f t="shared" si="61"/>
        <v>-71.700802433109189</v>
      </c>
      <c r="AL63">
        <f t="shared" si="40"/>
        <v>-181.4469307543315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-3.927766789806395E-9</v>
      </c>
      <c r="AR63">
        <f t="shared" si="45"/>
        <v>-3.9277744544492777E-9</v>
      </c>
      <c r="AS63">
        <f t="shared" si="46"/>
        <v>-0.19930846246442024</v>
      </c>
      <c r="AT63">
        <f t="shared" si="47"/>
        <v>-0.13021486216083009</v>
      </c>
      <c r="AU63">
        <f t="shared" si="48"/>
        <v>-0.3295233285530248</v>
      </c>
      <c r="AW63">
        <v>60</v>
      </c>
      <c r="AX63">
        <f>IF(Z63&gt;0, (R63*SUMPRODUCT(K63:$K$98, X63:$X$98)-K63*$AZ$3)/Z63, 0)</f>
        <v>-2708710437759883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2000000</v>
      </c>
      <c r="S64">
        <f t="shared" si="32"/>
        <v>-1.1055259751161672E+16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-914.5510514573914</v>
      </c>
      <c r="AC64">
        <f t="shared" si="33"/>
        <v>-816.56343880463669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-5.2079011415039958E-7</v>
      </c>
      <c r="AI64">
        <f t="shared" si="38"/>
        <v>-5.2079103742522213E-7</v>
      </c>
      <c r="AJ64">
        <f t="shared" si="39"/>
        <v>-97.987612652754706</v>
      </c>
      <c r="AK64">
        <f t="shared" si="61"/>
        <v>-64.018573602017398</v>
      </c>
      <c r="AL64">
        <f t="shared" si="40"/>
        <v>-162.00618677556315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-8.4446421084441444E-10</v>
      </c>
      <c r="AR64">
        <f t="shared" si="45"/>
        <v>-8.4446570793992995E-10</v>
      </c>
      <c r="AS64">
        <f t="shared" si="46"/>
        <v>-0.15888748603903041</v>
      </c>
      <c r="AT64">
        <f t="shared" si="47"/>
        <v>-0.10380649088242914</v>
      </c>
      <c r="AU64">
        <f t="shared" si="48"/>
        <v>-0.26269397776592529</v>
      </c>
      <c r="AW64">
        <v>61</v>
      </c>
      <c r="AX64">
        <f>IF(Z64&gt;0, (R64*SUMPRODUCT(K64:$K$98, X64:$X$98)-K64*$AZ$3)/Z64, 0)</f>
        <v>-1.1055259751161672E+16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2000000</v>
      </c>
      <c r="S65">
        <f t="shared" si="32"/>
        <v>-4.8851294406292592E+16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-816.56343880463669</v>
      </c>
      <c r="AC65">
        <f t="shared" si="33"/>
        <v>-729.07449893344312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-1.1639800391968724E-7</v>
      </c>
      <c r="AI65">
        <f t="shared" si="38"/>
        <v>-1.1639819047423708E-7</v>
      </c>
      <c r="AJ65">
        <f t="shared" si="39"/>
        <v>-87.488939871193566</v>
      </c>
      <c r="AK65">
        <f t="shared" si="61"/>
        <v>-57.159440716324575</v>
      </c>
      <c r="AL65">
        <f t="shared" si="40"/>
        <v>-144.64838070391633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-1.6851789551031061E-10</v>
      </c>
      <c r="AR65">
        <f t="shared" si="45"/>
        <v>-1.6851816559896399E-10</v>
      </c>
      <c r="AS65">
        <f t="shared" si="46"/>
        <v>-0.12666413109364305</v>
      </c>
      <c r="AT65">
        <f t="shared" si="47"/>
        <v>-8.2753898981872326E-2</v>
      </c>
      <c r="AU65">
        <f t="shared" si="48"/>
        <v>-0.20941803024403355</v>
      </c>
      <c r="AW65">
        <v>62</v>
      </c>
      <c r="AX65">
        <f>IF(Z65&gt;0, (R65*SUMPRODUCT(K65:$K$98, X65:$X$98)-K65*$AZ$3)/Z65, 0)</f>
        <v>-4.8851294406292592E+16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2000000</v>
      </c>
      <c r="S66">
        <f t="shared" si="32"/>
        <v>-2.3532157247277187E+17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-729.07449893344312</v>
      </c>
      <c r="AC66">
        <f t="shared" si="33"/>
        <v>-650.95937404786366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-2.4017731563768914E-8</v>
      </c>
      <c r="AI66">
        <f t="shared" si="38"/>
        <v>-2.4017766141950975E-8</v>
      </c>
      <c r="AJ66">
        <f t="shared" si="39"/>
        <v>-78.115124885579462</v>
      </c>
      <c r="AK66">
        <f t="shared" si="61"/>
        <v>-51.035214925341023</v>
      </c>
      <c r="AL66">
        <f t="shared" si="40"/>
        <v>-129.15033983493825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-3.1046629435226331E-11</v>
      </c>
      <c r="AR66">
        <f t="shared" si="45"/>
        <v>-3.104667413286991E-11</v>
      </c>
      <c r="AS66">
        <f t="shared" si="46"/>
        <v>-0.10097586981392855</v>
      </c>
      <c r="AT66">
        <f t="shared" si="47"/>
        <v>-6.5970901611890453E-2</v>
      </c>
      <c r="AU66">
        <f t="shared" si="48"/>
        <v>-0.16694677145686568</v>
      </c>
      <c r="AW66">
        <v>63</v>
      </c>
      <c r="AX66">
        <f>IF(Z66&gt;0, (R66*SUMPRODUCT(K66:$K$98, X66:$X$98)-K66*$AZ$3)/Z66, 0)</f>
        <v>-2.3532157247277187E+17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2000000</v>
      </c>
      <c r="S67">
        <f t="shared" si="32"/>
        <v>-1.245861736169279E+18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-650.95937404786366</v>
      </c>
      <c r="AC67">
        <f t="shared" si="33"/>
        <v>-581.21372682847664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-4.5441531730652109E-9</v>
      </c>
      <c r="AI67">
        <f t="shared" ref="AI67:AI69" si="62">SUM(AE67:AH67)</f>
        <v>-4.5441590045081189E-9</v>
      </c>
      <c r="AJ67">
        <f t="shared" si="39"/>
        <v>-69.745647219387024</v>
      </c>
      <c r="AK67">
        <f t="shared" si="61"/>
        <v>-45.567156183350463</v>
      </c>
      <c r="AL67">
        <f t="shared" ref="AL67:AL69" si="63">SUM(AI67:AK67)</f>
        <v>-115.31280340728165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-5.2446608667346014E-12</v>
      </c>
      <c r="AR67">
        <f t="shared" si="45"/>
        <v>-5.2446675971284174E-12</v>
      </c>
      <c r="AS67">
        <f t="shared" si="46"/>
        <v>-8.0497345196190812E-2</v>
      </c>
      <c r="AT67">
        <f t="shared" si="47"/>
        <v>-5.2591598861531655E-2</v>
      </c>
      <c r="AU67">
        <f t="shared" si="48"/>
        <v>-0.13308894406296715</v>
      </c>
      <c r="AW67">
        <v>64</v>
      </c>
      <c r="AX67">
        <f>IF(Z67&gt;0, (R67*SUMPRODUCT(K67:$K$98, X67:$X$98)-K67*$AZ$3)/Z67, 0)</f>
        <v>-1.245861736169279E+18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2000000</v>
      </c>
      <c r="S68">
        <f t="shared" si="32"/>
        <v>-7.3212181915595878E+18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-581.21372682847664</v>
      </c>
      <c r="AC68">
        <f t="shared" si="33"/>
        <v>-518.94082752543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-7.8193703746337035E-10</v>
      </c>
      <c r="AI68">
        <f t="shared" si="62"/>
        <v>-7.8193792348536483E-10</v>
      </c>
      <c r="AJ68">
        <f t="shared" si="39"/>
        <v>-62.272899303046643</v>
      </c>
      <c r="AK68">
        <f t="shared" si="61"/>
        <v>-40.684960877993369</v>
      </c>
      <c r="AL68">
        <f t="shared" si="63"/>
        <v>-102.95786018182196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-8.0578320419337319E-13</v>
      </c>
      <c r="AR68">
        <f t="shared" si="45"/>
        <v>-8.0578411723573783E-13</v>
      </c>
      <c r="AS68">
        <f t="shared" si="46"/>
        <v>-6.4171990749537555E-2</v>
      </c>
      <c r="AT68">
        <f t="shared" si="47"/>
        <v>-4.1925700623034183E-2</v>
      </c>
      <c r="AU68">
        <f t="shared" si="48"/>
        <v>-0.10609769137337753</v>
      </c>
      <c r="AW68">
        <v>65</v>
      </c>
      <c r="AX68">
        <f>IF(Z68&gt;0, (R68*SUMPRODUCT(K68:$K$98, X68:$X$98)-K68*$AZ$3)/Z68, 0)</f>
        <v>-7.3212181915595878E+18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-518.94082752543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-518.94082752543</v>
      </c>
      <c r="AK69">
        <f t="shared" si="61"/>
        <v>-36.325857926780103</v>
      </c>
      <c r="AL69">
        <f t="shared" si="63"/>
        <v>-555.26668545235191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-1.3043462352150397E-13</v>
      </c>
      <c r="AR69">
        <f t="shared" si="45"/>
        <v>-1.3043462352150397E-13</v>
      </c>
      <c r="AS69">
        <f t="shared" si="46"/>
        <v>-0.47747016926743047</v>
      </c>
      <c r="AT69">
        <f t="shared" si="47"/>
        <v>-3.3422911848720135E-2</v>
      </c>
      <c r="AU69">
        <f t="shared" si="48"/>
        <v>-0.51089308111628107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821254.38009918144</v>
      </c>
      <c r="AO71" s="6">
        <f t="shared" si="70"/>
        <v>-82125.438009918144</v>
      </c>
      <c r="AP71" s="6">
        <f t="shared" si="70"/>
        <v>-717.02046198726237</v>
      </c>
      <c r="AQ71" s="6">
        <f t="shared" si="70"/>
        <v>-503583.40951053816</v>
      </c>
      <c r="AR71" s="6">
        <f t="shared" si="70"/>
        <v>234828.51211673816</v>
      </c>
      <c r="AS71" s="6">
        <f t="shared" si="70"/>
        <v>-10954.804583934703</v>
      </c>
      <c r="AT71" s="6">
        <f t="shared" si="70"/>
        <v>2420.8547793661082</v>
      </c>
      <c r="AU71" s="6">
        <f t="shared" si="70"/>
        <v>226294.56231216944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118.59979628054066</v>
      </c>
      <c r="K3">
        <v>1</v>
      </c>
      <c r="L3" s="2">
        <v>0</v>
      </c>
      <c r="O3">
        <f>$C$3</f>
        <v>118.59979628054066</v>
      </c>
      <c r="P3">
        <f>O3*B5</f>
        <v>94.879837024432533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6.8975081363837312</v>
      </c>
      <c r="AE3">
        <f t="shared" ref="AE3:AE23" si="1">$Z3*O3</f>
        <v>118.59979628054066</v>
      </c>
      <c r="AF3">
        <f t="shared" ref="AF3:AF23" si="2">-$Z3*P3</f>
        <v>-94.879837024432533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-601.2370114438919</v>
      </c>
      <c r="AJ3">
        <f t="shared" ref="AJ3:AJ23" si="6">AB3-AC3</f>
        <v>-6.8975081363837312</v>
      </c>
      <c r="AL3">
        <f t="shared" ref="AL3:AL23" si="7">SUM(AI3:AK3)</f>
        <v>-608.13451958027565</v>
      </c>
      <c r="AN3">
        <f t="shared" ref="AN3:AN23" si="8">AE3*$K3</f>
        <v>118.59979628054066</v>
      </c>
      <c r="AO3">
        <f t="shared" ref="AO3:AO23" si="9">AF3*$K3</f>
        <v>-94.879837024432533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-601.2370114438919</v>
      </c>
      <c r="AS3">
        <f t="shared" ref="AS3:AS23" si="13">AJ3*$K3</f>
        <v>-6.8975081363837312</v>
      </c>
      <c r="AT3">
        <f t="shared" ref="AT3:AT23" si="14">AK3*$K3</f>
        <v>0</v>
      </c>
      <c r="AU3">
        <f t="shared" ref="AU3:AU23" si="15">AL3*$K3</f>
        <v>-608.13451958027565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61.621421676989556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6.8975081363837312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6.8975081363837312</v>
      </c>
      <c r="AC4">
        <f t="shared" ref="AC4:AC23" si="27">AX5</f>
        <v>13.210235563699355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-6.3127274273156235</v>
      </c>
      <c r="AK4">
        <f>G4*MAX(0, SUM(AB4:AB4, AE4:AF4))</f>
        <v>1.2415514645490715E-2</v>
      </c>
      <c r="AL4">
        <f t="shared" si="7"/>
        <v>-63.917911912670128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-54.800836979265732</v>
      </c>
      <c r="AR4">
        <f t="shared" si="12"/>
        <v>-54.800836979265732</v>
      </c>
      <c r="AS4">
        <f t="shared" si="13"/>
        <v>-6.0041158715195193</v>
      </c>
      <c r="AT4">
        <f t="shared" si="14"/>
        <v>1.1808554922475475E-2</v>
      </c>
      <c r="AU4">
        <f t="shared" si="15"/>
        <v>-60.793144295862774</v>
      </c>
      <c r="AW4">
        <v>1</v>
      </c>
      <c r="AX4">
        <f>(R4*SUMPRODUCT(K5:$K$23, X5:$X$23)-$AZ$3*SUMPRODUCT(K4:$K$22, W5:$W$23))/Z4</f>
        <v>6.8975081363837312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118.59979628054066</v>
      </c>
      <c r="P5">
        <f t="shared" ref="P5:P23" si="30">O5*$C$5</f>
        <v>5.9299898140270333</v>
      </c>
      <c r="Q5" s="5">
        <f t="shared" ref="Q5:Q23" si="31">$C$8</f>
        <v>12.5</v>
      </c>
      <c r="R5">
        <f t="shared" si="0"/>
        <v>50000</v>
      </c>
      <c r="S5">
        <f t="shared" si="19"/>
        <v>13.210235563699355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13.210235563699355</v>
      </c>
      <c r="AC5">
        <f t="shared" si="27"/>
        <v>19.010107616282848</v>
      </c>
      <c r="AE5">
        <f t="shared" si="1"/>
        <v>115.96831461063127</v>
      </c>
      <c r="AF5">
        <f t="shared" si="2"/>
        <v>-5.7984157305315636</v>
      </c>
      <c r="AG5">
        <f t="shared" si="3"/>
        <v>-12.222651118252683</v>
      </c>
      <c r="AH5">
        <f t="shared" si="4"/>
        <v>-57.354102989265598</v>
      </c>
      <c r="AI5">
        <f t="shared" si="5"/>
        <v>40.593144772581425</v>
      </c>
      <c r="AJ5">
        <f t="shared" si="6"/>
        <v>-5.7998720525834937</v>
      </c>
      <c r="AK5">
        <f t="shared" ref="AK5:AK23" si="32">G5*SUM(AB5:AB5, AE5:AF5)</f>
        <v>0.50585855121957612</v>
      </c>
      <c r="AL5">
        <f t="shared" si="7"/>
        <v>35.299131271217504</v>
      </c>
      <c r="AN5">
        <f t="shared" si="8"/>
        <v>104.85687674685826</v>
      </c>
      <c r="AO5">
        <f t="shared" si="9"/>
        <v>-5.2428438373429129</v>
      </c>
      <c r="AP5">
        <f t="shared" si="10"/>
        <v>-11.05154477867163</v>
      </c>
      <c r="AQ5">
        <f t="shared" si="11"/>
        <v>-51.858752352004203</v>
      </c>
      <c r="AR5">
        <f t="shared" si="12"/>
        <v>36.703735778839516</v>
      </c>
      <c r="AS5">
        <f t="shared" si="13"/>
        <v>-5.2441606227287805</v>
      </c>
      <c r="AT5">
        <f t="shared" si="14"/>
        <v>0.45739000290440324</v>
      </c>
      <c r="AU5">
        <f t="shared" si="15"/>
        <v>31.916965159015135</v>
      </c>
      <c r="AW5">
        <v>2</v>
      </c>
      <c r="AX5">
        <f>(R5*SUMPRODUCT(K6:$K$23, X6:$X$23)-$AZ$3*SUMPRODUCT(K5:$K$22, W6:$W$23))/Z5</f>
        <v>13.210235563699355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118.59979628054066</v>
      </c>
      <c r="P6">
        <f t="shared" si="30"/>
        <v>5.9299898140270333</v>
      </c>
      <c r="Q6" s="5">
        <f t="shared" si="31"/>
        <v>12.5</v>
      </c>
      <c r="R6">
        <f t="shared" si="0"/>
        <v>50000</v>
      </c>
      <c r="S6">
        <f t="shared" si="19"/>
        <v>19.010107616282848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19.010107616282848</v>
      </c>
      <c r="AC6">
        <f t="shared" si="27"/>
        <v>24.494480412715699</v>
      </c>
      <c r="AE6">
        <f t="shared" si="1"/>
        <v>114.67300779623928</v>
      </c>
      <c r="AF6">
        <f t="shared" si="2"/>
        <v>-5.733650389811964</v>
      </c>
      <c r="AG6">
        <f t="shared" si="3"/>
        <v>-12.086130351036523</v>
      </c>
      <c r="AH6">
        <f t="shared" si="4"/>
        <v>-57.17702413453685</v>
      </c>
      <c r="AI6">
        <f t="shared" si="5"/>
        <v>39.676202920853939</v>
      </c>
      <c r="AJ6">
        <f t="shared" si="6"/>
        <v>-5.4843727964328508</v>
      </c>
      <c r="AK6">
        <f t="shared" si="32"/>
        <v>0.90844120166124209</v>
      </c>
      <c r="AL6">
        <f t="shared" si="7"/>
        <v>35.100271326082328</v>
      </c>
      <c r="AN6">
        <f t="shared" si="8"/>
        <v>98.308219413539277</v>
      </c>
      <c r="AO6">
        <f t="shared" si="9"/>
        <v>-4.9154109706769642</v>
      </c>
      <c r="AP6">
        <f t="shared" si="10"/>
        <v>-10.361339405360058</v>
      </c>
      <c r="AQ6">
        <f t="shared" si="11"/>
        <v>-49.01738902688502</v>
      </c>
      <c r="AR6">
        <f t="shared" si="12"/>
        <v>34.014080010617242</v>
      </c>
      <c r="AS6">
        <f t="shared" si="13"/>
        <v>-4.7017073553646558</v>
      </c>
      <c r="AT6">
        <f t="shared" si="14"/>
        <v>0.77879911492250509</v>
      </c>
      <c r="AU6">
        <f t="shared" si="15"/>
        <v>30.091171770175087</v>
      </c>
      <c r="AW6">
        <v>3</v>
      </c>
      <c r="AX6">
        <f>(R6*SUMPRODUCT(K7:$K$23, X7:$X$23)-$AZ$3*SUMPRODUCT(K6:$K$22, W7:$W$23))/Z6</f>
        <v>19.010107616282848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118.59979628054066</v>
      </c>
      <c r="P7">
        <f t="shared" si="30"/>
        <v>5.9299898140270333</v>
      </c>
      <c r="Q7" s="5">
        <f t="shared" si="31"/>
        <v>12.5</v>
      </c>
      <c r="R7">
        <f t="shared" si="0"/>
        <v>50000</v>
      </c>
      <c r="S7">
        <f t="shared" si="19"/>
        <v>24.494480412715699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24.494480412715699</v>
      </c>
      <c r="AC7">
        <f t="shared" si="27"/>
        <v>29.609219850210479</v>
      </c>
      <c r="AE7">
        <f t="shared" si="1"/>
        <v>113.39103111147891</v>
      </c>
      <c r="AF7">
        <f t="shared" si="2"/>
        <v>-5.6695515555739462</v>
      </c>
      <c r="AG7">
        <f t="shared" si="3"/>
        <v>-11.951014532442711</v>
      </c>
      <c r="AH7">
        <f t="shared" si="4"/>
        <v>-57.018060333785343</v>
      </c>
      <c r="AI7">
        <f t="shared" si="5"/>
        <v>38.752404689676908</v>
      </c>
      <c r="AJ7">
        <f t="shared" si="6"/>
        <v>-5.1147394374947801</v>
      </c>
      <c r="AK7">
        <f t="shared" si="32"/>
        <v>1.8245802475669652</v>
      </c>
      <c r="AL7">
        <f t="shared" si="7"/>
        <v>35.462245499749095</v>
      </c>
      <c r="AN7">
        <f t="shared" si="8"/>
        <v>91.559942944369539</v>
      </c>
      <c r="AO7">
        <f t="shared" si="9"/>
        <v>-4.5779971472184773</v>
      </c>
      <c r="AP7">
        <f t="shared" si="10"/>
        <v>-9.6500948795677122</v>
      </c>
      <c r="AQ7">
        <f t="shared" si="11"/>
        <v>-46.040416951738187</v>
      </c>
      <c r="AR7">
        <f t="shared" si="12"/>
        <v>31.291433965845158</v>
      </c>
      <c r="AS7">
        <f t="shared" si="13"/>
        <v>-4.1300025802916513</v>
      </c>
      <c r="AT7">
        <f t="shared" si="14"/>
        <v>1.4732952132732053</v>
      </c>
      <c r="AU7">
        <f t="shared" si="15"/>
        <v>28.634726598826713</v>
      </c>
      <c r="AW7">
        <v>4</v>
      </c>
      <c r="AX7">
        <f>(R7*SUMPRODUCT(K8:$K$23, X8:$X$23)-$AZ$3*SUMPRODUCT(K7:$K$22, W8:$W$23))/Z7</f>
        <v>24.494480412715699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118.59979628054066</v>
      </c>
      <c r="P8">
        <f t="shared" si="30"/>
        <v>5.9299898140270333</v>
      </c>
      <c r="Q8" s="5">
        <f t="shared" si="31"/>
        <v>12.5</v>
      </c>
      <c r="R8">
        <f t="shared" si="0"/>
        <v>50000</v>
      </c>
      <c r="S8">
        <f t="shared" si="19"/>
        <v>29.609219850210479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29.609219850210479</v>
      </c>
      <c r="AC8">
        <f t="shared" si="27"/>
        <v>33.890956059052293</v>
      </c>
      <c r="AE8">
        <f t="shared" si="1"/>
        <v>112.12195426902903</v>
      </c>
      <c r="AF8">
        <f t="shared" si="2"/>
        <v>-5.6060977134514518</v>
      </c>
      <c r="AG8">
        <f t="shared" si="3"/>
        <v>-11.817258311706045</v>
      </c>
      <c r="AH8">
        <f t="shared" si="4"/>
        <v>-56.984301648953902</v>
      </c>
      <c r="AI8">
        <f t="shared" si="5"/>
        <v>37.714296594917641</v>
      </c>
      <c r="AJ8">
        <f t="shared" si="6"/>
        <v>-4.2817362088418136</v>
      </c>
      <c r="AK8">
        <f t="shared" si="32"/>
        <v>2.9403016503650226</v>
      </c>
      <c r="AL8">
        <f t="shared" si="7"/>
        <v>36.37286203644085</v>
      </c>
      <c r="AN8">
        <f t="shared" si="8"/>
        <v>84.604429952432838</v>
      </c>
      <c r="AO8">
        <f t="shared" si="9"/>
        <v>-4.2302214976216419</v>
      </c>
      <c r="AP8">
        <f t="shared" si="10"/>
        <v>-8.9170083555947013</v>
      </c>
      <c r="AQ8">
        <f t="shared" si="11"/>
        <v>-42.998932623661396</v>
      </c>
      <c r="AR8">
        <f t="shared" si="12"/>
        <v>28.458267475555107</v>
      </c>
      <c r="AS8">
        <f t="shared" si="13"/>
        <v>-3.2308913407498143</v>
      </c>
      <c r="AT8">
        <f t="shared" si="14"/>
        <v>2.2186782832953602</v>
      </c>
      <c r="AU8">
        <f t="shared" si="15"/>
        <v>27.446054418100651</v>
      </c>
      <c r="AW8">
        <v>5</v>
      </c>
      <c r="AX8">
        <f>(R8*SUMPRODUCT(K9:$K$23, X9:$X$23)-$AZ$3*SUMPRODUCT(K8:$K$22, W9:$W$23))/Z8</f>
        <v>29.609219850210479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118.59979628054066</v>
      </c>
      <c r="P9">
        <f t="shared" si="30"/>
        <v>5.9299898140270333</v>
      </c>
      <c r="Q9" s="5">
        <f t="shared" si="31"/>
        <v>12.5</v>
      </c>
      <c r="R9">
        <f t="shared" si="0"/>
        <v>50000</v>
      </c>
      <c r="S9">
        <f t="shared" si="19"/>
        <v>33.890956059052293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33.890956059052293</v>
      </c>
      <c r="AC9">
        <f t="shared" si="27"/>
        <v>36.434520289336518</v>
      </c>
      <c r="AE9">
        <f t="shared" si="1"/>
        <v>110.86485614815528</v>
      </c>
      <c r="AF9">
        <f t="shared" si="2"/>
        <v>-5.5432428074077649</v>
      </c>
      <c r="AG9">
        <f t="shared" si="3"/>
        <v>-11.684764605951679</v>
      </c>
      <c r="AH9">
        <f t="shared" si="4"/>
        <v>-57.284490549227783</v>
      </c>
      <c r="AI9">
        <f t="shared" si="5"/>
        <v>36.35235818556805</v>
      </c>
      <c r="AJ9">
        <f t="shared" si="6"/>
        <v>-2.5435642302842254</v>
      </c>
      <c r="AK9">
        <f t="shared" si="32"/>
        <v>3.1044402976155356</v>
      </c>
      <c r="AL9">
        <f t="shared" si="7"/>
        <v>36.913234252899358</v>
      </c>
      <c r="AN9">
        <f t="shared" si="8"/>
        <v>77.935396932298218</v>
      </c>
      <c r="AO9">
        <f t="shared" si="9"/>
        <v>-3.896769846614911</v>
      </c>
      <c r="AP9">
        <f t="shared" si="10"/>
        <v>-8.2141158096876854</v>
      </c>
      <c r="AQ9">
        <f t="shared" si="11"/>
        <v>-40.269655002775551</v>
      </c>
      <c r="AR9">
        <f t="shared" si="12"/>
        <v>25.554856273220064</v>
      </c>
      <c r="AS9">
        <f t="shared" si="13"/>
        <v>-1.7880660724899624</v>
      </c>
      <c r="AT9">
        <f t="shared" si="14"/>
        <v>2.1823488096530994</v>
      </c>
      <c r="AU9">
        <f t="shared" si="15"/>
        <v>25.949139010383199</v>
      </c>
      <c r="AW9">
        <v>6</v>
      </c>
      <c r="AX9">
        <f>(R9*SUMPRODUCT(K10:$K$23, X10:$X$23)-$AZ$3*SUMPRODUCT(K9:$K$22, W10:$W$23))/Z9</f>
        <v>33.890956059052293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118.59979628054066</v>
      </c>
      <c r="P10">
        <f t="shared" si="30"/>
        <v>5.9299898140270333</v>
      </c>
      <c r="Q10" s="5">
        <f t="shared" si="31"/>
        <v>12.5</v>
      </c>
      <c r="R10">
        <f t="shared" si="0"/>
        <v>50000</v>
      </c>
      <c r="S10">
        <f t="shared" si="19"/>
        <v>36.434520289336518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36.434520289336518</v>
      </c>
      <c r="AC10">
        <f t="shared" si="27"/>
        <v>38.04627684989515</v>
      </c>
      <c r="AE10">
        <f t="shared" si="1"/>
        <v>109.61925257133366</v>
      </c>
      <c r="AF10">
        <f t="shared" si="2"/>
        <v>-5.480962628566683</v>
      </c>
      <c r="AG10">
        <f t="shared" si="3"/>
        <v>-11.553482384577197</v>
      </c>
      <c r="AH10">
        <f t="shared" si="4"/>
        <v>-57.738301259856421</v>
      </c>
      <c r="AI10">
        <f t="shared" si="5"/>
        <v>34.84650629833336</v>
      </c>
      <c r="AJ10">
        <f t="shared" si="6"/>
        <v>-1.6117565605586321</v>
      </c>
      <c r="AK10">
        <f t="shared" si="32"/>
        <v>0.60446308399804494</v>
      </c>
      <c r="AL10">
        <f t="shared" si="7"/>
        <v>33.839212821772776</v>
      </c>
      <c r="AN10">
        <f t="shared" si="8"/>
        <v>73.090929332520787</v>
      </c>
      <c r="AO10">
        <f t="shared" si="9"/>
        <v>-3.654546466626039</v>
      </c>
      <c r="AP10">
        <f t="shared" si="10"/>
        <v>-7.7035260203597442</v>
      </c>
      <c r="AQ10">
        <f t="shared" si="11"/>
        <v>-38.498219958375856</v>
      </c>
      <c r="AR10">
        <f t="shared" si="12"/>
        <v>23.234636887159144</v>
      </c>
      <c r="AS10">
        <f t="shared" si="13"/>
        <v>-1.0746723965514855</v>
      </c>
      <c r="AT10">
        <f t="shared" si="14"/>
        <v>0.40303840356755283</v>
      </c>
      <c r="AU10">
        <f t="shared" si="15"/>
        <v>22.563002894175213</v>
      </c>
      <c r="AW10">
        <v>7</v>
      </c>
      <c r="AX10">
        <f>(R10*SUMPRODUCT(K11:$K$23, X11:$X$23)-$AZ$3*SUMPRODUCT(K10:$K$22, W11:$W$23))/Z10</f>
        <v>36.434520289336518</v>
      </c>
    </row>
    <row r="11" spans="1:52" x14ac:dyDescent="0.25">
      <c r="A11" t="s">
        <v>33</v>
      </c>
      <c r="C11" s="24">
        <f>AU25</f>
        <v>-337.16048279760844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118.59979628054066</v>
      </c>
      <c r="P11">
        <f t="shared" si="30"/>
        <v>5.9299898140270333</v>
      </c>
      <c r="Q11" s="5">
        <f t="shared" si="31"/>
        <v>12.5</v>
      </c>
      <c r="R11">
        <f t="shared" si="0"/>
        <v>50000</v>
      </c>
      <c r="S11">
        <f t="shared" si="19"/>
        <v>38.04627684989515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38.04627684989515</v>
      </c>
      <c r="AC11">
        <f t="shared" si="27"/>
        <v>39.411384268502395</v>
      </c>
      <c r="AE11">
        <f t="shared" si="1"/>
        <v>108.38512241305521</v>
      </c>
      <c r="AF11">
        <f t="shared" si="2"/>
        <v>-5.4192561206527614</v>
      </c>
      <c r="AG11">
        <f t="shared" si="3"/>
        <v>-11.423409421028511</v>
      </c>
      <c r="AH11">
        <f t="shared" si="4"/>
        <v>-58.152558811658253</v>
      </c>
      <c r="AI11">
        <f t="shared" si="5"/>
        <v>33.389898059715691</v>
      </c>
      <c r="AJ11">
        <f t="shared" si="6"/>
        <v>-1.3651074186072449</v>
      </c>
      <c r="AK11">
        <f t="shared" si="32"/>
        <v>0.2256194290276762</v>
      </c>
      <c r="AL11">
        <f t="shared" si="7"/>
        <v>32.25041007013612</v>
      </c>
      <c r="AN11">
        <f t="shared" si="8"/>
        <v>68.741603003638218</v>
      </c>
      <c r="AO11">
        <f t="shared" si="9"/>
        <v>-3.4370801501819117</v>
      </c>
      <c r="AP11">
        <f t="shared" si="10"/>
        <v>-7.2451223736753008</v>
      </c>
      <c r="AQ11">
        <f t="shared" si="11"/>
        <v>-36.882369300117411</v>
      </c>
      <c r="AR11">
        <f t="shared" si="12"/>
        <v>21.177031179663597</v>
      </c>
      <c r="AS11">
        <f t="shared" si="13"/>
        <v>-0.86579846143087835</v>
      </c>
      <c r="AT11">
        <f t="shared" si="14"/>
        <v>0.14309566548277389</v>
      </c>
      <c r="AU11">
        <f t="shared" si="15"/>
        <v>20.454328383715492</v>
      </c>
      <c r="AW11">
        <v>8</v>
      </c>
      <c r="AX11">
        <f>(R11*SUMPRODUCT(K12:$K$23, X12:$X$23)-$AZ$3*SUMPRODUCT(K11:$K$22, W12:$W$23))/Z11</f>
        <v>38.04627684989515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118.59979628054066</v>
      </c>
      <c r="P12">
        <f t="shared" si="30"/>
        <v>5.9299898140270333</v>
      </c>
      <c r="Q12" s="5">
        <f t="shared" si="31"/>
        <v>12.5</v>
      </c>
      <c r="R12">
        <f t="shared" si="0"/>
        <v>50000</v>
      </c>
      <c r="S12">
        <f t="shared" si="19"/>
        <v>39.411384268502395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39.411384268502395</v>
      </c>
      <c r="AC12">
        <f t="shared" si="27"/>
        <v>41.019719382978181</v>
      </c>
      <c r="AE12">
        <f t="shared" si="1"/>
        <v>107.16170930281974</v>
      </c>
      <c r="AF12">
        <f t="shared" si="2"/>
        <v>-5.3580854651409879</v>
      </c>
      <c r="AG12">
        <f t="shared" si="3"/>
        <v>-11.294465996524057</v>
      </c>
      <c r="AH12">
        <f t="shared" si="4"/>
        <v>-58.837321176674074</v>
      </c>
      <c r="AI12">
        <f t="shared" si="5"/>
        <v>31.67183666448063</v>
      </c>
      <c r="AJ12">
        <f t="shared" si="6"/>
        <v>-1.6083351144757856</v>
      </c>
      <c r="AK12">
        <f t="shared" si="32"/>
        <v>2.9655151702298044</v>
      </c>
      <c r="AL12">
        <f t="shared" si="7"/>
        <v>33.029016720234651</v>
      </c>
      <c r="AN12">
        <f t="shared" si="8"/>
        <v>63.519319613063011</v>
      </c>
      <c r="AO12">
        <f t="shared" si="9"/>
        <v>-3.1759659806531508</v>
      </c>
      <c r="AP12">
        <f t="shared" si="10"/>
        <v>-6.6947121332750745</v>
      </c>
      <c r="AQ12">
        <f t="shared" si="11"/>
        <v>-34.875391903619636</v>
      </c>
      <c r="AR12">
        <f t="shared" si="12"/>
        <v>18.773249595515146</v>
      </c>
      <c r="AS12">
        <f t="shared" si="13"/>
        <v>-0.95332887881260742</v>
      </c>
      <c r="AT12">
        <f t="shared" si="14"/>
        <v>1.757787433036563</v>
      </c>
      <c r="AU12">
        <f t="shared" si="15"/>
        <v>19.577708149739106</v>
      </c>
      <c r="AW12">
        <v>9</v>
      </c>
      <c r="AX12">
        <f>(R12*SUMPRODUCT(K13:$K$23, X13:$X$23)-$AZ$3*SUMPRODUCT(K12:$K$22, W13:$W$23))/Z12</f>
        <v>39.411384268502395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118.59979628054066</v>
      </c>
      <c r="P13">
        <f t="shared" si="30"/>
        <v>5.9299898140270333</v>
      </c>
      <c r="Q13" s="5">
        <f t="shared" si="31"/>
        <v>12.5</v>
      </c>
      <c r="R13">
        <f t="shared" si="0"/>
        <v>50000</v>
      </c>
      <c r="S13">
        <f t="shared" si="19"/>
        <v>41.019719382978181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41.019719382978181</v>
      </c>
      <c r="AC13">
        <f t="shared" si="27"/>
        <v>41.100427588824452</v>
      </c>
      <c r="AE13">
        <f t="shared" si="1"/>
        <v>105.94886765092289</v>
      </c>
      <c r="AF13">
        <f t="shared" si="2"/>
        <v>-5.2974433825461453</v>
      </c>
      <c r="AG13">
        <f t="shared" si="3"/>
        <v>-11.166636766422773</v>
      </c>
      <c r="AH13">
        <f t="shared" si="4"/>
        <v>-59.538280544172721</v>
      </c>
      <c r="AI13">
        <f t="shared" si="5"/>
        <v>29.946506957781253</v>
      </c>
      <c r="AJ13">
        <f t="shared" si="6"/>
        <v>-8.0708205846271142E-2</v>
      </c>
      <c r="AK13">
        <f t="shared" si="32"/>
        <v>9.9169800555948484</v>
      </c>
      <c r="AL13">
        <f t="shared" si="7"/>
        <v>39.78277880752983</v>
      </c>
      <c r="AN13">
        <f t="shared" si="8"/>
        <v>56.889588361545265</v>
      </c>
      <c r="AO13">
        <f t="shared" si="9"/>
        <v>-2.8444794180772637</v>
      </c>
      <c r="AP13">
        <f t="shared" si="10"/>
        <v>-5.9959618550878853</v>
      </c>
      <c r="AQ13">
        <f t="shared" si="11"/>
        <v>-31.969272980546869</v>
      </c>
      <c r="AR13">
        <f t="shared" si="12"/>
        <v>16.079874107833248</v>
      </c>
      <c r="AS13">
        <f t="shared" si="13"/>
        <v>-4.3336533082364015E-2</v>
      </c>
      <c r="AT13">
        <f t="shared" si="14"/>
        <v>5.3249546282199542</v>
      </c>
      <c r="AU13">
        <f t="shared" si="15"/>
        <v>21.36149220297084</v>
      </c>
      <c r="AW13">
        <v>10</v>
      </c>
      <c r="AX13">
        <f>(R13*SUMPRODUCT(K14:$K$23, X14:$X$23)-$AZ$3*SUMPRODUCT(K13:$K$22, W14:$W$23))/Z13</f>
        <v>41.019719382978181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118.59979628054066</v>
      </c>
      <c r="P14">
        <f t="shared" si="30"/>
        <v>5.9299898140270333</v>
      </c>
      <c r="Q14" s="5">
        <f t="shared" si="31"/>
        <v>12.5</v>
      </c>
      <c r="R14">
        <f t="shared" si="0"/>
        <v>50000</v>
      </c>
      <c r="S14">
        <f t="shared" si="19"/>
        <v>41.100427588824452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41.100427588824452</v>
      </c>
      <c r="AC14">
        <f t="shared" si="27"/>
        <v>40.082072657203952</v>
      </c>
      <c r="AE14">
        <f t="shared" si="1"/>
        <v>104.74597802963909</v>
      </c>
      <c r="AF14">
        <f t="shared" si="2"/>
        <v>-5.2372989014819549</v>
      </c>
      <c r="AG14">
        <f t="shared" si="3"/>
        <v>-11.039856445228287</v>
      </c>
      <c r="AH14">
        <f t="shared" si="4"/>
        <v>-60.455814121036369</v>
      </c>
      <c r="AI14">
        <f t="shared" si="5"/>
        <v>28.013008561892491</v>
      </c>
      <c r="AJ14">
        <f t="shared" si="6"/>
        <v>1.0183549316205003</v>
      </c>
      <c r="AK14">
        <f t="shared" si="32"/>
        <v>9.8426374701887127</v>
      </c>
      <c r="AL14">
        <f t="shared" si="7"/>
        <v>38.874000963701704</v>
      </c>
      <c r="AN14">
        <f t="shared" si="8"/>
        <v>51.810286646829944</v>
      </c>
      <c r="AO14">
        <f t="shared" si="9"/>
        <v>-2.5905143323414972</v>
      </c>
      <c r="AP14">
        <f t="shared" si="10"/>
        <v>-5.4606213787538715</v>
      </c>
      <c r="AQ14">
        <f t="shared" si="11"/>
        <v>-29.903134401896192</v>
      </c>
      <c r="AR14">
        <f t="shared" si="12"/>
        <v>13.856016533838384</v>
      </c>
      <c r="AS14">
        <f t="shared" si="13"/>
        <v>0.50370679531524931</v>
      </c>
      <c r="AT14">
        <f t="shared" si="14"/>
        <v>4.8684434312791476</v>
      </c>
      <c r="AU14">
        <f t="shared" si="15"/>
        <v>19.228166760432782</v>
      </c>
      <c r="AW14">
        <v>11</v>
      </c>
      <c r="AX14">
        <f>(R14*SUMPRODUCT(K15:$K$23, X15:$X$23)-$AZ$3*SUMPRODUCT(K14:$K$22, W15:$W$23))/Z14</f>
        <v>41.100427588824452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118.59979628054066</v>
      </c>
      <c r="P15">
        <f t="shared" si="30"/>
        <v>5.9299898140270333</v>
      </c>
      <c r="Q15" s="5">
        <f t="shared" si="31"/>
        <v>12.5</v>
      </c>
      <c r="R15">
        <f t="shared" si="0"/>
        <v>50000</v>
      </c>
      <c r="S15">
        <f t="shared" si="19"/>
        <v>40.082072657203952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40.082072657203952</v>
      </c>
      <c r="AC15">
        <f t="shared" si="27"/>
        <v>37.975057269896887</v>
      </c>
      <c r="AE15">
        <f t="shared" si="1"/>
        <v>103.55159640800541</v>
      </c>
      <c r="AF15">
        <f t="shared" si="2"/>
        <v>-5.1775798204002701</v>
      </c>
      <c r="AG15">
        <f t="shared" si="3"/>
        <v>-10.913972837172961</v>
      </c>
      <c r="AH15">
        <f t="shared" si="4"/>
        <v>-61.940174412172041</v>
      </c>
      <c r="AI15">
        <f t="shared" si="5"/>
        <v>25.519869338260136</v>
      </c>
      <c r="AJ15">
        <f t="shared" si="6"/>
        <v>2.1070153873070652</v>
      </c>
      <c r="AK15">
        <f t="shared" si="32"/>
        <v>9.691926247136637</v>
      </c>
      <c r="AL15">
        <f t="shared" si="7"/>
        <v>37.318810972703837</v>
      </c>
      <c r="AN15">
        <f t="shared" si="8"/>
        <v>47.18213669648825</v>
      </c>
      <c r="AO15">
        <f t="shared" si="9"/>
        <v>-2.3591068348244124</v>
      </c>
      <c r="AP15">
        <f t="shared" si="10"/>
        <v>-4.9728307063110124</v>
      </c>
      <c r="AQ15">
        <f t="shared" si="11"/>
        <v>-28.222353662270471</v>
      </c>
      <c r="AR15">
        <f t="shared" si="12"/>
        <v>11.627845493082358</v>
      </c>
      <c r="AS15">
        <f t="shared" si="13"/>
        <v>0.9600381980961965</v>
      </c>
      <c r="AT15">
        <f t="shared" si="14"/>
        <v>4.4160187279288641</v>
      </c>
      <c r="AU15">
        <f t="shared" si="15"/>
        <v>17.003902419107419</v>
      </c>
      <c r="AW15">
        <v>12</v>
      </c>
      <c r="AX15">
        <f>(R15*SUMPRODUCT(K16:$K$23, X16:$X$23)-$AZ$3*SUMPRODUCT(K15:$K$22, W16:$W$23))/Z15</f>
        <v>40.082072657203952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118.59979628054066</v>
      </c>
      <c r="P16">
        <f t="shared" si="30"/>
        <v>5.9299898140270333</v>
      </c>
      <c r="Q16" s="5">
        <f t="shared" si="31"/>
        <v>12.5</v>
      </c>
      <c r="R16">
        <f t="shared" si="0"/>
        <v>50000</v>
      </c>
      <c r="S16">
        <f t="shared" si="19"/>
        <v>37.975057269896887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37.975057269896887</v>
      </c>
      <c r="AC16">
        <f t="shared" si="27"/>
        <v>34.919475463109649</v>
      </c>
      <c r="AE16">
        <f t="shared" si="1"/>
        <v>102.36499628307935</v>
      </c>
      <c r="AF16">
        <f t="shared" si="2"/>
        <v>-5.1182498141539678</v>
      </c>
      <c r="AG16">
        <f t="shared" si="3"/>
        <v>-10.788909371410421</v>
      </c>
      <c r="AH16">
        <f t="shared" si="4"/>
        <v>-63.694949563242425</v>
      </c>
      <c r="AI16">
        <f t="shared" si="5"/>
        <v>22.762887534272529</v>
      </c>
      <c r="AJ16">
        <f t="shared" si="6"/>
        <v>3.055581806787238</v>
      </c>
      <c r="AK16">
        <f t="shared" si="32"/>
        <v>9.4655262617175602</v>
      </c>
      <c r="AL16">
        <f t="shared" si="7"/>
        <v>35.283995602777324</v>
      </c>
      <c r="AN16">
        <f t="shared" si="8"/>
        <v>42.964963573877363</v>
      </c>
      <c r="AO16">
        <f t="shared" si="9"/>
        <v>-2.1482481786938683</v>
      </c>
      <c r="AP16">
        <f t="shared" si="10"/>
        <v>-4.5283555412108738</v>
      </c>
      <c r="AQ16">
        <f t="shared" si="11"/>
        <v>-26.734247908892147</v>
      </c>
      <c r="AR16">
        <f t="shared" si="12"/>
        <v>9.5541119450804697</v>
      </c>
      <c r="AS16">
        <f t="shared" si="13"/>
        <v>1.2824985668203142</v>
      </c>
      <c r="AT16">
        <f t="shared" si="14"/>
        <v>3.9729009506103856</v>
      </c>
      <c r="AU16">
        <f t="shared" si="15"/>
        <v>14.809511462511168</v>
      </c>
      <c r="AW16">
        <v>13</v>
      </c>
      <c r="AX16">
        <f>(R16*SUMPRODUCT(K17:$K$23, X17:$X$23)-$AZ$3*SUMPRODUCT(K16:$K$22, W17:$W$23))/Z16</f>
        <v>37.975057269896887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118.59979628054066</v>
      </c>
      <c r="P17">
        <f t="shared" si="30"/>
        <v>5.9299898140270333</v>
      </c>
      <c r="Q17" s="5">
        <f t="shared" si="31"/>
        <v>12.5</v>
      </c>
      <c r="R17">
        <f t="shared" si="0"/>
        <v>50000</v>
      </c>
      <c r="S17">
        <f t="shared" si="19"/>
        <v>34.919475463109649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34.919475463109649</v>
      </c>
      <c r="AC17">
        <f t="shared" si="27"/>
        <v>31.009093053095921</v>
      </c>
      <c r="AE17">
        <f t="shared" si="1"/>
        <v>101.1860843145012</v>
      </c>
      <c r="AF17">
        <f t="shared" si="2"/>
        <v>-5.0593042157250601</v>
      </c>
      <c r="AG17">
        <f t="shared" si="3"/>
        <v>-10.66465621019614</v>
      </c>
      <c r="AH17">
        <f t="shared" si="4"/>
        <v>-65.456270000709537</v>
      </c>
      <c r="AI17">
        <f t="shared" si="5"/>
        <v>20.005853887870458</v>
      </c>
      <c r="AJ17">
        <f t="shared" si="6"/>
        <v>3.9103824100137281</v>
      </c>
      <c r="AK17">
        <f t="shared" si="32"/>
        <v>9.1732378893320057</v>
      </c>
      <c r="AL17">
        <f t="shared" si="7"/>
        <v>33.08947418721619</v>
      </c>
      <c r="AN17">
        <f t="shared" si="8"/>
        <v>39.122439706884748</v>
      </c>
      <c r="AO17">
        <f t="shared" si="9"/>
        <v>-1.9561219853442373</v>
      </c>
      <c r="AP17">
        <f t="shared" si="10"/>
        <v>-4.1233670855495168</v>
      </c>
      <c r="AQ17">
        <f t="shared" si="11"/>
        <v>-25.307916537030504</v>
      </c>
      <c r="AR17">
        <f t="shared" si="12"/>
        <v>7.7350340989604884</v>
      </c>
      <c r="AS17">
        <f t="shared" si="13"/>
        <v>1.5119045380897334</v>
      </c>
      <c r="AT17">
        <f t="shared" si="14"/>
        <v>3.5467272864008859</v>
      </c>
      <c r="AU17">
        <f t="shared" si="15"/>
        <v>12.793665923451107</v>
      </c>
      <c r="AW17">
        <v>14</v>
      </c>
      <c r="AX17">
        <f>(R17*SUMPRODUCT(K18:$K$23, X18:$X$23)-$AZ$3*SUMPRODUCT(K17:$K$22, W18:$W$23))/Z17</f>
        <v>34.919475463109649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118.59979628054066</v>
      </c>
      <c r="P18">
        <f t="shared" si="30"/>
        <v>5.9299898140270333</v>
      </c>
      <c r="Q18" s="5">
        <f t="shared" si="31"/>
        <v>12.5</v>
      </c>
      <c r="R18">
        <f t="shared" si="0"/>
        <v>50000</v>
      </c>
      <c r="S18">
        <f t="shared" si="19"/>
        <v>31.009093053095921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31.009093053095921</v>
      </c>
      <c r="AC18">
        <f t="shared" si="27"/>
        <v>26.220146071870673</v>
      </c>
      <c r="AE18">
        <f t="shared" si="1"/>
        <v>100.01458906678694</v>
      </c>
      <c r="AF18">
        <f t="shared" si="2"/>
        <v>-5.0007294533393472</v>
      </c>
      <c r="AG18">
        <f t="shared" si="3"/>
        <v>-10.541184745187975</v>
      </c>
      <c r="AH18">
        <f t="shared" si="4"/>
        <v>-67.299611624816635</v>
      </c>
      <c r="AI18">
        <f t="shared" si="5"/>
        <v>17.173063243442982</v>
      </c>
      <c r="AJ18">
        <f t="shared" si="6"/>
        <v>4.7889469812252479</v>
      </c>
      <c r="AK18">
        <f t="shared" si="32"/>
        <v>8.8216066866580469</v>
      </c>
      <c r="AL18">
        <f t="shared" si="7"/>
        <v>30.783616911326277</v>
      </c>
      <c r="AN18">
        <f t="shared" si="8"/>
        <v>35.621373561369836</v>
      </c>
      <c r="AO18">
        <f t="shared" si="9"/>
        <v>-1.7810686780684917</v>
      </c>
      <c r="AP18">
        <f t="shared" si="10"/>
        <v>-3.7543670687584512</v>
      </c>
      <c r="AQ18">
        <f t="shared" si="11"/>
        <v>-23.969549128696098</v>
      </c>
      <c r="AR18">
        <f t="shared" si="12"/>
        <v>6.1163886858467924</v>
      </c>
      <c r="AS18">
        <f t="shared" si="13"/>
        <v>1.7056398569003213</v>
      </c>
      <c r="AT18">
        <f t="shared" si="14"/>
        <v>3.141919095294039</v>
      </c>
      <c r="AU18">
        <f t="shared" si="15"/>
        <v>10.963947638041152</v>
      </c>
      <c r="AW18">
        <v>15</v>
      </c>
      <c r="AX18">
        <f>(R18*SUMPRODUCT(K19:$K$23, X19:$X$23)-$AZ$3*SUMPRODUCT(K18:$K$22, W19:$W$23))/Z18</f>
        <v>31.009093053095921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118.59979628054066</v>
      </c>
      <c r="P19">
        <f t="shared" si="30"/>
        <v>5.9299898140270333</v>
      </c>
      <c r="Q19" s="5">
        <f t="shared" si="31"/>
        <v>12.5</v>
      </c>
      <c r="R19">
        <f t="shared" si="0"/>
        <v>50000</v>
      </c>
      <c r="S19">
        <f t="shared" si="19"/>
        <v>26.220146071870673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26.220146071870673</v>
      </c>
      <c r="AC19">
        <f t="shared" si="27"/>
        <v>20.720631373441222</v>
      </c>
      <c r="AE19">
        <f t="shared" si="1"/>
        <v>98.849575426961579</v>
      </c>
      <c r="AF19">
        <f t="shared" si="2"/>
        <v>-4.9424787713480791</v>
      </c>
      <c r="AG19">
        <f t="shared" si="3"/>
        <v>-10.418396418778292</v>
      </c>
      <c r="AH19">
        <f t="shared" si="4"/>
        <v>-69.505915831213727</v>
      </c>
      <c r="AI19">
        <f t="shared" si="5"/>
        <v>13.982784405621487</v>
      </c>
      <c r="AJ19">
        <f t="shared" si="6"/>
        <v>5.4995146984294507</v>
      </c>
      <c r="AK19">
        <f t="shared" si="32"/>
        <v>8.4089069909238923</v>
      </c>
      <c r="AL19">
        <f t="shared" si="7"/>
        <v>27.89120609497483</v>
      </c>
      <c r="AN19">
        <f t="shared" si="8"/>
        <v>32.431294375845638</v>
      </c>
      <c r="AO19">
        <f t="shared" si="9"/>
        <v>-1.6215647187922819</v>
      </c>
      <c r="AP19">
        <f t="shared" si="10"/>
        <v>-3.4181439801055151</v>
      </c>
      <c r="AQ19">
        <f t="shared" si="11"/>
        <v>-22.804011119404464</v>
      </c>
      <c r="AR19">
        <f t="shared" si="12"/>
        <v>4.5875745575433804</v>
      </c>
      <c r="AS19">
        <f t="shared" si="13"/>
        <v>1.8043211550346034</v>
      </c>
      <c r="AT19">
        <f t="shared" si="14"/>
        <v>2.7588559366475134</v>
      </c>
      <c r="AU19">
        <f t="shared" si="15"/>
        <v>9.1507516492254979</v>
      </c>
      <c r="AW19">
        <v>16</v>
      </c>
      <c r="AX19">
        <f>(R19*SUMPRODUCT(K20:$K$23, X20:$X$23)-$AZ$3*SUMPRODUCT(K19:$K$22, W20:$W$23))/Z19</f>
        <v>26.220146071870673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118.59979628054066</v>
      </c>
      <c r="P20">
        <f t="shared" si="30"/>
        <v>5.9299898140270333</v>
      </c>
      <c r="Q20" s="5">
        <f t="shared" si="31"/>
        <v>12.5</v>
      </c>
      <c r="R20">
        <f t="shared" si="0"/>
        <v>50000</v>
      </c>
      <c r="S20">
        <f t="shared" si="19"/>
        <v>20.720631373441222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20.720631373441222</v>
      </c>
      <c r="AC20">
        <f t="shared" si="27"/>
        <v>14.48438794463039</v>
      </c>
      <c r="AE20">
        <f t="shared" si="1"/>
        <v>97.691267074411314</v>
      </c>
      <c r="AF20">
        <f t="shared" si="2"/>
        <v>-4.8845633537205666</v>
      </c>
      <c r="AG20">
        <f t="shared" si="3"/>
        <v>-10.29631480598505</v>
      </c>
      <c r="AH20">
        <f t="shared" si="4"/>
        <v>-71.590594421834481</v>
      </c>
      <c r="AI20">
        <f t="shared" si="5"/>
        <v>10.919794492871219</v>
      </c>
      <c r="AJ20">
        <f t="shared" si="6"/>
        <v>6.2362434288108322</v>
      </c>
      <c r="AK20">
        <f t="shared" si="32"/>
        <v>7.9469134565892388</v>
      </c>
      <c r="AL20">
        <f t="shared" si="7"/>
        <v>25.102951378271289</v>
      </c>
      <c r="AN20">
        <f t="shared" si="8"/>
        <v>29.524828493992242</v>
      </c>
      <c r="AO20">
        <f t="shared" si="9"/>
        <v>-1.4762414246996123</v>
      </c>
      <c r="AP20">
        <f t="shared" si="10"/>
        <v>-3.1118127328137479</v>
      </c>
      <c r="AQ20">
        <f t="shared" si="11"/>
        <v>-21.63652991088362</v>
      </c>
      <c r="AR20">
        <f t="shared" si="12"/>
        <v>3.3002444255952601</v>
      </c>
      <c r="AS20">
        <f t="shared" si="13"/>
        <v>1.8847541156588634</v>
      </c>
      <c r="AT20">
        <f t="shared" si="14"/>
        <v>2.4017628585334858</v>
      </c>
      <c r="AU20">
        <f t="shared" si="15"/>
        <v>7.5867613997876093</v>
      </c>
      <c r="AW20">
        <v>17</v>
      </c>
      <c r="AX20">
        <f>(R20*SUMPRODUCT(K21:$K$23, X21:$X$23)-$AZ$3*SUMPRODUCT(K20:$K$22, W21:$W$23))/Z20</f>
        <v>20.720631373441222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118.59979628054066</v>
      </c>
      <c r="P21">
        <f t="shared" si="30"/>
        <v>5.9299898140270333</v>
      </c>
      <c r="Q21" s="5">
        <f t="shared" si="31"/>
        <v>12.5</v>
      </c>
      <c r="R21">
        <f t="shared" si="0"/>
        <v>50000</v>
      </c>
      <c r="S21">
        <f t="shared" si="19"/>
        <v>14.48438794463039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14.48438794463039</v>
      </c>
      <c r="AC21">
        <f t="shared" si="27"/>
        <v>7.5676957513599525</v>
      </c>
      <c r="AE21">
        <f t="shared" si="1"/>
        <v>96.538689386408336</v>
      </c>
      <c r="AF21">
        <f t="shared" si="2"/>
        <v>-4.8269344693204177</v>
      </c>
      <c r="AG21">
        <f t="shared" si="3"/>
        <v>-10.174837185012095</v>
      </c>
      <c r="AH21">
        <f t="shared" si="4"/>
        <v>-74.057891652416444</v>
      </c>
      <c r="AI21">
        <f t="shared" si="5"/>
        <v>7.479026079659377</v>
      </c>
      <c r="AJ21">
        <f t="shared" si="6"/>
        <v>6.9166921932704373</v>
      </c>
      <c r="AK21">
        <f t="shared" si="32"/>
        <v>7.4337300003202813</v>
      </c>
      <c r="AL21">
        <f t="shared" si="7"/>
        <v>21.829448273250094</v>
      </c>
      <c r="AN21">
        <f t="shared" si="8"/>
        <v>26.876654380485295</v>
      </c>
      <c r="AO21">
        <f t="shared" si="9"/>
        <v>-1.3438327190242649</v>
      </c>
      <c r="AP21">
        <f t="shared" si="10"/>
        <v>-2.8327045264173756</v>
      </c>
      <c r="AQ21">
        <f t="shared" si="11"/>
        <v>-20.617934330167689</v>
      </c>
      <c r="AR21">
        <f t="shared" si="12"/>
        <v>2.0821828048759619</v>
      </c>
      <c r="AS21">
        <f t="shared" si="13"/>
        <v>1.9256274009547805</v>
      </c>
      <c r="AT21">
        <f t="shared" si="14"/>
        <v>2.0695722434841959</v>
      </c>
      <c r="AU21">
        <f t="shared" si="15"/>
        <v>6.0773824493149373</v>
      </c>
      <c r="AW21">
        <v>18</v>
      </c>
      <c r="AX21">
        <f>(R21*SUMPRODUCT(K22:$K$23, X22:$X$23)-$AZ$3*SUMPRODUCT(K21:$K$22, W22:$W$23))/Z21</f>
        <v>14.48438794463039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118.59979628054066</v>
      </c>
      <c r="P22">
        <f t="shared" si="30"/>
        <v>5.9299898140270333</v>
      </c>
      <c r="Q22" s="5">
        <f t="shared" si="31"/>
        <v>12.5</v>
      </c>
      <c r="R22">
        <f t="shared" si="0"/>
        <v>50000</v>
      </c>
      <c r="S22">
        <f t="shared" si="19"/>
        <v>7.5676957513599525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7.5676957513599525</v>
      </c>
      <c r="AC22">
        <f t="shared" si="27"/>
        <v>7.659444863565418</v>
      </c>
      <c r="AE22">
        <f t="shared" si="1"/>
        <v>95.391394350517373</v>
      </c>
      <c r="AF22">
        <f t="shared" si="2"/>
        <v>-4.7695697175258696</v>
      </c>
      <c r="AG22">
        <f t="shared" si="3"/>
        <v>-10.053916336929744</v>
      </c>
      <c r="AH22">
        <f t="shared" si="4"/>
        <v>-76.68990492891939</v>
      </c>
      <c r="AI22">
        <f t="shared" si="5"/>
        <v>3.8780033671423695</v>
      </c>
      <c r="AJ22">
        <f t="shared" si="6"/>
        <v>-9.1749112205465444E-2</v>
      </c>
      <c r="AK22">
        <f t="shared" si="32"/>
        <v>6.8732664269046024</v>
      </c>
      <c r="AL22">
        <f t="shared" si="7"/>
        <v>10.659520681841506</v>
      </c>
      <c r="AN22">
        <f t="shared" si="8"/>
        <v>24.463870663523615</v>
      </c>
      <c r="AO22">
        <f t="shared" si="9"/>
        <v>-1.223193533176181</v>
      </c>
      <c r="AP22">
        <f t="shared" si="10"/>
        <v>-2.5784056371454263</v>
      </c>
      <c r="AQ22">
        <f t="shared" si="11"/>
        <v>-19.667727137786937</v>
      </c>
      <c r="AR22">
        <f t="shared" si="12"/>
        <v>0.99454435541506958</v>
      </c>
      <c r="AS22">
        <f t="shared" si="13"/>
        <v>-2.3529778862860794E-2</v>
      </c>
      <c r="AT22">
        <f t="shared" si="14"/>
        <v>1.7627030409669371</v>
      </c>
      <c r="AU22">
        <f t="shared" si="15"/>
        <v>2.733717617519146</v>
      </c>
      <c r="AW22">
        <v>19</v>
      </c>
      <c r="AX22">
        <f>(R22*SUMPRODUCT(K23:$K$23, X23:$X$23)-$AZ$3*SUMPRODUCT(K22:$K$22, W23:$W$23))/Z22</f>
        <v>7.5676957513599525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118.59979628054066</v>
      </c>
      <c r="P23">
        <f t="shared" si="30"/>
        <v>5.9299898140270333</v>
      </c>
      <c r="Q23" s="5">
        <f t="shared" si="31"/>
        <v>12.5</v>
      </c>
      <c r="R23">
        <f t="shared" si="0"/>
        <v>50000</v>
      </c>
      <c r="S23">
        <f t="shared" si="19"/>
        <v>7.659444863565418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7.659444863565418</v>
      </c>
      <c r="AC23">
        <f t="shared" si="27"/>
        <v>0</v>
      </c>
      <c r="AE23">
        <f t="shared" si="1"/>
        <v>94.248742905197432</v>
      </c>
      <c r="AF23">
        <f t="shared" si="2"/>
        <v>-4.7124371452598721</v>
      </c>
      <c r="AG23">
        <f t="shared" si="3"/>
        <v>-9.9334849069067666</v>
      </c>
      <c r="AH23">
        <f t="shared" si="4"/>
        <v>-79.569066614717514</v>
      </c>
      <c r="AI23">
        <f t="shared" si="5"/>
        <v>3.3754238313278506E-2</v>
      </c>
      <c r="AJ23">
        <f t="shared" si="6"/>
        <v>7.659444863565418</v>
      </c>
      <c r="AK23">
        <f t="shared" si="32"/>
        <v>6.8037025436452092</v>
      </c>
      <c r="AL23">
        <f t="shared" si="7"/>
        <v>14.496901645523906</v>
      </c>
      <c r="AN23">
        <f t="shared" si="8"/>
        <v>22.265564399727541</v>
      </c>
      <c r="AO23">
        <f t="shared" si="9"/>
        <v>-1.1132782199863773</v>
      </c>
      <c r="AP23">
        <f t="shared" si="10"/>
        <v>-2.3467119145655713</v>
      </c>
      <c r="AQ23">
        <f t="shared" si="11"/>
        <v>-18.79760007747015</v>
      </c>
      <c r="AR23">
        <f t="shared" si="12"/>
        <v>7.9741877054426806E-3</v>
      </c>
      <c r="AS23">
        <f t="shared" si="13"/>
        <v>1.8094868707948939</v>
      </c>
      <c r="AT23">
        <f t="shared" si="14"/>
        <v>1.6073241135375242</v>
      </c>
      <c r="AU23">
        <f t="shared" si="15"/>
        <v>3.4247851720378608</v>
      </c>
      <c r="AW23">
        <v>20</v>
      </c>
      <c r="AX23">
        <f>(R23*SUMPRODUCT(K$23:$K24, X$23:$X24)-$AZ$3*SUMPRODUCT(K$22:$K23, W$23:$W24))/Z23</f>
        <v>7.659444863565418</v>
      </c>
    </row>
    <row r="25" spans="5:50" x14ac:dyDescent="0.25">
      <c r="AN25" s="6">
        <f t="shared" ref="AN25:AU25" si="33">SUM(AN3:AN23)</f>
        <v>1190.3695150798308</v>
      </c>
      <c r="AO25" s="6">
        <f t="shared" si="33"/>
        <v>-148.46832296439706</v>
      </c>
      <c r="AP25" s="6">
        <f t="shared" si="33"/>
        <v>-737.91771688291124</v>
      </c>
      <c r="AQ25" s="6">
        <f t="shared" si="33"/>
        <v>-664.87224129348817</v>
      </c>
      <c r="AR25" s="6">
        <f t="shared" si="33"/>
        <v>-360.88876606096574</v>
      </c>
      <c r="AS25" s="6">
        <f t="shared" si="33"/>
        <v>-21.569140530603345</v>
      </c>
      <c r="AT25" s="6">
        <f t="shared" si="33"/>
        <v>45.297423793960881</v>
      </c>
      <c r="AU25" s="7">
        <f t="shared" si="33"/>
        <v>-337.16048279760844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279.15399205209252</v>
      </c>
      <c r="K3">
        <v>1</v>
      </c>
      <c r="L3" s="2">
        <v>0</v>
      </c>
      <c r="O3">
        <f>$C$3</f>
        <v>279.15399205209252</v>
      </c>
      <c r="P3">
        <f>O3*B5</f>
        <v>223.32319364167404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279.15399205209252</v>
      </c>
      <c r="AF3">
        <f t="shared" ref="AF3:AF23" si="3">-$Z3*P3</f>
        <v>-223.32319364167404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-569.12617228958152</v>
      </c>
      <c r="AJ3">
        <f t="shared" ref="AJ3:AJ23" si="7">AB3-AC3</f>
        <v>0</v>
      </c>
      <c r="AL3">
        <f t="shared" ref="AL3:AL23" si="8">SUM(AI3:AK3)</f>
        <v>-569.12617228958152</v>
      </c>
      <c r="AN3">
        <f t="shared" ref="AN3:AN23" si="9">AE3*$K3</f>
        <v>279.15399205209252</v>
      </c>
      <c r="AO3">
        <f t="shared" ref="AO3:AO23" si="10">AF3*$K3</f>
        <v>-223.32319364167404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-569.12617228958152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-569.12617228958152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111.43513804441007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49.321485829994678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48.763271961092869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-48.763271961092869</v>
      </c>
      <c r="AK4">
        <f t="shared" ref="AK4:AK23" si="28">H4*SUM(AB4:AB4, AE4:AF4)</f>
        <v>0</v>
      </c>
      <c r="AL4">
        <f t="shared" si="8"/>
        <v>-114.65647196109286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-62.671866083317468</v>
      </c>
      <c r="AR4">
        <f t="shared" si="13"/>
        <v>-62.671866083317468</v>
      </c>
      <c r="AS4">
        <f t="shared" si="14"/>
        <v>-46.37937222854562</v>
      </c>
      <c r="AT4">
        <f t="shared" si="15"/>
        <v>0</v>
      </c>
      <c r="AU4">
        <f t="shared" si="16"/>
        <v>-109.05123831186309</v>
      </c>
      <c r="AW4">
        <v>1</v>
      </c>
      <c r="AX4">
        <f>(R4*SUMPRODUCT(K5:$K$23, X5:$X$23)-$AZ$3*SUMPRODUCT(K4:$K$22, W5:$W$23))/Z4</f>
        <v>49.321485829994678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1.353492E-3</v>
      </c>
      <c r="O5">
        <f t="shared" ref="O5:O23" si="30">$C$3</f>
        <v>279.15399205209252</v>
      </c>
      <c r="P5">
        <f t="shared" ref="P5:P23" si="31">O5*$C$5</f>
        <v>13.957699602604627</v>
      </c>
      <c r="Q5" s="5">
        <f t="shared" ref="Q5:Q23" si="32">$C$8</f>
        <v>12.5</v>
      </c>
      <c r="R5">
        <f t="shared" si="0"/>
        <v>50000</v>
      </c>
      <c r="S5">
        <f t="shared" si="20"/>
        <v>95.199320100295722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48.763271961092869</v>
      </c>
      <c r="AC5">
        <f t="shared" si="1"/>
        <v>93.053255276880577</v>
      </c>
      <c r="AE5">
        <f t="shared" si="2"/>
        <v>272.86106304768629</v>
      </c>
      <c r="AF5">
        <f t="shared" si="3"/>
        <v>-13.643053152384315</v>
      </c>
      <c r="AG5">
        <f t="shared" si="4"/>
        <v>-12.218214265979764</v>
      </c>
      <c r="AH5">
        <f t="shared" si="5"/>
        <v>-66.908668080945588</v>
      </c>
      <c r="AI5">
        <f t="shared" si="6"/>
        <v>180.09112754837662</v>
      </c>
      <c r="AJ5">
        <f t="shared" si="7"/>
        <v>-44.289983315787708</v>
      </c>
      <c r="AK5">
        <f t="shared" si="28"/>
        <v>15.984228528346893</v>
      </c>
      <c r="AL5">
        <f t="shared" si="8"/>
        <v>151.78537276093581</v>
      </c>
      <c r="AN5">
        <f t="shared" si="9"/>
        <v>246.71703605482119</v>
      </c>
      <c r="AO5">
        <f t="shared" si="10"/>
        <v>-12.335851802741061</v>
      </c>
      <c r="AP5">
        <f t="shared" si="11"/>
        <v>-11.047533040866458</v>
      </c>
      <c r="AQ5">
        <f t="shared" si="12"/>
        <v>-60.497852243659253</v>
      </c>
      <c r="AR5">
        <f t="shared" si="13"/>
        <v>162.83579896755444</v>
      </c>
      <c r="AS5">
        <f t="shared" si="14"/>
        <v>-40.046363847372987</v>
      </c>
      <c r="AT5">
        <f t="shared" si="15"/>
        <v>14.452708796518417</v>
      </c>
      <c r="AU5">
        <f t="shared" si="16"/>
        <v>137.24214391669986</v>
      </c>
      <c r="AW5">
        <v>2</v>
      </c>
      <c r="AX5">
        <f>(R5*SUMPRODUCT(K6:$K$23, X6:$X$23)-$AZ$3*SUMPRODUCT(K5:$K$22, W6:$W$23))/Z5</f>
        <v>95.199320100295722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1.402649E-3</v>
      </c>
      <c r="O6">
        <f t="shared" si="30"/>
        <v>279.15399205209252</v>
      </c>
      <c r="P6">
        <f t="shared" si="31"/>
        <v>13.957699602604627</v>
      </c>
      <c r="Q6" s="5">
        <f t="shared" si="32"/>
        <v>12.5</v>
      </c>
      <c r="R6">
        <f t="shared" si="0"/>
        <v>50000</v>
      </c>
      <c r="S6">
        <f t="shared" si="20"/>
        <v>137.4001210852901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93.053255276880577</v>
      </c>
      <c r="AC6">
        <f t="shared" si="1"/>
        <v>132.77132268233288</v>
      </c>
      <c r="AE6">
        <f t="shared" si="2"/>
        <v>269.74972411998664</v>
      </c>
      <c r="AF6">
        <f t="shared" si="3"/>
        <v>-13.487486205999332</v>
      </c>
      <c r="AG6">
        <f t="shared" si="4"/>
        <v>-12.078894257298003</v>
      </c>
      <c r="AH6">
        <f t="shared" si="5"/>
        <v>-68.551464087848998</v>
      </c>
      <c r="AI6">
        <f t="shared" si="6"/>
        <v>175.6318795688403</v>
      </c>
      <c r="AJ6">
        <f t="shared" si="7"/>
        <v>-39.718067405452302</v>
      </c>
      <c r="AK6">
        <f t="shared" si="28"/>
        <v>19.107557477540475</v>
      </c>
      <c r="AL6">
        <f t="shared" si="8"/>
        <v>155.02136964092847</v>
      </c>
      <c r="AN6">
        <f t="shared" si="9"/>
        <v>231.25420336623472</v>
      </c>
      <c r="AO6">
        <f t="shared" si="10"/>
        <v>-11.562710168311735</v>
      </c>
      <c r="AP6">
        <f t="shared" si="11"/>
        <v>-10.355135962155643</v>
      </c>
      <c r="AQ6">
        <f t="shared" si="12"/>
        <v>-58.768602151278273</v>
      </c>
      <c r="AR6">
        <f t="shared" si="13"/>
        <v>150.56775508448905</v>
      </c>
      <c r="AS6">
        <f t="shared" si="14"/>
        <v>-34.049970086378082</v>
      </c>
      <c r="AT6">
        <f t="shared" si="15"/>
        <v>16.380750702001432</v>
      </c>
      <c r="AU6">
        <f t="shared" si="16"/>
        <v>132.8985357001124</v>
      </c>
      <c r="AW6">
        <v>3</v>
      </c>
      <c r="AX6">
        <f>(R6*SUMPRODUCT(K7:$K$23, X7:$X$23)-$AZ$3*SUMPRODUCT(K6:$K$22, W7:$W$23))/Z6</f>
        <v>137.4001210852901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1.459023E-3</v>
      </c>
      <c r="O7">
        <f t="shared" si="30"/>
        <v>279.15399205209252</v>
      </c>
      <c r="P7">
        <f t="shared" si="31"/>
        <v>13.957699602604627</v>
      </c>
      <c r="Q7" s="5">
        <f t="shared" si="32"/>
        <v>12.5</v>
      </c>
      <c r="R7">
        <f t="shared" si="0"/>
        <v>50000</v>
      </c>
      <c r="S7">
        <f t="shared" si="20"/>
        <v>176.04391172606196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132.77132268233288</v>
      </c>
      <c r="AC7">
        <f t="shared" si="1"/>
        <v>168.16393175078724</v>
      </c>
      <c r="AE7">
        <f t="shared" si="2"/>
        <v>266.65865582705203</v>
      </c>
      <c r="AF7">
        <f t="shared" si="3"/>
        <v>-13.332932791352604</v>
      </c>
      <c r="AG7">
        <f t="shared" si="4"/>
        <v>-11.940481930189058</v>
      </c>
      <c r="AH7">
        <f t="shared" si="5"/>
        <v>-70.493538143862821</v>
      </c>
      <c r="AI7">
        <f t="shared" si="6"/>
        <v>170.89170296164752</v>
      </c>
      <c r="AJ7">
        <f t="shared" si="7"/>
        <v>-35.392609068454362</v>
      </c>
      <c r="AK7">
        <f t="shared" si="28"/>
        <v>23.822187720802596</v>
      </c>
      <c r="AL7">
        <f t="shared" si="8"/>
        <v>159.32128161399575</v>
      </c>
      <c r="AN7">
        <f t="shared" si="9"/>
        <v>215.31906954037328</v>
      </c>
      <c r="AO7">
        <f t="shared" si="10"/>
        <v>-10.765953477018666</v>
      </c>
      <c r="AP7">
        <f t="shared" si="11"/>
        <v>-9.6415901111398448</v>
      </c>
      <c r="AQ7">
        <f t="shared" si="12"/>
        <v>-56.921471364461567</v>
      </c>
      <c r="AR7">
        <f t="shared" si="13"/>
        <v>137.99005458775318</v>
      </c>
      <c r="AS7">
        <f t="shared" si="14"/>
        <v>-28.578497216187738</v>
      </c>
      <c r="AT7">
        <f t="shared" si="15"/>
        <v>19.235720207732911</v>
      </c>
      <c r="AU7">
        <f t="shared" si="16"/>
        <v>128.64727757929833</v>
      </c>
      <c r="AW7">
        <v>4</v>
      </c>
      <c r="AX7">
        <f>(R7*SUMPRODUCT(K8:$K$23, X8:$X$23)-$AZ$3*SUMPRODUCT(K7:$K$22, W8:$W$23))/Z7</f>
        <v>176.04391172606196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1.516749E-3</v>
      </c>
      <c r="O8">
        <f t="shared" si="30"/>
        <v>279.15399205209252</v>
      </c>
      <c r="P8">
        <f t="shared" si="31"/>
        <v>13.957699602604627</v>
      </c>
      <c r="Q8" s="5">
        <f t="shared" si="32"/>
        <v>12.5</v>
      </c>
      <c r="R8">
        <f t="shared" si="0"/>
        <v>50000</v>
      </c>
      <c r="S8">
        <f t="shared" si="20"/>
        <v>211.23218818437405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168.16393175078724</v>
      </c>
      <c r="AC8">
        <f t="shared" si="1"/>
        <v>199.45331352603057</v>
      </c>
      <c r="AE8">
        <f t="shared" si="2"/>
        <v>263.58761501921447</v>
      </c>
      <c r="AF8">
        <f t="shared" si="3"/>
        <v>-13.179380750960727</v>
      </c>
      <c r="AG8">
        <f t="shared" si="4"/>
        <v>-11.802966396860034</v>
      </c>
      <c r="AH8">
        <f t="shared" si="5"/>
        <v>-72.442856108529284</v>
      </c>
      <c r="AI8">
        <f t="shared" si="6"/>
        <v>166.16241176286445</v>
      </c>
      <c r="AJ8">
        <f t="shared" si="7"/>
        <v>-31.289381775243328</v>
      </c>
      <c r="AK8">
        <f t="shared" si="28"/>
        <v>29.341908837934771</v>
      </c>
      <c r="AL8">
        <f t="shared" si="8"/>
        <v>164.21493882555589</v>
      </c>
      <c r="AN8">
        <f t="shared" si="9"/>
        <v>198.8966394370276</v>
      </c>
      <c r="AO8">
        <f t="shared" si="10"/>
        <v>-9.9448319718513822</v>
      </c>
      <c r="AP8">
        <f t="shared" si="11"/>
        <v>-8.9062240331454667</v>
      </c>
      <c r="AQ8">
        <f t="shared" si="12"/>
        <v>-54.663572224955601</v>
      </c>
      <c r="AR8">
        <f t="shared" si="13"/>
        <v>125.38201120707517</v>
      </c>
      <c r="AS8">
        <f t="shared" si="14"/>
        <v>-23.610187013924829</v>
      </c>
      <c r="AT8">
        <f t="shared" si="15"/>
        <v>22.14067251265741</v>
      </c>
      <c r="AU8">
        <f t="shared" si="16"/>
        <v>123.91249670580775</v>
      </c>
      <c r="AW8">
        <v>5</v>
      </c>
      <c r="AX8">
        <f>(R8*SUMPRODUCT(K9:$K$23, X9:$X$23)-$AZ$3*SUMPRODUCT(K8:$K$22, W9:$W$23))/Z8</f>
        <v>211.23218818437405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1.577632E-3</v>
      </c>
      <c r="O9">
        <f t="shared" si="30"/>
        <v>279.15399205209252</v>
      </c>
      <c r="P9">
        <f t="shared" si="31"/>
        <v>13.957699602604627</v>
      </c>
      <c r="Q9" s="5">
        <f t="shared" si="32"/>
        <v>12.5</v>
      </c>
      <c r="R9">
        <f t="shared" si="0"/>
        <v>50000</v>
      </c>
      <c r="S9">
        <f t="shared" si="20"/>
        <v>242.67606082500555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199.45331352603057</v>
      </c>
      <c r="AC9">
        <f t="shared" si="1"/>
        <v>226.49084880844532</v>
      </c>
      <c r="AE9">
        <f t="shared" si="2"/>
        <v>260.53589461276437</v>
      </c>
      <c r="AF9">
        <f t="shared" si="3"/>
        <v>-13.026794730638219</v>
      </c>
      <c r="AG9">
        <f t="shared" si="4"/>
        <v>-11.666315995408823</v>
      </c>
      <c r="AH9">
        <f t="shared" si="5"/>
        <v>-74.482949930444363</v>
      </c>
      <c r="AI9">
        <f t="shared" si="6"/>
        <v>161.35983395627295</v>
      </c>
      <c r="AJ9">
        <f t="shared" si="7"/>
        <v>-27.037535282414751</v>
      </c>
      <c r="AK9">
        <f t="shared" si="28"/>
        <v>32.807041144158703</v>
      </c>
      <c r="AL9">
        <f t="shared" si="8"/>
        <v>167.12933981801689</v>
      </c>
      <c r="AN9">
        <f t="shared" si="9"/>
        <v>183.15063102253498</v>
      </c>
      <c r="AO9">
        <f t="shared" si="10"/>
        <v>-9.1575315511267501</v>
      </c>
      <c r="AP9">
        <f t="shared" si="11"/>
        <v>-8.2011468686232103</v>
      </c>
      <c r="AQ9">
        <f t="shared" si="12"/>
        <v>-52.359769084625867</v>
      </c>
      <c r="AR9">
        <f t="shared" si="13"/>
        <v>113.43218351815914</v>
      </c>
      <c r="AS9">
        <f t="shared" si="14"/>
        <v>-19.006753966198811</v>
      </c>
      <c r="AT9">
        <f t="shared" si="15"/>
        <v>23.062581439941653</v>
      </c>
      <c r="AU9">
        <f t="shared" si="16"/>
        <v>117.48801099190197</v>
      </c>
      <c r="AW9">
        <v>6</v>
      </c>
      <c r="AX9">
        <f>(R9*SUMPRODUCT(K10:$K$23, X10:$X$23)-$AZ$3*SUMPRODUCT(K9:$K$22, W10:$W$23))/Z9</f>
        <v>242.67606082500555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1.648437E-3</v>
      </c>
      <c r="O10">
        <f t="shared" si="30"/>
        <v>279.15399205209252</v>
      </c>
      <c r="P10">
        <f t="shared" si="31"/>
        <v>13.957699602604627</v>
      </c>
      <c r="Q10" s="5">
        <f t="shared" si="32"/>
        <v>12.5</v>
      </c>
      <c r="R10">
        <f t="shared" si="0"/>
        <v>50000</v>
      </c>
      <c r="S10">
        <f t="shared" si="20"/>
        <v>269.19152070583198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226.49084880844532</v>
      </c>
      <c r="AC10">
        <f t="shared" si="1"/>
        <v>248.31133903543892</v>
      </c>
      <c r="AE10">
        <f t="shared" si="2"/>
        <v>257.5010586581289</v>
      </c>
      <c r="AF10">
        <f t="shared" si="3"/>
        <v>-12.875052932906447</v>
      </c>
      <c r="AG10">
        <f t="shared" si="4"/>
        <v>-11.53042164851421</v>
      </c>
      <c r="AH10">
        <f t="shared" si="5"/>
        <v>-76.924747762094938</v>
      </c>
      <c r="AI10">
        <f t="shared" si="6"/>
        <v>156.1708363146133</v>
      </c>
      <c r="AJ10">
        <f t="shared" si="7"/>
        <v>-21.820490226993599</v>
      </c>
      <c r="AK10">
        <f t="shared" si="28"/>
        <v>25.581645201178162</v>
      </c>
      <c r="AL10">
        <f t="shared" si="8"/>
        <v>159.93199128879786</v>
      </c>
      <c r="AN10">
        <f t="shared" si="9"/>
        <v>171.69421648065892</v>
      </c>
      <c r="AO10">
        <f t="shared" si="10"/>
        <v>-8.5847108240329479</v>
      </c>
      <c r="AP10">
        <f t="shared" si="11"/>
        <v>-7.6881497922757323</v>
      </c>
      <c r="AQ10">
        <f t="shared" si="12"/>
        <v>-51.291184447207208</v>
      </c>
      <c r="AR10">
        <f t="shared" si="13"/>
        <v>104.13017141714303</v>
      </c>
      <c r="AS10">
        <f t="shared" si="14"/>
        <v>-14.549268233190123</v>
      </c>
      <c r="AT10">
        <f t="shared" si="15"/>
        <v>17.057096976575234</v>
      </c>
      <c r="AU10">
        <f t="shared" si="16"/>
        <v>106.63800016052814</v>
      </c>
      <c r="AW10">
        <v>7</v>
      </c>
      <c r="AX10">
        <f>(R10*SUMPRODUCT(K11:$K$23, X11:$X$23)-$AZ$3*SUMPRODUCT(K10:$K$22, W11:$W$23))/Z10</f>
        <v>269.19152070583198</v>
      </c>
    </row>
    <row r="11" spans="1:52" x14ac:dyDescent="0.25">
      <c r="A11" t="s">
        <v>33</v>
      </c>
      <c r="C11" s="24">
        <f>AU25</f>
        <v>657.82155923425807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1.717889E-3</v>
      </c>
      <c r="O11">
        <f t="shared" si="30"/>
        <v>279.15399205209252</v>
      </c>
      <c r="P11">
        <f t="shared" si="31"/>
        <v>13.957699602604627</v>
      </c>
      <c r="Q11" s="5">
        <f t="shared" si="32"/>
        <v>12.5</v>
      </c>
      <c r="R11">
        <f t="shared" si="0"/>
        <v>50000</v>
      </c>
      <c r="S11">
        <f t="shared" si="20"/>
        <v>292.44280329319224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248.31133903543892</v>
      </c>
      <c r="AC11">
        <f t="shared" si="1"/>
        <v>266.59809913794487</v>
      </c>
      <c r="AE11">
        <f t="shared" si="2"/>
        <v>254.48368983539046</v>
      </c>
      <c r="AF11">
        <f t="shared" si="3"/>
        <v>-12.724184491769526</v>
      </c>
      <c r="AG11">
        <f t="shared" si="4"/>
        <v>-11.395309447513725</v>
      </c>
      <c r="AH11">
        <f t="shared" si="5"/>
        <v>-79.231938061377718</v>
      </c>
      <c r="AI11">
        <f t="shared" si="6"/>
        <v>151.1322578347295</v>
      </c>
      <c r="AJ11">
        <f t="shared" si="7"/>
        <v>-18.286760102505951</v>
      </c>
      <c r="AK11">
        <f t="shared" si="28"/>
        <v>25.140634316645773</v>
      </c>
      <c r="AL11">
        <f t="shared" si="8"/>
        <v>157.98613204886931</v>
      </c>
      <c r="AN11">
        <f t="shared" si="9"/>
        <v>161.40238058593798</v>
      </c>
      <c r="AO11">
        <f t="shared" si="10"/>
        <v>-8.0701190292969009</v>
      </c>
      <c r="AP11">
        <f t="shared" si="11"/>
        <v>-7.227300396075786</v>
      </c>
      <c r="AQ11">
        <f t="shared" si="12"/>
        <v>-50.251642570161771</v>
      </c>
      <c r="AR11">
        <f t="shared" si="13"/>
        <v>95.853318590403532</v>
      </c>
      <c r="AS11">
        <f t="shared" si="14"/>
        <v>-11.598097369845467</v>
      </c>
      <c r="AT11">
        <f t="shared" si="15"/>
        <v>15.945062061823544</v>
      </c>
      <c r="AU11">
        <f t="shared" si="16"/>
        <v>100.2002832823816</v>
      </c>
      <c r="AW11">
        <v>8</v>
      </c>
      <c r="AX11">
        <f>(R11*SUMPRODUCT(K12:$K$23, X12:$X$23)-$AZ$3*SUMPRODUCT(K11:$K$22, W12:$W$23))/Z11</f>
        <v>292.44280329319224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1.798165E-3</v>
      </c>
      <c r="O12">
        <f t="shared" si="30"/>
        <v>279.15399205209252</v>
      </c>
      <c r="P12">
        <f t="shared" si="31"/>
        <v>13.957699602604627</v>
      </c>
      <c r="Q12" s="5">
        <f t="shared" si="32"/>
        <v>12.5</v>
      </c>
      <c r="R12">
        <f t="shared" si="0"/>
        <v>50000</v>
      </c>
      <c r="S12">
        <f t="shared" si="20"/>
        <v>313.52539858680308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266.59809913794487</v>
      </c>
      <c r="AC12">
        <f t="shared" si="1"/>
        <v>282.44539272317132</v>
      </c>
      <c r="AE12">
        <f t="shared" si="2"/>
        <v>251.48124927290368</v>
      </c>
      <c r="AF12">
        <f t="shared" si="3"/>
        <v>-12.574062463645186</v>
      </c>
      <c r="AG12">
        <f t="shared" si="4"/>
        <v>-11.260865706425898</v>
      </c>
      <c r="AH12">
        <f t="shared" si="5"/>
        <v>-81.96258645075406</v>
      </c>
      <c r="AI12">
        <f t="shared" si="6"/>
        <v>145.68373465207853</v>
      </c>
      <c r="AJ12">
        <f t="shared" si="7"/>
        <v>-15.847293585226453</v>
      </c>
      <c r="AK12">
        <f t="shared" si="28"/>
        <v>35.385370016304236</v>
      </c>
      <c r="AL12">
        <f t="shared" si="8"/>
        <v>165.2218110831563</v>
      </c>
      <c r="AN12">
        <f t="shared" si="9"/>
        <v>149.06367165270308</v>
      </c>
      <c r="AO12">
        <f t="shared" si="10"/>
        <v>-7.4531835826351545</v>
      </c>
      <c r="AP12">
        <f t="shared" si="11"/>
        <v>-6.674795807007774</v>
      </c>
      <c r="AQ12">
        <f t="shared" si="12"/>
        <v>-48.582723800783604</v>
      </c>
      <c r="AR12">
        <f t="shared" si="13"/>
        <v>86.352968462276536</v>
      </c>
      <c r="AS12">
        <f t="shared" si="14"/>
        <v>-9.3933673957882213</v>
      </c>
      <c r="AT12">
        <f t="shared" si="15"/>
        <v>20.97441933611433</v>
      </c>
      <c r="AU12">
        <f t="shared" si="16"/>
        <v>97.934020402602627</v>
      </c>
      <c r="AW12">
        <v>9</v>
      </c>
      <c r="AX12">
        <f>(R12*SUMPRODUCT(K13:$K$23, X13:$X$23)-$AZ$3*SUMPRODUCT(K12:$K$22, W13:$W$23))/Z12</f>
        <v>313.52539858680308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1.8843029999999999E-3</v>
      </c>
      <c r="O13">
        <f t="shared" si="30"/>
        <v>279.15399205209252</v>
      </c>
      <c r="P13">
        <f t="shared" si="31"/>
        <v>13.957699602604627</v>
      </c>
      <c r="Q13" s="5">
        <f t="shared" si="32"/>
        <v>12.5</v>
      </c>
      <c r="R13">
        <f t="shared" si="0"/>
        <v>50000</v>
      </c>
      <c r="S13">
        <f t="shared" si="20"/>
        <v>332.94545593458258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282.44539272317132</v>
      </c>
      <c r="AC13">
        <f t="shared" si="1"/>
        <v>296.37574363917747</v>
      </c>
      <c r="AE13">
        <f t="shared" si="2"/>
        <v>248.49256990772599</v>
      </c>
      <c r="AF13">
        <f t="shared" si="3"/>
        <v>-12.424628495386301</v>
      </c>
      <c r="AG13">
        <f t="shared" si="4"/>
        <v>-11.127038166328424</v>
      </c>
      <c r="AH13">
        <f t="shared" si="5"/>
        <v>-84.87553213286175</v>
      </c>
      <c r="AI13">
        <f t="shared" si="6"/>
        <v>140.06537111314952</v>
      </c>
      <c r="AJ13">
        <f t="shared" si="7"/>
        <v>-13.930350916006148</v>
      </c>
      <c r="AK13">
        <f t="shared" si="28"/>
        <v>53.873535416679601</v>
      </c>
      <c r="AL13">
        <f t="shared" si="8"/>
        <v>180.00855561382298</v>
      </c>
      <c r="AN13">
        <f t="shared" si="9"/>
        <v>133.42889193993102</v>
      </c>
      <c r="AO13">
        <f t="shared" si="10"/>
        <v>-6.671444596996551</v>
      </c>
      <c r="AP13">
        <f t="shared" si="11"/>
        <v>-5.9746992582427421</v>
      </c>
      <c r="AQ13">
        <f t="shared" si="12"/>
        <v>-45.574192457766706</v>
      </c>
      <c r="AR13">
        <f t="shared" si="13"/>
        <v>75.208555626925005</v>
      </c>
      <c r="AS13">
        <f t="shared" si="14"/>
        <v>-7.4799471378452402</v>
      </c>
      <c r="AT13">
        <f t="shared" si="15"/>
        <v>28.927569698375493</v>
      </c>
      <c r="AU13">
        <f t="shared" si="16"/>
        <v>96.656178187455268</v>
      </c>
      <c r="AW13">
        <v>10</v>
      </c>
      <c r="AX13">
        <f>(R13*SUMPRODUCT(K14:$K$23, X14:$X$23)-$AZ$3*SUMPRODUCT(K13:$K$22, W14:$W$23))/Z13</f>
        <v>332.94545593458258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1.978559E-3</v>
      </c>
      <c r="O14">
        <f t="shared" si="30"/>
        <v>279.15399205209252</v>
      </c>
      <c r="P14">
        <f t="shared" si="31"/>
        <v>13.957699602604627</v>
      </c>
      <c r="Q14" s="5">
        <f t="shared" si="32"/>
        <v>12.5</v>
      </c>
      <c r="R14">
        <f t="shared" si="0"/>
        <v>50000</v>
      </c>
      <c r="S14">
        <f t="shared" si="20"/>
        <v>348.01713126451386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296.37574363917747</v>
      </c>
      <c r="AC14">
        <f t="shared" si="1"/>
        <v>306.08113051338233</v>
      </c>
      <c r="AE14">
        <f t="shared" si="2"/>
        <v>245.51598699802466</v>
      </c>
      <c r="AF14">
        <f t="shared" si="3"/>
        <v>-12.275799349901234</v>
      </c>
      <c r="AG14">
        <f t="shared" si="4"/>
        <v>-10.993752283157807</v>
      </c>
      <c r="AH14">
        <f t="shared" si="5"/>
        <v>-88.062006029330391</v>
      </c>
      <c r="AI14">
        <f t="shared" si="6"/>
        <v>134.18442933563523</v>
      </c>
      <c r="AJ14">
        <f t="shared" si="7"/>
        <v>-9.7053868742048621</v>
      </c>
      <c r="AK14">
        <f t="shared" si="28"/>
        <v>45.319235240254343</v>
      </c>
      <c r="AL14">
        <f t="shared" si="8"/>
        <v>169.7982777016847</v>
      </c>
      <c r="AN14">
        <f t="shared" si="9"/>
        <v>121.43906527034085</v>
      </c>
      <c r="AO14">
        <f t="shared" si="10"/>
        <v>-6.0719532635170435</v>
      </c>
      <c r="AP14">
        <f t="shared" si="11"/>
        <v>-5.4378169723469014</v>
      </c>
      <c r="AQ14">
        <f t="shared" si="12"/>
        <v>-43.557928055084432</v>
      </c>
      <c r="AR14">
        <f t="shared" si="13"/>
        <v>66.371366979392477</v>
      </c>
      <c r="AS14">
        <f t="shared" si="14"/>
        <v>-4.8005554526270275</v>
      </c>
      <c r="AT14">
        <f t="shared" si="15"/>
        <v>22.416159671050089</v>
      </c>
      <c r="AU14">
        <f t="shared" si="16"/>
        <v>83.986971197815535</v>
      </c>
      <c r="AW14">
        <v>11</v>
      </c>
      <c r="AX14">
        <f>(R14*SUMPRODUCT(K15:$K$23, X15:$X$23)-$AZ$3*SUMPRODUCT(K14:$K$22, W15:$W$23))/Z14</f>
        <v>348.01713126451386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2.0782270000000002E-3</v>
      </c>
      <c r="O15">
        <f t="shared" si="30"/>
        <v>279.15399205209252</v>
      </c>
      <c r="P15">
        <f t="shared" si="31"/>
        <v>13.957699602604627</v>
      </c>
      <c r="Q15" s="5">
        <f t="shared" si="32"/>
        <v>12.5</v>
      </c>
      <c r="R15">
        <f t="shared" si="0"/>
        <v>50000</v>
      </c>
      <c r="S15">
        <f t="shared" si="20"/>
        <v>360.13985985317873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306.08113051338233</v>
      </c>
      <c r="AC15">
        <f t="shared" si="1"/>
        <v>312.91737779077084</v>
      </c>
      <c r="AE15">
        <f t="shared" si="2"/>
        <v>242.55058917493349</v>
      </c>
      <c r="AF15">
        <f t="shared" si="3"/>
        <v>-12.127529458746675</v>
      </c>
      <c r="AG15">
        <f t="shared" si="4"/>
        <v>-10.860967247500058</v>
      </c>
      <c r="AH15">
        <f t="shared" si="5"/>
        <v>-91.39005130468081</v>
      </c>
      <c r="AI15">
        <f t="shared" si="6"/>
        <v>128.17204116400595</v>
      </c>
      <c r="AJ15">
        <f t="shared" si="7"/>
        <v>-6.8362472773885088</v>
      </c>
      <c r="AK15">
        <f t="shared" si="28"/>
        <v>45.90866355794423</v>
      </c>
      <c r="AL15">
        <f t="shared" si="8"/>
        <v>167.24445744456168</v>
      </c>
      <c r="AN15">
        <f t="shared" si="9"/>
        <v>110.51548649404263</v>
      </c>
      <c r="AO15">
        <f t="shared" si="10"/>
        <v>-5.525774324702132</v>
      </c>
      <c r="AP15">
        <f t="shared" si="11"/>
        <v>-4.9486792971162084</v>
      </c>
      <c r="AQ15">
        <f t="shared" si="12"/>
        <v>-41.640863520508432</v>
      </c>
      <c r="AR15">
        <f t="shared" si="13"/>
        <v>58.400169351715867</v>
      </c>
      <c r="AS15">
        <f t="shared" si="14"/>
        <v>-3.1148602698683701</v>
      </c>
      <c r="AT15">
        <f t="shared" si="15"/>
        <v>20.917773503070379</v>
      </c>
      <c r="AU15">
        <f t="shared" si="16"/>
        <v>76.20308258491788</v>
      </c>
      <c r="AW15">
        <v>12</v>
      </c>
      <c r="AX15">
        <f>(R15*SUMPRODUCT(K16:$K$23, X16:$X$23)-$AZ$3*SUMPRODUCT(K15:$K$22, W16:$W$23))/Z15</f>
        <v>360.13985985317873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2.7284060000000001E-3</v>
      </c>
      <c r="O16">
        <f t="shared" si="30"/>
        <v>279.15399205209252</v>
      </c>
      <c r="P16">
        <f t="shared" si="31"/>
        <v>13.957699602604627</v>
      </c>
      <c r="Q16" s="5">
        <f t="shared" si="32"/>
        <v>12.5</v>
      </c>
      <c r="R16">
        <f t="shared" si="0"/>
        <v>50000</v>
      </c>
      <c r="S16">
        <f t="shared" si="20"/>
        <v>358.21478353250274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312.91737779077084</v>
      </c>
      <c r="AC16">
        <f t="shared" si="1"/>
        <v>307.28307332773784</v>
      </c>
      <c r="AE16">
        <f t="shared" si="2"/>
        <v>239.46330680037573</v>
      </c>
      <c r="AF16">
        <f t="shared" si="3"/>
        <v>-11.973165340018788</v>
      </c>
      <c r="AG16">
        <f t="shared" si="4"/>
        <v>-10.722724446821177</v>
      </c>
      <c r="AH16">
        <f t="shared" si="5"/>
        <v>-118.53251281553059</v>
      </c>
      <c r="AI16">
        <f t="shared" si="6"/>
        <v>98.234904198005154</v>
      </c>
      <c r="AJ16">
        <f t="shared" si="7"/>
        <v>5.6343044630330041</v>
      </c>
      <c r="AK16">
        <f t="shared" si="28"/>
        <v>46.242671422319006</v>
      </c>
      <c r="AL16">
        <f t="shared" si="8"/>
        <v>150.11188008335716</v>
      </c>
      <c r="AN16">
        <f t="shared" si="9"/>
        <v>100.50830486533245</v>
      </c>
      <c r="AO16">
        <f t="shared" si="10"/>
        <v>-5.0254152432666235</v>
      </c>
      <c r="AP16">
        <f t="shared" si="11"/>
        <v>-4.5005761930218409</v>
      </c>
      <c r="AQ16">
        <f t="shared" si="12"/>
        <v>-49.750845311965691</v>
      </c>
      <c r="AR16">
        <f t="shared" si="13"/>
        <v>41.231468117078286</v>
      </c>
      <c r="AS16">
        <f t="shared" si="14"/>
        <v>2.3648482861163589</v>
      </c>
      <c r="AT16">
        <f t="shared" si="15"/>
        <v>19.409121920196178</v>
      </c>
      <c r="AU16">
        <f t="shared" si="16"/>
        <v>63.005438323390827</v>
      </c>
      <c r="AW16">
        <v>13</v>
      </c>
      <c r="AX16">
        <f>(R16*SUMPRODUCT(K17:$K$23, X17:$X$23)-$AZ$3*SUMPRODUCT(K16:$K$22, W17:$W$23))/Z16</f>
        <v>358.21478353250274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3.4724349999999998E-3</v>
      </c>
      <c r="O17">
        <f t="shared" si="30"/>
        <v>279.15399205209252</v>
      </c>
      <c r="P17">
        <f t="shared" si="31"/>
        <v>13.957699602604627</v>
      </c>
      <c r="Q17" s="5">
        <f t="shared" si="32"/>
        <v>12.5</v>
      </c>
      <c r="R17">
        <f t="shared" si="0"/>
        <v>50000</v>
      </c>
      <c r="S17">
        <f t="shared" si="20"/>
        <v>342.47176501595993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307.28307332773784</v>
      </c>
      <c r="AC17">
        <f t="shared" si="1"/>
        <v>289.8205185725667</v>
      </c>
      <c r="AE17">
        <f t="shared" si="2"/>
        <v>236.23715296462262</v>
      </c>
      <c r="AF17">
        <f t="shared" si="3"/>
        <v>-11.811857648231133</v>
      </c>
      <c r="AG17">
        <f t="shared" si="4"/>
        <v>-10.578263238688466</v>
      </c>
      <c r="AH17">
        <f t="shared" si="5"/>
        <v>-148.93585465798995</v>
      </c>
      <c r="AI17">
        <f t="shared" si="6"/>
        <v>64.911177419713084</v>
      </c>
      <c r="AJ17">
        <f t="shared" si="7"/>
        <v>17.462554755171141</v>
      </c>
      <c r="AK17">
        <f t="shared" si="28"/>
        <v>45.49828510487815</v>
      </c>
      <c r="AL17">
        <f t="shared" si="8"/>
        <v>127.87201727976237</v>
      </c>
      <c r="AN17">
        <f t="shared" si="9"/>
        <v>91.338387447215823</v>
      </c>
      <c r="AO17">
        <f t="shared" si="10"/>
        <v>-4.5669193723607915</v>
      </c>
      <c r="AP17">
        <f t="shared" si="11"/>
        <v>-4.0899642333509636</v>
      </c>
      <c r="AQ17">
        <f t="shared" si="12"/>
        <v>-57.5843411030732</v>
      </c>
      <c r="AR17">
        <f t="shared" si="13"/>
        <v>25.097162738430871</v>
      </c>
      <c r="AS17">
        <f t="shared" si="14"/>
        <v>6.7516966405572116</v>
      </c>
      <c r="AT17">
        <f t="shared" si="15"/>
        <v>17.591390435168282</v>
      </c>
      <c r="AU17">
        <f t="shared" si="16"/>
        <v>49.440249814156367</v>
      </c>
      <c r="AW17">
        <v>14</v>
      </c>
      <c r="AX17">
        <f>(R17*SUMPRODUCT(K18:$K$23, X18:$X$23)-$AZ$3*SUMPRODUCT(K17:$K$22, W18:$W$23))/Z17</f>
        <v>342.47176501595993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4.2593279999999997E-3</v>
      </c>
      <c r="O18">
        <f t="shared" si="30"/>
        <v>279.15399205209252</v>
      </c>
      <c r="P18">
        <f t="shared" si="31"/>
        <v>13.957699602604627</v>
      </c>
      <c r="Q18" s="5">
        <f t="shared" si="32"/>
        <v>12.5</v>
      </c>
      <c r="R18">
        <f t="shared" si="0"/>
        <v>50000</v>
      </c>
      <c r="S18">
        <f t="shared" si="20"/>
        <v>314.18648093239369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289.8205185725667</v>
      </c>
      <c r="AC18">
        <f t="shared" si="1"/>
        <v>262.09246001973702</v>
      </c>
      <c r="AE18">
        <f t="shared" si="2"/>
        <v>232.8685699147139</v>
      </c>
      <c r="AF18">
        <f t="shared" si="3"/>
        <v>-11.643428495735696</v>
      </c>
      <c r="AG18">
        <f t="shared" si="4"/>
        <v>-10.427424313497665</v>
      </c>
      <c r="AH18">
        <f t="shared" si="5"/>
        <v>-180.22517121566588</v>
      </c>
      <c r="AI18">
        <f t="shared" si="6"/>
        <v>30.572545889814677</v>
      </c>
      <c r="AJ18">
        <f t="shared" si="7"/>
        <v>27.72805855282968</v>
      </c>
      <c r="AK18">
        <f t="shared" si="28"/>
        <v>43.730177125476501</v>
      </c>
      <c r="AL18">
        <f t="shared" si="8"/>
        <v>102.03078156812086</v>
      </c>
      <c r="AN18">
        <f t="shared" si="9"/>
        <v>82.938883187279387</v>
      </c>
      <c r="AO18">
        <f t="shared" si="10"/>
        <v>-4.1469441593639695</v>
      </c>
      <c r="AP18">
        <f t="shared" si="11"/>
        <v>-3.7138499514903174</v>
      </c>
      <c r="AQ18">
        <f t="shared" si="12"/>
        <v>-64.189316868042766</v>
      </c>
      <c r="AR18">
        <f t="shared" si="13"/>
        <v>10.888772208382345</v>
      </c>
      <c r="AS18">
        <f t="shared" si="14"/>
        <v>9.8756745496631062</v>
      </c>
      <c r="AT18">
        <f t="shared" si="15"/>
        <v>15.575017503209065</v>
      </c>
      <c r="AU18">
        <f t="shared" si="16"/>
        <v>36.33946426125452</v>
      </c>
      <c r="AW18">
        <v>15</v>
      </c>
      <c r="AX18">
        <f>(R18*SUMPRODUCT(K19:$K$23, X19:$X$23)-$AZ$3*SUMPRODUCT(K18:$K$22, W19:$W$23))/Z18</f>
        <v>314.18648093239369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5.1233759999999998E-3</v>
      </c>
      <c r="O19">
        <f t="shared" si="30"/>
        <v>279.15399205209252</v>
      </c>
      <c r="P19">
        <f t="shared" si="31"/>
        <v>13.957699602604627</v>
      </c>
      <c r="Q19" s="5">
        <f t="shared" si="32"/>
        <v>12.5</v>
      </c>
      <c r="R19">
        <f t="shared" si="0"/>
        <v>50000</v>
      </c>
      <c r="S19">
        <f t="shared" si="20"/>
        <v>273.97307483483974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262.09246001973702</v>
      </c>
      <c r="AC19">
        <f t="shared" si="1"/>
        <v>225.09028276478085</v>
      </c>
      <c r="AE19">
        <f t="shared" si="2"/>
        <v>229.34681097331139</v>
      </c>
      <c r="AF19">
        <f t="shared" si="3"/>
        <v>-11.467340548665572</v>
      </c>
      <c r="AG19">
        <f t="shared" si="4"/>
        <v>-10.2697264548931</v>
      </c>
      <c r="AH19">
        <f t="shared" si="5"/>
        <v>-213.69446187836169</v>
      </c>
      <c r="AI19">
        <f t="shared" si="6"/>
        <v>-6.0847179086089511</v>
      </c>
      <c r="AJ19">
        <f t="shared" si="7"/>
        <v>37.002177254956166</v>
      </c>
      <c r="AK19">
        <f t="shared" si="28"/>
        <v>41.071198088125847</v>
      </c>
      <c r="AL19">
        <f t="shared" si="8"/>
        <v>71.988657434473055</v>
      </c>
      <c r="AN19">
        <f t="shared" si="9"/>
        <v>75.245785413946663</v>
      </c>
      <c r="AO19">
        <f t="shared" si="10"/>
        <v>-3.7622892706973343</v>
      </c>
      <c r="AP19">
        <f t="shared" si="11"/>
        <v>-3.3693672469452438</v>
      </c>
      <c r="AQ19">
        <f t="shared" si="12"/>
        <v>-70.110447816600171</v>
      </c>
      <c r="AR19">
        <f t="shared" si="13"/>
        <v>-1.9963189202960685</v>
      </c>
      <c r="AS19">
        <f t="shared" si="14"/>
        <v>12.139945952417225</v>
      </c>
      <c r="AT19">
        <f t="shared" si="15"/>
        <v>13.474940178664362</v>
      </c>
      <c r="AU19">
        <f t="shared" si="16"/>
        <v>23.618567210785514</v>
      </c>
      <c r="AW19">
        <v>16</v>
      </c>
      <c r="AX19">
        <f>(R19*SUMPRODUCT(K20:$K$23, X20:$X$23)-$AZ$3*SUMPRODUCT(K19:$K$22, W20:$W$23))/Z19</f>
        <v>273.97307483483974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6.0505919999999996E-3</v>
      </c>
      <c r="O20">
        <f t="shared" si="30"/>
        <v>279.15399205209252</v>
      </c>
      <c r="P20">
        <f t="shared" si="31"/>
        <v>13.957699602604627</v>
      </c>
      <c r="Q20" s="5">
        <f t="shared" si="32"/>
        <v>12.5</v>
      </c>
      <c r="R20">
        <f t="shared" si="0"/>
        <v>50000</v>
      </c>
      <c r="S20">
        <f t="shared" si="20"/>
        <v>222.67533135485399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225.09028276478085</v>
      </c>
      <c r="AC20">
        <f t="shared" si="1"/>
        <v>180.00880087002946</v>
      </c>
      <c r="AE20">
        <f t="shared" si="2"/>
        <v>225.66565888387765</v>
      </c>
      <c r="AF20">
        <f t="shared" si="3"/>
        <v>-11.283282944193884</v>
      </c>
      <c r="AG20">
        <f t="shared" si="4"/>
        <v>-10.104891265614004</v>
      </c>
      <c r="AH20">
        <f t="shared" si="5"/>
        <v>-248.55169892065817</v>
      </c>
      <c r="AI20">
        <f t="shared" si="6"/>
        <v>-44.2742142465884</v>
      </c>
      <c r="AJ20">
        <f t="shared" si="7"/>
        <v>45.081481894751391</v>
      </c>
      <c r="AK20">
        <f t="shared" si="28"/>
        <v>37.605675405341039</v>
      </c>
      <c r="AL20">
        <f t="shared" si="8"/>
        <v>38.41294305350403</v>
      </c>
      <c r="AN20">
        <f t="shared" si="9"/>
        <v>68.202000803769323</v>
      </c>
      <c r="AO20">
        <f t="shared" si="10"/>
        <v>-3.4101000401884667</v>
      </c>
      <c r="AP20">
        <f t="shared" si="11"/>
        <v>-3.0539595861771813</v>
      </c>
      <c r="AQ20">
        <f t="shared" si="12"/>
        <v>-75.118754237603895</v>
      </c>
      <c r="AR20">
        <f t="shared" si="13"/>
        <v>-13.380813060200218</v>
      </c>
      <c r="AS20">
        <f t="shared" si="14"/>
        <v>13.624790230059281</v>
      </c>
      <c r="AT20">
        <f t="shared" si="15"/>
        <v>11.365408086044388</v>
      </c>
      <c r="AU20">
        <f t="shared" si="16"/>
        <v>11.609385255903453</v>
      </c>
      <c r="AW20">
        <v>17</v>
      </c>
      <c r="AX20">
        <f>(R20*SUMPRODUCT(K21:$K$23, X21:$X$23)-$AZ$3*SUMPRODUCT(K20:$K$22, W21:$W$23))/Z20</f>
        <v>222.67533135485399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7.1181309999999998E-3</v>
      </c>
      <c r="O21">
        <f t="shared" si="30"/>
        <v>279.15399205209252</v>
      </c>
      <c r="P21">
        <f t="shared" si="31"/>
        <v>13.957699602604627</v>
      </c>
      <c r="Q21" s="5">
        <f t="shared" si="32"/>
        <v>12.5</v>
      </c>
      <c r="R21">
        <f t="shared" si="0"/>
        <v>50000</v>
      </c>
      <c r="S21">
        <f t="shared" si="20"/>
        <v>160.00751506798369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180.00880087002946</v>
      </c>
      <c r="AC21">
        <f t="shared" si="1"/>
        <v>127.13447560977424</v>
      </c>
      <c r="AE21">
        <f t="shared" si="2"/>
        <v>221.80268457290211</v>
      </c>
      <c r="AF21">
        <f t="shared" si="3"/>
        <v>-11.090134228645107</v>
      </c>
      <c r="AG21">
        <f t="shared" si="4"/>
        <v>-9.9319144131884673</v>
      </c>
      <c r="AH21">
        <f t="shared" si="5"/>
        <v>-287.7117590775851</v>
      </c>
      <c r="AI21">
        <f t="shared" si="6"/>
        <v>-86.931123146516569</v>
      </c>
      <c r="AJ21">
        <f t="shared" si="7"/>
        <v>52.874325260255219</v>
      </c>
      <c r="AK21">
        <f t="shared" si="28"/>
        <v>33.434026023406496</v>
      </c>
      <c r="AL21">
        <f t="shared" si="8"/>
        <v>-0.62277186285485442</v>
      </c>
      <c r="AN21">
        <f t="shared" si="9"/>
        <v>61.750518178973536</v>
      </c>
      <c r="AO21">
        <f t="shared" si="10"/>
        <v>-3.0875259089486771</v>
      </c>
      <c r="AP21">
        <f t="shared" si="11"/>
        <v>-2.7650741139791029</v>
      </c>
      <c r="AQ21">
        <f t="shared" si="12"/>
        <v>-80.099797905671551</v>
      </c>
      <c r="AR21">
        <f t="shared" si="13"/>
        <v>-24.2018797496258</v>
      </c>
      <c r="AS21">
        <f t="shared" si="14"/>
        <v>14.720367291637553</v>
      </c>
      <c r="AT21">
        <f t="shared" si="15"/>
        <v>9.3081309440871749</v>
      </c>
      <c r="AU21">
        <f t="shared" si="16"/>
        <v>-0.17338151390107284</v>
      </c>
      <c r="AW21">
        <v>18</v>
      </c>
      <c r="AX21">
        <f>(R21*SUMPRODUCT(K22:$K$23, X22:$X$23)-$AZ$3*SUMPRODUCT(K21:$K$22, W22:$W$23))/Z21</f>
        <v>160.00751506798369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8.3332130000000008E-3</v>
      </c>
      <c r="O22">
        <f t="shared" si="30"/>
        <v>279.15399205209252</v>
      </c>
      <c r="P22">
        <f t="shared" si="31"/>
        <v>13.957699602604627</v>
      </c>
      <c r="Q22" s="5">
        <f t="shared" si="32"/>
        <v>12.5</v>
      </c>
      <c r="R22">
        <f t="shared" si="0"/>
        <v>50000</v>
      </c>
      <c r="S22">
        <f t="shared" si="20"/>
        <v>85.747523004253196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127.13447560977424</v>
      </c>
      <c r="AC22">
        <f t="shared" si="1"/>
        <v>66.881905280673891</v>
      </c>
      <c r="AE22">
        <f t="shared" si="2"/>
        <v>217.73632871265528</v>
      </c>
      <c r="AF22">
        <f t="shared" si="3"/>
        <v>-10.886816435632765</v>
      </c>
      <c r="AG22">
        <f t="shared" si="4"/>
        <v>-9.7498305107537124</v>
      </c>
      <c r="AH22">
        <f t="shared" si="5"/>
        <v>-331.05903321147804</v>
      </c>
      <c r="AI22">
        <f t="shared" si="6"/>
        <v>-133.95935144520925</v>
      </c>
      <c r="AJ22">
        <f t="shared" si="7"/>
        <v>60.252570329100351</v>
      </c>
      <c r="AK22">
        <f t="shared" si="28"/>
        <v>28.579009843473205</v>
      </c>
      <c r="AL22">
        <f t="shared" si="8"/>
        <v>-45.127771272635698</v>
      </c>
      <c r="AN22">
        <f t="shared" si="9"/>
        <v>55.84018789791358</v>
      </c>
      <c r="AO22">
        <f t="shared" si="10"/>
        <v>-2.792009394895679</v>
      </c>
      <c r="AP22">
        <f t="shared" si="11"/>
        <v>-2.5004204439020401</v>
      </c>
      <c r="AQ22">
        <f t="shared" si="12"/>
        <v>-84.902683576643213</v>
      </c>
      <c r="AR22">
        <f t="shared" si="13"/>
        <v>-34.354925517527356</v>
      </c>
      <c r="AS22">
        <f t="shared" si="14"/>
        <v>15.452243860276237</v>
      </c>
      <c r="AT22">
        <f t="shared" si="15"/>
        <v>7.329311048051629</v>
      </c>
      <c r="AU22">
        <f t="shared" si="16"/>
        <v>-11.573370609199491</v>
      </c>
      <c r="AW22">
        <v>19</v>
      </c>
      <c r="AX22">
        <f>(R22*SUMPRODUCT(K23:$K$23, X23:$X$23)-$AZ$3*SUMPRODUCT(K22:$K$22, W23:$W$23))/Z22</f>
        <v>85.747523004253196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9.6786909999999997E-3</v>
      </c>
      <c r="O23">
        <f t="shared" si="30"/>
        <v>279.15399205209252</v>
      </c>
      <c r="P23">
        <f t="shared" si="31"/>
        <v>13.957699602604627</v>
      </c>
      <c r="Q23" s="5">
        <f t="shared" si="32"/>
        <v>12.5</v>
      </c>
      <c r="R23">
        <f t="shared" si="0"/>
        <v>50000</v>
      </c>
      <c r="S23">
        <f t="shared" si="20"/>
        <v>87.468794381019805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66.881905280673891</v>
      </c>
      <c r="AC23">
        <f t="shared" si="1"/>
        <v>66.881905280673891</v>
      </c>
      <c r="AE23">
        <f t="shared" si="2"/>
        <v>213.45156278044453</v>
      </c>
      <c r="AF23">
        <f t="shared" si="3"/>
        <v>-10.672578139022228</v>
      </c>
      <c r="AG23">
        <f t="shared" si="4"/>
        <v>-9.5579666088302186</v>
      </c>
      <c r="AH23">
        <f t="shared" si="5"/>
        <v>-377.46238726382944</v>
      </c>
      <c r="AI23">
        <f t="shared" si="6"/>
        <v>-184.24136923123734</v>
      </c>
      <c r="AJ23">
        <f t="shared" si="7"/>
        <v>0</v>
      </c>
      <c r="AK23">
        <f t="shared" si="28"/>
        <v>23.074882350633775</v>
      </c>
      <c r="AL23">
        <f t="shared" si="8"/>
        <v>-161.16648688060357</v>
      </c>
      <c r="AN23">
        <f t="shared" si="9"/>
        <v>50.42634385151451</v>
      </c>
      <c r="AO23">
        <f t="shared" si="10"/>
        <v>-2.5213171925757258</v>
      </c>
      <c r="AP23">
        <f t="shared" si="11"/>
        <v>-2.2579985101065883</v>
      </c>
      <c r="AQ23">
        <f t="shared" si="12"/>
        <v>-89.17268106749701</v>
      </c>
      <c r="AR23">
        <f t="shared" si="13"/>
        <v>-43.525652918664804</v>
      </c>
      <c r="AS23">
        <f t="shared" si="14"/>
        <v>0</v>
      </c>
      <c r="AT23">
        <f t="shared" si="15"/>
        <v>5.4512693024560246</v>
      </c>
      <c r="AU23">
        <f t="shared" si="16"/>
        <v>-38.074383616208785</v>
      </c>
      <c r="AW23">
        <v>20</v>
      </c>
      <c r="AX23">
        <f>(R23*SUMPRODUCT(K$23:$K24, X$23:$X24)-$AZ$3*SUMPRODUCT(K$22:$K23, W$23:$W24))/Z23</f>
        <v>87.468794381019805</v>
      </c>
    </row>
    <row r="25" spans="5:50" x14ac:dyDescent="0.25">
      <c r="AN25" s="6">
        <f t="shared" ref="AN25:AU25" si="33">SUM(AN3:AN23)</f>
        <v>2788.2856955426432</v>
      </c>
      <c r="AO25" s="6">
        <f t="shared" si="33"/>
        <v>-348.77977881620166</v>
      </c>
      <c r="AP25" s="6">
        <f t="shared" si="33"/>
        <v>-737.31125251796914</v>
      </c>
      <c r="AQ25" s="6">
        <f t="shared" si="33"/>
        <v>-1197.7105358909077</v>
      </c>
      <c r="AR25" s="6">
        <f t="shared" si="33"/>
        <v>504.48412831756548</v>
      </c>
      <c r="AS25" s="6">
        <f t="shared" si="33"/>
        <v>-167.67767340704552</v>
      </c>
      <c r="AT25" s="6">
        <f t="shared" si="33"/>
        <v>321.015104323738</v>
      </c>
      <c r="AU25" s="7">
        <f t="shared" si="33"/>
        <v>657.82155923425807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1147.6997528787135</v>
      </c>
      <c r="K3">
        <v>1</v>
      </c>
      <c r="L3" s="2">
        <v>0</v>
      </c>
      <c r="O3">
        <f>$C$3</f>
        <v>1147.6997528787135</v>
      </c>
      <c r="P3">
        <f>O3*B5</f>
        <v>918.15980230297089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1147.6997528787135</v>
      </c>
      <c r="AF3">
        <f t="shared" ref="AF3:AF23" si="3">-$Z3*P3</f>
        <v>-918.15980230297089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-395.41702012425742</v>
      </c>
      <c r="AJ3">
        <f t="shared" ref="AJ3:AJ23" si="7">AB3-AC3</f>
        <v>0</v>
      </c>
      <c r="AL3">
        <f t="shared" ref="AL3:AL23" si="8">SUM(AI3:AK3)</f>
        <v>-395.41702012425742</v>
      </c>
      <c r="AN3">
        <f t="shared" ref="AN3:AN23" si="9">AE3*$K3</f>
        <v>1147.6997528787135</v>
      </c>
      <c r="AO3">
        <f t="shared" ref="AO3:AO23" si="10">AF3*$K3</f>
        <v>-918.15980230297089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-395.41702012425742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-395.41702012425742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399.38151546989008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308.99114440515365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305.289875751419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-305.289875751419</v>
      </c>
      <c r="AK4">
        <f t="shared" ref="AK4:AK23" si="28">H4*SUM(AB4:AB4, AE4:AF4)</f>
        <v>0</v>
      </c>
      <c r="AL4">
        <f t="shared" si="8"/>
        <v>-404.21782575141901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-94.091639718470589</v>
      </c>
      <c r="AR4">
        <f t="shared" si="13"/>
        <v>-94.091639718470589</v>
      </c>
      <c r="AS4">
        <f t="shared" si="14"/>
        <v>-290.3651091415436</v>
      </c>
      <c r="AT4">
        <f t="shared" si="15"/>
        <v>0</v>
      </c>
      <c r="AU4">
        <f t="shared" si="16"/>
        <v>-384.45674886001422</v>
      </c>
      <c r="AW4">
        <v>1</v>
      </c>
      <c r="AX4">
        <f>(R4*SUMPRODUCT(K5:$K$23, X5:$X$23)-$AZ$3*SUMPRODUCT(K4:$K$22, W5:$W$23))/Z4</f>
        <v>308.99114440515365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2.0782270000000002E-3</v>
      </c>
      <c r="O5">
        <f t="shared" ref="O5:O23" si="30">$C$3</f>
        <v>1147.6997528787135</v>
      </c>
      <c r="P5">
        <f t="shared" ref="P5:P23" si="31">O5*$C$5</f>
        <v>57.384987643935681</v>
      </c>
      <c r="Q5" s="5">
        <f t="shared" ref="Q5:Q23" si="32">$C$8</f>
        <v>12.5</v>
      </c>
      <c r="R5">
        <f t="shared" si="0"/>
        <v>50000</v>
      </c>
      <c r="S5">
        <f t="shared" si="20"/>
        <v>602.16597060909533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305.289875751419</v>
      </c>
      <c r="AC5">
        <f t="shared" si="1"/>
        <v>587.76691394260752</v>
      </c>
      <c r="AE5">
        <f t="shared" si="2"/>
        <v>1120.2558344502133</v>
      </c>
      <c r="AF5">
        <f t="shared" si="3"/>
        <v>-56.01279172251067</v>
      </c>
      <c r="AG5">
        <f t="shared" si="4"/>
        <v>-12.201098671934187</v>
      </c>
      <c r="AH5">
        <f t="shared" si="5"/>
        <v>-102.66664176325536</v>
      </c>
      <c r="AI5">
        <f t="shared" si="6"/>
        <v>949.37530229251308</v>
      </c>
      <c r="AJ5">
        <f t="shared" si="7"/>
        <v>-282.47703819118851</v>
      </c>
      <c r="AK5">
        <f t="shared" si="28"/>
        <v>71.078758469066415</v>
      </c>
      <c r="AL5">
        <f t="shared" si="8"/>
        <v>737.977022570391</v>
      </c>
      <c r="AN5">
        <f t="shared" si="9"/>
        <v>1012.9191611716866</v>
      </c>
      <c r="AO5">
        <f t="shared" si="10"/>
        <v>-50.645958058584334</v>
      </c>
      <c r="AP5">
        <f t="shared" si="11"/>
        <v>-11.032057367693902</v>
      </c>
      <c r="AQ5">
        <f t="shared" si="12"/>
        <v>-92.829696090078556</v>
      </c>
      <c r="AR5">
        <f t="shared" si="13"/>
        <v>858.41144965532976</v>
      </c>
      <c r="AS5">
        <f t="shared" si="14"/>
        <v>-255.41166202923912</v>
      </c>
      <c r="AT5">
        <f t="shared" si="15"/>
        <v>64.268387801743131</v>
      </c>
      <c r="AU5">
        <f t="shared" si="16"/>
        <v>667.26817542783385</v>
      </c>
      <c r="AW5">
        <v>2</v>
      </c>
      <c r="AX5">
        <f>(R5*SUMPRODUCT(K6:$K$23, X6:$X$23)-$AZ$3*SUMPRODUCT(K5:$K$22, W6:$W$23))/Z5</f>
        <v>602.16597060909533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2.7284060000000001E-3</v>
      </c>
      <c r="O6">
        <f t="shared" si="30"/>
        <v>1147.6997528787135</v>
      </c>
      <c r="P6">
        <f t="shared" si="31"/>
        <v>57.384987643935681</v>
      </c>
      <c r="Q6" s="5">
        <f t="shared" si="32"/>
        <v>12.5</v>
      </c>
      <c r="R6">
        <f t="shared" si="0"/>
        <v>50000</v>
      </c>
      <c r="S6">
        <f t="shared" si="20"/>
        <v>857.24028370850317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587.76691394260752</v>
      </c>
      <c r="AC6">
        <f t="shared" si="1"/>
        <v>826.0914728177072</v>
      </c>
      <c r="AE6">
        <f t="shared" si="2"/>
        <v>1105.9967633654621</v>
      </c>
      <c r="AF6">
        <f t="shared" si="3"/>
        <v>-55.299838168273112</v>
      </c>
      <c r="AG6">
        <f t="shared" si="4"/>
        <v>-12.045798134391747</v>
      </c>
      <c r="AH6">
        <f t="shared" si="5"/>
        <v>-133.15820329238906</v>
      </c>
      <c r="AI6">
        <f t="shared" si="6"/>
        <v>905.4929237704082</v>
      </c>
      <c r="AJ6">
        <f t="shared" si="7"/>
        <v>-238.32455887509968</v>
      </c>
      <c r="AK6">
        <f t="shared" si="28"/>
        <v>89.623972000946878</v>
      </c>
      <c r="AL6">
        <f t="shared" si="8"/>
        <v>756.79233689625539</v>
      </c>
      <c r="AN6">
        <f t="shared" si="9"/>
        <v>948.16186104400686</v>
      </c>
      <c r="AO6">
        <f t="shared" si="10"/>
        <v>-47.408093052200343</v>
      </c>
      <c r="AP6">
        <f t="shared" si="11"/>
        <v>-10.326762930219592</v>
      </c>
      <c r="AQ6">
        <f t="shared" si="12"/>
        <v>-114.1554243457296</v>
      </c>
      <c r="AR6">
        <f t="shared" si="13"/>
        <v>776.27158071585723</v>
      </c>
      <c r="AS6">
        <f t="shared" si="14"/>
        <v>-204.31366958787163</v>
      </c>
      <c r="AT6">
        <f t="shared" si="15"/>
        <v>76.833888580281382</v>
      </c>
      <c r="AU6">
        <f t="shared" si="16"/>
        <v>648.79179970826704</v>
      </c>
      <c r="AW6">
        <v>3</v>
      </c>
      <c r="AX6">
        <f>(R6*SUMPRODUCT(K7:$K$23, X7:$X$23)-$AZ$3*SUMPRODUCT(K6:$K$22, W7:$W$23))/Z6</f>
        <v>857.24028370850317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3.4724349999999998E-3</v>
      </c>
      <c r="O7">
        <f t="shared" si="30"/>
        <v>1147.6997528787135</v>
      </c>
      <c r="P7">
        <f t="shared" si="31"/>
        <v>57.384987643935681</v>
      </c>
      <c r="Q7" s="5">
        <f t="shared" si="32"/>
        <v>12.5</v>
      </c>
      <c r="R7">
        <f t="shared" si="0"/>
        <v>50000</v>
      </c>
      <c r="S7">
        <f t="shared" si="20"/>
        <v>1073.9003120667755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826.0914728177072</v>
      </c>
      <c r="AC7">
        <f t="shared" si="1"/>
        <v>1020.9365712008239</v>
      </c>
      <c r="AE7">
        <f t="shared" si="2"/>
        <v>1091.0962938608104</v>
      </c>
      <c r="AF7">
        <f t="shared" si="3"/>
        <v>-54.554814693040534</v>
      </c>
      <c r="AG7">
        <f t="shared" si="4"/>
        <v>-11.883511902003033</v>
      </c>
      <c r="AH7">
        <f t="shared" si="5"/>
        <v>-167.31300417918641</v>
      </c>
      <c r="AI7">
        <f t="shared" si="6"/>
        <v>857.34496308658049</v>
      </c>
      <c r="AJ7">
        <f t="shared" si="7"/>
        <v>-194.84509838311669</v>
      </c>
      <c r="AK7">
        <f t="shared" si="28"/>
        <v>114.92445313750395</v>
      </c>
      <c r="AL7">
        <f t="shared" si="8"/>
        <v>777.42431784096777</v>
      </c>
      <c r="AN7">
        <f t="shared" si="9"/>
        <v>881.02836206236429</v>
      </c>
      <c r="AO7">
        <f t="shared" si="10"/>
        <v>-44.051418103118223</v>
      </c>
      <c r="AP7">
        <f t="shared" si="11"/>
        <v>-9.5955884787433341</v>
      </c>
      <c r="AQ7">
        <f t="shared" si="12"/>
        <v>-135.1003599344337</v>
      </c>
      <c r="AR7">
        <f t="shared" si="13"/>
        <v>692.28099554606911</v>
      </c>
      <c r="AS7">
        <f t="shared" si="14"/>
        <v>-157.33172117827436</v>
      </c>
      <c r="AT7">
        <f t="shared" si="15"/>
        <v>92.798136404965717</v>
      </c>
      <c r="AU7">
        <f t="shared" si="16"/>
        <v>627.74741077276053</v>
      </c>
      <c r="AW7">
        <v>4</v>
      </c>
      <c r="AX7">
        <f>(R7*SUMPRODUCT(K8:$K$23, X8:$X$23)-$AZ$3*SUMPRODUCT(K7:$K$22, W8:$W$23))/Z7</f>
        <v>1073.9003120667755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4.2593279999999997E-3</v>
      </c>
      <c r="O8">
        <f t="shared" si="30"/>
        <v>1147.6997528787135</v>
      </c>
      <c r="P8">
        <f t="shared" si="31"/>
        <v>57.384987643935681</v>
      </c>
      <c r="Q8" s="5">
        <f t="shared" si="32"/>
        <v>12.5</v>
      </c>
      <c r="R8">
        <f t="shared" si="0"/>
        <v>50000</v>
      </c>
      <c r="S8">
        <f t="shared" si="20"/>
        <v>1253.5650732610811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1020.9365712008239</v>
      </c>
      <c r="AC8">
        <f t="shared" si="1"/>
        <v>1174.7470196543104</v>
      </c>
      <c r="AE8">
        <f t="shared" si="2"/>
        <v>1075.5379939270649</v>
      </c>
      <c r="AF8">
        <f t="shared" si="3"/>
        <v>-53.776899696353247</v>
      </c>
      <c r="AG8">
        <f t="shared" si="4"/>
        <v>-11.714061008000467</v>
      </c>
      <c r="AH8">
        <f t="shared" si="5"/>
        <v>-202.46309993013907</v>
      </c>
      <c r="AI8">
        <f t="shared" si="6"/>
        <v>807.58393329257217</v>
      </c>
      <c r="AJ8">
        <f t="shared" si="7"/>
        <v>-153.81044845348652</v>
      </c>
      <c r="AK8">
        <f t="shared" si="28"/>
        <v>143.19310634675065</v>
      </c>
      <c r="AL8">
        <f t="shared" si="8"/>
        <v>796.96659118583625</v>
      </c>
      <c r="AN8">
        <f t="shared" si="9"/>
        <v>811.57414229549988</v>
      </c>
      <c r="AO8">
        <f t="shared" si="10"/>
        <v>-40.578707114774993</v>
      </c>
      <c r="AP8">
        <f t="shared" si="11"/>
        <v>-8.8391382443434363</v>
      </c>
      <c r="AQ8">
        <f t="shared" si="12"/>
        <v>-152.77360502378798</v>
      </c>
      <c r="AR8">
        <f t="shared" si="13"/>
        <v>609.38269191259349</v>
      </c>
      <c r="AS8">
        <f t="shared" si="14"/>
        <v>-116.06152779777064</v>
      </c>
      <c r="AT8">
        <f t="shared" si="15"/>
        <v>108.04994628006892</v>
      </c>
      <c r="AU8">
        <f t="shared" si="16"/>
        <v>601.37111039489173</v>
      </c>
      <c r="AW8">
        <v>5</v>
      </c>
      <c r="AX8">
        <f>(R8*SUMPRODUCT(K9:$K$23, X9:$X$23)-$AZ$3*SUMPRODUCT(K8:$K$22, W9:$W$23))/Z8</f>
        <v>1253.5650732610811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5.1233759999999998E-3</v>
      </c>
      <c r="O9">
        <f t="shared" si="30"/>
        <v>1147.6997528787135</v>
      </c>
      <c r="P9">
        <f t="shared" si="31"/>
        <v>57.384987643935681</v>
      </c>
      <c r="Q9" s="5">
        <f t="shared" si="32"/>
        <v>12.5</v>
      </c>
      <c r="R9">
        <f t="shared" si="0"/>
        <v>50000</v>
      </c>
      <c r="S9">
        <f t="shared" si="20"/>
        <v>1395.9593551755604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1174.7470196543104</v>
      </c>
      <c r="AC9">
        <f t="shared" si="1"/>
        <v>1288.4040214029783</v>
      </c>
      <c r="AE9">
        <f t="shared" si="2"/>
        <v>1059.2722284426202</v>
      </c>
      <c r="AF9">
        <f t="shared" si="3"/>
        <v>-52.963611422131009</v>
      </c>
      <c r="AG9">
        <f t="shared" si="4"/>
        <v>-11.536904858889537</v>
      </c>
      <c r="AH9">
        <f t="shared" si="5"/>
        <v>-240.06215612370158</v>
      </c>
      <c r="AI9">
        <f t="shared" si="6"/>
        <v>754.7095560378981</v>
      </c>
      <c r="AJ9">
        <f t="shared" si="7"/>
        <v>-113.65700174866788</v>
      </c>
      <c r="AK9">
        <f t="shared" si="28"/>
        <v>160.0894837319303</v>
      </c>
      <c r="AL9">
        <f t="shared" si="8"/>
        <v>801.14203802116049</v>
      </c>
      <c r="AN9">
        <f t="shared" si="9"/>
        <v>744.64356380630477</v>
      </c>
      <c r="AO9">
        <f t="shared" si="10"/>
        <v>-37.232178190315238</v>
      </c>
      <c r="AP9">
        <f t="shared" si="11"/>
        <v>-8.1101738710250153</v>
      </c>
      <c r="AQ9">
        <f t="shared" si="12"/>
        <v>-168.75807244923158</v>
      </c>
      <c r="AR9">
        <f t="shared" si="13"/>
        <v>530.543139295733</v>
      </c>
      <c r="AS9">
        <f t="shared" si="14"/>
        <v>-79.898209885195726</v>
      </c>
      <c r="AT9">
        <f t="shared" si="15"/>
        <v>112.53915706760503</v>
      </c>
      <c r="AU9">
        <f t="shared" si="16"/>
        <v>563.18408647814226</v>
      </c>
      <c r="AW9">
        <v>6</v>
      </c>
      <c r="AX9">
        <f>(R9*SUMPRODUCT(K10:$K$23, X10:$X$23)-$AZ$3*SUMPRODUCT(K9:$K$22, W10:$W$23))/Z9</f>
        <v>1395.9593551755604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6.0505919999999996E-3</v>
      </c>
      <c r="O10">
        <f t="shared" si="30"/>
        <v>1147.6997528787135</v>
      </c>
      <c r="P10">
        <f t="shared" si="31"/>
        <v>57.384987643935681</v>
      </c>
      <c r="Q10" s="5">
        <f t="shared" si="32"/>
        <v>12.5</v>
      </c>
      <c r="R10">
        <f t="shared" si="0"/>
        <v>50000</v>
      </c>
      <c r="S10">
        <f t="shared" si="20"/>
        <v>1499.0580360195781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1288.4040214029783</v>
      </c>
      <c r="AC10">
        <f t="shared" si="1"/>
        <v>1361.3522510115577</v>
      </c>
      <c r="AE10">
        <f t="shared" si="2"/>
        <v>1042.2702820869567</v>
      </c>
      <c r="AF10">
        <f t="shared" si="3"/>
        <v>-52.113514104347843</v>
      </c>
      <c r="AG10">
        <f t="shared" si="4"/>
        <v>-11.351730706056685</v>
      </c>
      <c r="AH10">
        <f t="shared" si="5"/>
        <v>-279.22041697583262</v>
      </c>
      <c r="AI10">
        <f t="shared" si="6"/>
        <v>699.58462030071951</v>
      </c>
      <c r="AJ10">
        <f t="shared" si="7"/>
        <v>-72.948229608579368</v>
      </c>
      <c r="AK10">
        <f t="shared" si="28"/>
        <v>123.72585086363739</v>
      </c>
      <c r="AL10">
        <f t="shared" si="8"/>
        <v>750.36224155577747</v>
      </c>
      <c r="AN10">
        <f t="shared" si="9"/>
        <v>694.95550960658613</v>
      </c>
      <c r="AO10">
        <f t="shared" si="10"/>
        <v>-34.74777548032931</v>
      </c>
      <c r="AP10">
        <f t="shared" si="11"/>
        <v>-7.5690038690810324</v>
      </c>
      <c r="AQ10">
        <f t="shared" si="12"/>
        <v>-186.17605289816174</v>
      </c>
      <c r="AR10">
        <f t="shared" si="13"/>
        <v>466.46267735901398</v>
      </c>
      <c r="AS10">
        <f t="shared" si="14"/>
        <v>-48.639757799694202</v>
      </c>
      <c r="AT10">
        <f t="shared" si="15"/>
        <v>82.496798782634713</v>
      </c>
      <c r="AU10">
        <f t="shared" si="16"/>
        <v>500.31971834195446</v>
      </c>
      <c r="AW10">
        <v>7</v>
      </c>
      <c r="AX10">
        <f>(R10*SUMPRODUCT(K11:$K$23, X11:$X$23)-$AZ$3*SUMPRODUCT(K10:$K$22, W11:$W$23))/Z10</f>
        <v>1499.0580360195781</v>
      </c>
    </row>
    <row r="11" spans="1:52" x14ac:dyDescent="0.25">
      <c r="A11" t="s">
        <v>33</v>
      </c>
      <c r="C11" s="24">
        <f>AU25</f>
        <v>5372.9798362962138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7.1181309999999998E-3</v>
      </c>
      <c r="O11">
        <f t="shared" si="30"/>
        <v>1147.6997528787135</v>
      </c>
      <c r="P11">
        <f t="shared" si="31"/>
        <v>57.384987643935681</v>
      </c>
      <c r="Q11" s="5">
        <f t="shared" si="32"/>
        <v>12.5</v>
      </c>
      <c r="R11">
        <f t="shared" si="0"/>
        <v>50000</v>
      </c>
      <c r="S11">
        <f t="shared" si="20"/>
        <v>1566.4402687782085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1361.3522510115577</v>
      </c>
      <c r="AC11">
        <f t="shared" si="1"/>
        <v>1398.1933422279865</v>
      </c>
      <c r="AE11">
        <f t="shared" si="2"/>
        <v>1024.4285628607854</v>
      </c>
      <c r="AF11">
        <f t="shared" si="3"/>
        <v>-51.221428143039269</v>
      </c>
      <c r="AG11">
        <f t="shared" si="4"/>
        <v>-11.157410292753683</v>
      </c>
      <c r="AH11">
        <f t="shared" si="5"/>
        <v>-323.21242496973588</v>
      </c>
      <c r="AI11">
        <f t="shared" si="6"/>
        <v>638.8372994552567</v>
      </c>
      <c r="AJ11">
        <f t="shared" si="7"/>
        <v>-36.841091216428822</v>
      </c>
      <c r="AK11">
        <f t="shared" si="28"/>
        <v>119.7628964879133</v>
      </c>
      <c r="AL11">
        <f t="shared" si="8"/>
        <v>721.75910472674116</v>
      </c>
      <c r="AN11">
        <f t="shared" si="9"/>
        <v>649.72811771518025</v>
      </c>
      <c r="AO11">
        <f t="shared" si="10"/>
        <v>-32.486405885759012</v>
      </c>
      <c r="AP11">
        <f t="shared" si="11"/>
        <v>-7.0764165027210089</v>
      </c>
      <c r="AQ11">
        <f t="shared" si="12"/>
        <v>-204.99252765005474</v>
      </c>
      <c r="AR11">
        <f t="shared" si="13"/>
        <v>405.17276767664549</v>
      </c>
      <c r="AS11">
        <f t="shared" si="14"/>
        <v>-23.365897553440661</v>
      </c>
      <c r="AT11">
        <f t="shared" si="15"/>
        <v>75.957781858318128</v>
      </c>
      <c r="AU11">
        <f t="shared" si="16"/>
        <v>457.76465198152295</v>
      </c>
      <c r="AW11">
        <v>8</v>
      </c>
      <c r="AX11">
        <f>(R11*SUMPRODUCT(K12:$K$23, X12:$X$23)-$AZ$3*SUMPRODUCT(K11:$K$22, W12:$W$23))/Z11</f>
        <v>1566.4402687782085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8.3332130000000008E-3</v>
      </c>
      <c r="O12">
        <f t="shared" si="30"/>
        <v>1147.6997528787135</v>
      </c>
      <c r="P12">
        <f t="shared" si="31"/>
        <v>57.384987643935681</v>
      </c>
      <c r="Q12" s="5">
        <f t="shared" si="32"/>
        <v>12.5</v>
      </c>
      <c r="R12">
        <f t="shared" si="0"/>
        <v>50000</v>
      </c>
      <c r="S12">
        <f t="shared" si="20"/>
        <v>1602.1417267738777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1398.1933422279865</v>
      </c>
      <c r="AC12">
        <f t="shared" si="1"/>
        <v>1403.8426090350965</v>
      </c>
      <c r="AE12">
        <f t="shared" si="2"/>
        <v>1005.6474958145748</v>
      </c>
      <c r="AF12">
        <f t="shared" si="3"/>
        <v>-50.282374790728738</v>
      </c>
      <c r="AG12">
        <f t="shared" si="4"/>
        <v>-10.952859113328238</v>
      </c>
      <c r="AH12">
        <f t="shared" si="5"/>
        <v>-371.90830599163525</v>
      </c>
      <c r="AI12">
        <f t="shared" si="6"/>
        <v>572.50395591888264</v>
      </c>
      <c r="AJ12">
        <f t="shared" si="7"/>
        <v>-5.6492668071100525</v>
      </c>
      <c r="AK12">
        <f t="shared" si="28"/>
        <v>164.74909242762828</v>
      </c>
      <c r="AL12">
        <f t="shared" si="8"/>
        <v>731.60378153940087</v>
      </c>
      <c r="AN12">
        <f t="shared" si="9"/>
        <v>596.0901997579615</v>
      </c>
      <c r="AO12">
        <f t="shared" si="10"/>
        <v>-29.804509987898072</v>
      </c>
      <c r="AP12">
        <f t="shared" si="11"/>
        <v>-6.4922271511214111</v>
      </c>
      <c r="AQ12">
        <f t="shared" si="12"/>
        <v>-220.44592894911872</v>
      </c>
      <c r="AR12">
        <f t="shared" si="13"/>
        <v>339.34753366982335</v>
      </c>
      <c r="AS12">
        <f t="shared" si="14"/>
        <v>-3.348561591960808</v>
      </c>
      <c r="AT12">
        <f t="shared" si="15"/>
        <v>97.653819876100286</v>
      </c>
      <c r="AU12">
        <f t="shared" si="16"/>
        <v>433.65279195396283</v>
      </c>
      <c r="AW12">
        <v>9</v>
      </c>
      <c r="AX12">
        <f>(R12*SUMPRODUCT(K13:$K$23, X13:$X$23)-$AZ$3*SUMPRODUCT(K12:$K$22, W13:$W$23))/Z12</f>
        <v>1602.1417267738777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9.6786909999999997E-3</v>
      </c>
      <c r="O13">
        <f t="shared" si="30"/>
        <v>1147.6997528787135</v>
      </c>
      <c r="P13">
        <f t="shared" si="31"/>
        <v>57.384987643935681</v>
      </c>
      <c r="Q13" s="5">
        <f t="shared" si="32"/>
        <v>12.5</v>
      </c>
      <c r="R13">
        <f t="shared" si="0"/>
        <v>50000</v>
      </c>
      <c r="S13">
        <f t="shared" si="20"/>
        <v>1610.71881018781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1403.8426090350965</v>
      </c>
      <c r="AC13">
        <f t="shared" si="1"/>
        <v>1383.5844160737483</v>
      </c>
      <c r="AE13">
        <f t="shared" si="2"/>
        <v>985.85766948951584</v>
      </c>
      <c r="AF13">
        <f t="shared" si="3"/>
        <v>-49.292883474475794</v>
      </c>
      <c r="AG13">
        <f t="shared" si="4"/>
        <v>-10.737321183270517</v>
      </c>
      <c r="AH13">
        <f t="shared" si="5"/>
        <v>-424.03735569775199</v>
      </c>
      <c r="AI13">
        <f t="shared" si="6"/>
        <v>501.79010913401748</v>
      </c>
      <c r="AJ13">
        <f t="shared" si="7"/>
        <v>20.258192961348186</v>
      </c>
      <c r="AK13">
        <f t="shared" si="28"/>
        <v>243.1683283457092</v>
      </c>
      <c r="AL13">
        <f t="shared" si="8"/>
        <v>765.21663044107481</v>
      </c>
      <c r="AN13">
        <f t="shared" si="9"/>
        <v>529.35947541334917</v>
      </c>
      <c r="AO13">
        <f t="shared" si="10"/>
        <v>-26.467973770667459</v>
      </c>
      <c r="AP13">
        <f t="shared" si="11"/>
        <v>-5.76543945929222</v>
      </c>
      <c r="AQ13">
        <f t="shared" si="12"/>
        <v>-227.68823443251901</v>
      </c>
      <c r="AR13">
        <f t="shared" si="13"/>
        <v>269.43782775087044</v>
      </c>
      <c r="AS13">
        <f t="shared" si="14"/>
        <v>10.877702462257632</v>
      </c>
      <c r="AT13">
        <f t="shared" si="15"/>
        <v>130.5700231524086</v>
      </c>
      <c r="AU13">
        <f t="shared" si="16"/>
        <v>410.88555336553662</v>
      </c>
      <c r="AW13">
        <v>10</v>
      </c>
      <c r="AX13">
        <f>(R13*SUMPRODUCT(K14:$K$23, X14:$X$23)-$AZ$3*SUMPRODUCT(K13:$K$22, W14:$W$23))/Z13</f>
        <v>1610.71881018781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1.1206003000000001E-2</v>
      </c>
      <c r="O14">
        <f t="shared" si="30"/>
        <v>1147.6997528787135</v>
      </c>
      <c r="P14">
        <f t="shared" si="31"/>
        <v>57.384987643935681</v>
      </c>
      <c r="Q14" s="5">
        <f t="shared" si="32"/>
        <v>12.5</v>
      </c>
      <c r="R14">
        <f t="shared" si="0"/>
        <v>50000</v>
      </c>
      <c r="S14">
        <f t="shared" si="20"/>
        <v>1581.5666122190969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1383.5844160737483</v>
      </c>
      <c r="AC14">
        <f t="shared" si="1"/>
        <v>1329.7338261014056</v>
      </c>
      <c r="AE14">
        <f t="shared" si="2"/>
        <v>964.95156879274816</v>
      </c>
      <c r="AF14">
        <f t="shared" si="3"/>
        <v>-48.247578439637415</v>
      </c>
      <c r="AG14">
        <f t="shared" si="4"/>
        <v>-10.50962551804612</v>
      </c>
      <c r="AH14">
        <f t="shared" si="5"/>
        <v>-481.2898135667719</v>
      </c>
      <c r="AI14">
        <f t="shared" si="6"/>
        <v>424.90455126829266</v>
      </c>
      <c r="AJ14">
        <f t="shared" si="7"/>
        <v>53.850589972342732</v>
      </c>
      <c r="AK14">
        <f t="shared" si="28"/>
        <v>196.83567893794637</v>
      </c>
      <c r="AL14">
        <f t="shared" si="8"/>
        <v>675.59082017858179</v>
      </c>
      <c r="AN14">
        <f t="shared" si="9"/>
        <v>477.29200032209371</v>
      </c>
      <c r="AO14">
        <f t="shared" si="10"/>
        <v>-23.864600016104689</v>
      </c>
      <c r="AP14">
        <f t="shared" si="11"/>
        <v>-5.1983543510065235</v>
      </c>
      <c r="AQ14">
        <f t="shared" si="12"/>
        <v>-238.05938586050465</v>
      </c>
      <c r="AR14">
        <f t="shared" si="13"/>
        <v>210.16966009447785</v>
      </c>
      <c r="AS14">
        <f t="shared" si="14"/>
        <v>26.636006031453693</v>
      </c>
      <c r="AT14">
        <f t="shared" si="15"/>
        <v>97.360425096347981</v>
      </c>
      <c r="AU14">
        <f t="shared" si="16"/>
        <v>334.16609122227953</v>
      </c>
      <c r="AW14">
        <v>11</v>
      </c>
      <c r="AX14">
        <f>(R14*SUMPRODUCT(K15:$K$23, X15:$X$23)-$AZ$3*SUMPRODUCT(K14:$K$22, W15:$W$23))/Z14</f>
        <v>1581.5666122190969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1.2937709E-2</v>
      </c>
      <c r="O15">
        <f t="shared" si="30"/>
        <v>1147.6997528787135</v>
      </c>
      <c r="P15">
        <f t="shared" si="31"/>
        <v>57.384987643935681</v>
      </c>
      <c r="Q15" s="5">
        <f t="shared" si="32"/>
        <v>12.5</v>
      </c>
      <c r="R15">
        <f t="shared" si="0"/>
        <v>50000</v>
      </c>
      <c r="S15">
        <f t="shared" si="20"/>
        <v>1519.2129479104954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1329.7338261014056</v>
      </c>
      <c r="AC15">
        <f t="shared" si="1"/>
        <v>1248.0101971517356</v>
      </c>
      <c r="AE15">
        <f t="shared" si="2"/>
        <v>942.81779050868658</v>
      </c>
      <c r="AF15">
        <f t="shared" si="3"/>
        <v>-47.140889525434332</v>
      </c>
      <c r="AG15">
        <f t="shared" si="4"/>
        <v>-10.268558786214202</v>
      </c>
      <c r="AH15">
        <f t="shared" si="5"/>
        <v>-543.88190660581972</v>
      </c>
      <c r="AI15">
        <f t="shared" si="6"/>
        <v>341.52643559121839</v>
      </c>
      <c r="AJ15">
        <f t="shared" si="7"/>
        <v>81.723628949670001</v>
      </c>
      <c r="AK15">
        <f t="shared" si="28"/>
        <v>190.4283959166342</v>
      </c>
      <c r="AL15">
        <f t="shared" si="8"/>
        <v>613.67846045752253</v>
      </c>
      <c r="AN15">
        <f t="shared" si="9"/>
        <v>429.5844720383555</v>
      </c>
      <c r="AO15">
        <f t="shared" si="10"/>
        <v>-21.479223601917777</v>
      </c>
      <c r="AP15">
        <f t="shared" si="11"/>
        <v>-4.6787549505091803</v>
      </c>
      <c r="AQ15">
        <f t="shared" si="12"/>
        <v>-247.8137600420286</v>
      </c>
      <c r="AR15">
        <f t="shared" si="13"/>
        <v>155.6127334439</v>
      </c>
      <c r="AS15">
        <f t="shared" si="14"/>
        <v>37.236465358232969</v>
      </c>
      <c r="AT15">
        <f t="shared" si="15"/>
        <v>86.766587080226017</v>
      </c>
      <c r="AU15">
        <f t="shared" si="16"/>
        <v>279.61578588235892</v>
      </c>
      <c r="AW15">
        <v>12</v>
      </c>
      <c r="AX15">
        <f>(R15*SUMPRODUCT(K16:$K$23, X16:$X$23)-$AZ$3*SUMPRODUCT(K15:$K$22, W16:$W$23))/Z15</f>
        <v>1519.2129479104954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1.4742959999999999E-2</v>
      </c>
      <c r="O16">
        <f t="shared" si="30"/>
        <v>1147.6997528787135</v>
      </c>
      <c r="P16">
        <f t="shared" si="31"/>
        <v>57.384987643935681</v>
      </c>
      <c r="Q16" s="5">
        <f t="shared" si="32"/>
        <v>12.5</v>
      </c>
      <c r="R16">
        <f t="shared" si="0"/>
        <v>50000</v>
      </c>
      <c r="S16">
        <f t="shared" si="20"/>
        <v>1427.0992509224604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1248.0101971517356</v>
      </c>
      <c r="AC16">
        <f t="shared" si="1"/>
        <v>1143.3330373711183</v>
      </c>
      <c r="AE16">
        <f t="shared" si="2"/>
        <v>919.48968763084179</v>
      </c>
      <c r="AF16">
        <f t="shared" si="3"/>
        <v>-45.974484381542091</v>
      </c>
      <c r="AG16">
        <f t="shared" si="4"/>
        <v>-10.014484246909255</v>
      </c>
      <c r="AH16">
        <f t="shared" si="5"/>
        <v>-605.55580577121816</v>
      </c>
      <c r="AI16">
        <f t="shared" si="6"/>
        <v>257.94491323117234</v>
      </c>
      <c r="AJ16">
        <f t="shared" si="7"/>
        <v>104.67715978061733</v>
      </c>
      <c r="AK16">
        <f t="shared" si="28"/>
        <v>181.5389285123166</v>
      </c>
      <c r="AL16">
        <f t="shared" si="8"/>
        <v>544.16100152410627</v>
      </c>
      <c r="AN16">
        <f t="shared" si="9"/>
        <v>385.93115195711874</v>
      </c>
      <c r="AO16">
        <f t="shared" si="10"/>
        <v>-19.296557597855937</v>
      </c>
      <c r="AP16">
        <f t="shared" si="11"/>
        <v>-4.2033113515654721</v>
      </c>
      <c r="AQ16">
        <f t="shared" si="12"/>
        <v>-254.16581919234625</v>
      </c>
      <c r="AR16">
        <f t="shared" si="13"/>
        <v>108.26546381535108</v>
      </c>
      <c r="AS16">
        <f t="shared" si="14"/>
        <v>43.935432230700719</v>
      </c>
      <c r="AT16">
        <f t="shared" si="15"/>
        <v>76.196099584694622</v>
      </c>
      <c r="AU16">
        <f t="shared" si="16"/>
        <v>228.39699563074643</v>
      </c>
      <c r="AW16">
        <v>13</v>
      </c>
      <c r="AX16">
        <f>(R16*SUMPRODUCT(K17:$K$23, X17:$X$23)-$AZ$3*SUMPRODUCT(K16:$K$22, W17:$W$23))/Z16</f>
        <v>1427.0992509224604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1.6674095999999999E-2</v>
      </c>
      <c r="O17">
        <f t="shared" si="30"/>
        <v>1147.6997528787135</v>
      </c>
      <c r="P17">
        <f t="shared" si="31"/>
        <v>57.384987643935681</v>
      </c>
      <c r="Q17" s="5">
        <f t="shared" si="32"/>
        <v>12.5</v>
      </c>
      <c r="R17">
        <f t="shared" si="0"/>
        <v>50000</v>
      </c>
      <c r="S17">
        <f t="shared" si="20"/>
        <v>1307.2564158269695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1143.3330373711183</v>
      </c>
      <c r="AC17">
        <f t="shared" si="1"/>
        <v>1019.3835910119528</v>
      </c>
      <c r="AE17">
        <f t="shared" si="2"/>
        <v>894.96313143196676</v>
      </c>
      <c r="AF17">
        <f t="shared" si="3"/>
        <v>-44.748156571598336</v>
      </c>
      <c r="AG17">
        <f t="shared" si="4"/>
        <v>-9.7473569327167109</v>
      </c>
      <c r="AH17">
        <f t="shared" si="5"/>
        <v>-667.92988689381048</v>
      </c>
      <c r="AI17">
        <f t="shared" si="6"/>
        <v>172.53773103384128</v>
      </c>
      <c r="AJ17">
        <f t="shared" si="7"/>
        <v>123.94944635916545</v>
      </c>
      <c r="AK17">
        <f t="shared" si="28"/>
        <v>170.58790340664834</v>
      </c>
      <c r="AL17">
        <f t="shared" si="8"/>
        <v>467.0750807996551</v>
      </c>
      <c r="AN17">
        <f t="shared" si="9"/>
        <v>346.02723671474337</v>
      </c>
      <c r="AO17">
        <f t="shared" si="10"/>
        <v>-17.301361835737168</v>
      </c>
      <c r="AP17">
        <f t="shared" si="11"/>
        <v>-3.7687038339820789</v>
      </c>
      <c r="AQ17">
        <f t="shared" si="12"/>
        <v>-258.24743496556624</v>
      </c>
      <c r="AR17">
        <f t="shared" si="13"/>
        <v>66.709736079457926</v>
      </c>
      <c r="AS17">
        <f t="shared" si="14"/>
        <v>47.923632728154153</v>
      </c>
      <c r="AT17">
        <f t="shared" si="15"/>
        <v>65.955857576297575</v>
      </c>
      <c r="AU17">
        <f t="shared" si="16"/>
        <v>180.58922638390968</v>
      </c>
      <c r="AW17">
        <v>14</v>
      </c>
      <c r="AX17">
        <f>(R17*SUMPRODUCT(K18:$K$23, X18:$X$23)-$AZ$3*SUMPRODUCT(K17:$K$22, W18:$W$23))/Z17</f>
        <v>1307.2564158269695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1.8802857999999999E-2</v>
      </c>
      <c r="O18">
        <f t="shared" si="30"/>
        <v>1147.6997528787135</v>
      </c>
      <c r="P18">
        <f t="shared" si="31"/>
        <v>57.384987643935681</v>
      </c>
      <c r="Q18" s="5">
        <f t="shared" si="32"/>
        <v>12.5</v>
      </c>
      <c r="R18">
        <f t="shared" si="0"/>
        <v>50000</v>
      </c>
      <c r="S18">
        <f t="shared" si="20"/>
        <v>1160.2482013097406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1019.3835910119528</v>
      </c>
      <c r="AC18">
        <f t="shared" si="1"/>
        <v>878.6889320107133</v>
      </c>
      <c r="AE18">
        <f t="shared" si="2"/>
        <v>869.18563544209644</v>
      </c>
      <c r="AF18">
        <f t="shared" si="3"/>
        <v>-43.459281772104823</v>
      </c>
      <c r="AG18">
        <f t="shared" si="4"/>
        <v>-9.4666051951083556</v>
      </c>
      <c r="AH18">
        <f t="shared" si="5"/>
        <v>-733.11267312475138</v>
      </c>
      <c r="AI18">
        <f t="shared" si="6"/>
        <v>83.147075350131786</v>
      </c>
      <c r="AJ18">
        <f t="shared" si="7"/>
        <v>140.69465900123953</v>
      </c>
      <c r="AK18">
        <f t="shared" si="28"/>
        <v>157.88605796643401</v>
      </c>
      <c r="AL18">
        <f t="shared" si="8"/>
        <v>381.72779231780532</v>
      </c>
      <c r="AN18">
        <f t="shared" si="9"/>
        <v>309.57069866661408</v>
      </c>
      <c r="AO18">
        <f t="shared" si="10"/>
        <v>-15.478534933330703</v>
      </c>
      <c r="AP18">
        <f t="shared" si="11"/>
        <v>-3.3716429088937954</v>
      </c>
      <c r="AQ18">
        <f t="shared" si="12"/>
        <v>-261.10671088707534</v>
      </c>
      <c r="AR18">
        <f t="shared" si="13"/>
        <v>29.613809937314187</v>
      </c>
      <c r="AS18">
        <f t="shared" si="14"/>
        <v>50.110059473683386</v>
      </c>
      <c r="AT18">
        <f t="shared" si="15"/>
        <v>56.232978642733897</v>
      </c>
      <c r="AU18">
        <f t="shared" si="16"/>
        <v>135.95684805373148</v>
      </c>
      <c r="AW18">
        <v>15</v>
      </c>
      <c r="AX18">
        <f>(R18*SUMPRODUCT(K19:$K$23, X19:$X$23)-$AZ$3*SUMPRODUCT(K18:$K$22, W19:$W$23))/Z18</f>
        <v>1160.2482013097406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2.1348979000000001E-2</v>
      </c>
      <c r="O19">
        <f t="shared" si="30"/>
        <v>1147.6997528787135</v>
      </c>
      <c r="P19">
        <f t="shared" si="31"/>
        <v>57.384987643935681</v>
      </c>
      <c r="Q19" s="5">
        <f t="shared" si="32"/>
        <v>12.5</v>
      </c>
      <c r="R19">
        <f t="shared" si="0"/>
        <v>50000</v>
      </c>
      <c r="S19">
        <f t="shared" si="20"/>
        <v>983.09517284287347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878.6889320107133</v>
      </c>
      <c r="AC19">
        <f t="shared" si="1"/>
        <v>721.18578253531234</v>
      </c>
      <c r="AE19">
        <f t="shared" si="2"/>
        <v>841.9375532095205</v>
      </c>
      <c r="AF19">
        <f t="shared" si="3"/>
        <v>-42.096877660476032</v>
      </c>
      <c r="AG19">
        <f t="shared" si="4"/>
        <v>-9.1698367876456128</v>
      </c>
      <c r="AH19">
        <f t="shared" si="5"/>
        <v>-808.40942204663679</v>
      </c>
      <c r="AI19">
        <f t="shared" si="6"/>
        <v>-17.738583285237951</v>
      </c>
      <c r="AJ19">
        <f t="shared" si="7"/>
        <v>157.50314947540096</v>
      </c>
      <c r="AK19">
        <f t="shared" si="28"/>
        <v>143.6317785188885</v>
      </c>
      <c r="AL19">
        <f t="shared" si="8"/>
        <v>283.3963447090515</v>
      </c>
      <c r="AN19">
        <f t="shared" si="9"/>
        <v>276.22905324861506</v>
      </c>
      <c r="AO19">
        <f t="shared" si="10"/>
        <v>-13.811452662430755</v>
      </c>
      <c r="AP19">
        <f t="shared" si="11"/>
        <v>-3.0085073704573495</v>
      </c>
      <c r="AQ19">
        <f t="shared" si="12"/>
        <v>-265.22889784158571</v>
      </c>
      <c r="AR19">
        <f t="shared" si="13"/>
        <v>-5.8198046258587759</v>
      </c>
      <c r="AS19">
        <f t="shared" si="14"/>
        <v>51.674789534465845</v>
      </c>
      <c r="AT19">
        <f t="shared" si="15"/>
        <v>47.123768319209226</v>
      </c>
      <c r="AU19">
        <f t="shared" si="16"/>
        <v>92.978753227816298</v>
      </c>
      <c r="AW19">
        <v>16</v>
      </c>
      <c r="AX19">
        <f>(R19*SUMPRODUCT(K20:$K$23, X20:$X$23)-$AZ$3*SUMPRODUCT(K19:$K$22, W20:$W$23))/Z19</f>
        <v>983.09517284287347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2.4063398E-2</v>
      </c>
      <c r="O20">
        <f t="shared" si="30"/>
        <v>1147.6997528787135</v>
      </c>
      <c r="P20">
        <f t="shared" si="31"/>
        <v>57.384987643935681</v>
      </c>
      <c r="Q20" s="5">
        <f t="shared" si="32"/>
        <v>12.5</v>
      </c>
      <c r="R20">
        <f t="shared" si="0"/>
        <v>50000</v>
      </c>
      <c r="S20">
        <f t="shared" si="20"/>
        <v>776.96415809157179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721.18578253531234</v>
      </c>
      <c r="AC20">
        <f t="shared" si="1"/>
        <v>550.55562066449761</v>
      </c>
      <c r="AE20">
        <f t="shared" si="2"/>
        <v>813.25829924339848</v>
      </c>
      <c r="AF20">
        <f t="shared" si="3"/>
        <v>-40.662914962169928</v>
      </c>
      <c r="AG20">
        <f t="shared" si="4"/>
        <v>-8.8574809875530001</v>
      </c>
      <c r="AH20">
        <f t="shared" si="5"/>
        <v>-882.6297288646316</v>
      </c>
      <c r="AI20">
        <f t="shared" si="6"/>
        <v>-118.89182557095603</v>
      </c>
      <c r="AJ20">
        <f t="shared" si="7"/>
        <v>170.63016187081473</v>
      </c>
      <c r="AK20">
        <f t="shared" si="28"/>
        <v>127.82285444449141</v>
      </c>
      <c r="AL20">
        <f t="shared" si="8"/>
        <v>179.56119074435011</v>
      </c>
      <c r="AN20">
        <f t="shared" si="9"/>
        <v>245.78769961277885</v>
      </c>
      <c r="AO20">
        <f t="shared" si="10"/>
        <v>-12.289384980638943</v>
      </c>
      <c r="AP20">
        <f t="shared" si="11"/>
        <v>-2.6769599256717926</v>
      </c>
      <c r="AQ20">
        <f t="shared" si="12"/>
        <v>-266.75354050406202</v>
      </c>
      <c r="AR20">
        <f t="shared" si="13"/>
        <v>-35.932185797593931</v>
      </c>
      <c r="AS20">
        <f t="shared" si="14"/>
        <v>51.568849662893953</v>
      </c>
      <c r="AT20">
        <f t="shared" si="15"/>
        <v>38.631373797327569</v>
      </c>
      <c r="AU20">
        <f t="shared" si="16"/>
        <v>54.268037662627592</v>
      </c>
      <c r="AW20">
        <v>17</v>
      </c>
      <c r="AX20">
        <f>(R20*SUMPRODUCT(K21:$K$23, X21:$X$23)-$AZ$3*SUMPRODUCT(K20:$K$22, W21:$W$23))/Z20</f>
        <v>776.96415809157179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2.6767890999999999E-2</v>
      </c>
      <c r="O21">
        <f t="shared" si="30"/>
        <v>1147.6997528787135</v>
      </c>
      <c r="P21">
        <f t="shared" si="31"/>
        <v>57.384987643935681</v>
      </c>
      <c r="Q21" s="5">
        <f t="shared" si="32"/>
        <v>12.5</v>
      </c>
      <c r="R21">
        <f t="shared" si="0"/>
        <v>50000</v>
      </c>
      <c r="S21">
        <f t="shared" si="20"/>
        <v>545.09667058726643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550.55562066449761</v>
      </c>
      <c r="AC21">
        <f t="shared" si="1"/>
        <v>372.05290202153191</v>
      </c>
      <c r="AE21">
        <f t="shared" si="2"/>
        <v>783.35650674197188</v>
      </c>
      <c r="AF21">
        <f t="shared" si="3"/>
        <v>-39.167825337098598</v>
      </c>
      <c r="AG21">
        <f t="shared" si="4"/>
        <v>-8.5318100920680795</v>
      </c>
      <c r="AH21">
        <f t="shared" si="5"/>
        <v>-948.38434243756433</v>
      </c>
      <c r="AI21">
        <f t="shared" si="6"/>
        <v>-212.72747112475918</v>
      </c>
      <c r="AJ21">
        <f t="shared" si="7"/>
        <v>178.5027186429657</v>
      </c>
      <c r="AK21">
        <f t="shared" si="28"/>
        <v>110.79126992807609</v>
      </c>
      <c r="AL21">
        <f t="shared" si="8"/>
        <v>76.566517446282617</v>
      </c>
      <c r="AN21">
        <f t="shared" si="9"/>
        <v>218.08874993254742</v>
      </c>
      <c r="AO21">
        <f t="shared" si="10"/>
        <v>-10.904437496627372</v>
      </c>
      <c r="AP21">
        <f t="shared" si="11"/>
        <v>-2.375280962916555</v>
      </c>
      <c r="AQ21">
        <f t="shared" si="12"/>
        <v>-264.03298360032301</v>
      </c>
      <c r="AR21">
        <f t="shared" si="13"/>
        <v>-59.223952127319535</v>
      </c>
      <c r="AS21">
        <f t="shared" si="14"/>
        <v>49.695680617137576</v>
      </c>
      <c r="AT21">
        <f t="shared" si="15"/>
        <v>30.844614621950569</v>
      </c>
      <c r="AU21">
        <f t="shared" si="16"/>
        <v>21.316343111768617</v>
      </c>
      <c r="AW21">
        <v>18</v>
      </c>
      <c r="AX21">
        <f>(R21*SUMPRODUCT(K22:$K$23, X22:$X$23)-$AZ$3*SUMPRODUCT(K21:$K$22, W22:$W$23))/Z21</f>
        <v>545.09667058726643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2.9742653000000001E-2</v>
      </c>
      <c r="O22">
        <f t="shared" si="30"/>
        <v>1147.6997528787135</v>
      </c>
      <c r="P22">
        <f t="shared" si="31"/>
        <v>57.384987643935681</v>
      </c>
      <c r="Q22" s="5">
        <f t="shared" si="32"/>
        <v>12.5</v>
      </c>
      <c r="R22">
        <f t="shared" si="0"/>
        <v>50000</v>
      </c>
      <c r="S22">
        <f t="shared" si="20"/>
        <v>286.27620963508735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372.05290202153191</v>
      </c>
      <c r="AC22">
        <f t="shared" si="1"/>
        <v>187.63077140634547</v>
      </c>
      <c r="AE22">
        <f t="shared" si="2"/>
        <v>752.22384091923345</v>
      </c>
      <c r="AF22">
        <f t="shared" si="3"/>
        <v>-37.611192045961673</v>
      </c>
      <c r="AG22">
        <f t="shared" si="4"/>
        <v>-8.1927333241171176</v>
      </c>
      <c r="AH22">
        <f t="shared" si="5"/>
        <v>-1015.0346681211158</v>
      </c>
      <c r="AI22">
        <f t="shared" si="6"/>
        <v>-308.61475257196116</v>
      </c>
      <c r="AJ22">
        <f t="shared" si="7"/>
        <v>184.42213061518643</v>
      </c>
      <c r="AK22">
        <f t="shared" si="28"/>
        <v>92.985971190068369</v>
      </c>
      <c r="AL22">
        <f t="shared" si="8"/>
        <v>-31.20665076670636</v>
      </c>
      <c r="AN22">
        <f t="shared" si="9"/>
        <v>192.91369918178873</v>
      </c>
      <c r="AO22">
        <f t="shared" si="10"/>
        <v>-9.6456849590894365</v>
      </c>
      <c r="AP22">
        <f t="shared" si="11"/>
        <v>-2.101090667418827</v>
      </c>
      <c r="AQ22">
        <f t="shared" si="12"/>
        <v>-260.31359546609787</v>
      </c>
      <c r="AR22">
        <f t="shared" si="13"/>
        <v>-79.146671910817403</v>
      </c>
      <c r="AS22">
        <f t="shared" si="14"/>
        <v>47.296500712455618</v>
      </c>
      <c r="AT22">
        <f t="shared" si="15"/>
        <v>23.846981042725766</v>
      </c>
      <c r="AU22">
        <f t="shared" si="16"/>
        <v>-8.0031901556360232</v>
      </c>
      <c r="AW22">
        <v>19</v>
      </c>
      <c r="AX22">
        <f>(R22*SUMPRODUCT(K23:$K$23, X23:$X$23)-$AZ$3*SUMPRODUCT(K22:$K$22, W23:$W$23))/Z22</f>
        <v>286.27620963508735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3.2906918E-2</v>
      </c>
      <c r="O23">
        <f t="shared" si="30"/>
        <v>1147.6997528787135</v>
      </c>
      <c r="P23">
        <f t="shared" si="31"/>
        <v>57.384987643935681</v>
      </c>
      <c r="Q23" s="5">
        <f t="shared" si="32"/>
        <v>12.5</v>
      </c>
      <c r="R23">
        <f t="shared" si="0"/>
        <v>50000</v>
      </c>
      <c r="S23">
        <f t="shared" si="20"/>
        <v>299.11010226598569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187.63077140634547</v>
      </c>
      <c r="AC23">
        <f t="shared" si="1"/>
        <v>187.6307714063455</v>
      </c>
      <c r="AE23">
        <f t="shared" si="2"/>
        <v>719.94823425926677</v>
      </c>
      <c r="AF23">
        <f t="shared" si="3"/>
        <v>-35.997411712963341</v>
      </c>
      <c r="AG23">
        <f t="shared" si="4"/>
        <v>-7.8412083871833573</v>
      </c>
      <c r="AH23">
        <f t="shared" si="5"/>
        <v>-1078.3904147703577</v>
      </c>
      <c r="AI23">
        <f t="shared" si="6"/>
        <v>-402.28080061123751</v>
      </c>
      <c r="AJ23">
        <f t="shared" si="7"/>
        <v>0</v>
      </c>
      <c r="AK23">
        <f t="shared" si="28"/>
        <v>74.581236994528183</v>
      </c>
      <c r="AL23">
        <f t="shared" si="8"/>
        <v>-327.69956361670933</v>
      </c>
      <c r="AN23">
        <f t="shared" si="9"/>
        <v>170.08241468529809</v>
      </c>
      <c r="AO23">
        <f t="shared" si="10"/>
        <v>-8.5041207342649052</v>
      </c>
      <c r="AP23">
        <f t="shared" si="11"/>
        <v>-1.852427151119985</v>
      </c>
      <c r="AQ23">
        <f t="shared" si="12"/>
        <v>-254.76171339781538</v>
      </c>
      <c r="AR23">
        <f t="shared" si="13"/>
        <v>-95.035846597902164</v>
      </c>
      <c r="AS23">
        <f t="shared" si="14"/>
        <v>0</v>
      </c>
      <c r="AT23">
        <f t="shared" si="15"/>
        <v>17.619262433912365</v>
      </c>
      <c r="AU23">
        <f t="shared" si="16"/>
        <v>-77.41658416398981</v>
      </c>
      <c r="AW23">
        <v>20</v>
      </c>
      <c r="AX23">
        <f>(R23*SUMPRODUCT(K$23:$K24, X$23:$X24)-$AZ$3*SUMPRODUCT(K$22:$K23, W$23:$W24))/Z23</f>
        <v>299.11010226598569</v>
      </c>
    </row>
    <row r="25" spans="5:50" x14ac:dyDescent="0.25">
      <c r="AN25" s="6">
        <f t="shared" ref="AN25:AU25" si="33">SUM(AN3:AN23)</f>
        <v>11067.667322111605</v>
      </c>
      <c r="AO25" s="6">
        <f t="shared" si="33"/>
        <v>-1414.1581807646155</v>
      </c>
      <c r="AP25" s="6">
        <f t="shared" si="33"/>
        <v>-732.99881204778262</v>
      </c>
      <c r="AQ25" s="6">
        <f t="shared" si="33"/>
        <v>-4167.4953832489909</v>
      </c>
      <c r="AR25" s="6">
        <f t="shared" si="33"/>
        <v>4753.0149460502153</v>
      </c>
      <c r="AS25" s="6">
        <f t="shared" si="33"/>
        <v>-761.78099775355497</v>
      </c>
      <c r="AT25" s="6">
        <f t="shared" si="33"/>
        <v>1381.7458879995513</v>
      </c>
      <c r="AU25" s="7">
        <f t="shared" si="33"/>
        <v>5372.9798362962138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3842.933530385279</v>
      </c>
      <c r="K3">
        <v>1</v>
      </c>
      <c r="L3" s="2">
        <v>0</v>
      </c>
      <c r="O3">
        <f>$C$3</f>
        <v>3842.933530385279</v>
      </c>
      <c r="P3">
        <f>O3*B5</f>
        <v>3074.3468243082234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3842.933530385279</v>
      </c>
      <c r="AF3">
        <f t="shared" ref="AF3:AF23" si="3">-$Z3*P3</f>
        <v>-3074.3468243082234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143.62973537705557</v>
      </c>
      <c r="AJ3">
        <f t="shared" ref="AJ3:AJ23" si="7">AB3-AC3</f>
        <v>0</v>
      </c>
      <c r="AL3">
        <f t="shared" ref="AL3:AL23" si="8">SUM(AI3:AK3)</f>
        <v>143.62973537705557</v>
      </c>
      <c r="AN3">
        <f t="shared" ref="AN3:AN23" si="9">AE3*$K3</f>
        <v>3842.933530385279</v>
      </c>
      <c r="AO3">
        <f t="shared" ref="AO3:AO23" si="10">AF3*$K3</f>
        <v>-3074.3468243082234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143.62973537705557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143.62973537705557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1277.8194225650223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761.04959698649759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744.91077694965315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-744.91077694965315</v>
      </c>
      <c r="AK4">
        <f t="shared" ref="AK4:AK23" si="28">H4*SUM(AB4:AB4, AE4:AF4)</f>
        <v>0</v>
      </c>
      <c r="AL4">
        <f t="shared" si="8"/>
        <v>-1305.2109269496532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-532.90864561536989</v>
      </c>
      <c r="AR4">
        <f t="shared" si="13"/>
        <v>-532.90864561536989</v>
      </c>
      <c r="AS4">
        <f t="shared" si="14"/>
        <v>-708.49417628842787</v>
      </c>
      <c r="AT4">
        <f t="shared" si="15"/>
        <v>0</v>
      </c>
      <c r="AU4">
        <f t="shared" si="16"/>
        <v>-1241.4028219037978</v>
      </c>
      <c r="AW4">
        <v>1</v>
      </c>
      <c r="AX4">
        <f>(R4*SUMPRODUCT(K5:$K$23, X5:$X$23)-$AZ$3*SUMPRODUCT(K4:$K$22, W5:$W$23))/Z4</f>
        <v>761.04959698649759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1.2937709E-2</v>
      </c>
      <c r="O5">
        <f t="shared" ref="O5:O23" si="30">$C$3</f>
        <v>3842.933530385279</v>
      </c>
      <c r="P5">
        <f t="shared" ref="P5:P23" si="31">O5*$C$5</f>
        <v>192.14667651926396</v>
      </c>
      <c r="Q5" s="5">
        <f t="shared" ref="Q5:Q23" si="32">$C$8</f>
        <v>12.5</v>
      </c>
      <c r="R5">
        <f t="shared" si="0"/>
        <v>50000</v>
      </c>
      <c r="S5">
        <f t="shared" si="20"/>
        <v>1424.162544536352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744.91077694965315</v>
      </c>
      <c r="AC5">
        <f t="shared" si="1"/>
        <v>1361.987460380833</v>
      </c>
      <c r="AE5">
        <f t="shared" si="2"/>
        <v>3675.1614480675562</v>
      </c>
      <c r="AF5">
        <f t="shared" si="3"/>
        <v>-183.75807240337781</v>
      </c>
      <c r="AG5">
        <f t="shared" si="4"/>
        <v>-11.954283814073339</v>
      </c>
      <c r="AH5">
        <f t="shared" si="5"/>
        <v>-633.16759520664368</v>
      </c>
      <c r="AI5">
        <f t="shared" si="6"/>
        <v>2846.2814966434617</v>
      </c>
      <c r="AJ5">
        <f t="shared" si="7"/>
        <v>-617.07668343117984</v>
      </c>
      <c r="AK5">
        <f t="shared" si="28"/>
        <v>219.86470452065785</v>
      </c>
      <c r="AL5">
        <f t="shared" si="8"/>
        <v>2449.0695177329399</v>
      </c>
      <c r="AN5">
        <f t="shared" si="9"/>
        <v>3323.0279518910666</v>
      </c>
      <c r="AO5">
        <f t="shared" si="10"/>
        <v>-166.15139759455332</v>
      </c>
      <c r="AP5">
        <f t="shared" si="11"/>
        <v>-10.808890934544449</v>
      </c>
      <c r="AQ5">
        <f t="shared" si="12"/>
        <v>-572.50100351636286</v>
      </c>
      <c r="AR5">
        <f t="shared" si="13"/>
        <v>2573.5666598456064</v>
      </c>
      <c r="AS5">
        <f t="shared" si="14"/>
        <v>-557.95183326714971</v>
      </c>
      <c r="AT5">
        <f t="shared" si="15"/>
        <v>198.7984933670283</v>
      </c>
      <c r="AU5">
        <f t="shared" si="16"/>
        <v>2214.413319945485</v>
      </c>
      <c r="AW5">
        <v>2</v>
      </c>
      <c r="AX5">
        <f>(R5*SUMPRODUCT(K6:$K$23, X6:$X$23)-$AZ$3*SUMPRODUCT(K5:$K$22, W6:$W$23))/Z5</f>
        <v>1424.162544536352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1.4742959999999999E-2</v>
      </c>
      <c r="O6">
        <f t="shared" si="30"/>
        <v>3842.933530385279</v>
      </c>
      <c r="P6">
        <f t="shared" si="31"/>
        <v>192.14667651926396</v>
      </c>
      <c r="Q6" s="5">
        <f t="shared" si="32"/>
        <v>12.5</v>
      </c>
      <c r="R6">
        <f t="shared" si="0"/>
        <v>50000</v>
      </c>
      <c r="S6">
        <f t="shared" si="20"/>
        <v>1997.0094818435509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1361.987460380833</v>
      </c>
      <c r="AC6">
        <f t="shared" si="1"/>
        <v>1862.5707153112362</v>
      </c>
      <c r="AE6">
        <f t="shared" si="2"/>
        <v>3584.2270753644789</v>
      </c>
      <c r="AF6">
        <f t="shared" si="3"/>
        <v>-179.21135376822394</v>
      </c>
      <c r="AG6">
        <f t="shared" si="4"/>
        <v>-11.658499447833075</v>
      </c>
      <c r="AH6">
        <f t="shared" si="5"/>
        <v>-704.96611239812262</v>
      </c>
      <c r="AI6">
        <f t="shared" si="6"/>
        <v>2688.3911097502992</v>
      </c>
      <c r="AJ6">
        <f t="shared" si="7"/>
        <v>-500.5832549304032</v>
      </c>
      <c r="AK6">
        <f t="shared" si="28"/>
        <v>260.75507405414675</v>
      </c>
      <c r="AL6">
        <f t="shared" si="8"/>
        <v>2448.5629288740429</v>
      </c>
      <c r="AN6">
        <f t="shared" si="9"/>
        <v>3072.7281731284202</v>
      </c>
      <c r="AO6">
        <f t="shared" si="10"/>
        <v>-153.636408656421</v>
      </c>
      <c r="AP6">
        <f t="shared" si="11"/>
        <v>-9.9947349753547492</v>
      </c>
      <c r="AQ6">
        <f t="shared" si="12"/>
        <v>-604.36160687342908</v>
      </c>
      <c r="AR6">
        <f t="shared" si="13"/>
        <v>2304.7354226232151</v>
      </c>
      <c r="AS6">
        <f t="shared" si="14"/>
        <v>-429.14587666423489</v>
      </c>
      <c r="AT6">
        <f t="shared" si="15"/>
        <v>223.54316439364754</v>
      </c>
      <c r="AU6">
        <f t="shared" si="16"/>
        <v>2099.1327103526278</v>
      </c>
      <c r="AW6">
        <v>3</v>
      </c>
      <c r="AX6">
        <f>(R6*SUMPRODUCT(K7:$K$23, X7:$X$23)-$AZ$3*SUMPRODUCT(K6:$K$22, W7:$W$23))/Z6</f>
        <v>1997.0094818435509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1.6674095999999999E-2</v>
      </c>
      <c r="O7">
        <f t="shared" si="30"/>
        <v>3842.933530385279</v>
      </c>
      <c r="P7">
        <f t="shared" si="31"/>
        <v>192.14667651926396</v>
      </c>
      <c r="Q7" s="5">
        <f t="shared" si="32"/>
        <v>12.5</v>
      </c>
      <c r="R7">
        <f t="shared" si="0"/>
        <v>50000</v>
      </c>
      <c r="S7">
        <f t="shared" si="20"/>
        <v>2485.5818796772123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1862.5707153112362</v>
      </c>
      <c r="AC7">
        <f t="shared" si="1"/>
        <v>2256.4151107312846</v>
      </c>
      <c r="AE7">
        <f t="shared" si="2"/>
        <v>3488.6210582704075</v>
      </c>
      <c r="AF7">
        <f t="shared" si="3"/>
        <v>-174.4310529135204</v>
      </c>
      <c r="AG7">
        <f t="shared" si="4"/>
        <v>-11.347519514345629</v>
      </c>
      <c r="AH7">
        <f t="shared" si="5"/>
        <v>-777.57975603646275</v>
      </c>
      <c r="AI7">
        <f t="shared" si="6"/>
        <v>2525.2627298060788</v>
      </c>
      <c r="AJ7">
        <f t="shared" si="7"/>
        <v>-393.84439542004839</v>
      </c>
      <c r="AK7">
        <f t="shared" si="28"/>
        <v>319.40613646522326</v>
      </c>
      <c r="AL7">
        <f t="shared" si="8"/>
        <v>2450.8244708512539</v>
      </c>
      <c r="AN7">
        <f t="shared" si="9"/>
        <v>2816.959524212572</v>
      </c>
      <c r="AO7">
        <f t="shared" si="10"/>
        <v>-140.84797621062862</v>
      </c>
      <c r="AP7">
        <f t="shared" si="11"/>
        <v>-9.162790293988488</v>
      </c>
      <c r="AQ7">
        <f t="shared" si="12"/>
        <v>-627.87292257181014</v>
      </c>
      <c r="AR7">
        <f t="shared" si="13"/>
        <v>2039.0758351361449</v>
      </c>
      <c r="AS7">
        <f t="shared" si="14"/>
        <v>-318.01783633281423</v>
      </c>
      <c r="AT7">
        <f t="shared" si="15"/>
        <v>257.91111822667614</v>
      </c>
      <c r="AU7">
        <f t="shared" si="16"/>
        <v>1978.9691170300068</v>
      </c>
      <c r="AW7">
        <v>4</v>
      </c>
      <c r="AX7">
        <f>(R7*SUMPRODUCT(K8:$K$23, X8:$X$23)-$AZ$3*SUMPRODUCT(K7:$K$22, W8:$W$23))/Z7</f>
        <v>2485.5818796772123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1.8802857999999999E-2</v>
      </c>
      <c r="O8">
        <f t="shared" si="30"/>
        <v>3842.933530385279</v>
      </c>
      <c r="P8">
        <f t="shared" si="31"/>
        <v>192.14667651926396</v>
      </c>
      <c r="Q8" s="5">
        <f t="shared" si="32"/>
        <v>12.5</v>
      </c>
      <c r="R8">
        <f t="shared" si="0"/>
        <v>50000</v>
      </c>
      <c r="S8">
        <f t="shared" si="20"/>
        <v>2891.2516385369963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2256.4151107312846</v>
      </c>
      <c r="AC8">
        <f t="shared" si="1"/>
        <v>2549.0843865586085</v>
      </c>
      <c r="AE8">
        <f t="shared" si="2"/>
        <v>3388.1388013132355</v>
      </c>
      <c r="AF8">
        <f t="shared" si="3"/>
        <v>-169.40694006566179</v>
      </c>
      <c r="AG8">
        <f t="shared" si="4"/>
        <v>-11.020678521121702</v>
      </c>
      <c r="AH8">
        <f t="shared" si="5"/>
        <v>-853.46319232187921</v>
      </c>
      <c r="AI8">
        <f t="shared" si="6"/>
        <v>2354.2479904045731</v>
      </c>
      <c r="AJ8">
        <f t="shared" si="7"/>
        <v>-292.66927582732387</v>
      </c>
      <c r="AK8">
        <f t="shared" si="28"/>
        <v>383.80780273571793</v>
      </c>
      <c r="AL8">
        <f t="shared" si="8"/>
        <v>2445.386517312967</v>
      </c>
      <c r="AN8">
        <f t="shared" si="9"/>
        <v>2556.6050266750117</v>
      </c>
      <c r="AO8">
        <f t="shared" si="10"/>
        <v>-127.83025133375058</v>
      </c>
      <c r="AP8">
        <f t="shared" si="11"/>
        <v>-8.3159291152854493</v>
      </c>
      <c r="AQ8">
        <f t="shared" si="12"/>
        <v>-644.00203637657705</v>
      </c>
      <c r="AR8">
        <f t="shared" si="13"/>
        <v>1776.4568098493987</v>
      </c>
      <c r="AS8">
        <f t="shared" si="14"/>
        <v>-220.84093527793357</v>
      </c>
      <c r="AT8">
        <f t="shared" si="15"/>
        <v>289.61179434883223</v>
      </c>
      <c r="AU8">
        <f t="shared" si="16"/>
        <v>1845.2276689202972</v>
      </c>
      <c r="AW8">
        <v>5</v>
      </c>
      <c r="AX8">
        <f>(R8*SUMPRODUCT(K9:$K$23, X9:$X$23)-$AZ$3*SUMPRODUCT(K8:$K$22, W9:$W$23))/Z8</f>
        <v>2891.2516385369963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2.1348979000000001E-2</v>
      </c>
      <c r="O9">
        <f t="shared" si="30"/>
        <v>3842.933530385279</v>
      </c>
      <c r="P9">
        <f t="shared" si="31"/>
        <v>192.14667651926396</v>
      </c>
      <c r="Q9" s="5">
        <f t="shared" si="32"/>
        <v>12.5</v>
      </c>
      <c r="R9">
        <f t="shared" si="0"/>
        <v>50000</v>
      </c>
      <c r="S9">
        <f t="shared" si="20"/>
        <v>3205.5617827136989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2549.0843865586085</v>
      </c>
      <c r="AC9">
        <f t="shared" si="1"/>
        <v>2737.5988720536316</v>
      </c>
      <c r="AE9">
        <f t="shared" si="2"/>
        <v>3281.9241091817817</v>
      </c>
      <c r="AF9">
        <f t="shared" si="3"/>
        <v>-164.09620545908908</v>
      </c>
      <c r="AG9">
        <f t="shared" si="4"/>
        <v>-10.675191501597308</v>
      </c>
      <c r="AH9">
        <f t="shared" si="5"/>
        <v>-941.12093725271325</v>
      </c>
      <c r="AI9">
        <f t="shared" si="6"/>
        <v>2166.0317749683818</v>
      </c>
      <c r="AJ9">
        <f t="shared" si="7"/>
        <v>-188.51448549502311</v>
      </c>
      <c r="AK9">
        <f t="shared" si="28"/>
        <v>415.95136210664759</v>
      </c>
      <c r="AL9">
        <f t="shared" si="8"/>
        <v>2393.4686515800063</v>
      </c>
      <c r="AN9">
        <f t="shared" si="9"/>
        <v>2307.1157717369874</v>
      </c>
      <c r="AO9">
        <f t="shared" si="10"/>
        <v>-115.35578858684937</v>
      </c>
      <c r="AP9">
        <f t="shared" si="11"/>
        <v>-7.504409565944548</v>
      </c>
      <c r="AQ9">
        <f t="shared" si="12"/>
        <v>-661.58597371983478</v>
      </c>
      <c r="AR9">
        <f t="shared" si="13"/>
        <v>1522.6695998643586</v>
      </c>
      <c r="AS9">
        <f t="shared" si="14"/>
        <v>-132.52126746918677</v>
      </c>
      <c r="AT9">
        <f t="shared" si="15"/>
        <v>292.40406416069743</v>
      </c>
      <c r="AU9">
        <f t="shared" si="16"/>
        <v>1682.5523965558691</v>
      </c>
      <c r="AW9">
        <v>6</v>
      </c>
      <c r="AX9">
        <f>(R9*SUMPRODUCT(K10:$K$23, X10:$X$23)-$AZ$3*SUMPRODUCT(K9:$K$22, W10:$W$23))/Z9</f>
        <v>3205.5617827136989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2.4063398E-2</v>
      </c>
      <c r="O10">
        <f t="shared" si="30"/>
        <v>3842.933530385279</v>
      </c>
      <c r="P10">
        <f t="shared" si="31"/>
        <v>192.14667651926396</v>
      </c>
      <c r="Q10" s="5">
        <f t="shared" si="32"/>
        <v>12.5</v>
      </c>
      <c r="R10">
        <f t="shared" si="0"/>
        <v>50000</v>
      </c>
      <c r="S10">
        <f t="shared" si="20"/>
        <v>3418.0299232517855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2737.5988720536316</v>
      </c>
      <c r="AC10">
        <f t="shared" si="1"/>
        <v>2819.617159935633</v>
      </c>
      <c r="AE10">
        <f t="shared" si="2"/>
        <v>3170.1306220449269</v>
      </c>
      <c r="AF10">
        <f t="shared" si="3"/>
        <v>-158.50653110224636</v>
      </c>
      <c r="AG10">
        <f t="shared" si="4"/>
        <v>-10.311558204752181</v>
      </c>
      <c r="AH10">
        <f t="shared" si="5"/>
        <v>-1027.5255273166144</v>
      </c>
      <c r="AI10">
        <f t="shared" si="6"/>
        <v>1973.787005421314</v>
      </c>
      <c r="AJ10">
        <f t="shared" si="7"/>
        <v>-82.018287882001459</v>
      </c>
      <c r="AK10">
        <f t="shared" si="28"/>
        <v>312.18280689069974</v>
      </c>
      <c r="AL10">
        <f t="shared" si="8"/>
        <v>2203.9515244300123</v>
      </c>
      <c r="AN10">
        <f t="shared" si="9"/>
        <v>2113.7508953544843</v>
      </c>
      <c r="AO10">
        <f t="shared" si="10"/>
        <v>-105.68754476772423</v>
      </c>
      <c r="AP10">
        <f t="shared" si="11"/>
        <v>-6.8754470986861156</v>
      </c>
      <c r="AQ10">
        <f t="shared" si="12"/>
        <v>-685.12413597773264</v>
      </c>
      <c r="AR10">
        <f t="shared" si="13"/>
        <v>1316.0637675103417</v>
      </c>
      <c r="AS10">
        <f t="shared" si="14"/>
        <v>-54.687408853263811</v>
      </c>
      <c r="AT10">
        <f t="shared" si="15"/>
        <v>208.15441578045517</v>
      </c>
      <c r="AU10">
        <f t="shared" si="16"/>
        <v>1469.530774437533</v>
      </c>
      <c r="AW10">
        <v>7</v>
      </c>
      <c r="AX10">
        <f>(R10*SUMPRODUCT(K11:$K$23, X11:$X$23)-$AZ$3*SUMPRODUCT(K10:$K$22, W11:$W$23))/Z10</f>
        <v>3418.0299232517855</v>
      </c>
    </row>
    <row r="11" spans="1:52" x14ac:dyDescent="0.25">
      <c r="A11" t="s">
        <v>33</v>
      </c>
      <c r="C11" s="24">
        <f>AU25</f>
        <v>17321.047250105232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2.6767890999999999E-2</v>
      </c>
      <c r="O11">
        <f t="shared" si="30"/>
        <v>3842.933530385279</v>
      </c>
      <c r="P11">
        <f t="shared" si="31"/>
        <v>192.14667651926396</v>
      </c>
      <c r="Q11" s="5">
        <f t="shared" si="32"/>
        <v>12.5</v>
      </c>
      <c r="R11">
        <f t="shared" si="0"/>
        <v>50000</v>
      </c>
      <c r="S11">
        <f t="shared" si="20"/>
        <v>3551.7778974976659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2819.617159935633</v>
      </c>
      <c r="AC11">
        <f t="shared" si="1"/>
        <v>2822.2211102215351</v>
      </c>
      <c r="AE11">
        <f t="shared" si="2"/>
        <v>3053.5716048778168</v>
      </c>
      <c r="AF11">
        <f t="shared" si="3"/>
        <v>-152.67858024389085</v>
      </c>
      <c r="AG11">
        <f t="shared" si="4"/>
        <v>-9.9324239566396972</v>
      </c>
      <c r="AH11">
        <f t="shared" si="5"/>
        <v>-1104.0746642598483</v>
      </c>
      <c r="AI11">
        <f t="shared" si="6"/>
        <v>1786.8859364174377</v>
      </c>
      <c r="AJ11">
        <f t="shared" si="7"/>
        <v>-2.6039502859021013</v>
      </c>
      <c r="AK11">
        <f t="shared" si="28"/>
        <v>293.46217246841843</v>
      </c>
      <c r="AL11">
        <f t="shared" si="8"/>
        <v>2077.7441585999541</v>
      </c>
      <c r="AN11">
        <f t="shared" si="9"/>
        <v>1936.6809976533232</v>
      </c>
      <c r="AO11">
        <f t="shared" si="10"/>
        <v>-96.834049882666164</v>
      </c>
      <c r="AP11">
        <f t="shared" si="11"/>
        <v>-6.299487690654769</v>
      </c>
      <c r="AQ11">
        <f t="shared" si="12"/>
        <v>-700.24243703565571</v>
      </c>
      <c r="AR11">
        <f t="shared" si="13"/>
        <v>1133.3050230443464</v>
      </c>
      <c r="AS11">
        <f t="shared" si="14"/>
        <v>-1.6515155660619674</v>
      </c>
      <c r="AT11">
        <f t="shared" si="15"/>
        <v>186.12388589210417</v>
      </c>
      <c r="AU11">
        <f t="shared" si="16"/>
        <v>1317.7773933703886</v>
      </c>
      <c r="AW11">
        <v>8</v>
      </c>
      <c r="AX11">
        <f>(R11*SUMPRODUCT(K12:$K$23, X12:$X$23)-$AZ$3*SUMPRODUCT(K11:$K$22, W12:$W$23))/Z11</f>
        <v>3551.7778974976659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2.9742653000000001E-2</v>
      </c>
      <c r="O12">
        <f t="shared" si="30"/>
        <v>3842.933530385279</v>
      </c>
      <c r="P12">
        <f t="shared" si="31"/>
        <v>192.14667651926396</v>
      </c>
      <c r="Q12" s="5">
        <f t="shared" si="32"/>
        <v>12.5</v>
      </c>
      <c r="R12">
        <f t="shared" si="0"/>
        <v>50000</v>
      </c>
      <c r="S12">
        <f t="shared" si="20"/>
        <v>3624.7869299525487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2822.2211102215351</v>
      </c>
      <c r="AC12">
        <f t="shared" si="1"/>
        <v>2765.7655170189241</v>
      </c>
      <c r="AE12">
        <f t="shared" si="2"/>
        <v>2932.2145681745046</v>
      </c>
      <c r="AF12">
        <f t="shared" si="3"/>
        <v>-146.61072840872524</v>
      </c>
      <c r="AG12">
        <f t="shared" si="4"/>
        <v>-9.5376830778820789</v>
      </c>
      <c r="AH12">
        <f t="shared" si="5"/>
        <v>-1181.6665567648863</v>
      </c>
      <c r="AI12">
        <f t="shared" si="6"/>
        <v>1594.3995999230112</v>
      </c>
      <c r="AJ12">
        <f t="shared" si="7"/>
        <v>56.455593202610999</v>
      </c>
      <c r="AK12">
        <f t="shared" si="28"/>
        <v>392.54774649911201</v>
      </c>
      <c r="AL12">
        <f t="shared" si="8"/>
        <v>2043.4029396247342</v>
      </c>
      <c r="AN12">
        <f t="shared" si="9"/>
        <v>1738.0487446653208</v>
      </c>
      <c r="AO12">
        <f t="shared" si="10"/>
        <v>-86.902437233266042</v>
      </c>
      <c r="AP12">
        <f t="shared" si="11"/>
        <v>-5.6533919040068277</v>
      </c>
      <c r="AQ12">
        <f t="shared" si="12"/>
        <v>-700.42421106884547</v>
      </c>
      <c r="AR12">
        <f t="shared" si="13"/>
        <v>945.06870445920265</v>
      </c>
      <c r="AS12">
        <f t="shared" si="14"/>
        <v>33.46364006240573</v>
      </c>
      <c r="AT12">
        <f t="shared" si="15"/>
        <v>232.67980639245584</v>
      </c>
      <c r="AU12">
        <f t="shared" si="16"/>
        <v>1211.2121509140643</v>
      </c>
      <c r="AW12">
        <v>9</v>
      </c>
      <c r="AX12">
        <f>(R12*SUMPRODUCT(K13:$K$23, X13:$X$23)-$AZ$3*SUMPRODUCT(K12:$K$22, W13:$W$23))/Z12</f>
        <v>3624.7869299525487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3.2906918E-2</v>
      </c>
      <c r="O13">
        <f t="shared" si="30"/>
        <v>3842.933530385279</v>
      </c>
      <c r="P13">
        <f t="shared" si="31"/>
        <v>192.14667651926396</v>
      </c>
      <c r="Q13" s="5">
        <f t="shared" si="32"/>
        <v>12.5</v>
      </c>
      <c r="R13">
        <f t="shared" si="0"/>
        <v>50000</v>
      </c>
      <c r="S13">
        <f t="shared" si="20"/>
        <v>3655.5809394833427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2765.7655170189241</v>
      </c>
      <c r="AC13">
        <f t="shared" si="1"/>
        <v>2669.5831700894964</v>
      </c>
      <c r="AE13">
        <f t="shared" si="2"/>
        <v>2806.402278139436</v>
      </c>
      <c r="AF13">
        <f t="shared" si="3"/>
        <v>-140.32011390697181</v>
      </c>
      <c r="AG13">
        <f t="shared" si="4"/>
        <v>-9.1284504921494047</v>
      </c>
      <c r="AH13">
        <f t="shared" si="5"/>
        <v>-1255.4230198154125</v>
      </c>
      <c r="AI13">
        <f t="shared" si="6"/>
        <v>1401.5306939249019</v>
      </c>
      <c r="AJ13">
        <f t="shared" si="7"/>
        <v>96.182346929427695</v>
      </c>
      <c r="AK13">
        <f t="shared" si="28"/>
        <v>564.36897408201935</v>
      </c>
      <c r="AL13">
        <f t="shared" si="8"/>
        <v>2062.082014936349</v>
      </c>
      <c r="AN13">
        <f t="shared" si="9"/>
        <v>1506.906811937642</v>
      </c>
      <c r="AO13">
        <f t="shared" si="10"/>
        <v>-75.34534059688211</v>
      </c>
      <c r="AP13">
        <f t="shared" si="11"/>
        <v>-4.9015511198113435</v>
      </c>
      <c r="AQ13">
        <f t="shared" si="12"/>
        <v>-674.10346519437087</v>
      </c>
      <c r="AR13">
        <f t="shared" si="13"/>
        <v>752.55645502657751</v>
      </c>
      <c r="AS13">
        <f t="shared" si="14"/>
        <v>51.645423361113345</v>
      </c>
      <c r="AT13">
        <f t="shared" si="15"/>
        <v>303.03975239582485</v>
      </c>
      <c r="AU13">
        <f t="shared" si="16"/>
        <v>1107.2416307835156</v>
      </c>
      <c r="AW13">
        <v>10</v>
      </c>
      <c r="AX13">
        <f>(R13*SUMPRODUCT(K14:$K$23, X14:$X$23)-$AZ$3*SUMPRODUCT(K13:$K$22, W14:$W$23))/Z13</f>
        <v>3655.5809394833427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3.6429437000000002E-2</v>
      </c>
      <c r="O14">
        <f t="shared" si="30"/>
        <v>3842.933530385279</v>
      </c>
      <c r="P14">
        <f t="shared" si="31"/>
        <v>192.14667651926396</v>
      </c>
      <c r="Q14" s="5">
        <f t="shared" si="32"/>
        <v>12.5</v>
      </c>
      <c r="R14">
        <f t="shared" si="0"/>
        <v>50000</v>
      </c>
      <c r="S14">
        <f t="shared" si="20"/>
        <v>3608.2902538991207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2669.5831700894964</v>
      </c>
      <c r="AC14">
        <f t="shared" si="1"/>
        <v>2512.7041243361623</v>
      </c>
      <c r="AE14">
        <f t="shared" si="2"/>
        <v>2676.1026003699044</v>
      </c>
      <c r="AF14">
        <f t="shared" si="3"/>
        <v>-133.80513001849522</v>
      </c>
      <c r="AG14">
        <f t="shared" si="4"/>
        <v>-8.7046216751165346</v>
      </c>
      <c r="AH14">
        <f t="shared" si="5"/>
        <v>-1330.177248445503</v>
      </c>
      <c r="AI14">
        <f t="shared" si="6"/>
        <v>1203.4156002307898</v>
      </c>
      <c r="AJ14">
        <f t="shared" si="7"/>
        <v>156.87904575333414</v>
      </c>
      <c r="AK14">
        <f t="shared" si="28"/>
        <v>445.98062640252829</v>
      </c>
      <c r="AL14">
        <f t="shared" si="8"/>
        <v>1806.2752723866522</v>
      </c>
      <c r="AN14">
        <f t="shared" si="9"/>
        <v>1323.67509884016</v>
      </c>
      <c r="AO14">
        <f t="shared" si="10"/>
        <v>-66.183754942007994</v>
      </c>
      <c r="AP14">
        <f t="shared" si="11"/>
        <v>-4.3055490303635731</v>
      </c>
      <c r="AQ14">
        <f t="shared" si="12"/>
        <v>-657.94282348055606</v>
      </c>
      <c r="AR14">
        <f t="shared" si="13"/>
        <v>595.24297138723227</v>
      </c>
      <c r="AS14">
        <f t="shared" si="14"/>
        <v>77.5967581978326</v>
      </c>
      <c r="AT14">
        <f t="shared" si="15"/>
        <v>220.59447558272399</v>
      </c>
      <c r="AU14">
        <f t="shared" si="16"/>
        <v>893.43420516778895</v>
      </c>
      <c r="AW14">
        <v>11</v>
      </c>
      <c r="AX14">
        <f>(R14*SUMPRODUCT(K15:$K$23, X15:$X$23)-$AZ$3*SUMPRODUCT(K14:$K$22, W15:$W$23))/Z14</f>
        <v>3608.2902538991207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4.0492944000000003E-2</v>
      </c>
      <c r="O15">
        <f t="shared" si="30"/>
        <v>3842.933530385279</v>
      </c>
      <c r="P15">
        <f t="shared" si="31"/>
        <v>192.14667651926396</v>
      </c>
      <c r="Q15" s="5">
        <f t="shared" si="32"/>
        <v>12.5</v>
      </c>
      <c r="R15">
        <f t="shared" si="0"/>
        <v>50000</v>
      </c>
      <c r="S15">
        <f t="shared" si="20"/>
        <v>3494.263013982928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2512.7041243361623</v>
      </c>
      <c r="AC15">
        <f t="shared" si="1"/>
        <v>2310.4345751805913</v>
      </c>
      <c r="AE15">
        <f t="shared" si="2"/>
        <v>2540.9783016311726</v>
      </c>
      <c r="AF15">
        <f t="shared" si="3"/>
        <v>-127.04891508155863</v>
      </c>
      <c r="AG15">
        <f t="shared" si="4"/>
        <v>-8.265099700333689</v>
      </c>
      <c r="AH15">
        <f t="shared" si="5"/>
        <v>-1409.9030321267203</v>
      </c>
      <c r="AI15">
        <f t="shared" si="6"/>
        <v>995.76125472255967</v>
      </c>
      <c r="AJ15">
        <f t="shared" si="7"/>
        <v>202.26954915557099</v>
      </c>
      <c r="AK15">
        <f t="shared" si="28"/>
        <v>421.57202952649595</v>
      </c>
      <c r="AL15">
        <f t="shared" si="8"/>
        <v>1619.6028334046266</v>
      </c>
      <c r="AN15">
        <f t="shared" si="9"/>
        <v>1157.7685881152106</v>
      </c>
      <c r="AO15">
        <f t="shared" si="10"/>
        <v>-57.88842940576054</v>
      </c>
      <c r="AP15">
        <f t="shared" si="11"/>
        <v>-3.7659010328990026</v>
      </c>
      <c r="AQ15">
        <f t="shared" si="12"/>
        <v>-642.40668321993599</v>
      </c>
      <c r="AR15">
        <f t="shared" si="13"/>
        <v>453.70757445661508</v>
      </c>
      <c r="AS15">
        <f t="shared" si="14"/>
        <v>92.161877255785186</v>
      </c>
      <c r="AT15">
        <f t="shared" si="15"/>
        <v>192.08462075431024</v>
      </c>
      <c r="AU15">
        <f t="shared" si="16"/>
        <v>737.9540724667105</v>
      </c>
      <c r="AW15">
        <v>12</v>
      </c>
      <c r="AX15">
        <f>(R15*SUMPRODUCT(K16:$K$23, X16:$X$23)-$AZ$3*SUMPRODUCT(K15:$K$22, W16:$W$23))/Z15</f>
        <v>3494.263013982928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4.4837097999999999E-2</v>
      </c>
      <c r="O16">
        <f t="shared" si="30"/>
        <v>3842.933530385279</v>
      </c>
      <c r="P16">
        <f t="shared" si="31"/>
        <v>192.14667651926396</v>
      </c>
      <c r="Q16" s="5">
        <f t="shared" si="32"/>
        <v>12.5</v>
      </c>
      <c r="R16">
        <f t="shared" si="0"/>
        <v>50000</v>
      </c>
      <c r="S16">
        <f t="shared" si="20"/>
        <v>3317.447977497176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2310.4345751805913</v>
      </c>
      <c r="AC16">
        <f t="shared" si="1"/>
        <v>2073.2366236161215</v>
      </c>
      <c r="AE16">
        <f t="shared" si="2"/>
        <v>2401.6384254887503</v>
      </c>
      <c r="AF16">
        <f t="shared" si="3"/>
        <v>-120.08192127443753</v>
      </c>
      <c r="AG16">
        <f t="shared" si="4"/>
        <v>-7.8118656180867205</v>
      </c>
      <c r="AH16">
        <f t="shared" si="5"/>
        <v>-1482.332340974529</v>
      </c>
      <c r="AI16">
        <f t="shared" si="6"/>
        <v>791.41229762169678</v>
      </c>
      <c r="AJ16">
        <f t="shared" si="7"/>
        <v>237.1979515644698</v>
      </c>
      <c r="AK16">
        <f t="shared" si="28"/>
        <v>392.93667666382197</v>
      </c>
      <c r="AL16">
        <f t="shared" si="8"/>
        <v>1421.5469258499886</v>
      </c>
      <c r="AN16">
        <f t="shared" si="9"/>
        <v>1008.0233596980528</v>
      </c>
      <c r="AO16">
        <f t="shared" si="10"/>
        <v>-50.401167984902649</v>
      </c>
      <c r="AP16">
        <f t="shared" si="11"/>
        <v>-3.2788212173324789</v>
      </c>
      <c r="AQ16">
        <f t="shared" si="12"/>
        <v>-622.16927022815219</v>
      </c>
      <c r="AR16">
        <f t="shared" si="13"/>
        <v>332.17410026766532</v>
      </c>
      <c r="AS16">
        <f t="shared" si="14"/>
        <v>99.557482721760707</v>
      </c>
      <c r="AT16">
        <f t="shared" si="15"/>
        <v>164.92463842830392</v>
      </c>
      <c r="AU16">
        <f t="shared" si="16"/>
        <v>596.65622141772997</v>
      </c>
      <c r="AW16">
        <v>13</v>
      </c>
      <c r="AX16">
        <f>(R16*SUMPRODUCT(K17:$K$23, X17:$X$23)-$AZ$3*SUMPRODUCT(K16:$K$22, W17:$W$23))/Z16</f>
        <v>3317.447977497176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4.9451519999999999E-2</v>
      </c>
      <c r="O17">
        <f t="shared" si="30"/>
        <v>3842.933530385279</v>
      </c>
      <c r="P17">
        <f t="shared" si="31"/>
        <v>192.14667651926396</v>
      </c>
      <c r="Q17" s="5">
        <f t="shared" si="32"/>
        <v>12.5</v>
      </c>
      <c r="R17">
        <f t="shared" si="0"/>
        <v>50000</v>
      </c>
      <c r="S17">
        <f t="shared" si="20"/>
        <v>3080.9525755272252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2073.2366236161215</v>
      </c>
      <c r="AC17">
        <f t="shared" si="1"/>
        <v>1810.9687244604399</v>
      </c>
      <c r="AE17">
        <f t="shared" si="2"/>
        <v>2258.8573706030375</v>
      </c>
      <c r="AF17">
        <f t="shared" si="3"/>
        <v>-112.94286853015188</v>
      </c>
      <c r="AG17">
        <f t="shared" si="4"/>
        <v>-7.3474383330557256</v>
      </c>
      <c r="AH17">
        <f t="shared" si="5"/>
        <v>-1545.2345154005111</v>
      </c>
      <c r="AI17">
        <f t="shared" si="6"/>
        <v>593.33254833931869</v>
      </c>
      <c r="AJ17">
        <f t="shared" si="7"/>
        <v>262.26789915568156</v>
      </c>
      <c r="AK17">
        <f t="shared" si="28"/>
        <v>361.03276182520835</v>
      </c>
      <c r="AL17">
        <f t="shared" si="8"/>
        <v>1216.6332093202086</v>
      </c>
      <c r="AN17">
        <f t="shared" si="9"/>
        <v>873.36131135578262</v>
      </c>
      <c r="AO17">
        <f t="shared" si="10"/>
        <v>-43.668065567789135</v>
      </c>
      <c r="AP17">
        <f t="shared" si="11"/>
        <v>-2.8408028152526441</v>
      </c>
      <c r="AQ17">
        <f t="shared" si="12"/>
        <v>-597.44721392574002</v>
      </c>
      <c r="AR17">
        <f t="shared" si="13"/>
        <v>229.40522904700072</v>
      </c>
      <c r="AS17">
        <f t="shared" si="14"/>
        <v>101.40287709798271</v>
      </c>
      <c r="AT17">
        <f t="shared" si="15"/>
        <v>139.58917920784276</v>
      </c>
      <c r="AU17">
        <f t="shared" si="16"/>
        <v>470.3972853528262</v>
      </c>
      <c r="AW17">
        <v>14</v>
      </c>
      <c r="AX17">
        <f>(R17*SUMPRODUCT(K18:$K$23, X18:$X$23)-$AZ$3*SUMPRODUCT(K17:$K$22, W18:$W$23))/Z17</f>
        <v>3080.9525755272252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5.4649795000000001E-2</v>
      </c>
      <c r="O18">
        <f t="shared" si="30"/>
        <v>3842.933530385279</v>
      </c>
      <c r="P18">
        <f t="shared" si="31"/>
        <v>192.14667651926396</v>
      </c>
      <c r="Q18" s="5">
        <f t="shared" si="32"/>
        <v>12.5</v>
      </c>
      <c r="R18">
        <f t="shared" si="0"/>
        <v>50000</v>
      </c>
      <c r="S18">
        <f t="shared" si="20"/>
        <v>2781.6302339565473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1810.9687244604399</v>
      </c>
      <c r="AC18">
        <f t="shared" si="1"/>
        <v>1529.3242695459712</v>
      </c>
      <c r="AE18">
        <f t="shared" si="2"/>
        <v>2112.822704659312</v>
      </c>
      <c r="AF18">
        <f t="shared" si="3"/>
        <v>-105.64113523296561</v>
      </c>
      <c r="AG18">
        <f t="shared" si="4"/>
        <v>-6.8724279510485307</v>
      </c>
      <c r="AH18">
        <f t="shared" si="5"/>
        <v>-1606.1439947065485</v>
      </c>
      <c r="AI18">
        <f t="shared" si="6"/>
        <v>394.16514676874931</v>
      </c>
      <c r="AJ18">
        <f t="shared" si="7"/>
        <v>281.64445491446872</v>
      </c>
      <c r="AK18">
        <f t="shared" si="28"/>
        <v>326.71912064789234</v>
      </c>
      <c r="AL18">
        <f t="shared" si="8"/>
        <v>1002.5287223311104</v>
      </c>
      <c r="AN18">
        <f t="shared" si="9"/>
        <v>752.5066846133368</v>
      </c>
      <c r="AO18">
        <f t="shared" si="10"/>
        <v>-37.625334230666844</v>
      </c>
      <c r="AP18">
        <f t="shared" si="11"/>
        <v>-2.4476961371548009</v>
      </c>
      <c r="AQ18">
        <f t="shared" si="12"/>
        <v>-572.04709595504607</v>
      </c>
      <c r="AR18">
        <f t="shared" si="13"/>
        <v>140.38655829046897</v>
      </c>
      <c r="AS18">
        <f t="shared" si="14"/>
        <v>100.31098896279232</v>
      </c>
      <c r="AT18">
        <f t="shared" si="15"/>
        <v>116.36486191498702</v>
      </c>
      <c r="AU18">
        <f t="shared" si="16"/>
        <v>357.06240916824834</v>
      </c>
      <c r="AW18">
        <v>15</v>
      </c>
      <c r="AX18">
        <f>(R18*SUMPRODUCT(K19:$K$23, X19:$X$23)-$AZ$3*SUMPRODUCT(K18:$K$22, W19:$W$23))/Z18</f>
        <v>2781.6302339565473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6.0510883000000001E-2</v>
      </c>
      <c r="O19">
        <f t="shared" si="30"/>
        <v>3842.933530385279</v>
      </c>
      <c r="P19">
        <f t="shared" si="31"/>
        <v>192.14667651926396</v>
      </c>
      <c r="Q19" s="5">
        <f t="shared" si="32"/>
        <v>12.5</v>
      </c>
      <c r="R19">
        <f t="shared" si="0"/>
        <v>50000</v>
      </c>
      <c r="S19">
        <f t="shared" si="20"/>
        <v>2414.3348112286471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1529.3242695459712</v>
      </c>
      <c r="AC19">
        <f t="shared" si="1"/>
        <v>1233.7921081285976</v>
      </c>
      <c r="AE19">
        <f t="shared" si="2"/>
        <v>1963.8457101313361</v>
      </c>
      <c r="AF19">
        <f t="shared" si="3"/>
        <v>-98.192285506566805</v>
      </c>
      <c r="AG19">
        <f t="shared" si="4"/>
        <v>-6.3878469878662187</v>
      </c>
      <c r="AH19">
        <f t="shared" si="5"/>
        <v>-1663.4267346873094</v>
      </c>
      <c r="AI19">
        <f t="shared" si="6"/>
        <v>195.83884294959375</v>
      </c>
      <c r="AJ19">
        <f t="shared" si="7"/>
        <v>295.53216141737357</v>
      </c>
      <c r="AK19">
        <f t="shared" si="28"/>
        <v>290.50824129019031</v>
      </c>
      <c r="AL19">
        <f t="shared" si="8"/>
        <v>781.87924565715764</v>
      </c>
      <c r="AN19">
        <f t="shared" si="9"/>
        <v>644.31291746994486</v>
      </c>
      <c r="AO19">
        <f t="shared" si="10"/>
        <v>-32.215645873497245</v>
      </c>
      <c r="AP19">
        <f t="shared" si="11"/>
        <v>-2.0957717339354693</v>
      </c>
      <c r="AQ19">
        <f t="shared" si="12"/>
        <v>-545.74925458487655</v>
      </c>
      <c r="AR19">
        <f t="shared" si="13"/>
        <v>64.252245277635609</v>
      </c>
      <c r="AS19">
        <f t="shared" si="14"/>
        <v>96.960361064358892</v>
      </c>
      <c r="AT19">
        <f t="shared" si="15"/>
        <v>95.312076467670821</v>
      </c>
      <c r="AU19">
        <f t="shared" si="16"/>
        <v>256.52468280966531</v>
      </c>
      <c r="AW19">
        <v>16</v>
      </c>
      <c r="AX19">
        <f>(R19*SUMPRODUCT(K20:$K$23, X20:$X$23)-$AZ$3*SUMPRODUCT(K19:$K$22, W20:$W$23))/Z19</f>
        <v>2414.3348112286471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6.7218873999999998E-2</v>
      </c>
      <c r="O20">
        <f t="shared" si="30"/>
        <v>3842.933530385279</v>
      </c>
      <c r="P20">
        <f t="shared" si="31"/>
        <v>192.14667651926396</v>
      </c>
      <c r="Q20" s="5">
        <f t="shared" si="32"/>
        <v>12.5</v>
      </c>
      <c r="R20">
        <f t="shared" si="0"/>
        <v>50000</v>
      </c>
      <c r="S20">
        <f t="shared" si="20"/>
        <v>1969.9222192333232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1233.7921081285976</v>
      </c>
      <c r="AC20">
        <f t="shared" si="1"/>
        <v>928.94985983681477</v>
      </c>
      <c r="AE20">
        <f t="shared" si="2"/>
        <v>1812.1997556852637</v>
      </c>
      <c r="AF20">
        <f t="shared" si="3"/>
        <v>-90.609987784263197</v>
      </c>
      <c r="AG20">
        <f t="shared" si="4"/>
        <v>-5.8945846361788981</v>
      </c>
      <c r="AH20">
        <f t="shared" si="5"/>
        <v>-1717.5355272346358</v>
      </c>
      <c r="AI20">
        <f t="shared" si="6"/>
        <v>-1.8403439698142847</v>
      </c>
      <c r="AJ20">
        <f t="shared" si="7"/>
        <v>304.84224829178288</v>
      </c>
      <c r="AK20">
        <f t="shared" si="28"/>
        <v>252.89202713185276</v>
      </c>
      <c r="AL20">
        <f t="shared" si="8"/>
        <v>555.89393145382132</v>
      </c>
      <c r="AN20">
        <f t="shared" si="9"/>
        <v>547.6936535453824</v>
      </c>
      <c r="AO20">
        <f t="shared" si="10"/>
        <v>-27.384682677269122</v>
      </c>
      <c r="AP20">
        <f t="shared" si="11"/>
        <v>-1.7814959887247666</v>
      </c>
      <c r="AQ20">
        <f t="shared" si="12"/>
        <v>-519.0836744426241</v>
      </c>
      <c r="AR20">
        <f t="shared" si="13"/>
        <v>-0.55619956323559661</v>
      </c>
      <c r="AS20">
        <f t="shared" si="14"/>
        <v>92.131214673285825</v>
      </c>
      <c r="AT20">
        <f t="shared" si="15"/>
        <v>76.430513721136307</v>
      </c>
      <c r="AU20">
        <f t="shared" si="16"/>
        <v>168.00552883118652</v>
      </c>
      <c r="AW20">
        <v>17</v>
      </c>
      <c r="AX20">
        <f>(R20*SUMPRODUCT(K21:$K$23, X21:$X$23)-$AZ$3*SUMPRODUCT(K20:$K$22, W21:$W$23))/Z20</f>
        <v>1969.9222192333232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7.4959660999999997E-2</v>
      </c>
      <c r="O21">
        <f t="shared" si="30"/>
        <v>3842.933530385279</v>
      </c>
      <c r="P21">
        <f t="shared" si="31"/>
        <v>192.14667651926396</v>
      </c>
      <c r="Q21" s="5">
        <f t="shared" si="32"/>
        <v>12.5</v>
      </c>
      <c r="R21">
        <f t="shared" si="0"/>
        <v>50000</v>
      </c>
      <c r="S21">
        <f t="shared" si="20"/>
        <v>1434.5409441756397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928.94985983681477</v>
      </c>
      <c r="AC21">
        <f t="shared" si="1"/>
        <v>619.00817289690849</v>
      </c>
      <c r="AE21">
        <f t="shared" si="2"/>
        <v>1658.235878777961</v>
      </c>
      <c r="AF21">
        <f t="shared" si="3"/>
        <v>-82.911793938898057</v>
      </c>
      <c r="AG21">
        <f t="shared" si="4"/>
        <v>-5.3937827237533309</v>
      </c>
      <c r="AH21">
        <f t="shared" si="5"/>
        <v>-1767.4242642551139</v>
      </c>
      <c r="AI21">
        <f t="shared" si="6"/>
        <v>-197.49396213980413</v>
      </c>
      <c r="AJ21">
        <f t="shared" si="7"/>
        <v>309.94168693990628</v>
      </c>
      <c r="AK21">
        <f t="shared" si="28"/>
        <v>214.2907214459149</v>
      </c>
      <c r="AL21">
        <f t="shared" si="8"/>
        <v>326.73844624601702</v>
      </c>
      <c r="AN21">
        <f t="shared" si="9"/>
        <v>461.65773410126968</v>
      </c>
      <c r="AO21">
        <f t="shared" si="10"/>
        <v>-23.082886705063487</v>
      </c>
      <c r="AP21">
        <f t="shared" si="11"/>
        <v>-1.501644936254549</v>
      </c>
      <c r="AQ21">
        <f t="shared" si="12"/>
        <v>-492.05610098904106</v>
      </c>
      <c r="AR21">
        <f t="shared" si="13"/>
        <v>-54.98289852908934</v>
      </c>
      <c r="AS21">
        <f t="shared" si="14"/>
        <v>86.288675047635778</v>
      </c>
      <c r="AT21">
        <f t="shared" si="15"/>
        <v>59.659165603480524</v>
      </c>
      <c r="AU21">
        <f t="shared" si="16"/>
        <v>90.964942122026955</v>
      </c>
      <c r="AW21">
        <v>18</v>
      </c>
      <c r="AX21">
        <f>(R21*SUMPRODUCT(K22:$K$23, X22:$X$23)-$AZ$3*SUMPRODUCT(K21:$K$22, W22:$W$23))/Z21</f>
        <v>1434.5409441756397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8.3883494000000003E-2</v>
      </c>
      <c r="O22">
        <f t="shared" si="30"/>
        <v>3842.933530385279</v>
      </c>
      <c r="P22">
        <f t="shared" si="31"/>
        <v>192.14667651926396</v>
      </c>
      <c r="Q22" s="5">
        <f t="shared" si="32"/>
        <v>12.5</v>
      </c>
      <c r="R22">
        <f t="shared" si="0"/>
        <v>50000</v>
      </c>
      <c r="S22">
        <f t="shared" si="20"/>
        <v>788.70724061365149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619.00817289690849</v>
      </c>
      <c r="AC22">
        <f t="shared" si="1"/>
        <v>308.37794100633596</v>
      </c>
      <c r="AE22">
        <f t="shared" si="2"/>
        <v>1502.5549006021258</v>
      </c>
      <c r="AF22">
        <f t="shared" si="3"/>
        <v>-75.127745030106297</v>
      </c>
      <c r="AG22">
        <f t="shared" si="4"/>
        <v>-4.8873955557705315</v>
      </c>
      <c r="AH22">
        <f t="shared" si="5"/>
        <v>-1809.7973629810647</v>
      </c>
      <c r="AI22">
        <f t="shared" si="6"/>
        <v>-387.25760296481576</v>
      </c>
      <c r="AJ22">
        <f t="shared" si="7"/>
        <v>310.63023189057253</v>
      </c>
      <c r="AK22">
        <f t="shared" si="28"/>
        <v>175.1134710570862</v>
      </c>
      <c r="AL22">
        <f t="shared" si="8"/>
        <v>98.486099982842973</v>
      </c>
      <c r="AN22">
        <f t="shared" si="9"/>
        <v>385.34197978179174</v>
      </c>
      <c r="AO22">
        <f t="shared" si="10"/>
        <v>-19.267098989089586</v>
      </c>
      <c r="AP22">
        <f t="shared" si="11"/>
        <v>-1.2534108927950891</v>
      </c>
      <c r="AQ22">
        <f t="shared" si="12"/>
        <v>-464.13671711797065</v>
      </c>
      <c r="AR22">
        <f t="shared" si="13"/>
        <v>-99.315247218063632</v>
      </c>
      <c r="AS22">
        <f t="shared" si="14"/>
        <v>79.663557377386198</v>
      </c>
      <c r="AT22">
        <f t="shared" si="15"/>
        <v>44.909222016818205</v>
      </c>
      <c r="AU22">
        <f t="shared" si="16"/>
        <v>25.257532176140774</v>
      </c>
      <c r="AW22">
        <v>19</v>
      </c>
      <c r="AX22">
        <f>(R22*SUMPRODUCT(K23:$K$23, X23:$X$23)-$AZ$3*SUMPRODUCT(K22:$K$22, W23:$W$23))/Z22</f>
        <v>788.70724061365149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9.4514217999999997E-2</v>
      </c>
      <c r="O23">
        <f t="shared" si="30"/>
        <v>3842.933530385279</v>
      </c>
      <c r="P23">
        <f t="shared" si="31"/>
        <v>192.14667651926396</v>
      </c>
      <c r="Q23" s="5">
        <f t="shared" si="32"/>
        <v>12.5</v>
      </c>
      <c r="R23">
        <f t="shared" si="0"/>
        <v>50000</v>
      </c>
      <c r="S23">
        <f t="shared" si="20"/>
        <v>880.75908793563792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308.37794100633596</v>
      </c>
      <c r="AC23">
        <f t="shared" si="1"/>
        <v>308.37794100633596</v>
      </c>
      <c r="AE23">
        <f t="shared" si="2"/>
        <v>1345.5165501636268</v>
      </c>
      <c r="AF23">
        <f t="shared" si="3"/>
        <v>-67.275827508181351</v>
      </c>
      <c r="AG23">
        <f t="shared" si="4"/>
        <v>-4.3765932312024987</v>
      </c>
      <c r="AH23">
        <f t="shared" si="5"/>
        <v>-1847.7134760413087</v>
      </c>
      <c r="AI23">
        <f t="shared" si="6"/>
        <v>-573.84934661706575</v>
      </c>
      <c r="AJ23">
        <f t="shared" si="7"/>
        <v>0</v>
      </c>
      <c r="AK23">
        <f t="shared" si="28"/>
        <v>135.76695904953863</v>
      </c>
      <c r="AL23">
        <f t="shared" si="8"/>
        <v>-438.08238756752712</v>
      </c>
      <c r="AN23">
        <f t="shared" si="9"/>
        <v>317.86827574668234</v>
      </c>
      <c r="AO23">
        <f t="shared" si="10"/>
        <v>-15.893413787334119</v>
      </c>
      <c r="AP23">
        <f t="shared" si="11"/>
        <v>-1.033937593616191</v>
      </c>
      <c r="AQ23">
        <f t="shared" si="12"/>
        <v>-436.50856366778629</v>
      </c>
      <c r="AR23">
        <f t="shared" si="13"/>
        <v>-135.56763930205426</v>
      </c>
      <c r="AS23">
        <f t="shared" si="14"/>
        <v>0</v>
      </c>
      <c r="AT23">
        <f t="shared" si="15"/>
        <v>32.073934111920892</v>
      </c>
      <c r="AU23">
        <f t="shared" si="16"/>
        <v>-103.49370519013335</v>
      </c>
      <c r="AW23">
        <v>20</v>
      </c>
      <c r="AX23">
        <f>(R23*SUMPRODUCT(K$23:$K24, X$23:$X24)-$AZ$3*SUMPRODUCT(K$22:$K23, W$23:$W24))/Z23</f>
        <v>880.75908793563792</v>
      </c>
    </row>
    <row r="25" spans="5:50" x14ac:dyDescent="0.25">
      <c r="AN25" s="6">
        <f t="shared" ref="AN25:AU25" si="33">SUM(AN3:AN23)</f>
        <v>32686.967030907726</v>
      </c>
      <c r="AO25" s="6">
        <f t="shared" si="33"/>
        <v>-4516.5484993343443</v>
      </c>
      <c r="AP25" s="6">
        <f t="shared" si="33"/>
        <v>-718.77863477660549</v>
      </c>
      <c r="AQ25" s="6">
        <f t="shared" si="33"/>
        <v>-11952.673835561716</v>
      </c>
      <c r="AR25" s="6">
        <f t="shared" si="33"/>
        <v>15498.966061235049</v>
      </c>
      <c r="AS25" s="6">
        <f t="shared" si="33"/>
        <v>-1512.1279938967327</v>
      </c>
      <c r="AT25" s="6">
        <f t="shared" si="33"/>
        <v>3334.2091827669169</v>
      </c>
      <c r="AU25" s="7">
        <f t="shared" si="33"/>
        <v>17321.047250105232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249.4713677592527</v>
      </c>
      <c r="K3">
        <v>1</v>
      </c>
      <c r="L3" s="2">
        <v>0</v>
      </c>
      <c r="O3">
        <f>$C$3</f>
        <v>249.4713677592527</v>
      </c>
      <c r="P3">
        <f>O3*B5</f>
        <v>199.57709420740218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249.4713677592527</v>
      </c>
      <c r="AF3">
        <f t="shared" ref="AF3:AF23" si="4">-$Z3*P3</f>
        <v>-199.57709420740218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-575.06269714814948</v>
      </c>
      <c r="AJ3">
        <f t="shared" ref="AJ3:AJ23" si="8">AB3-AC3</f>
        <v>0</v>
      </c>
      <c r="AL3">
        <f t="shared" ref="AL3:AL23" si="9">SUM(AI3:AK3)</f>
        <v>-575.06269714814948</v>
      </c>
      <c r="AN3">
        <f t="shared" ref="AN3:AN23" si="10">AE3*$K3</f>
        <v>249.4713677592527</v>
      </c>
      <c r="AO3">
        <f t="shared" ref="AO3:AO23" si="11">AF3*$K3</f>
        <v>-199.57709420740218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-575.06269714814948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-575.06269714814948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13.795016272767462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13.641169395447832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-13.641169395447832</v>
      </c>
      <c r="AK4">
        <f>G4*MAX(0, SUM(AB4, AE4:AF4))</f>
        <v>0</v>
      </c>
      <c r="AL4">
        <f t="shared" si="9"/>
        <v>-128.87636939544782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-109.60167395853146</v>
      </c>
      <c r="AR4">
        <f t="shared" si="14"/>
        <v>-109.60167395853146</v>
      </c>
      <c r="AS4">
        <f t="shared" si="15"/>
        <v>-12.974290845965218</v>
      </c>
      <c r="AT4">
        <f t="shared" si="16"/>
        <v>0</v>
      </c>
      <c r="AU4">
        <f t="shared" si="17"/>
        <v>-122.57596480449668</v>
      </c>
      <c r="AW4">
        <v>1</v>
      </c>
      <c r="AX4">
        <f>(R4*SUMPRODUCT(K5:$K$23, X5:$X$23)-$AZ$3*SUMPRODUCT(K4:$K$22, W5:$W$23))/Z4</f>
        <v>13.795016272767462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249.4713677592527</v>
      </c>
      <c r="P5">
        <f t="shared" ref="P5:P23" si="30">O5*$C$5</f>
        <v>12.473568387962636</v>
      </c>
      <c r="Q5" s="5">
        <f t="shared" ref="Q5:Q23" si="31">$C$8</f>
        <v>12.5</v>
      </c>
      <c r="R5">
        <f t="shared" si="0"/>
        <v>100000</v>
      </c>
      <c r="S5">
        <f t="shared" si="1"/>
        <v>26.420471127398709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13.641169395447832</v>
      </c>
      <c r="AC5">
        <f t="shared" si="2"/>
        <v>25.834256077605005</v>
      </c>
      <c r="AE5">
        <f t="shared" si="3"/>
        <v>243.93611936917253</v>
      </c>
      <c r="AF5">
        <f t="shared" si="4"/>
        <v>-12.196805968458628</v>
      </c>
      <c r="AG5">
        <f t="shared" si="5"/>
        <v>-12.222651118252683</v>
      </c>
      <c r="AH5">
        <f t="shared" si="6"/>
        <v>-114.7082059785312</v>
      </c>
      <c r="AI5">
        <f t="shared" si="7"/>
        <v>104.80845630393003</v>
      </c>
      <c r="AJ5">
        <f t="shared" si="8"/>
        <v>-12.193086682157173</v>
      </c>
      <c r="AK5">
        <f>G5*SUM(AB5, AE5:AF5)</f>
        <v>1.0060599794642631</v>
      </c>
      <c r="AL5">
        <f t="shared" si="9"/>
        <v>93.621429601237125</v>
      </c>
      <c r="AN5">
        <f t="shared" si="10"/>
        <v>220.56351934302717</v>
      </c>
      <c r="AO5">
        <f t="shared" si="11"/>
        <v>-11.028175967151359</v>
      </c>
      <c r="AP5">
        <f t="shared" si="12"/>
        <v>-11.05154477867163</v>
      </c>
      <c r="AQ5">
        <f t="shared" si="13"/>
        <v>-103.71750470400841</v>
      </c>
      <c r="AR5">
        <f t="shared" si="14"/>
        <v>94.766293893195765</v>
      </c>
      <c r="AS5">
        <f t="shared" si="15"/>
        <v>-11.02481304214372</v>
      </c>
      <c r="AT5">
        <f t="shared" si="16"/>
        <v>0.90966491684238115</v>
      </c>
      <c r="AU5">
        <f t="shared" si="17"/>
        <v>84.651145767894434</v>
      </c>
      <c r="AW5">
        <v>2</v>
      </c>
      <c r="AX5">
        <f>(R5*SUMPRODUCT(K6:$K$23, X6:$X$23)-$AZ$3*SUMPRODUCT(K5:$K$22, W6:$W$23))/Z5</f>
        <v>26.420471127398709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249.4713677592527</v>
      </c>
      <c r="P6">
        <f t="shared" si="30"/>
        <v>12.473568387962636</v>
      </c>
      <c r="Q6" s="5">
        <f t="shared" si="31"/>
        <v>12.5</v>
      </c>
      <c r="R6">
        <f t="shared" si="0"/>
        <v>100000</v>
      </c>
      <c r="S6">
        <f t="shared" si="1"/>
        <v>38.020215232565697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25.834256077605005</v>
      </c>
      <c r="AC6">
        <f t="shared" si="2"/>
        <v>36.76138218202027</v>
      </c>
      <c r="AE6">
        <f t="shared" si="3"/>
        <v>241.21147756717585</v>
      </c>
      <c r="AF6">
        <f t="shared" si="4"/>
        <v>-12.060573878358795</v>
      </c>
      <c r="AG6">
        <f t="shared" si="5"/>
        <v>-12.086130351036523</v>
      </c>
      <c r="AH6">
        <f t="shared" si="6"/>
        <v>-114.3540482690737</v>
      </c>
      <c r="AI6">
        <f t="shared" si="7"/>
        <v>102.71072506870681</v>
      </c>
      <c r="AJ6">
        <f t="shared" si="8"/>
        <v>-10.927126104415265</v>
      </c>
      <c r="AK6">
        <f>G6*SUM(AB6, AE6:AF6)</f>
        <v>1.8103946343415966</v>
      </c>
      <c r="AL6">
        <f t="shared" si="9"/>
        <v>93.593993598633134</v>
      </c>
      <c r="AN6">
        <f t="shared" si="10"/>
        <v>206.78860106184123</v>
      </c>
      <c r="AO6">
        <f t="shared" si="11"/>
        <v>-10.339430053092064</v>
      </c>
      <c r="AP6">
        <f t="shared" si="12"/>
        <v>-10.361339405360058</v>
      </c>
      <c r="AQ6">
        <f t="shared" si="13"/>
        <v>-98.03477805377004</v>
      </c>
      <c r="AR6">
        <f t="shared" si="14"/>
        <v>88.053053549619037</v>
      </c>
      <c r="AS6">
        <f t="shared" si="15"/>
        <v>-9.3677346681360714</v>
      </c>
      <c r="AT6">
        <f t="shared" si="16"/>
        <v>1.5520363192547626</v>
      </c>
      <c r="AU6">
        <f t="shared" si="17"/>
        <v>80.237355200737724</v>
      </c>
      <c r="AW6">
        <v>3</v>
      </c>
      <c r="AX6">
        <f>(R6*SUMPRODUCT(K7:$K$23, X7:$X$23)-$AZ$3*SUMPRODUCT(K6:$K$22, W7:$W$23))/Z6</f>
        <v>38.020215232565697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249.4713677592527</v>
      </c>
      <c r="P7">
        <f t="shared" si="30"/>
        <v>12.473568387962636</v>
      </c>
      <c r="Q7" s="5">
        <f t="shared" si="31"/>
        <v>12.5</v>
      </c>
      <c r="R7">
        <f t="shared" si="0"/>
        <v>100000</v>
      </c>
      <c r="S7">
        <f t="shared" si="1"/>
        <v>48.988960825431398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36.76138218202027</v>
      </c>
      <c r="AC7">
        <f t="shared" si="2"/>
        <v>46.837422620319785</v>
      </c>
      <c r="AE7">
        <f t="shared" si="3"/>
        <v>238.51487532153513</v>
      </c>
      <c r="AF7">
        <f t="shared" si="4"/>
        <v>-11.925743766076756</v>
      </c>
      <c r="AG7">
        <f t="shared" si="5"/>
        <v>-11.951014532442711</v>
      </c>
      <c r="AH7">
        <f t="shared" si="6"/>
        <v>-114.03612066757069</v>
      </c>
      <c r="AI7">
        <f t="shared" si="7"/>
        <v>100.60199635544498</v>
      </c>
      <c r="AJ7">
        <f t="shared" si="8"/>
        <v>-10.076040438299515</v>
      </c>
      <c r="AK7">
        <f>G7*SUM(AB7, AE7:AF7)</f>
        <v>3.6342370895772045</v>
      </c>
      <c r="AL7">
        <f t="shared" si="9"/>
        <v>94.160193006722665</v>
      </c>
      <c r="AN7">
        <f t="shared" si="10"/>
        <v>192.59378948898546</v>
      </c>
      <c r="AO7">
        <f t="shared" si="11"/>
        <v>-9.6296894744492736</v>
      </c>
      <c r="AP7">
        <f t="shared" si="12"/>
        <v>-9.6500948795677122</v>
      </c>
      <c r="AQ7">
        <f t="shared" si="13"/>
        <v>-92.080833903476375</v>
      </c>
      <c r="AR7">
        <f t="shared" si="14"/>
        <v>81.233171231492108</v>
      </c>
      <c r="AS7">
        <f t="shared" si="15"/>
        <v>-8.1361081083111362</v>
      </c>
      <c r="AT7">
        <f t="shared" si="16"/>
        <v>2.9345402128044951</v>
      </c>
      <c r="AU7">
        <f t="shared" si="17"/>
        <v>76.031603335985452</v>
      </c>
      <c r="AW7">
        <v>4</v>
      </c>
      <c r="AX7">
        <f>(R7*SUMPRODUCT(K8:$K$23, X8:$X$23)-$AZ$3*SUMPRODUCT(K7:$K$22, W8:$W$23))/Z7</f>
        <v>48.988960825431398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249.4713677592527</v>
      </c>
      <c r="P8">
        <f t="shared" si="30"/>
        <v>12.473568387962636</v>
      </c>
      <c r="Q8" s="5">
        <f t="shared" si="31"/>
        <v>12.5</v>
      </c>
      <c r="R8">
        <f t="shared" si="0"/>
        <v>100000</v>
      </c>
      <c r="S8">
        <f t="shared" si="1"/>
        <v>59.218439700420959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46.837422620319785</v>
      </c>
      <c r="AC8">
        <f t="shared" si="2"/>
        <v>55.983967900485027</v>
      </c>
      <c r="AE8">
        <f t="shared" si="3"/>
        <v>235.84540753485638</v>
      </c>
      <c r="AF8">
        <f t="shared" si="4"/>
        <v>-11.79227037674282</v>
      </c>
      <c r="AG8">
        <f t="shared" si="5"/>
        <v>-11.817258311706045</v>
      </c>
      <c r="AH8">
        <f t="shared" si="6"/>
        <v>-113.9686032979078</v>
      </c>
      <c r="AI8">
        <f t="shared" si="7"/>
        <v>98.267275548499697</v>
      </c>
      <c r="AJ8">
        <f t="shared" si="8"/>
        <v>-9.1465452801652418</v>
      </c>
      <c r="AK8">
        <f t="shared" ref="AK8:AK23" si="32">G8*SUM(AB8:AB8, AE8:AF8)</f>
        <v>5.8512360912141599</v>
      </c>
      <c r="AL8">
        <f t="shared" si="9"/>
        <v>94.971966359548617</v>
      </c>
      <c r="AN8">
        <f t="shared" si="10"/>
        <v>177.96306166327159</v>
      </c>
      <c r="AO8">
        <f t="shared" si="11"/>
        <v>-8.8981530831635816</v>
      </c>
      <c r="AP8">
        <f t="shared" si="12"/>
        <v>-8.9170083555947013</v>
      </c>
      <c r="AQ8">
        <f t="shared" si="13"/>
        <v>-85.997865247322792</v>
      </c>
      <c r="AR8">
        <f t="shared" si="14"/>
        <v>74.150034977190515</v>
      </c>
      <c r="AS8">
        <f t="shared" si="15"/>
        <v>-6.9017549195202479</v>
      </c>
      <c r="AT8">
        <f t="shared" si="16"/>
        <v>4.415196802817575</v>
      </c>
      <c r="AU8">
        <f t="shared" si="17"/>
        <v>71.663476860487847</v>
      </c>
      <c r="AW8">
        <v>5</v>
      </c>
      <c r="AX8">
        <f>(R8*SUMPRODUCT(K9:$K$23, X9:$X$23)-$AZ$3*SUMPRODUCT(K8:$K$22, W9:$W$23))/Z8</f>
        <v>59.218439700420959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249.4713677592527</v>
      </c>
      <c r="P9">
        <f t="shared" si="30"/>
        <v>12.473568387962636</v>
      </c>
      <c r="Q9" s="5">
        <f t="shared" si="31"/>
        <v>12.5</v>
      </c>
      <c r="R9">
        <f t="shared" si="0"/>
        <v>100000</v>
      </c>
      <c r="S9">
        <f t="shared" si="1"/>
        <v>67.781912118104586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55.983967900485027</v>
      </c>
      <c r="AC9">
        <f t="shared" si="2"/>
        <v>63.361255011308458</v>
      </c>
      <c r="AE9">
        <f t="shared" si="3"/>
        <v>233.20113665533367</v>
      </c>
      <c r="AF9">
        <f t="shared" si="4"/>
        <v>-11.660056832766685</v>
      </c>
      <c r="AG9">
        <f t="shared" si="5"/>
        <v>-11.684764605951679</v>
      </c>
      <c r="AH9">
        <f t="shared" si="6"/>
        <v>-114.56898109845557</v>
      </c>
      <c r="AI9">
        <f t="shared" si="7"/>
        <v>95.287334118159748</v>
      </c>
      <c r="AJ9">
        <f t="shared" si="8"/>
        <v>-7.3772871108234312</v>
      </c>
      <c r="AK9">
        <f t="shared" si="32"/>
        <v>6.1888085642240602</v>
      </c>
      <c r="AL9">
        <f t="shared" si="9"/>
        <v>94.098855571560378</v>
      </c>
      <c r="AN9">
        <f t="shared" si="10"/>
        <v>163.93493647805505</v>
      </c>
      <c r="AO9">
        <f t="shared" si="11"/>
        <v>-8.1967468239027532</v>
      </c>
      <c r="AP9">
        <f t="shared" si="12"/>
        <v>-8.2141158096876854</v>
      </c>
      <c r="AQ9">
        <f t="shared" si="13"/>
        <v>-80.539310005551101</v>
      </c>
      <c r="AR9">
        <f t="shared" si="14"/>
        <v>66.984763838913523</v>
      </c>
      <c r="AS9">
        <f t="shared" si="15"/>
        <v>-5.1860600305764111</v>
      </c>
      <c r="AT9">
        <f t="shared" si="16"/>
        <v>4.3505874516830314</v>
      </c>
      <c r="AU9">
        <f t="shared" si="17"/>
        <v>66.149291260020149</v>
      </c>
      <c r="AW9">
        <v>6</v>
      </c>
      <c r="AX9">
        <f>(R9*SUMPRODUCT(K10:$K$23, X10:$X$23)-$AZ$3*SUMPRODUCT(K9:$K$22, W10:$W$23))/Z9</f>
        <v>67.781912118104586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249.4713677592527</v>
      </c>
      <c r="P10">
        <f t="shared" si="30"/>
        <v>12.473568387962636</v>
      </c>
      <c r="Q10" s="5">
        <f t="shared" si="31"/>
        <v>12.5</v>
      </c>
      <c r="R10">
        <f t="shared" si="0"/>
        <v>100000</v>
      </c>
      <c r="S10">
        <f t="shared" si="1"/>
        <v>72.869040578673037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63.361255011308458</v>
      </c>
      <c r="AC10">
        <f t="shared" si="2"/>
        <v>67.351294136539195</v>
      </c>
      <c r="AE10">
        <f t="shared" si="3"/>
        <v>230.58104422903247</v>
      </c>
      <c r="AF10">
        <f t="shared" si="4"/>
        <v>-11.529052211451624</v>
      </c>
      <c r="AG10">
        <f t="shared" si="5"/>
        <v>-11.553482384577197</v>
      </c>
      <c r="AH10">
        <f t="shared" si="6"/>
        <v>-115.47660251971284</v>
      </c>
      <c r="AI10">
        <f t="shared" si="7"/>
        <v>92.021907113290823</v>
      </c>
      <c r="AJ10">
        <f t="shared" si="8"/>
        <v>-3.9900391252307372</v>
      </c>
      <c r="AK10">
        <f t="shared" si="32"/>
        <v>1.214376962224224</v>
      </c>
      <c r="AL10">
        <f t="shared" si="9"/>
        <v>89.246244950284307</v>
      </c>
      <c r="AN10">
        <f t="shared" si="10"/>
        <v>153.74473382945106</v>
      </c>
      <c r="AO10">
        <f t="shared" si="11"/>
        <v>-7.6872366914725534</v>
      </c>
      <c r="AP10">
        <f t="shared" si="12"/>
        <v>-7.7035260203597442</v>
      </c>
      <c r="AQ10">
        <f t="shared" si="13"/>
        <v>-76.996439916751712</v>
      </c>
      <c r="AR10">
        <f t="shared" si="14"/>
        <v>61.357531200867051</v>
      </c>
      <c r="AS10">
        <f t="shared" si="15"/>
        <v>-2.660442038194466</v>
      </c>
      <c r="AT10">
        <f t="shared" si="16"/>
        <v>0.80971123818977286</v>
      </c>
      <c r="AU10">
        <f t="shared" si="17"/>
        <v>59.50680040086236</v>
      </c>
      <c r="AW10">
        <v>7</v>
      </c>
      <c r="AX10">
        <f>(R10*SUMPRODUCT(K11:$K$23, X11:$X$23)-$AZ$3*SUMPRODUCT(K10:$K$22, W11:$W$23))/Z10</f>
        <v>72.869040578673037</v>
      </c>
    </row>
    <row r="11" spans="1:52" x14ac:dyDescent="0.25">
      <c r="A11" t="s">
        <v>33</v>
      </c>
      <c r="C11" s="24">
        <f>AU25</f>
        <v>176.35764922693264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249.4713677592527</v>
      </c>
      <c r="P11">
        <f t="shared" si="30"/>
        <v>12.473568387962636</v>
      </c>
      <c r="Q11" s="5">
        <f t="shared" si="31"/>
        <v>12.5</v>
      </c>
      <c r="R11">
        <f t="shared" si="0"/>
        <v>100000</v>
      </c>
      <c r="S11">
        <f t="shared" si="1"/>
        <v>76.092553699790301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67.351294136539195</v>
      </c>
      <c r="AC11">
        <f t="shared" si="2"/>
        <v>69.538911584344191</v>
      </c>
      <c r="AE11">
        <f t="shared" si="3"/>
        <v>227.98508581903323</v>
      </c>
      <c r="AF11">
        <f t="shared" si="4"/>
        <v>-11.399254290951664</v>
      </c>
      <c r="AG11">
        <f t="shared" si="5"/>
        <v>-11.423409421028511</v>
      </c>
      <c r="AH11">
        <f t="shared" si="6"/>
        <v>-116.30511762331651</v>
      </c>
      <c r="AI11">
        <f t="shared" si="7"/>
        <v>88.857304483736556</v>
      </c>
      <c r="AJ11">
        <f t="shared" si="8"/>
        <v>-2.1876174478049961</v>
      </c>
      <c r="AK11">
        <f t="shared" si="32"/>
        <v>0.45429940106339323</v>
      </c>
      <c r="AL11">
        <f t="shared" si="9"/>
        <v>87.123986436994954</v>
      </c>
      <c r="AN11">
        <f t="shared" si="10"/>
        <v>144.59604705151526</v>
      </c>
      <c r="AO11">
        <f t="shared" si="11"/>
        <v>-7.2298023525757644</v>
      </c>
      <c r="AP11">
        <f t="shared" si="12"/>
        <v>-7.2451223736753008</v>
      </c>
      <c r="AQ11">
        <f t="shared" si="13"/>
        <v>-73.764738600234821</v>
      </c>
      <c r="AR11">
        <f t="shared" si="14"/>
        <v>56.356383725029374</v>
      </c>
      <c r="AS11">
        <f t="shared" si="15"/>
        <v>-1.3874628433572695</v>
      </c>
      <c r="AT11">
        <f t="shared" si="16"/>
        <v>0.28813243346882789</v>
      </c>
      <c r="AU11">
        <f t="shared" si="17"/>
        <v>55.257053315140929</v>
      </c>
      <c r="AW11">
        <v>8</v>
      </c>
      <c r="AX11">
        <f>(R11*SUMPRODUCT(K12:$K$23, X12:$X$23)-$AZ$3*SUMPRODUCT(K11:$K$22, W12:$W$23))/Z11</f>
        <v>76.092553699790301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249.4713677592527</v>
      </c>
      <c r="P12">
        <f t="shared" si="30"/>
        <v>12.473568387962636</v>
      </c>
      <c r="Q12" s="5">
        <f t="shared" si="31"/>
        <v>12.5</v>
      </c>
      <c r="R12">
        <f t="shared" si="0"/>
        <v>100000</v>
      </c>
      <c r="S12">
        <f t="shared" si="1"/>
        <v>78.822768537004791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69.538911584344191</v>
      </c>
      <c r="AC12">
        <f t="shared" si="2"/>
        <v>71.220886319446947</v>
      </c>
      <c r="AE12">
        <f t="shared" si="3"/>
        <v>225.4116704210582</v>
      </c>
      <c r="AF12">
        <f t="shared" si="4"/>
        <v>-11.270583521052911</v>
      </c>
      <c r="AG12">
        <f t="shared" si="5"/>
        <v>-11.294465996524057</v>
      </c>
      <c r="AH12">
        <f t="shared" si="6"/>
        <v>-117.67464235334815</v>
      </c>
      <c r="AI12">
        <f t="shared" si="7"/>
        <v>85.17197855013309</v>
      </c>
      <c r="AJ12">
        <f t="shared" si="8"/>
        <v>-1.6819747351027559</v>
      </c>
      <c r="AK12">
        <f t="shared" si="32"/>
        <v>5.9572799681713393</v>
      </c>
      <c r="AL12">
        <f t="shared" si="9"/>
        <v>89.447283783201669</v>
      </c>
      <c r="AN12">
        <f t="shared" si="10"/>
        <v>133.6111194114078</v>
      </c>
      <c r="AO12">
        <f t="shared" si="11"/>
        <v>-6.6805559705703903</v>
      </c>
      <c r="AP12">
        <f t="shared" si="12"/>
        <v>-6.6947121332750745</v>
      </c>
      <c r="AQ12">
        <f t="shared" si="13"/>
        <v>-69.750783807239273</v>
      </c>
      <c r="AR12">
        <f t="shared" si="14"/>
        <v>50.485067500323048</v>
      </c>
      <c r="AS12">
        <f t="shared" si="15"/>
        <v>-0.99697822547962767</v>
      </c>
      <c r="AT12">
        <f t="shared" si="16"/>
        <v>3.5311341409595847</v>
      </c>
      <c r="AU12">
        <f t="shared" si="17"/>
        <v>53.019223415802998</v>
      </c>
      <c r="AW12">
        <v>9</v>
      </c>
      <c r="AX12">
        <f>(R12*SUMPRODUCT(K13:$K$23, X13:$X$23)-$AZ$3*SUMPRODUCT(K12:$K$22, W13:$W$23))/Z12</f>
        <v>78.822768537004791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249.4713677592527</v>
      </c>
      <c r="P13">
        <f t="shared" si="30"/>
        <v>12.473568387962636</v>
      </c>
      <c r="Q13" s="5">
        <f t="shared" si="31"/>
        <v>12.5</v>
      </c>
      <c r="R13">
        <f t="shared" si="0"/>
        <v>100000</v>
      </c>
      <c r="S13">
        <f t="shared" si="1"/>
        <v>82.039438765956362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71.220886319446947</v>
      </c>
      <c r="AC13">
        <f t="shared" si="2"/>
        <v>73.288369057649447</v>
      </c>
      <c r="AE13">
        <f t="shared" si="3"/>
        <v>222.86049179121983</v>
      </c>
      <c r="AF13">
        <f t="shared" si="4"/>
        <v>-11.143024589560993</v>
      </c>
      <c r="AG13">
        <f t="shared" si="5"/>
        <v>-11.166636766422773</v>
      </c>
      <c r="AH13">
        <f t="shared" si="6"/>
        <v>-119.07656108834544</v>
      </c>
      <c r="AI13">
        <f t="shared" si="7"/>
        <v>81.474269346890623</v>
      </c>
      <c r="AJ13">
        <f t="shared" si="8"/>
        <v>-2.0674827382025001</v>
      </c>
      <c r="AK13">
        <f t="shared" si="32"/>
        <v>19.805684746477407</v>
      </c>
      <c r="AL13">
        <f t="shared" si="9"/>
        <v>99.212471355165533</v>
      </c>
      <c r="AN13">
        <f t="shared" si="10"/>
        <v>119.66566440168647</v>
      </c>
      <c r="AO13">
        <f t="shared" si="11"/>
        <v>-5.9832832200843242</v>
      </c>
      <c r="AP13">
        <f t="shared" si="12"/>
        <v>-5.9959618550878853</v>
      </c>
      <c r="AQ13">
        <f t="shared" si="13"/>
        <v>-63.938545961093737</v>
      </c>
      <c r="AR13">
        <f t="shared" si="14"/>
        <v>43.747873365420517</v>
      </c>
      <c r="AS13">
        <f t="shared" si="15"/>
        <v>-1.1101415666703083</v>
      </c>
      <c r="AT13">
        <f t="shared" si="16"/>
        <v>10.63472670758479</v>
      </c>
      <c r="AU13">
        <f t="shared" si="17"/>
        <v>53.272458506334999</v>
      </c>
      <c r="AW13">
        <v>10</v>
      </c>
      <c r="AX13">
        <f>(R13*SUMPRODUCT(K14:$K$23, X14:$X$23)-$AZ$3*SUMPRODUCT(K13:$K$22, W14:$W$23))/Z13</f>
        <v>82.039438765956362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249.4713677592527</v>
      </c>
      <c r="P14">
        <f t="shared" si="30"/>
        <v>12.473568387962636</v>
      </c>
      <c r="Q14" s="5">
        <f t="shared" si="31"/>
        <v>12.5</v>
      </c>
      <c r="R14">
        <f t="shared" si="0"/>
        <v>100000</v>
      </c>
      <c r="S14">
        <f t="shared" si="1"/>
        <v>82.200855177648904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73.288369057649447</v>
      </c>
      <c r="AC14">
        <f t="shared" si="2"/>
        <v>72.598851266899544</v>
      </c>
      <c r="AE14">
        <f t="shared" si="3"/>
        <v>220.33024698055218</v>
      </c>
      <c r="AF14">
        <f t="shared" si="4"/>
        <v>-11.016512349027609</v>
      </c>
      <c r="AG14">
        <f t="shared" si="5"/>
        <v>-11.039856445228287</v>
      </c>
      <c r="AH14">
        <f t="shared" si="6"/>
        <v>-120.91162824207274</v>
      </c>
      <c r="AI14">
        <f t="shared" si="7"/>
        <v>77.362249944223549</v>
      </c>
      <c r="AJ14">
        <f t="shared" si="8"/>
        <v>0.68951779074990327</v>
      </c>
      <c r="AK14">
        <f t="shared" si="32"/>
        <v>19.78214725824218</v>
      </c>
      <c r="AL14">
        <f t="shared" si="9"/>
        <v>97.833914993215629</v>
      </c>
      <c r="AN14">
        <f t="shared" si="10"/>
        <v>108.98149473385158</v>
      </c>
      <c r="AO14">
        <f t="shared" si="11"/>
        <v>-5.4490747366925794</v>
      </c>
      <c r="AP14">
        <f t="shared" si="12"/>
        <v>-5.4606213787538715</v>
      </c>
      <c r="AQ14">
        <f t="shared" si="13"/>
        <v>-59.806268803792385</v>
      </c>
      <c r="AR14">
        <f t="shared" si="14"/>
        <v>38.265529814612741</v>
      </c>
      <c r="AS14">
        <f t="shared" si="15"/>
        <v>0.3410547598947698</v>
      </c>
      <c r="AT14">
        <f t="shared" si="16"/>
        <v>9.7848026169493174</v>
      </c>
      <c r="AU14">
        <f t="shared" si="17"/>
        <v>48.391387191456829</v>
      </c>
      <c r="AW14">
        <v>11</v>
      </c>
      <c r="AX14">
        <f>(R14*SUMPRODUCT(K15:$K$23, X15:$X$23)-$AZ$3*SUMPRODUCT(K14:$K$22, W15:$W$23))/Z14</f>
        <v>82.200855177648904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249.4713677592527</v>
      </c>
      <c r="P15">
        <f t="shared" si="30"/>
        <v>12.473568387962636</v>
      </c>
      <c r="Q15" s="5">
        <f t="shared" si="31"/>
        <v>12.5</v>
      </c>
      <c r="R15">
        <f t="shared" si="0"/>
        <v>100000</v>
      </c>
      <c r="S15">
        <f t="shared" si="1"/>
        <v>80.164145314407904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72.598851266899544</v>
      </c>
      <c r="AC15">
        <f t="shared" si="2"/>
        <v>69.992744358130722</v>
      </c>
      <c r="AE15">
        <f t="shared" si="3"/>
        <v>217.81789851014963</v>
      </c>
      <c r="AF15">
        <f t="shared" si="4"/>
        <v>-10.890894925507483</v>
      </c>
      <c r="AG15">
        <f t="shared" si="5"/>
        <v>-10.913972837172961</v>
      </c>
      <c r="AH15">
        <f t="shared" si="6"/>
        <v>-123.88034882434408</v>
      </c>
      <c r="AI15">
        <f t="shared" si="7"/>
        <v>72.132681923125091</v>
      </c>
      <c r="AJ15">
        <f t="shared" si="8"/>
        <v>2.6061069087688224</v>
      </c>
      <c r="AK15">
        <f t="shared" si="32"/>
        <v>19.56680983960792</v>
      </c>
      <c r="AL15">
        <f t="shared" si="9"/>
        <v>94.305598671501826</v>
      </c>
      <c r="AN15">
        <f t="shared" si="10"/>
        <v>99.24631023508951</v>
      </c>
      <c r="AO15">
        <f t="shared" si="11"/>
        <v>-4.9623155117544764</v>
      </c>
      <c r="AP15">
        <f t="shared" si="12"/>
        <v>-4.9728307063110124</v>
      </c>
      <c r="AQ15">
        <f t="shared" si="13"/>
        <v>-56.444707324540943</v>
      </c>
      <c r="AR15">
        <f t="shared" si="14"/>
        <v>32.866456692483069</v>
      </c>
      <c r="AS15">
        <f t="shared" si="15"/>
        <v>1.1874437157946804</v>
      </c>
      <c r="AT15">
        <f t="shared" si="16"/>
        <v>8.9153999415812084</v>
      </c>
      <c r="AU15">
        <f t="shared" si="17"/>
        <v>42.969300349858955</v>
      </c>
      <c r="AW15">
        <v>12</v>
      </c>
      <c r="AX15">
        <f>(R15*SUMPRODUCT(K16:$K$23, X16:$X$23)-$AZ$3*SUMPRODUCT(K15:$K$22, W16:$W$23))/Z15</f>
        <v>80.164145314407904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249.4713677592527</v>
      </c>
      <c r="P16">
        <f t="shared" si="30"/>
        <v>12.473568387962636</v>
      </c>
      <c r="Q16" s="5">
        <f t="shared" si="31"/>
        <v>12.5</v>
      </c>
      <c r="R16">
        <f t="shared" si="0"/>
        <v>100000</v>
      </c>
      <c r="S16">
        <f t="shared" si="1"/>
        <v>75.950114539793773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69.992744358130722</v>
      </c>
      <c r="AC16">
        <f t="shared" si="2"/>
        <v>65.553512201446068</v>
      </c>
      <c r="AE16">
        <f t="shared" si="3"/>
        <v>215.32191820131015</v>
      </c>
      <c r="AF16">
        <f t="shared" si="4"/>
        <v>-10.766095910065509</v>
      </c>
      <c r="AG16">
        <f t="shared" si="5"/>
        <v>-10.788909371410421</v>
      </c>
      <c r="AH16">
        <f t="shared" si="6"/>
        <v>-127.38989912648485</v>
      </c>
      <c r="AI16">
        <f t="shared" si="7"/>
        <v>66.377013793349377</v>
      </c>
      <c r="AJ16">
        <f t="shared" si="8"/>
        <v>4.4392321566846533</v>
      </c>
      <c r="AK16">
        <f t="shared" si="32"/>
        <v>19.218399665456275</v>
      </c>
      <c r="AL16">
        <f t="shared" si="9"/>
        <v>90.034645615490305</v>
      </c>
      <c r="AN16">
        <f t="shared" si="10"/>
        <v>90.375604045285399</v>
      </c>
      <c r="AO16">
        <f t="shared" si="11"/>
        <v>-4.5187802022642707</v>
      </c>
      <c r="AP16">
        <f t="shared" si="12"/>
        <v>-4.5283555412108738</v>
      </c>
      <c r="AQ16">
        <f t="shared" si="13"/>
        <v>-53.468495817784294</v>
      </c>
      <c r="AR16">
        <f t="shared" si="14"/>
        <v>27.859972484025967</v>
      </c>
      <c r="AS16">
        <f t="shared" si="15"/>
        <v>1.863248716196833</v>
      </c>
      <c r="AT16">
        <f t="shared" si="16"/>
        <v>8.0664081625237607</v>
      </c>
      <c r="AU16">
        <f t="shared" si="17"/>
        <v>37.78962936274656</v>
      </c>
      <c r="AW16">
        <v>13</v>
      </c>
      <c r="AX16">
        <f>(R16*SUMPRODUCT(K17:$K$23, X17:$X$23)-$AZ$3*SUMPRODUCT(K16:$K$22, W17:$W$23))/Z16</f>
        <v>75.950114539793773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249.4713677592527</v>
      </c>
      <c r="P17">
        <f t="shared" si="30"/>
        <v>12.473568387962636</v>
      </c>
      <c r="Q17" s="5">
        <f t="shared" si="31"/>
        <v>12.5</v>
      </c>
      <c r="R17">
        <f t="shared" si="0"/>
        <v>100000</v>
      </c>
      <c r="S17">
        <f t="shared" si="1"/>
        <v>69.838950926219297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65.553512201446068</v>
      </c>
      <c r="AC17">
        <f t="shared" si="2"/>
        <v>59.584672136711049</v>
      </c>
      <c r="AE17">
        <f t="shared" si="3"/>
        <v>212.84210971518715</v>
      </c>
      <c r="AF17">
        <f t="shared" si="4"/>
        <v>-10.642105485759359</v>
      </c>
      <c r="AG17">
        <f t="shared" si="5"/>
        <v>-10.66465621019614</v>
      </c>
      <c r="AH17">
        <f t="shared" si="6"/>
        <v>-130.91254000141907</v>
      </c>
      <c r="AI17">
        <f t="shared" si="7"/>
        <v>60.622808017812588</v>
      </c>
      <c r="AJ17">
        <f t="shared" si="8"/>
        <v>5.9688400647350193</v>
      </c>
      <c r="AK17">
        <f t="shared" si="32"/>
        <v>18.742746150161171</v>
      </c>
      <c r="AL17">
        <f t="shared" si="9"/>
        <v>85.334394232708775</v>
      </c>
      <c r="AN17">
        <f t="shared" si="10"/>
        <v>82.292962128441715</v>
      </c>
      <c r="AO17">
        <f t="shared" si="11"/>
        <v>-4.1146481064220861</v>
      </c>
      <c r="AP17">
        <f t="shared" si="12"/>
        <v>-4.1233670855495168</v>
      </c>
      <c r="AQ17">
        <f t="shared" si="13"/>
        <v>-50.615833074061008</v>
      </c>
      <c r="AR17">
        <f t="shared" si="14"/>
        <v>23.439113862409112</v>
      </c>
      <c r="AS17">
        <f t="shared" si="15"/>
        <v>2.3077835962782505</v>
      </c>
      <c r="AT17">
        <f t="shared" si="16"/>
        <v>7.2466679698963432</v>
      </c>
      <c r="AU17">
        <f t="shared" si="17"/>
        <v>32.993565428583707</v>
      </c>
      <c r="AW17">
        <v>14</v>
      </c>
      <c r="AX17">
        <f>(R17*SUMPRODUCT(K18:$K$23, X18:$X$23)-$AZ$3*SUMPRODUCT(K17:$K$22, W18:$W$23))/Z17</f>
        <v>69.838950926219297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249.4713677592527</v>
      </c>
      <c r="P18">
        <f t="shared" si="30"/>
        <v>12.473568387962636</v>
      </c>
      <c r="Q18" s="5">
        <f t="shared" si="31"/>
        <v>12.5</v>
      </c>
      <c r="R18">
        <f t="shared" si="0"/>
        <v>100000</v>
      </c>
      <c r="S18">
        <f t="shared" si="1"/>
        <v>62.018186106191841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59.584672136711049</v>
      </c>
      <c r="AC18">
        <f t="shared" si="2"/>
        <v>52.299612584545457</v>
      </c>
      <c r="AE18">
        <f t="shared" si="3"/>
        <v>210.3779020948011</v>
      </c>
      <c r="AF18">
        <f t="shared" si="4"/>
        <v>-10.518895104740055</v>
      </c>
      <c r="AG18">
        <f t="shared" si="5"/>
        <v>-10.541184745187975</v>
      </c>
      <c r="AH18">
        <f t="shared" si="6"/>
        <v>-134.59922324963327</v>
      </c>
      <c r="AI18">
        <f t="shared" si="7"/>
        <v>54.718598995239802</v>
      </c>
      <c r="AJ18">
        <f t="shared" si="8"/>
        <v>7.2850595521655919</v>
      </c>
      <c r="AK18">
        <f t="shared" si="32"/>
        <v>18.161057538874047</v>
      </c>
      <c r="AL18">
        <f t="shared" si="9"/>
        <v>80.164716086279441</v>
      </c>
      <c r="AN18">
        <f t="shared" si="10"/>
        <v>74.92856701707737</v>
      </c>
      <c r="AO18">
        <f t="shared" si="11"/>
        <v>-3.7464283508538689</v>
      </c>
      <c r="AP18">
        <f t="shared" si="12"/>
        <v>-3.7543670687584512</v>
      </c>
      <c r="AQ18">
        <f t="shared" si="13"/>
        <v>-47.939098257392196</v>
      </c>
      <c r="AR18">
        <f t="shared" si="14"/>
        <v>19.488673340072857</v>
      </c>
      <c r="AS18">
        <f t="shared" si="15"/>
        <v>2.5946597406027112</v>
      </c>
      <c r="AT18">
        <f t="shared" si="16"/>
        <v>6.468274487732665</v>
      </c>
      <c r="AU18">
        <f t="shared" si="17"/>
        <v>28.551607568408233</v>
      </c>
      <c r="AW18">
        <v>15</v>
      </c>
      <c r="AX18">
        <f>(R18*SUMPRODUCT(K19:$K$23, X19:$X$23)-$AZ$3*SUMPRODUCT(K18:$K$22, W19:$W$23))/Z18</f>
        <v>62.018186106191841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249.4713677592527</v>
      </c>
      <c r="P19">
        <f t="shared" si="30"/>
        <v>12.473568387962636</v>
      </c>
      <c r="Q19" s="5">
        <f t="shared" si="31"/>
        <v>12.5</v>
      </c>
      <c r="R19">
        <f t="shared" si="0"/>
        <v>100000</v>
      </c>
      <c r="S19">
        <f t="shared" si="1"/>
        <v>52.440292143741345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52.299612584545457</v>
      </c>
      <c r="AC19">
        <f t="shared" si="2"/>
        <v>43.707500149603376</v>
      </c>
      <c r="AE19">
        <f t="shared" si="3"/>
        <v>207.92732835605764</v>
      </c>
      <c r="AF19">
        <f t="shared" si="4"/>
        <v>-10.396366417802883</v>
      </c>
      <c r="AG19">
        <f t="shared" si="5"/>
        <v>-10.418396418778292</v>
      </c>
      <c r="AH19">
        <f t="shared" si="6"/>
        <v>-139.01183166242745</v>
      </c>
      <c r="AI19">
        <f t="shared" si="7"/>
        <v>48.100733857049022</v>
      </c>
      <c r="AJ19">
        <f t="shared" si="8"/>
        <v>8.5921124349420808</v>
      </c>
      <c r="AK19">
        <f t="shared" si="32"/>
        <v>17.488140216596015</v>
      </c>
      <c r="AL19">
        <f t="shared" si="9"/>
        <v>74.180986508587125</v>
      </c>
      <c r="AN19">
        <f t="shared" si="10"/>
        <v>68.218324313198295</v>
      </c>
      <c r="AO19">
        <f t="shared" si="11"/>
        <v>-3.4109162156599147</v>
      </c>
      <c r="AP19">
        <f t="shared" si="12"/>
        <v>-3.4181439801055151</v>
      </c>
      <c r="AQ19">
        <f t="shared" si="13"/>
        <v>-45.608022238808928</v>
      </c>
      <c r="AR19">
        <f t="shared" si="14"/>
        <v>15.781241878623939</v>
      </c>
      <c r="AS19">
        <f t="shared" si="15"/>
        <v>2.8189633236600304</v>
      </c>
      <c r="AT19">
        <f t="shared" si="16"/>
        <v>5.7376374253580709</v>
      </c>
      <c r="AU19">
        <f t="shared" si="17"/>
        <v>24.337842627642043</v>
      </c>
      <c r="AW19">
        <v>16</v>
      </c>
      <c r="AX19">
        <f>(R19*SUMPRODUCT(K20:$K$23, X20:$X$23)-$AZ$3*SUMPRODUCT(K19:$K$22, W20:$W$23))/Z19</f>
        <v>52.440292143741345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249.4713677592527</v>
      </c>
      <c r="P20">
        <f t="shared" si="30"/>
        <v>12.473568387962636</v>
      </c>
      <c r="Q20" s="5">
        <f t="shared" si="31"/>
        <v>12.5</v>
      </c>
      <c r="R20">
        <f t="shared" si="0"/>
        <v>100000</v>
      </c>
      <c r="S20">
        <f t="shared" si="1"/>
        <v>41.441262746882444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43.707500149603376</v>
      </c>
      <c r="AC20">
        <f t="shared" si="2"/>
        <v>34.135382975955395</v>
      </c>
      <c r="AE20">
        <f t="shared" si="3"/>
        <v>205.49085900231481</v>
      </c>
      <c r="AF20">
        <f t="shared" si="4"/>
        <v>-10.274542950115741</v>
      </c>
      <c r="AG20">
        <f t="shared" si="5"/>
        <v>-10.29631480598505</v>
      </c>
      <c r="AH20">
        <f t="shared" si="6"/>
        <v>-143.18118884366896</v>
      </c>
      <c r="AI20">
        <f t="shared" si="7"/>
        <v>41.738812402545051</v>
      </c>
      <c r="AJ20">
        <f t="shared" si="8"/>
        <v>9.5721171736479818</v>
      </c>
      <c r="AK20">
        <f t="shared" si="32"/>
        <v>16.724667134126172</v>
      </c>
      <c r="AL20">
        <f t="shared" si="9"/>
        <v>68.035596710319197</v>
      </c>
      <c r="AN20">
        <f t="shared" si="10"/>
        <v>62.104654293256296</v>
      </c>
      <c r="AO20">
        <f t="shared" si="11"/>
        <v>-3.1052327146628151</v>
      </c>
      <c r="AP20">
        <f t="shared" si="12"/>
        <v>-3.1118127328137479</v>
      </c>
      <c r="AQ20">
        <f t="shared" si="13"/>
        <v>-43.273059821767241</v>
      </c>
      <c r="AR20">
        <f t="shared" si="14"/>
        <v>12.614549024012492</v>
      </c>
      <c r="AS20">
        <f t="shared" si="15"/>
        <v>2.8929414710230632</v>
      </c>
      <c r="AT20">
        <f t="shared" si="16"/>
        <v>5.0546271283190798</v>
      </c>
      <c r="AU20">
        <f t="shared" si="17"/>
        <v>20.562117623354631</v>
      </c>
      <c r="AW20">
        <v>17</v>
      </c>
      <c r="AX20">
        <f>(R20*SUMPRODUCT(K21:$K$23, X21:$X$23)-$AZ$3*SUMPRODUCT(K20:$K$22, W21:$W$23))/Z20</f>
        <v>41.441262746882444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249.4713677592527</v>
      </c>
      <c r="P21">
        <f t="shared" si="30"/>
        <v>12.473568387962636</v>
      </c>
      <c r="Q21" s="5">
        <f t="shared" si="31"/>
        <v>12.5</v>
      </c>
      <c r="R21">
        <f t="shared" si="0"/>
        <v>100000</v>
      </c>
      <c r="S21">
        <f t="shared" si="1"/>
        <v>28.96877588926078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34.135382975955395</v>
      </c>
      <c r="AC21">
        <f t="shared" si="2"/>
        <v>23.580206249786592</v>
      </c>
      <c r="AE21">
        <f t="shared" si="3"/>
        <v>203.06644394181376</v>
      </c>
      <c r="AF21">
        <f t="shared" si="4"/>
        <v>-10.153322197090688</v>
      </c>
      <c r="AG21">
        <f t="shared" si="5"/>
        <v>-10.174837185012095</v>
      </c>
      <c r="AH21">
        <f t="shared" si="6"/>
        <v>-148.11578330483289</v>
      </c>
      <c r="AI21">
        <f t="shared" si="7"/>
        <v>34.622501254878074</v>
      </c>
      <c r="AJ21">
        <f t="shared" si="8"/>
        <v>10.555176726168803</v>
      </c>
      <c r="AK21">
        <f t="shared" si="32"/>
        <v>15.893395330447493</v>
      </c>
      <c r="AL21">
        <f t="shared" si="9"/>
        <v>61.071073311494374</v>
      </c>
      <c r="AN21">
        <f t="shared" si="10"/>
        <v>56.534293813053516</v>
      </c>
      <c r="AO21">
        <f t="shared" si="11"/>
        <v>-2.8267146906526759</v>
      </c>
      <c r="AP21">
        <f t="shared" si="12"/>
        <v>-2.8327045264173756</v>
      </c>
      <c r="AQ21">
        <f t="shared" si="13"/>
        <v>-41.235868660335377</v>
      </c>
      <c r="AR21">
        <f t="shared" si="14"/>
        <v>9.6390059356480808</v>
      </c>
      <c r="AS21">
        <f t="shared" si="15"/>
        <v>2.9385921706341449</v>
      </c>
      <c r="AT21">
        <f t="shared" si="16"/>
        <v>4.4247678929956145</v>
      </c>
      <c r="AU21">
        <f t="shared" si="17"/>
        <v>17.002365999277842</v>
      </c>
      <c r="AW21">
        <v>18</v>
      </c>
      <c r="AX21">
        <f>(R21*SUMPRODUCT(K22:$K$23, X22:$X$23)-$AZ$3*SUMPRODUCT(K21:$K$22, W22:$W$23))/Z21</f>
        <v>28.96877588926078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249.4713677592527</v>
      </c>
      <c r="P22">
        <f t="shared" si="30"/>
        <v>12.473568387962636</v>
      </c>
      <c r="Q22" s="5">
        <f t="shared" si="31"/>
        <v>12.5</v>
      </c>
      <c r="R22">
        <f t="shared" si="0"/>
        <v>100000</v>
      </c>
      <c r="S22">
        <f t="shared" si="1"/>
        <v>15.135391502719905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23.580206249786592</v>
      </c>
      <c r="AC22">
        <f t="shared" si="2"/>
        <v>12.173596791601863</v>
      </c>
      <c r="AE22">
        <f t="shared" si="3"/>
        <v>200.65314079287671</v>
      </c>
      <c r="AF22">
        <f t="shared" si="4"/>
        <v>-10.032657039643837</v>
      </c>
      <c r="AG22">
        <f t="shared" si="5"/>
        <v>-10.053916336929744</v>
      </c>
      <c r="AH22">
        <f t="shared" si="6"/>
        <v>-153.37980985783878</v>
      </c>
      <c r="AI22">
        <f t="shared" si="7"/>
        <v>27.186757558464336</v>
      </c>
      <c r="AJ22">
        <f t="shared" si="8"/>
        <v>11.406609458184729</v>
      </c>
      <c r="AK22">
        <f t="shared" si="32"/>
        <v>14.994048300211364</v>
      </c>
      <c r="AL22">
        <f t="shared" si="9"/>
        <v>53.587415316860429</v>
      </c>
      <c r="AN22">
        <f t="shared" si="10"/>
        <v>51.459070474946948</v>
      </c>
      <c r="AO22">
        <f t="shared" si="11"/>
        <v>-2.5729535237473478</v>
      </c>
      <c r="AP22">
        <f t="shared" si="12"/>
        <v>-2.5784056371454263</v>
      </c>
      <c r="AQ22">
        <f t="shared" si="13"/>
        <v>-39.335454275573873</v>
      </c>
      <c r="AR22">
        <f t="shared" si="14"/>
        <v>6.9722570384802989</v>
      </c>
      <c r="AS22">
        <f t="shared" si="15"/>
        <v>2.9253143891469167</v>
      </c>
      <c r="AT22">
        <f t="shared" si="16"/>
        <v>3.8453411949419465</v>
      </c>
      <c r="AU22">
        <f t="shared" si="17"/>
        <v>13.742912622569161</v>
      </c>
      <c r="AW22">
        <v>19</v>
      </c>
      <c r="AX22">
        <f>(R22*SUMPRODUCT(K23:$K$23, X23:$X$23)-$AZ$3*SUMPRODUCT(K22:$K$22, W23:$W$23))/Z22</f>
        <v>15.135391502719905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249.4713677592527</v>
      </c>
      <c r="P23">
        <f t="shared" si="30"/>
        <v>12.473568387962636</v>
      </c>
      <c r="Q23" s="5">
        <f t="shared" si="31"/>
        <v>12.5</v>
      </c>
      <c r="R23">
        <f t="shared" si="0"/>
        <v>100000</v>
      </c>
      <c r="S23">
        <f t="shared" si="1"/>
        <v>15.318889727130836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12.173596791601863</v>
      </c>
      <c r="AC23">
        <f t="shared" si="2"/>
        <v>12.173596791601863</v>
      </c>
      <c r="AE23">
        <f t="shared" si="3"/>
        <v>198.24960530735393</v>
      </c>
      <c r="AF23">
        <f t="shared" si="4"/>
        <v>-9.912480265367698</v>
      </c>
      <c r="AG23">
        <f t="shared" si="5"/>
        <v>-9.9334849069067666</v>
      </c>
      <c r="AH23">
        <f t="shared" si="6"/>
        <v>-159.13813322943503</v>
      </c>
      <c r="AI23">
        <f t="shared" si="7"/>
        <v>19.265506905644457</v>
      </c>
      <c r="AJ23">
        <f t="shared" si="8"/>
        <v>0</v>
      </c>
      <c r="AK23">
        <f t="shared" si="32"/>
        <v>14.035750528351167</v>
      </c>
      <c r="AL23">
        <f t="shared" si="9"/>
        <v>33.301257433995623</v>
      </c>
      <c r="AN23">
        <f t="shared" si="10"/>
        <v>46.834994485088615</v>
      </c>
      <c r="AO23">
        <f t="shared" si="11"/>
        <v>-2.3417497242544307</v>
      </c>
      <c r="AP23">
        <f t="shared" si="12"/>
        <v>-2.3467119145655713</v>
      </c>
      <c r="AQ23">
        <f t="shared" si="13"/>
        <v>-37.595200154940301</v>
      </c>
      <c r="AR23">
        <f t="shared" si="14"/>
        <v>4.5513326913283114</v>
      </c>
      <c r="AS23">
        <f t="shared" si="15"/>
        <v>0</v>
      </c>
      <c r="AT23">
        <f t="shared" si="16"/>
        <v>3.3158416510856075</v>
      </c>
      <c r="AU23">
        <f t="shared" si="17"/>
        <v>7.8671743424139189</v>
      </c>
      <c r="AW23">
        <v>20</v>
      </c>
      <c r="AX23">
        <f>(R23*SUMPRODUCT(K$23:$K24, X$23:$X24)-$AZ$3*SUMPRODUCT(K$22:$K23, W$23:$W24))/Z23</f>
        <v>15.318889727130836</v>
      </c>
    </row>
    <row r="25" spans="5:50" x14ac:dyDescent="0.25">
      <c r="AN25" s="6">
        <f t="shared" ref="AN25:AU25" si="33">SUM(AN3:AN23)</f>
        <v>2503.9091160277831</v>
      </c>
      <c r="AO25" s="6">
        <f t="shared" si="33"/>
        <v>-312.29898162082867</v>
      </c>
      <c r="AP25" s="6">
        <f t="shared" si="33"/>
        <v>-737.91771688291124</v>
      </c>
      <c r="AQ25" s="6">
        <f t="shared" si="33"/>
        <v>-1329.7444825869763</v>
      </c>
      <c r="AR25" s="6">
        <f t="shared" si="33"/>
        <v>123.94793493706688</v>
      </c>
      <c r="AS25" s="6">
        <f t="shared" si="33"/>
        <v>-39.875784405123085</v>
      </c>
      <c r="AT25" s="6">
        <f t="shared" si="33"/>
        <v>92.285498694988846</v>
      </c>
      <c r="AU25" s="7">
        <f t="shared" si="33"/>
        <v>176.35764922693264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584.98111925220553</v>
      </c>
      <c r="K3">
        <v>1</v>
      </c>
      <c r="L3" s="2">
        <v>0</v>
      </c>
      <c r="O3">
        <f>$C$3</f>
        <v>584.98111925220553</v>
      </c>
      <c r="P3">
        <f>O3*B5</f>
        <v>467.98489540176445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584.98111925220553</v>
      </c>
      <c r="AF3">
        <f t="shared" ref="AF3:AF23" si="4">-$Z3*P3</f>
        <v>-467.98489540176445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-507.96074684955897</v>
      </c>
      <c r="AJ3">
        <f t="shared" ref="AJ3:AJ23" si="8">AB3-AC3</f>
        <v>0</v>
      </c>
      <c r="AL3">
        <f t="shared" ref="AL3:AL23" si="9">SUM(AI3:AK3)</f>
        <v>-507.96074684955897</v>
      </c>
      <c r="AN3">
        <f t="shared" ref="AN3:AN23" si="10">AE3*$K3</f>
        <v>584.98111925220553</v>
      </c>
      <c r="AO3">
        <f t="shared" ref="AO3:AO23" si="11">AF3*$K3</f>
        <v>-467.98489540176445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-507.96074684955897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-507.96074684955897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222.87027608882013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98.642971659989357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97.526543922185738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-97.526543922185738</v>
      </c>
      <c r="AK4">
        <f>G4*MAX(0, SUM(AB4, AE4:AF4))</f>
        <v>0</v>
      </c>
      <c r="AL4">
        <f t="shared" si="9"/>
        <v>-229.31294392218572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-125.34373216663494</v>
      </c>
      <c r="AR4">
        <f t="shared" si="14"/>
        <v>-125.34373216663494</v>
      </c>
      <c r="AS4">
        <f t="shared" si="15"/>
        <v>-92.75874445709124</v>
      </c>
      <c r="AT4">
        <f t="shared" si="16"/>
        <v>0</v>
      </c>
      <c r="AU4">
        <f t="shared" si="17"/>
        <v>-218.10247662372618</v>
      </c>
      <c r="AW4">
        <v>1</v>
      </c>
      <c r="AX4">
        <f>(R4*SUMPRODUCT(K5:$K$23, X5:$X$23)-$AZ$3*SUMPRODUCT(K4:$K$22, W5:$W$23))/Z4</f>
        <v>98.642971659989357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584.98111925220553</v>
      </c>
      <c r="P5">
        <f t="shared" ref="P5:P23" si="30">O5*$C$5</f>
        <v>29.249055962610278</v>
      </c>
      <c r="Q5" s="5">
        <f t="shared" ref="Q5:Q23" si="31">$C$8</f>
        <v>12.5</v>
      </c>
      <c r="R5">
        <f t="shared" si="0"/>
        <v>100000</v>
      </c>
      <c r="S5">
        <f t="shared" si="1"/>
        <v>190.39864020059144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97.526543922185738</v>
      </c>
      <c r="AC5">
        <f t="shared" si="2"/>
        <v>186.10651055376115</v>
      </c>
      <c r="AE5">
        <f t="shared" si="3"/>
        <v>571.79397252608862</v>
      </c>
      <c r="AF5">
        <f t="shared" si="4"/>
        <v>-28.589698626304429</v>
      </c>
      <c r="AG5">
        <f t="shared" si="5"/>
        <v>-12.218214265979764</v>
      </c>
      <c r="AH5">
        <f t="shared" si="6"/>
        <v>-133.81733616189118</v>
      </c>
      <c r="AI5">
        <f t="shared" si="7"/>
        <v>397.16872347191327</v>
      </c>
      <c r="AJ5">
        <f t="shared" si="8"/>
        <v>-88.579966631575417</v>
      </c>
      <c r="AK5">
        <f>G5*SUM(AB5, AE5:AF5)</f>
        <v>2.6269963530700768</v>
      </c>
      <c r="AL5">
        <f t="shared" si="9"/>
        <v>311.21575319340792</v>
      </c>
      <c r="AN5">
        <f t="shared" si="10"/>
        <v>517.0078594577426</v>
      </c>
      <c r="AO5">
        <f t="shared" si="11"/>
        <v>-25.850392972887132</v>
      </c>
      <c r="AP5">
        <f t="shared" si="12"/>
        <v>-11.047533040866458</v>
      </c>
      <c r="AQ5">
        <f t="shared" si="13"/>
        <v>-120.99570448731851</v>
      </c>
      <c r="AR5">
        <f t="shared" si="14"/>
        <v>359.11422895667056</v>
      </c>
      <c r="AS5">
        <f t="shared" si="15"/>
        <v>-80.092727694745975</v>
      </c>
      <c r="AT5">
        <f t="shared" si="16"/>
        <v>2.3752921971245309</v>
      </c>
      <c r="AU5">
        <f t="shared" si="17"/>
        <v>281.39679345904909</v>
      </c>
      <c r="AW5">
        <v>2</v>
      </c>
      <c r="AX5">
        <f>(R5*SUMPRODUCT(K6:$K$23, X6:$X$23)-$AZ$3*SUMPRODUCT(K5:$K$22, W6:$W$23))/Z5</f>
        <v>190.39864020059144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584.98111925220553</v>
      </c>
      <c r="P6">
        <f t="shared" si="30"/>
        <v>29.249055962610278</v>
      </c>
      <c r="Q6" s="5">
        <f t="shared" si="31"/>
        <v>12.5</v>
      </c>
      <c r="R6">
        <f t="shared" si="0"/>
        <v>100000</v>
      </c>
      <c r="S6">
        <f t="shared" si="1"/>
        <v>274.80024217058019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186.10651055376115</v>
      </c>
      <c r="AC6">
        <f t="shared" si="2"/>
        <v>265.54264536466576</v>
      </c>
      <c r="AE6">
        <f t="shared" si="3"/>
        <v>565.27400655705787</v>
      </c>
      <c r="AF6">
        <f t="shared" si="4"/>
        <v>-28.263700327852899</v>
      </c>
      <c r="AG6">
        <f t="shared" si="5"/>
        <v>-12.078894257298003</v>
      </c>
      <c r="AH6">
        <f t="shared" si="6"/>
        <v>-137.102928175698</v>
      </c>
      <c r="AI6">
        <f t="shared" si="7"/>
        <v>387.82848379620896</v>
      </c>
      <c r="AJ6">
        <f t="shared" si="8"/>
        <v>-79.436134810904605</v>
      </c>
      <c r="AK6">
        <f>G6*SUM(AB6, AE6:AF6)</f>
        <v>5.1341293991590593</v>
      </c>
      <c r="AL6">
        <f t="shared" si="9"/>
        <v>313.52647838446342</v>
      </c>
      <c r="AN6">
        <f t="shared" si="10"/>
        <v>484.60472201204573</v>
      </c>
      <c r="AO6">
        <f t="shared" si="11"/>
        <v>-24.230236100602291</v>
      </c>
      <c r="AP6">
        <f t="shared" si="12"/>
        <v>-10.355135962155643</v>
      </c>
      <c r="AQ6">
        <f t="shared" si="13"/>
        <v>-117.53720430255655</v>
      </c>
      <c r="AR6">
        <f t="shared" si="14"/>
        <v>332.48214564673123</v>
      </c>
      <c r="AS6">
        <f t="shared" si="15"/>
        <v>-68.099940172756163</v>
      </c>
      <c r="AT6">
        <f t="shared" si="16"/>
        <v>4.4014465929669635</v>
      </c>
      <c r="AU6">
        <f t="shared" si="17"/>
        <v>268.78365206694207</v>
      </c>
      <c r="AW6">
        <v>3</v>
      </c>
      <c r="AX6">
        <f>(R6*SUMPRODUCT(K7:$K$23, X7:$X$23)-$AZ$3*SUMPRODUCT(K6:$K$22, W7:$W$23))/Z6</f>
        <v>274.80024217058019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584.98111925220553</v>
      </c>
      <c r="P7">
        <f t="shared" si="30"/>
        <v>29.249055962610278</v>
      </c>
      <c r="Q7" s="5">
        <f t="shared" si="31"/>
        <v>12.5</v>
      </c>
      <c r="R7">
        <f t="shared" si="0"/>
        <v>100000</v>
      </c>
      <c r="S7">
        <f t="shared" si="1"/>
        <v>352.08782345212393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265.54264536466576</v>
      </c>
      <c r="AC7">
        <f t="shared" si="2"/>
        <v>336.32786350157448</v>
      </c>
      <c r="AE7">
        <f t="shared" si="3"/>
        <v>558.7965187146184</v>
      </c>
      <c r="AF7">
        <f t="shared" si="4"/>
        <v>-27.939825935730923</v>
      </c>
      <c r="AG7">
        <f t="shared" si="5"/>
        <v>-11.940481930189058</v>
      </c>
      <c r="AH7">
        <f t="shared" si="6"/>
        <v>-140.98707628772564</v>
      </c>
      <c r="AI7">
        <f t="shared" si="7"/>
        <v>377.92913456097273</v>
      </c>
      <c r="AJ7">
        <f t="shared" si="8"/>
        <v>-70.785218136908725</v>
      </c>
      <c r="AK7">
        <f>G7*SUM(AB7, AE7:AF7)</f>
        <v>10.990310866381034</v>
      </c>
      <c r="AL7">
        <f t="shared" si="9"/>
        <v>318.13422729044504</v>
      </c>
      <c r="AN7">
        <f t="shared" si="10"/>
        <v>451.2118539668466</v>
      </c>
      <c r="AO7">
        <f t="shared" si="11"/>
        <v>-22.560592698342333</v>
      </c>
      <c r="AP7">
        <f t="shared" si="12"/>
        <v>-9.6415901111398448</v>
      </c>
      <c r="AQ7">
        <f t="shared" si="13"/>
        <v>-113.84294272892313</v>
      </c>
      <c r="AR7">
        <f t="shared" si="14"/>
        <v>305.16672842844127</v>
      </c>
      <c r="AS7">
        <f t="shared" si="15"/>
        <v>-57.156994432375477</v>
      </c>
      <c r="AT7">
        <f t="shared" si="16"/>
        <v>8.8743547527795972</v>
      </c>
      <c r="AU7">
        <f t="shared" si="17"/>
        <v>256.88408874884539</v>
      </c>
      <c r="AW7">
        <v>4</v>
      </c>
      <c r="AX7">
        <f>(R7*SUMPRODUCT(K8:$K$23, X8:$X$23)-$AZ$3*SUMPRODUCT(K7:$K$22, W8:$W$23))/Z7</f>
        <v>352.08782345212393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584.98111925220553</v>
      </c>
      <c r="P8">
        <f t="shared" si="30"/>
        <v>29.249055962610278</v>
      </c>
      <c r="Q8" s="5">
        <f t="shared" si="31"/>
        <v>12.5</v>
      </c>
      <c r="R8">
        <f t="shared" si="0"/>
        <v>100000</v>
      </c>
      <c r="S8">
        <f t="shared" si="1"/>
        <v>422.46437636874811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336.32786350157448</v>
      </c>
      <c r="AC8">
        <f t="shared" si="2"/>
        <v>398.90662705206114</v>
      </c>
      <c r="AE8">
        <f t="shared" si="3"/>
        <v>552.36099946650836</v>
      </c>
      <c r="AF8">
        <f t="shared" si="4"/>
        <v>-27.618049973325419</v>
      </c>
      <c r="AG8">
        <f t="shared" si="5"/>
        <v>-11.802966396860034</v>
      </c>
      <c r="AH8">
        <f t="shared" si="6"/>
        <v>-144.88571221705857</v>
      </c>
      <c r="AI8">
        <f t="shared" si="7"/>
        <v>368.05427087926432</v>
      </c>
      <c r="AJ8">
        <f t="shared" si="8"/>
        <v>-62.578763550486656</v>
      </c>
      <c r="AK8">
        <f t="shared" ref="AK8:AK23" si="32">G8*SUM(AB8:AB8, AE8:AF8)</f>
        <v>18.599129560686759</v>
      </c>
      <c r="AL8">
        <f t="shared" si="9"/>
        <v>324.07463688946444</v>
      </c>
      <c r="AN8">
        <f t="shared" si="10"/>
        <v>416.79783225762623</v>
      </c>
      <c r="AO8">
        <f t="shared" si="11"/>
        <v>-20.83989161288131</v>
      </c>
      <c r="AP8">
        <f t="shared" si="12"/>
        <v>-8.9062240331454667</v>
      </c>
      <c r="AQ8">
        <f t="shared" si="13"/>
        <v>-109.3271444499112</v>
      </c>
      <c r="AR8">
        <f t="shared" si="14"/>
        <v>277.72457216168823</v>
      </c>
      <c r="AS8">
        <f t="shared" si="15"/>
        <v>-47.220374027849658</v>
      </c>
      <c r="AT8">
        <f t="shared" si="16"/>
        <v>14.03443923495727</v>
      </c>
      <c r="AU8">
        <f t="shared" si="17"/>
        <v>244.53863736879583</v>
      </c>
      <c r="AW8">
        <v>5</v>
      </c>
      <c r="AX8">
        <f>(R8*SUMPRODUCT(K9:$K$23, X9:$X$23)-$AZ$3*SUMPRODUCT(K8:$K$22, W9:$W$23))/Z8</f>
        <v>422.46437636874811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584.98111925220553</v>
      </c>
      <c r="P9">
        <f t="shared" si="30"/>
        <v>29.249055962610278</v>
      </c>
      <c r="Q9" s="5">
        <f t="shared" si="31"/>
        <v>12.5</v>
      </c>
      <c r="R9">
        <f t="shared" si="0"/>
        <v>100000</v>
      </c>
      <c r="S9">
        <f t="shared" si="1"/>
        <v>485.3521216500111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398.90662705206114</v>
      </c>
      <c r="AC9">
        <f t="shared" si="2"/>
        <v>452.98169761689064</v>
      </c>
      <c r="AE9">
        <f t="shared" si="3"/>
        <v>545.96596708353286</v>
      </c>
      <c r="AF9">
        <f t="shared" si="4"/>
        <v>-27.298298354176648</v>
      </c>
      <c r="AG9">
        <f t="shared" si="5"/>
        <v>-11.666315995408823</v>
      </c>
      <c r="AH9">
        <f t="shared" si="6"/>
        <v>-148.96589986088873</v>
      </c>
      <c r="AI9">
        <f t="shared" si="7"/>
        <v>358.03545287305872</v>
      </c>
      <c r="AJ9">
        <f t="shared" si="8"/>
        <v>-54.075070564829502</v>
      </c>
      <c r="AK9">
        <f t="shared" si="32"/>
        <v>20.461906795925607</v>
      </c>
      <c r="AL9">
        <f t="shared" si="9"/>
        <v>324.4222891041548</v>
      </c>
      <c r="AN9">
        <f t="shared" si="10"/>
        <v>383.80128594871405</v>
      </c>
      <c r="AO9">
        <f t="shared" si="11"/>
        <v>-19.190064297435704</v>
      </c>
      <c r="AP9">
        <f t="shared" si="12"/>
        <v>-8.2011468686232103</v>
      </c>
      <c r="AQ9">
        <f t="shared" si="13"/>
        <v>-104.71953816925173</v>
      </c>
      <c r="AR9">
        <f t="shared" si="14"/>
        <v>251.69053661340342</v>
      </c>
      <c r="AS9">
        <f t="shared" si="15"/>
        <v>-38.013507932397623</v>
      </c>
      <c r="AT9">
        <f t="shared" si="16"/>
        <v>14.384241170177962</v>
      </c>
      <c r="AU9">
        <f t="shared" si="17"/>
        <v>228.06126985118374</v>
      </c>
      <c r="AW9">
        <v>6</v>
      </c>
      <c r="AX9">
        <f>(R9*SUMPRODUCT(K10:$K$23, X10:$X$23)-$AZ$3*SUMPRODUCT(K9:$K$22, W10:$W$23))/Z9</f>
        <v>485.3521216500111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584.98111925220553</v>
      </c>
      <c r="P10">
        <f t="shared" si="30"/>
        <v>29.249055962610278</v>
      </c>
      <c r="Q10" s="5">
        <f t="shared" si="31"/>
        <v>12.5</v>
      </c>
      <c r="R10">
        <f t="shared" si="0"/>
        <v>100000</v>
      </c>
      <c r="S10">
        <f t="shared" si="1"/>
        <v>538.38304141166395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452.98169761689064</v>
      </c>
      <c r="AC10">
        <f t="shared" si="2"/>
        <v>496.62267807087784</v>
      </c>
      <c r="AE10">
        <f t="shared" si="3"/>
        <v>539.60631691181629</v>
      </c>
      <c r="AF10">
        <f t="shared" si="4"/>
        <v>-26.980315845590816</v>
      </c>
      <c r="AG10">
        <f t="shared" si="5"/>
        <v>-11.53042164851421</v>
      </c>
      <c r="AH10">
        <f t="shared" si="6"/>
        <v>-153.84949552418988</v>
      </c>
      <c r="AI10">
        <f t="shared" si="7"/>
        <v>347.24608389352142</v>
      </c>
      <c r="AJ10">
        <f t="shared" si="8"/>
        <v>-43.640980453987197</v>
      </c>
      <c r="AK10">
        <f t="shared" si="32"/>
        <v>4.1521131043373991</v>
      </c>
      <c r="AL10">
        <f t="shared" si="9"/>
        <v>307.75721654387161</v>
      </c>
      <c r="AN10">
        <f t="shared" si="10"/>
        <v>359.79379763712558</v>
      </c>
      <c r="AO10">
        <f t="shared" si="11"/>
        <v>-17.989689881856279</v>
      </c>
      <c r="AP10">
        <f t="shared" si="12"/>
        <v>-7.6881497922757323</v>
      </c>
      <c r="AQ10">
        <f t="shared" si="13"/>
        <v>-102.58236889441442</v>
      </c>
      <c r="AR10">
        <f t="shared" si="14"/>
        <v>231.53358906857915</v>
      </c>
      <c r="AS10">
        <f t="shared" si="15"/>
        <v>-29.098536466380246</v>
      </c>
      <c r="AT10">
        <f t="shared" si="16"/>
        <v>2.7685082535321111</v>
      </c>
      <c r="AU10">
        <f t="shared" si="17"/>
        <v>205.20356085573101</v>
      </c>
      <c r="AW10">
        <v>7</v>
      </c>
      <c r="AX10">
        <f>(R10*SUMPRODUCT(K11:$K$23, X11:$X$23)-$AZ$3*SUMPRODUCT(K10:$K$22, W11:$W$23))/Z10</f>
        <v>538.38304141166395</v>
      </c>
    </row>
    <row r="11" spans="1:52" x14ac:dyDescent="0.25">
      <c r="A11" t="s">
        <v>33</v>
      </c>
      <c r="C11" s="24">
        <f>AU25</f>
        <v>1983.465342112502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584.98111925220553</v>
      </c>
      <c r="P11">
        <f t="shared" si="30"/>
        <v>29.249055962610278</v>
      </c>
      <c r="Q11" s="5">
        <f t="shared" si="31"/>
        <v>12.5</v>
      </c>
      <c r="R11">
        <f t="shared" si="0"/>
        <v>100000</v>
      </c>
      <c r="S11">
        <f t="shared" si="1"/>
        <v>584.88560658638448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496.62267807087784</v>
      </c>
      <c r="AC11">
        <f t="shared" si="2"/>
        <v>533.19619827588974</v>
      </c>
      <c r="AE11">
        <f t="shared" si="3"/>
        <v>533.28326998654484</v>
      </c>
      <c r="AF11">
        <f t="shared" si="4"/>
        <v>-26.664163499327241</v>
      </c>
      <c r="AG11">
        <f t="shared" si="5"/>
        <v>-11.395309447513725</v>
      </c>
      <c r="AH11">
        <f t="shared" si="6"/>
        <v>-158.46387612275544</v>
      </c>
      <c r="AI11">
        <f t="shared" si="7"/>
        <v>336.75992091694843</v>
      </c>
      <c r="AJ11">
        <f t="shared" si="8"/>
        <v>-36.573520205011903</v>
      </c>
      <c r="AK11">
        <f t="shared" si="32"/>
        <v>1.6051868552929527</v>
      </c>
      <c r="AL11">
        <f t="shared" si="9"/>
        <v>301.7915875672295</v>
      </c>
      <c r="AN11">
        <f t="shared" si="10"/>
        <v>338.22674198946572</v>
      </c>
      <c r="AO11">
        <f t="shared" si="11"/>
        <v>-16.911337099473286</v>
      </c>
      <c r="AP11">
        <f t="shared" si="12"/>
        <v>-7.227300396075786</v>
      </c>
      <c r="AQ11">
        <f t="shared" si="13"/>
        <v>-100.50328514032354</v>
      </c>
      <c r="AR11">
        <f t="shared" si="14"/>
        <v>213.5848193535931</v>
      </c>
      <c r="AS11">
        <f t="shared" si="15"/>
        <v>-23.196194739690934</v>
      </c>
      <c r="AT11">
        <f t="shared" si="16"/>
        <v>1.0180651651865051</v>
      </c>
      <c r="AU11">
        <f t="shared" si="17"/>
        <v>191.40668977908868</v>
      </c>
      <c r="AW11">
        <v>8</v>
      </c>
      <c r="AX11">
        <f>(R11*SUMPRODUCT(K12:$K$23, X12:$X$23)-$AZ$3*SUMPRODUCT(K11:$K$22, W12:$W$23))/Z11</f>
        <v>584.88560658638448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584.98111925220553</v>
      </c>
      <c r="P12">
        <f t="shared" si="30"/>
        <v>29.249055962610278</v>
      </c>
      <c r="Q12" s="5">
        <f t="shared" si="31"/>
        <v>12.5</v>
      </c>
      <c r="R12">
        <f t="shared" si="0"/>
        <v>100000</v>
      </c>
      <c r="S12">
        <f t="shared" si="1"/>
        <v>627.05079717360616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533.19619827588974</v>
      </c>
      <c r="AC12">
        <f t="shared" si="2"/>
        <v>564.89078544634265</v>
      </c>
      <c r="AE12">
        <f t="shared" si="3"/>
        <v>526.99150597550397</v>
      </c>
      <c r="AF12">
        <f t="shared" si="4"/>
        <v>-26.3495752987752</v>
      </c>
      <c r="AG12">
        <f t="shared" si="5"/>
        <v>-11.260865706425898</v>
      </c>
      <c r="AH12">
        <f t="shared" si="6"/>
        <v>-163.92517290150812</v>
      </c>
      <c r="AI12">
        <f t="shared" si="7"/>
        <v>325.45589206879475</v>
      </c>
      <c r="AJ12">
        <f t="shared" si="8"/>
        <v>-31.694587170452905</v>
      </c>
      <c r="AK12">
        <f t="shared" si="32"/>
        <v>21.710600708004993</v>
      </c>
      <c r="AL12">
        <f t="shared" si="9"/>
        <v>315.47190560634687</v>
      </c>
      <c r="AN12">
        <f t="shared" si="10"/>
        <v>312.37036175706686</v>
      </c>
      <c r="AO12">
        <f t="shared" si="11"/>
        <v>-15.618518087853344</v>
      </c>
      <c r="AP12">
        <f t="shared" si="12"/>
        <v>-6.674795807007774</v>
      </c>
      <c r="AQ12">
        <f t="shared" si="13"/>
        <v>-97.165447601567209</v>
      </c>
      <c r="AR12">
        <f t="shared" si="14"/>
        <v>192.91160026063855</v>
      </c>
      <c r="AS12">
        <f t="shared" si="15"/>
        <v>-18.786734791576443</v>
      </c>
      <c r="AT12">
        <f t="shared" si="16"/>
        <v>12.868799819779232</v>
      </c>
      <c r="AU12">
        <f t="shared" si="17"/>
        <v>186.99366528884136</v>
      </c>
      <c r="AW12">
        <v>9</v>
      </c>
      <c r="AX12">
        <f>(R12*SUMPRODUCT(K13:$K$23, X13:$X$23)-$AZ$3*SUMPRODUCT(K12:$K$22, W13:$W$23))/Z12</f>
        <v>627.05079717360616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584.98111925220553</v>
      </c>
      <c r="P13">
        <f t="shared" si="30"/>
        <v>29.249055962610278</v>
      </c>
      <c r="Q13" s="5">
        <f t="shared" si="31"/>
        <v>12.5</v>
      </c>
      <c r="R13">
        <f t="shared" si="0"/>
        <v>100000</v>
      </c>
      <c r="S13">
        <f t="shared" si="1"/>
        <v>665.89091186916517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564.89078544634265</v>
      </c>
      <c r="AC13">
        <f t="shared" si="2"/>
        <v>592.75148727835494</v>
      </c>
      <c r="AE13">
        <f t="shared" si="3"/>
        <v>520.72857924006473</v>
      </c>
      <c r="AF13">
        <f t="shared" si="4"/>
        <v>-26.036428962003242</v>
      </c>
      <c r="AG13">
        <f t="shared" si="5"/>
        <v>-11.127038166328424</v>
      </c>
      <c r="AH13">
        <f t="shared" si="6"/>
        <v>-169.7510642657235</v>
      </c>
      <c r="AI13">
        <f t="shared" si="7"/>
        <v>313.81404784600954</v>
      </c>
      <c r="AJ13">
        <f t="shared" si="8"/>
        <v>-27.860701832012296</v>
      </c>
      <c r="AK13">
        <f t="shared" si="32"/>
        <v>74.170805500708298</v>
      </c>
      <c r="AL13">
        <f t="shared" si="9"/>
        <v>360.12415151470555</v>
      </c>
      <c r="AN13">
        <f t="shared" si="10"/>
        <v>279.60690074257292</v>
      </c>
      <c r="AO13">
        <f t="shared" si="11"/>
        <v>-13.980345037128648</v>
      </c>
      <c r="AP13">
        <f t="shared" si="12"/>
        <v>-5.9746992582427421</v>
      </c>
      <c r="AQ13">
        <f t="shared" si="13"/>
        <v>-91.148384915533413</v>
      </c>
      <c r="AR13">
        <f t="shared" si="14"/>
        <v>168.50347153166808</v>
      </c>
      <c r="AS13">
        <f t="shared" si="15"/>
        <v>-14.95989427569048</v>
      </c>
      <c r="AT13">
        <f t="shared" si="16"/>
        <v>39.82625474848836</v>
      </c>
      <c r="AU13">
        <f t="shared" si="17"/>
        <v>193.36983200446596</v>
      </c>
      <c r="AW13">
        <v>10</v>
      </c>
      <c r="AX13">
        <f>(R13*SUMPRODUCT(K14:$K$23, X14:$X$23)-$AZ$3*SUMPRODUCT(K13:$K$22, W14:$W$23))/Z13</f>
        <v>665.89091186916517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584.98111925220553</v>
      </c>
      <c r="P14">
        <f t="shared" si="30"/>
        <v>29.249055962610278</v>
      </c>
      <c r="Q14" s="5">
        <f t="shared" si="31"/>
        <v>12.5</v>
      </c>
      <c r="R14">
        <f t="shared" si="0"/>
        <v>100000</v>
      </c>
      <c r="S14">
        <f t="shared" si="1"/>
        <v>696.03426252902773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592.75148727835494</v>
      </c>
      <c r="AC14">
        <f t="shared" si="2"/>
        <v>612.16226102676467</v>
      </c>
      <c r="AE14">
        <f t="shared" si="3"/>
        <v>514.49100123065148</v>
      </c>
      <c r="AF14">
        <f t="shared" si="4"/>
        <v>-25.724550061532575</v>
      </c>
      <c r="AG14">
        <f t="shared" si="5"/>
        <v>-10.993752283157807</v>
      </c>
      <c r="AH14">
        <f t="shared" si="6"/>
        <v>-176.12401205866078</v>
      </c>
      <c r="AI14">
        <f t="shared" si="7"/>
        <v>301.64868682730037</v>
      </c>
      <c r="AJ14">
        <f t="shared" si="8"/>
        <v>-19.410773748409724</v>
      </c>
      <c r="AK14">
        <f t="shared" si="32"/>
        <v>75.706255691323165</v>
      </c>
      <c r="AL14">
        <f t="shared" si="9"/>
        <v>357.94416877021382</v>
      </c>
      <c r="AN14">
        <f t="shared" si="10"/>
        <v>254.4816207017704</v>
      </c>
      <c r="AO14">
        <f t="shared" si="11"/>
        <v>-12.724081035088521</v>
      </c>
      <c r="AP14">
        <f t="shared" si="12"/>
        <v>-5.4378169723469014</v>
      </c>
      <c r="AQ14">
        <f t="shared" si="13"/>
        <v>-87.115856110168863</v>
      </c>
      <c r="AR14">
        <f t="shared" si="14"/>
        <v>149.20386658416612</v>
      </c>
      <c r="AS14">
        <f t="shared" si="15"/>
        <v>-9.6011109052540551</v>
      </c>
      <c r="AT14">
        <f t="shared" si="16"/>
        <v>37.446428799545657</v>
      </c>
      <c r="AU14">
        <f t="shared" si="17"/>
        <v>177.04918447845773</v>
      </c>
      <c r="AW14">
        <v>11</v>
      </c>
      <c r="AX14">
        <f>(R14*SUMPRODUCT(K15:$K$23, X15:$X$23)-$AZ$3*SUMPRODUCT(K14:$K$22, W15:$W$23))/Z14</f>
        <v>696.03426252902773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584.98111925220553</v>
      </c>
      <c r="P15">
        <f t="shared" si="30"/>
        <v>29.249055962610278</v>
      </c>
      <c r="Q15" s="5">
        <f t="shared" si="31"/>
        <v>12.5</v>
      </c>
      <c r="R15">
        <f t="shared" si="0"/>
        <v>100000</v>
      </c>
      <c r="S15">
        <f t="shared" si="1"/>
        <v>720.27971970635747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612.16226102676467</v>
      </c>
      <c r="AC15">
        <f t="shared" si="2"/>
        <v>625.83475558154169</v>
      </c>
      <c r="AE15">
        <f t="shared" si="3"/>
        <v>508.27686212833044</v>
      </c>
      <c r="AF15">
        <f t="shared" si="4"/>
        <v>-25.413843106416522</v>
      </c>
      <c r="AG15">
        <f t="shared" si="5"/>
        <v>-10.860967247500058</v>
      </c>
      <c r="AH15">
        <f t="shared" si="6"/>
        <v>-182.78010260936162</v>
      </c>
      <c r="AI15">
        <f t="shared" si="7"/>
        <v>289.22194916505225</v>
      </c>
      <c r="AJ15">
        <f t="shared" si="8"/>
        <v>-13.672494554777018</v>
      </c>
      <c r="AK15">
        <f t="shared" si="32"/>
        <v>76.651769603407502</v>
      </c>
      <c r="AL15">
        <f t="shared" si="9"/>
        <v>352.20122421368274</v>
      </c>
      <c r="AN15">
        <f t="shared" si="10"/>
        <v>231.59071632378061</v>
      </c>
      <c r="AO15">
        <f t="shared" si="11"/>
        <v>-11.579535816189031</v>
      </c>
      <c r="AP15">
        <f t="shared" si="12"/>
        <v>-4.9486792971162084</v>
      </c>
      <c r="AQ15">
        <f t="shared" si="13"/>
        <v>-83.281727041016865</v>
      </c>
      <c r="AR15">
        <f t="shared" si="14"/>
        <v>131.78077416945851</v>
      </c>
      <c r="AS15">
        <f t="shared" si="15"/>
        <v>-6.2297205397367401</v>
      </c>
      <c r="AT15">
        <f t="shared" si="16"/>
        <v>34.925528885193536</v>
      </c>
      <c r="AU15">
        <f t="shared" si="17"/>
        <v>160.47658251491529</v>
      </c>
      <c r="AW15">
        <v>12</v>
      </c>
      <c r="AX15">
        <f>(R15*SUMPRODUCT(K16:$K$23, X16:$X$23)-$AZ$3*SUMPRODUCT(K15:$K$22, W16:$W$23))/Z15</f>
        <v>720.27971970635747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584.98111925220553</v>
      </c>
      <c r="P16">
        <f t="shared" si="30"/>
        <v>29.249055962610278</v>
      </c>
      <c r="Q16" s="5">
        <f t="shared" si="31"/>
        <v>12.5</v>
      </c>
      <c r="R16">
        <f t="shared" si="0"/>
        <v>100000</v>
      </c>
      <c r="S16">
        <f t="shared" si="1"/>
        <v>716.42956706500547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625.83475558154169</v>
      </c>
      <c r="AC16">
        <f t="shared" si="2"/>
        <v>614.56614665547568</v>
      </c>
      <c r="AE16">
        <f t="shared" si="3"/>
        <v>501.80730786675502</v>
      </c>
      <c r="AF16">
        <f t="shared" si="4"/>
        <v>-25.090365393337752</v>
      </c>
      <c r="AG16">
        <f t="shared" si="5"/>
        <v>-10.722724446821177</v>
      </c>
      <c r="AH16">
        <f t="shared" si="6"/>
        <v>-237.06502563106119</v>
      </c>
      <c r="AI16">
        <f t="shared" si="7"/>
        <v>228.92919239553487</v>
      </c>
      <c r="AJ16">
        <f t="shared" si="8"/>
        <v>11.268608926066008</v>
      </c>
      <c r="AK16">
        <f t="shared" si="32"/>
        <v>77.178618863847134</v>
      </c>
      <c r="AL16">
        <f t="shared" si="9"/>
        <v>317.37642018544801</v>
      </c>
      <c r="AN16">
        <f t="shared" si="10"/>
        <v>210.62016789389972</v>
      </c>
      <c r="AO16">
        <f t="shared" si="11"/>
        <v>-10.531008394694986</v>
      </c>
      <c r="AP16">
        <f t="shared" si="12"/>
        <v>-4.5005761930218409</v>
      </c>
      <c r="AQ16">
        <f t="shared" si="13"/>
        <v>-99.501690623931381</v>
      </c>
      <c r="AR16">
        <f t="shared" si="14"/>
        <v>96.086892682251488</v>
      </c>
      <c r="AS16">
        <f t="shared" si="15"/>
        <v>4.7296965722327178</v>
      </c>
      <c r="AT16">
        <f t="shared" si="16"/>
        <v>32.393656704654987</v>
      </c>
      <c r="AU16">
        <f t="shared" si="17"/>
        <v>133.2102459591392</v>
      </c>
      <c r="AW16">
        <v>13</v>
      </c>
      <c r="AX16">
        <f>(R16*SUMPRODUCT(K17:$K$23, X17:$X$23)-$AZ$3*SUMPRODUCT(K16:$K$22, W17:$W$23))/Z16</f>
        <v>716.42956706500547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584.98111925220553</v>
      </c>
      <c r="P17">
        <f t="shared" si="30"/>
        <v>29.249055962610278</v>
      </c>
      <c r="Q17" s="5">
        <f t="shared" si="31"/>
        <v>12.5</v>
      </c>
      <c r="R17">
        <f t="shared" si="0"/>
        <v>100000</v>
      </c>
      <c r="S17">
        <f t="shared" si="1"/>
        <v>684.94353003191986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614.56614665547568</v>
      </c>
      <c r="AC17">
        <f t="shared" si="2"/>
        <v>579.6410371451334</v>
      </c>
      <c r="AE17">
        <f t="shared" si="3"/>
        <v>495.0467415289952</v>
      </c>
      <c r="AF17">
        <f t="shared" si="4"/>
        <v>-24.752337076449759</v>
      </c>
      <c r="AG17">
        <f t="shared" si="5"/>
        <v>-10.578263238688466</v>
      </c>
      <c r="AH17">
        <f t="shared" si="6"/>
        <v>-297.8717093159799</v>
      </c>
      <c r="AI17">
        <f t="shared" si="7"/>
        <v>161.84443189787709</v>
      </c>
      <c r="AJ17">
        <f t="shared" si="8"/>
        <v>34.925109510342281</v>
      </c>
      <c r="AK17">
        <f t="shared" si="32"/>
        <v>75.940238577561487</v>
      </c>
      <c r="AL17">
        <f t="shared" si="9"/>
        <v>272.70977998578087</v>
      </c>
      <c r="AN17">
        <f t="shared" si="10"/>
        <v>191.40414839417087</v>
      </c>
      <c r="AO17">
        <f t="shared" si="11"/>
        <v>-9.5702074197085434</v>
      </c>
      <c r="AP17">
        <f t="shared" si="12"/>
        <v>-4.0899642333509636</v>
      </c>
      <c r="AQ17">
        <f t="shared" si="13"/>
        <v>-115.1686822061464</v>
      </c>
      <c r="AR17">
        <f t="shared" si="14"/>
        <v>62.575294534964961</v>
      </c>
      <c r="AS17">
        <f t="shared" si="15"/>
        <v>13.503393281114423</v>
      </c>
      <c r="AT17">
        <f t="shared" si="16"/>
        <v>29.36142282018632</v>
      </c>
      <c r="AU17">
        <f t="shared" si="17"/>
        <v>105.44011063626571</v>
      </c>
      <c r="AW17">
        <v>14</v>
      </c>
      <c r="AX17">
        <f>(R17*SUMPRODUCT(K18:$K$23, X18:$X$23)-$AZ$3*SUMPRODUCT(K17:$K$22, W18:$W$23))/Z17</f>
        <v>684.94353003191986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584.98111925220553</v>
      </c>
      <c r="P18">
        <f t="shared" si="30"/>
        <v>29.249055962610278</v>
      </c>
      <c r="Q18" s="5">
        <f t="shared" si="31"/>
        <v>12.5</v>
      </c>
      <c r="R18">
        <f t="shared" si="0"/>
        <v>100000</v>
      </c>
      <c r="S18">
        <f t="shared" si="1"/>
        <v>628.37296186478738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579.6410371451334</v>
      </c>
      <c r="AC18">
        <f t="shared" si="2"/>
        <v>524.18492003947404</v>
      </c>
      <c r="AE18">
        <f t="shared" si="3"/>
        <v>487.98770766620203</v>
      </c>
      <c r="AF18">
        <f t="shared" si="4"/>
        <v>-24.399385383310104</v>
      </c>
      <c r="AG18">
        <f t="shared" si="5"/>
        <v>-10.427424313497665</v>
      </c>
      <c r="AH18">
        <f t="shared" si="6"/>
        <v>-360.45034243133176</v>
      </c>
      <c r="AI18">
        <f t="shared" si="7"/>
        <v>92.710555538062465</v>
      </c>
      <c r="AJ18">
        <f t="shared" si="8"/>
        <v>55.456117105659359</v>
      </c>
      <c r="AK18">
        <f t="shared" si="32"/>
        <v>73.026055159961771</v>
      </c>
      <c r="AL18">
        <f t="shared" si="9"/>
        <v>221.1927278036836</v>
      </c>
      <c r="AN18">
        <f t="shared" si="10"/>
        <v>173.80256810860442</v>
      </c>
      <c r="AO18">
        <f t="shared" si="11"/>
        <v>-8.6901284054302224</v>
      </c>
      <c r="AP18">
        <f t="shared" si="12"/>
        <v>-3.7138499514903174</v>
      </c>
      <c r="AQ18">
        <f t="shared" si="13"/>
        <v>-128.37863373608553</v>
      </c>
      <c r="AR18">
        <f t="shared" si="14"/>
        <v>33.019956015598346</v>
      </c>
      <c r="AS18">
        <f t="shared" si="15"/>
        <v>19.751349099326212</v>
      </c>
      <c r="AT18">
        <f t="shared" si="16"/>
        <v>26.009089422235487</v>
      </c>
      <c r="AU18">
        <f t="shared" si="17"/>
        <v>78.780394537160049</v>
      </c>
      <c r="AW18">
        <v>15</v>
      </c>
      <c r="AX18">
        <f>(R18*SUMPRODUCT(K19:$K$23, X19:$X$23)-$AZ$3*SUMPRODUCT(K18:$K$22, W19:$W$23))/Z18</f>
        <v>628.37296186478738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584.98111925220553</v>
      </c>
      <c r="P19">
        <f t="shared" si="30"/>
        <v>29.249055962610278</v>
      </c>
      <c r="Q19" s="5">
        <f t="shared" si="31"/>
        <v>12.5</v>
      </c>
      <c r="R19">
        <f t="shared" si="0"/>
        <v>100000</v>
      </c>
      <c r="S19">
        <f t="shared" si="1"/>
        <v>547.94614966967947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524.18492003947404</v>
      </c>
      <c r="AC19">
        <f t="shared" si="2"/>
        <v>450.1805655295617</v>
      </c>
      <c r="AE19">
        <f t="shared" si="3"/>
        <v>480.60768607978804</v>
      </c>
      <c r="AF19">
        <f t="shared" si="4"/>
        <v>-24.030384303989401</v>
      </c>
      <c r="AG19">
        <f t="shared" si="5"/>
        <v>-10.2697264548931</v>
      </c>
      <c r="AH19">
        <f t="shared" si="6"/>
        <v>-427.38892375672339</v>
      </c>
      <c r="AI19">
        <f t="shared" si="7"/>
        <v>18.918651564182142</v>
      </c>
      <c r="AJ19">
        <f t="shared" si="8"/>
        <v>74.004354509912332</v>
      </c>
      <c r="AK19">
        <f t="shared" si="32"/>
        <v>68.653355527069081</v>
      </c>
      <c r="AL19">
        <f t="shared" si="9"/>
        <v>161.57636160116357</v>
      </c>
      <c r="AN19">
        <f t="shared" si="10"/>
        <v>157.68129786318011</v>
      </c>
      <c r="AO19">
        <f t="shared" si="11"/>
        <v>-7.8840648931590041</v>
      </c>
      <c r="AP19">
        <f t="shared" si="12"/>
        <v>-3.3693672469452438</v>
      </c>
      <c r="AQ19">
        <f t="shared" si="13"/>
        <v>-140.22089563320034</v>
      </c>
      <c r="AR19">
        <f t="shared" si="14"/>
        <v>6.2069700898755089</v>
      </c>
      <c r="AS19">
        <f t="shared" si="15"/>
        <v>24.27989190483445</v>
      </c>
      <c r="AT19">
        <f t="shared" si="16"/>
        <v>22.524296876045824</v>
      </c>
      <c r="AU19">
        <f t="shared" si="17"/>
        <v>53.011158870755786</v>
      </c>
      <c r="AW19">
        <v>16</v>
      </c>
      <c r="AX19">
        <f>(R19*SUMPRODUCT(K20:$K$23, X20:$X$23)-$AZ$3*SUMPRODUCT(K19:$K$22, W20:$W$23))/Z19</f>
        <v>547.94614966967947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584.98111925220553</v>
      </c>
      <c r="P20">
        <f t="shared" si="30"/>
        <v>29.249055962610278</v>
      </c>
      <c r="Q20" s="5">
        <f t="shared" si="31"/>
        <v>12.5</v>
      </c>
      <c r="R20">
        <f t="shared" si="0"/>
        <v>100000</v>
      </c>
      <c r="S20">
        <f t="shared" si="1"/>
        <v>445.35066270970799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450.1805655295617</v>
      </c>
      <c r="AC20">
        <f t="shared" si="2"/>
        <v>360.01760174005892</v>
      </c>
      <c r="AE20">
        <f t="shared" si="3"/>
        <v>472.89364819845724</v>
      </c>
      <c r="AF20">
        <f t="shared" si="4"/>
        <v>-23.644682409922861</v>
      </c>
      <c r="AG20">
        <f t="shared" si="5"/>
        <v>-10.104891265614004</v>
      </c>
      <c r="AH20">
        <f t="shared" si="6"/>
        <v>-497.10339784131634</v>
      </c>
      <c r="AI20">
        <f t="shared" si="7"/>
        <v>-57.959323318395946</v>
      </c>
      <c r="AJ20">
        <f t="shared" si="8"/>
        <v>90.162963789502783</v>
      </c>
      <c r="AK20">
        <f t="shared" si="32"/>
        <v>62.960067192266735</v>
      </c>
      <c r="AL20">
        <f t="shared" si="9"/>
        <v>95.163707663373572</v>
      </c>
      <c r="AN20">
        <f t="shared" si="10"/>
        <v>142.92069574983438</v>
      </c>
      <c r="AO20">
        <f t="shared" si="11"/>
        <v>-7.1460347874917192</v>
      </c>
      <c r="AP20">
        <f t="shared" si="12"/>
        <v>-3.0539595861771813</v>
      </c>
      <c r="AQ20">
        <f t="shared" si="13"/>
        <v>-150.23750847520779</v>
      </c>
      <c r="AR20">
        <f t="shared" si="14"/>
        <v>-17.5168070990423</v>
      </c>
      <c r="AS20">
        <f t="shared" si="15"/>
        <v>27.249580460118562</v>
      </c>
      <c r="AT20">
        <f t="shared" si="16"/>
        <v>19.028161282891258</v>
      </c>
      <c r="AU20">
        <f t="shared" si="17"/>
        <v>28.76093464396752</v>
      </c>
      <c r="AW20">
        <v>17</v>
      </c>
      <c r="AX20">
        <f>(R20*SUMPRODUCT(K21:$K$23, X21:$X$23)-$AZ$3*SUMPRODUCT(K20:$K$22, W21:$W$23))/Z20</f>
        <v>445.35066270970799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584.98111925220553</v>
      </c>
      <c r="P21">
        <f t="shared" si="30"/>
        <v>29.249055962610278</v>
      </c>
      <c r="Q21" s="5">
        <f t="shared" si="31"/>
        <v>12.5</v>
      </c>
      <c r="R21">
        <f t="shared" si="0"/>
        <v>100000</v>
      </c>
      <c r="S21">
        <f t="shared" si="1"/>
        <v>320.01503013596738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360.01760174005892</v>
      </c>
      <c r="AC21">
        <f t="shared" si="2"/>
        <v>254.26895121954848</v>
      </c>
      <c r="AE21">
        <f t="shared" si="3"/>
        <v>464.79859277952812</v>
      </c>
      <c r="AF21">
        <f t="shared" si="4"/>
        <v>-23.239929638976406</v>
      </c>
      <c r="AG21">
        <f t="shared" si="5"/>
        <v>-9.9319144131884673</v>
      </c>
      <c r="AH21">
        <f t="shared" si="6"/>
        <v>-575.4235181551702</v>
      </c>
      <c r="AI21">
        <f t="shared" si="7"/>
        <v>-143.79676942780691</v>
      </c>
      <c r="AJ21">
        <f t="shared" si="8"/>
        <v>105.74865052051044</v>
      </c>
      <c r="AK21">
        <f t="shared" si="32"/>
        <v>56.110338541642754</v>
      </c>
      <c r="AL21">
        <f t="shared" si="9"/>
        <v>18.062219634346285</v>
      </c>
      <c r="AN21">
        <f t="shared" si="10"/>
        <v>129.40129200086369</v>
      </c>
      <c r="AO21">
        <f t="shared" si="11"/>
        <v>-6.4700646000431838</v>
      </c>
      <c r="AP21">
        <f t="shared" si="12"/>
        <v>-2.7650741139791029</v>
      </c>
      <c r="AQ21">
        <f t="shared" si="13"/>
        <v>-160.1995958113431</v>
      </c>
      <c r="AR21">
        <f t="shared" si="14"/>
        <v>-40.033442524501702</v>
      </c>
      <c r="AS21">
        <f t="shared" si="15"/>
        <v>29.440734583275106</v>
      </c>
      <c r="AT21">
        <f t="shared" si="16"/>
        <v>15.621282884000648</v>
      </c>
      <c r="AU21">
        <f t="shared" si="17"/>
        <v>5.0285749427740551</v>
      </c>
      <c r="AW21">
        <v>18</v>
      </c>
      <c r="AX21">
        <f>(R21*SUMPRODUCT(K22:$K$23, X22:$X$23)-$AZ$3*SUMPRODUCT(K21:$K$22, W22:$W$23))/Z21</f>
        <v>320.01503013596738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584.98111925220553</v>
      </c>
      <c r="P22">
        <f t="shared" si="30"/>
        <v>29.249055962610278</v>
      </c>
      <c r="Q22" s="5">
        <f t="shared" si="31"/>
        <v>12.5</v>
      </c>
      <c r="R22">
        <f t="shared" si="0"/>
        <v>100000</v>
      </c>
      <c r="S22">
        <f t="shared" si="1"/>
        <v>171.49504600850639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254.26895121954848</v>
      </c>
      <c r="AC22">
        <f t="shared" si="2"/>
        <v>133.76381056134778</v>
      </c>
      <c r="AE22">
        <f t="shared" si="3"/>
        <v>456.27734117600073</v>
      </c>
      <c r="AF22">
        <f t="shared" si="4"/>
        <v>-22.813867058800039</v>
      </c>
      <c r="AG22">
        <f t="shared" si="5"/>
        <v>-9.7498305107537124</v>
      </c>
      <c r="AH22">
        <f t="shared" si="6"/>
        <v>-662.11806642295608</v>
      </c>
      <c r="AI22">
        <f t="shared" si="7"/>
        <v>-238.40442281650911</v>
      </c>
      <c r="AJ22">
        <f t="shared" si="8"/>
        <v>120.5051406582007</v>
      </c>
      <c r="AK22">
        <f t="shared" si="32"/>
        <v>48.141269773572446</v>
      </c>
      <c r="AL22">
        <f t="shared" si="9"/>
        <v>-69.758012384735963</v>
      </c>
      <c r="AN22">
        <f t="shared" si="10"/>
        <v>117.01589998999295</v>
      </c>
      <c r="AO22">
        <f t="shared" si="11"/>
        <v>-5.850794999499648</v>
      </c>
      <c r="AP22">
        <f t="shared" si="12"/>
        <v>-2.5004204439020401</v>
      </c>
      <c r="AQ22">
        <f t="shared" si="13"/>
        <v>-169.80536715328643</v>
      </c>
      <c r="AR22">
        <f t="shared" si="14"/>
        <v>-61.140682606695165</v>
      </c>
      <c r="AS22">
        <f t="shared" si="15"/>
        <v>30.904487720552474</v>
      </c>
      <c r="AT22">
        <f t="shared" si="16"/>
        <v>12.34620591655171</v>
      </c>
      <c r="AU22">
        <f t="shared" si="17"/>
        <v>-17.889988969590981</v>
      </c>
      <c r="AW22">
        <v>19</v>
      </c>
      <c r="AX22">
        <f>(R22*SUMPRODUCT(K23:$K$23, X23:$X$23)-$AZ$3*SUMPRODUCT(K22:$K$22, W23:$W$23))/Z22</f>
        <v>171.49504600850639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584.98111925220553</v>
      </c>
      <c r="P23">
        <f t="shared" si="30"/>
        <v>29.249055962610278</v>
      </c>
      <c r="Q23" s="5">
        <f t="shared" si="31"/>
        <v>12.5</v>
      </c>
      <c r="R23">
        <f t="shared" si="0"/>
        <v>100000</v>
      </c>
      <c r="S23">
        <f t="shared" si="1"/>
        <v>174.93758876203961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133.76381056134778</v>
      </c>
      <c r="AC23">
        <f t="shared" si="2"/>
        <v>133.76381056134778</v>
      </c>
      <c r="AE23">
        <f t="shared" si="3"/>
        <v>447.29840036869672</v>
      </c>
      <c r="AF23">
        <f t="shared" si="4"/>
        <v>-22.364920018434837</v>
      </c>
      <c r="AG23">
        <f t="shared" si="5"/>
        <v>-9.5579666088302186</v>
      </c>
      <c r="AH23">
        <f t="shared" si="6"/>
        <v>-754.92477452765888</v>
      </c>
      <c r="AI23">
        <f t="shared" si="7"/>
        <v>-339.54926078622719</v>
      </c>
      <c r="AJ23">
        <f t="shared" si="8"/>
        <v>0</v>
      </c>
      <c r="AK23">
        <f t="shared" si="32"/>
        <v>39.10881036381268</v>
      </c>
      <c r="AL23">
        <f t="shared" si="9"/>
        <v>-300.44045042241453</v>
      </c>
      <c r="AN23">
        <f t="shared" si="10"/>
        <v>105.67091965695718</v>
      </c>
      <c r="AO23">
        <f t="shared" si="11"/>
        <v>-5.2835459828478593</v>
      </c>
      <c r="AP23">
        <f t="shared" si="12"/>
        <v>-2.2579985101065883</v>
      </c>
      <c r="AQ23">
        <f t="shared" si="13"/>
        <v>-178.34536213499402</v>
      </c>
      <c r="AR23">
        <f t="shared" si="14"/>
        <v>-80.215986970991267</v>
      </c>
      <c r="AS23">
        <f t="shared" si="15"/>
        <v>0</v>
      </c>
      <c r="AT23">
        <f t="shared" si="16"/>
        <v>9.2391655199910705</v>
      </c>
      <c r="AU23">
        <f t="shared" si="17"/>
        <v>-70.976821451000205</v>
      </c>
      <c r="AW23">
        <v>20</v>
      </c>
      <c r="AX23">
        <f>(R23*SUMPRODUCT(K$23:$K24, X$23:$X24)-$AZ$3*SUMPRODUCT(K$22:$K23, W$23:$W24))/Z23</f>
        <v>174.93758876203961</v>
      </c>
    </row>
    <row r="25" spans="5:50" x14ac:dyDescent="0.25">
      <c r="AN25" s="6">
        <f t="shared" ref="AN25:AU25" si="33">SUM(AN3:AN23)</f>
        <v>5842.9918017044656</v>
      </c>
      <c r="AO25" s="6">
        <f t="shared" si="33"/>
        <v>-730.8854295243774</v>
      </c>
      <c r="AP25" s="6">
        <f t="shared" si="33"/>
        <v>-737.31125251796914</v>
      </c>
      <c r="AQ25" s="6">
        <f t="shared" si="33"/>
        <v>-2395.4210717818155</v>
      </c>
      <c r="AR25" s="6">
        <f t="shared" si="33"/>
        <v>1979.3740478803043</v>
      </c>
      <c r="AS25" s="6">
        <f t="shared" si="33"/>
        <v>-335.35534681409104</v>
      </c>
      <c r="AT25" s="6">
        <f t="shared" si="33"/>
        <v>339.44664104628896</v>
      </c>
      <c r="AU25" s="7">
        <f t="shared" si="33"/>
        <v>1983.465342112502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2264.6872556583644</v>
      </c>
      <c r="K3">
        <v>1</v>
      </c>
      <c r="L3" s="2">
        <v>0</v>
      </c>
      <c r="O3">
        <f>$C$3</f>
        <v>2264.6872556583644</v>
      </c>
      <c r="P3">
        <f>O3*B5</f>
        <v>1811.7498045266916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2264.6872556583644</v>
      </c>
      <c r="AF3">
        <f t="shared" ref="AF3:AF23" si="4">-$Z3*P3</f>
        <v>-1811.7498045266916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-172.01951956832727</v>
      </c>
      <c r="AJ3">
        <f t="shared" ref="AJ3:AJ23" si="8">AB3-AC3</f>
        <v>0</v>
      </c>
      <c r="AL3">
        <f t="shared" ref="AL3:AL23" si="9">SUM(AI3:AK3)</f>
        <v>-172.01951956832727</v>
      </c>
      <c r="AN3">
        <f t="shared" ref="AN3:AN23" si="10">AE3*$K3</f>
        <v>2264.6872556583644</v>
      </c>
      <c r="AO3">
        <f t="shared" ref="AO3:AO23" si="11">AF3*$K3</f>
        <v>-1811.7498045266916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-172.01951956832727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-172.01951956832727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798.76303093978015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617.9822888103073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610.57975150283801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-610.57975150283801</v>
      </c>
      <c r="AK4">
        <f>H4*SUM(AB4, AE4:AF4)</f>
        <v>0</v>
      </c>
      <c r="AL4">
        <f t="shared" si="9"/>
        <v>-808.43565150283803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-188.18327943694118</v>
      </c>
      <c r="AR4">
        <f t="shared" si="14"/>
        <v>-188.18327943694118</v>
      </c>
      <c r="AS4">
        <f t="shared" si="15"/>
        <v>-580.7302182830872</v>
      </c>
      <c r="AT4">
        <f t="shared" si="16"/>
        <v>0</v>
      </c>
      <c r="AU4">
        <f t="shared" si="17"/>
        <v>-768.91349772002843</v>
      </c>
      <c r="AW4">
        <v>1</v>
      </c>
      <c r="AX4">
        <f>(R4*SUMPRODUCT(K5:$K$23, X5:$X$23)-$AZ$3*SUMPRODUCT(K4:$K$22, W5:$W$23))/Z4</f>
        <v>617.9822888103073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2264.6872556583644</v>
      </c>
      <c r="P5">
        <f t="shared" ref="P5:P23" si="30">O5*$C$5</f>
        <v>113.23436278291823</v>
      </c>
      <c r="Q5" s="5">
        <f t="shared" ref="Q5:Q23" si="31">$C$8</f>
        <v>12.5</v>
      </c>
      <c r="R5">
        <f t="shared" si="0"/>
        <v>100000</v>
      </c>
      <c r="S5">
        <f t="shared" si="1"/>
        <v>1204.3319412181907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610.57975150283801</v>
      </c>
      <c r="AC5">
        <f t="shared" si="2"/>
        <v>1175.533827885215</v>
      </c>
      <c r="AE5">
        <f t="shared" si="3"/>
        <v>2210.533813388764</v>
      </c>
      <c r="AF5">
        <f t="shared" si="4"/>
        <v>-110.5266906694382</v>
      </c>
      <c r="AG5">
        <f t="shared" si="5"/>
        <v>-12.201098671934187</v>
      </c>
      <c r="AH5">
        <f t="shared" si="6"/>
        <v>-205.33328352651071</v>
      </c>
      <c r="AI5">
        <f t="shared" si="7"/>
        <v>1882.4727405208807</v>
      </c>
      <c r="AJ5">
        <f t="shared" si="8"/>
        <v>-564.95407638237702</v>
      </c>
      <c r="AK5">
        <f>H5*SUM(AB5, AE5:AF5)</f>
        <v>140.67945877213029</v>
      </c>
      <c r="AL5">
        <f t="shared" si="9"/>
        <v>1458.1981229106341</v>
      </c>
      <c r="AN5">
        <f t="shared" si="10"/>
        <v>1998.7327779446675</v>
      </c>
      <c r="AO5">
        <f t="shared" si="11"/>
        <v>-99.936638897233379</v>
      </c>
      <c r="AP5">
        <f t="shared" si="12"/>
        <v>-11.032057367693902</v>
      </c>
      <c r="AQ5">
        <f t="shared" si="13"/>
        <v>-185.65939218015711</v>
      </c>
      <c r="AR5">
        <f t="shared" si="14"/>
        <v>1702.1046894995829</v>
      </c>
      <c r="AS5">
        <f t="shared" si="15"/>
        <v>-510.82332405847825</v>
      </c>
      <c r="AT5">
        <f t="shared" si="16"/>
        <v>127.20033673690807</v>
      </c>
      <c r="AU5">
        <f t="shared" si="17"/>
        <v>1318.4817021780129</v>
      </c>
      <c r="AW5">
        <v>2</v>
      </c>
      <c r="AX5">
        <f>(R5*SUMPRODUCT(K6:$K$23, X6:$X$23)-$AZ$3*SUMPRODUCT(K5:$K$22, W6:$W$23))/Z5</f>
        <v>1204.3319412181907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2264.6872556583644</v>
      </c>
      <c r="P6">
        <f t="shared" si="30"/>
        <v>113.23436278291823</v>
      </c>
      <c r="Q6" s="5">
        <f t="shared" si="31"/>
        <v>12.5</v>
      </c>
      <c r="R6">
        <f t="shared" si="0"/>
        <v>100000</v>
      </c>
      <c r="S6">
        <f t="shared" si="1"/>
        <v>1714.4805674170063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1175.533827885215</v>
      </c>
      <c r="AC6">
        <f t="shared" si="2"/>
        <v>1652.1829456354144</v>
      </c>
      <c r="AE6">
        <f t="shared" si="3"/>
        <v>2182.3972415352232</v>
      </c>
      <c r="AF6">
        <f t="shared" si="4"/>
        <v>-109.11986207676117</v>
      </c>
      <c r="AG6">
        <f t="shared" si="5"/>
        <v>-12.045798134391747</v>
      </c>
      <c r="AH6">
        <f t="shared" si="6"/>
        <v>-266.31640658477812</v>
      </c>
      <c r="AI6">
        <f t="shared" si="7"/>
        <v>1794.9151747392921</v>
      </c>
      <c r="AJ6">
        <f t="shared" si="8"/>
        <v>-476.64911775019937</v>
      </c>
      <c r="AK6">
        <f>H6*SUM(AB6, AE6:AF6)</f>
        <v>177.70997304169913</v>
      </c>
      <c r="AL6">
        <f t="shared" si="9"/>
        <v>1495.9760300307919</v>
      </c>
      <c r="AN6">
        <f t="shared" si="10"/>
        <v>1870.951072021883</v>
      </c>
      <c r="AO6">
        <f t="shared" si="11"/>
        <v>-93.547553601094151</v>
      </c>
      <c r="AP6">
        <f t="shared" si="12"/>
        <v>-10.326762930219592</v>
      </c>
      <c r="AQ6">
        <f t="shared" si="13"/>
        <v>-228.3108486914592</v>
      </c>
      <c r="AR6">
        <f t="shared" si="14"/>
        <v>1538.7659067991099</v>
      </c>
      <c r="AS6">
        <f t="shared" si="15"/>
        <v>-408.62733917574326</v>
      </c>
      <c r="AT6">
        <f t="shared" si="16"/>
        <v>152.34928739987626</v>
      </c>
      <c r="AU6">
        <f t="shared" si="17"/>
        <v>1282.4878550232429</v>
      </c>
      <c r="AW6">
        <v>3</v>
      </c>
      <c r="AX6">
        <f>(R6*SUMPRODUCT(K7:$K$23, X7:$X$23)-$AZ$3*SUMPRODUCT(K6:$K$22, W7:$W$23))/Z6</f>
        <v>1714.4805674170063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2264.6872556583644</v>
      </c>
      <c r="P7">
        <f t="shared" si="30"/>
        <v>113.23436278291823</v>
      </c>
      <c r="Q7" s="5">
        <f t="shared" si="31"/>
        <v>12.5</v>
      </c>
      <c r="R7">
        <f t="shared" si="0"/>
        <v>100000</v>
      </c>
      <c r="S7">
        <f t="shared" si="1"/>
        <v>2147.8006241335511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1652.1829456354144</v>
      </c>
      <c r="AC7">
        <f t="shared" si="2"/>
        <v>2041.8731424016478</v>
      </c>
      <c r="AE7">
        <f t="shared" si="3"/>
        <v>2152.9950365544605</v>
      </c>
      <c r="AF7">
        <f t="shared" si="4"/>
        <v>-107.64975182772304</v>
      </c>
      <c r="AG7">
        <f t="shared" si="5"/>
        <v>-11.883511902003033</v>
      </c>
      <c r="AH7">
        <f t="shared" si="6"/>
        <v>-334.62600835837281</v>
      </c>
      <c r="AI7">
        <f t="shared" si="7"/>
        <v>1698.8357644663615</v>
      </c>
      <c r="AJ7">
        <f t="shared" si="8"/>
        <v>-389.69019676623338</v>
      </c>
      <c r="AK7">
        <f>H7*SUM(AB7, AE7:AF7)</f>
        <v>228.13749181334481</v>
      </c>
      <c r="AL7">
        <f t="shared" si="9"/>
        <v>1537.2830595134728</v>
      </c>
      <c r="AN7">
        <f t="shared" si="10"/>
        <v>1738.4805550681808</v>
      </c>
      <c r="AO7">
        <f t="shared" si="11"/>
        <v>-86.92402775340905</v>
      </c>
      <c r="AP7">
        <f t="shared" si="12"/>
        <v>-9.5955884787433341</v>
      </c>
      <c r="AQ7">
        <f t="shared" si="13"/>
        <v>-270.2007198688674</v>
      </c>
      <c r="AR7">
        <f t="shared" si="14"/>
        <v>1371.7602189671609</v>
      </c>
      <c r="AS7">
        <f t="shared" si="15"/>
        <v>-314.66344235654873</v>
      </c>
      <c r="AT7">
        <f t="shared" si="16"/>
        <v>184.21435566068189</v>
      </c>
      <c r="AU7">
        <f t="shared" si="17"/>
        <v>1241.3111322712939</v>
      </c>
      <c r="AW7">
        <v>4</v>
      </c>
      <c r="AX7">
        <f>(R7*SUMPRODUCT(K8:$K$23, X8:$X$23)-$AZ$3*SUMPRODUCT(K7:$K$22, W8:$W$23))/Z7</f>
        <v>2147.8006241335511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2264.6872556583644</v>
      </c>
      <c r="P8">
        <f t="shared" si="30"/>
        <v>113.23436278291823</v>
      </c>
      <c r="Q8" s="5">
        <f t="shared" si="31"/>
        <v>12.5</v>
      </c>
      <c r="R8">
        <f t="shared" si="0"/>
        <v>100000</v>
      </c>
      <c r="S8">
        <f t="shared" si="1"/>
        <v>2507.1301465221622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2041.8731424016478</v>
      </c>
      <c r="AC8">
        <f t="shared" si="2"/>
        <v>2349.4940393086208</v>
      </c>
      <c r="AE8">
        <f t="shared" si="3"/>
        <v>2122.2947741458588</v>
      </c>
      <c r="AF8">
        <f t="shared" si="4"/>
        <v>-106.11473870729293</v>
      </c>
      <c r="AG8">
        <f t="shared" si="5"/>
        <v>-11.714061008000467</v>
      </c>
      <c r="AH8">
        <f t="shared" si="6"/>
        <v>-404.92619986027813</v>
      </c>
      <c r="AI8">
        <f t="shared" si="7"/>
        <v>1599.5397745702874</v>
      </c>
      <c r="AJ8">
        <f t="shared" si="8"/>
        <v>-307.62089690697303</v>
      </c>
      <c r="AK8">
        <f t="shared" ref="AK8:AK23" si="32">H8*SUM(AB8:AB8, AE8:AF8)</f>
        <v>284.46952776659901</v>
      </c>
      <c r="AL8">
        <f t="shared" si="9"/>
        <v>1576.3884054299133</v>
      </c>
      <c r="AN8">
        <f t="shared" si="10"/>
        <v>1601.4306986373626</v>
      </c>
      <c r="AO8">
        <f t="shared" si="11"/>
        <v>-80.071534931868115</v>
      </c>
      <c r="AP8">
        <f t="shared" si="12"/>
        <v>-8.8391382443434363</v>
      </c>
      <c r="AQ8">
        <f t="shared" si="13"/>
        <v>-305.54721004757596</v>
      </c>
      <c r="AR8">
        <f t="shared" si="14"/>
        <v>1206.9728154135751</v>
      </c>
      <c r="AS8">
        <f t="shared" si="15"/>
        <v>-232.12305559554127</v>
      </c>
      <c r="AT8">
        <f t="shared" si="16"/>
        <v>214.65360992355539</v>
      </c>
      <c r="AU8">
        <f t="shared" si="17"/>
        <v>1189.5033697415893</v>
      </c>
      <c r="AW8">
        <v>5</v>
      </c>
      <c r="AX8">
        <f>(R8*SUMPRODUCT(K9:$K$23, X9:$X$23)-$AZ$3*SUMPRODUCT(K8:$K$22, W9:$W$23))/Z8</f>
        <v>2507.1301465221622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2264.6872556583644</v>
      </c>
      <c r="P9">
        <f t="shared" si="30"/>
        <v>113.23436278291823</v>
      </c>
      <c r="Q9" s="5">
        <f t="shared" si="31"/>
        <v>12.5</v>
      </c>
      <c r="R9">
        <f t="shared" si="0"/>
        <v>100000</v>
      </c>
      <c r="S9">
        <f t="shared" si="1"/>
        <v>2791.9187103511208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2349.4940393086208</v>
      </c>
      <c r="AC9">
        <f t="shared" si="2"/>
        <v>2576.8080428059566</v>
      </c>
      <c r="AE9">
        <f t="shared" si="3"/>
        <v>2090.1985122936157</v>
      </c>
      <c r="AF9">
        <f t="shared" si="4"/>
        <v>-104.5099256146808</v>
      </c>
      <c r="AG9">
        <f t="shared" si="5"/>
        <v>-11.536904858889537</v>
      </c>
      <c r="AH9">
        <f t="shared" si="6"/>
        <v>-480.12431224740317</v>
      </c>
      <c r="AI9">
        <f t="shared" si="7"/>
        <v>1494.0273695726423</v>
      </c>
      <c r="AJ9">
        <f t="shared" si="8"/>
        <v>-227.31400349733576</v>
      </c>
      <c r="AK9">
        <f t="shared" si="32"/>
        <v>318.20240474748664</v>
      </c>
      <c r="AL9">
        <f t="shared" si="9"/>
        <v>1584.9157708227931</v>
      </c>
      <c r="AN9">
        <f t="shared" si="10"/>
        <v>1469.3605925507052</v>
      </c>
      <c r="AO9">
        <f t="shared" si="11"/>
        <v>-73.468029627535273</v>
      </c>
      <c r="AP9">
        <f t="shared" si="12"/>
        <v>-8.1101738710250153</v>
      </c>
      <c r="AQ9">
        <f t="shared" si="13"/>
        <v>-337.51614489846315</v>
      </c>
      <c r="AR9">
        <f t="shared" si="14"/>
        <v>1050.2662441536818</v>
      </c>
      <c r="AS9">
        <f t="shared" si="15"/>
        <v>-159.79641977039145</v>
      </c>
      <c r="AT9">
        <f t="shared" si="16"/>
        <v>223.6888368453435</v>
      </c>
      <c r="AU9">
        <f t="shared" si="17"/>
        <v>1114.1586612286339</v>
      </c>
      <c r="AW9">
        <v>6</v>
      </c>
      <c r="AX9">
        <f>(R9*SUMPRODUCT(K10:$K$23, X10:$X$23)-$AZ$3*SUMPRODUCT(K9:$K$22, W10:$W$23))/Z9</f>
        <v>2791.9187103511208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2264.6872556583644</v>
      </c>
      <c r="P10">
        <f t="shared" si="30"/>
        <v>113.23436278291823</v>
      </c>
      <c r="Q10" s="5">
        <f t="shared" si="31"/>
        <v>12.5</v>
      </c>
      <c r="R10">
        <f t="shared" si="0"/>
        <v>100000</v>
      </c>
      <c r="S10">
        <f t="shared" si="1"/>
        <v>2998.1160720391563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2576.8080428059566</v>
      </c>
      <c r="AC10">
        <f t="shared" si="2"/>
        <v>2722.7045020231153</v>
      </c>
      <c r="AE10">
        <f t="shared" si="3"/>
        <v>2056.6495887737838</v>
      </c>
      <c r="AF10">
        <f t="shared" si="4"/>
        <v>-102.83247943868921</v>
      </c>
      <c r="AG10">
        <f t="shared" si="5"/>
        <v>-11.351730706056685</v>
      </c>
      <c r="AH10">
        <f t="shared" si="6"/>
        <v>-558.44083395166524</v>
      </c>
      <c r="AI10">
        <f t="shared" si="7"/>
        <v>1384.0245446773724</v>
      </c>
      <c r="AJ10">
        <f t="shared" si="8"/>
        <v>-145.89645921715874</v>
      </c>
      <c r="AK10">
        <f t="shared" si="32"/>
        <v>246.01294576125909</v>
      </c>
      <c r="AL10">
        <f t="shared" si="9"/>
        <v>1484.1410312214728</v>
      </c>
      <c r="AN10">
        <f t="shared" si="10"/>
        <v>1371.3141280269331</v>
      </c>
      <c r="AO10">
        <f t="shared" si="11"/>
        <v>-68.56570640134666</v>
      </c>
      <c r="AP10">
        <f t="shared" si="12"/>
        <v>-7.5690038690810324</v>
      </c>
      <c r="AQ10">
        <f t="shared" si="13"/>
        <v>-372.35210579632349</v>
      </c>
      <c r="AR10">
        <f t="shared" si="14"/>
        <v>922.82731196018176</v>
      </c>
      <c r="AS10">
        <f t="shared" si="15"/>
        <v>-97.279515599388404</v>
      </c>
      <c r="AT10">
        <f t="shared" si="16"/>
        <v>164.03427693342729</v>
      </c>
      <c r="AU10">
        <f t="shared" si="17"/>
        <v>989.58207329422066</v>
      </c>
      <c r="AW10">
        <v>7</v>
      </c>
      <c r="AX10">
        <f>(R10*SUMPRODUCT(K11:$K$23, X11:$X$23)-$AZ$3*SUMPRODUCT(K10:$K$22, W11:$W$23))/Z10</f>
        <v>2998.1160720391563</v>
      </c>
    </row>
    <row r="11" spans="1:52" x14ac:dyDescent="0.25">
      <c r="A11" t="s">
        <v>33</v>
      </c>
      <c r="C11" s="24">
        <f>AU25</f>
        <v>11202.85590142277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2264.6872556583644</v>
      </c>
      <c r="P11">
        <f t="shared" si="30"/>
        <v>113.23436278291823</v>
      </c>
      <c r="Q11" s="5">
        <f t="shared" si="31"/>
        <v>12.5</v>
      </c>
      <c r="R11">
        <f t="shared" si="0"/>
        <v>100000</v>
      </c>
      <c r="S11">
        <f t="shared" si="1"/>
        <v>3132.880537556417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2722.7045020231153</v>
      </c>
      <c r="AC11">
        <f t="shared" si="2"/>
        <v>2796.386684455973</v>
      </c>
      <c r="AE11">
        <f t="shared" si="3"/>
        <v>2021.4435916920581</v>
      </c>
      <c r="AF11">
        <f t="shared" si="4"/>
        <v>-101.07217958460291</v>
      </c>
      <c r="AG11">
        <f t="shared" si="5"/>
        <v>-11.157410292753683</v>
      </c>
      <c r="AH11">
        <f t="shared" si="6"/>
        <v>-646.42484993947176</v>
      </c>
      <c r="AI11">
        <f t="shared" si="7"/>
        <v>1262.7891518752299</v>
      </c>
      <c r="AJ11">
        <f t="shared" si="8"/>
        <v>-73.682182432857644</v>
      </c>
      <c r="AK11">
        <f t="shared" si="32"/>
        <v>238.18979439489831</v>
      </c>
      <c r="AL11">
        <f t="shared" si="9"/>
        <v>1427.2967638372706</v>
      </c>
      <c r="AN11">
        <f t="shared" si="10"/>
        <v>1282.0696215554242</v>
      </c>
      <c r="AO11">
        <f t="shared" si="11"/>
        <v>-64.103481077771207</v>
      </c>
      <c r="AP11">
        <f t="shared" si="12"/>
        <v>-7.0764165027210089</v>
      </c>
      <c r="AQ11">
        <f t="shared" si="13"/>
        <v>-409.98505530010948</v>
      </c>
      <c r="AR11">
        <f t="shared" si="14"/>
        <v>800.90466867482257</v>
      </c>
      <c r="AS11">
        <f t="shared" si="15"/>
        <v>-46.731795106881322</v>
      </c>
      <c r="AT11">
        <f t="shared" si="16"/>
        <v>151.06822708944125</v>
      </c>
      <c r="AU11">
        <f t="shared" si="17"/>
        <v>905.2411006573825</v>
      </c>
      <c r="AW11">
        <v>8</v>
      </c>
      <c r="AX11">
        <f>(R11*SUMPRODUCT(K12:$K$23, X12:$X$23)-$AZ$3*SUMPRODUCT(K11:$K$22, W12:$W$23))/Z11</f>
        <v>3132.880537556417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2264.6872556583644</v>
      </c>
      <c r="P12">
        <f t="shared" si="30"/>
        <v>113.23436278291823</v>
      </c>
      <c r="Q12" s="5">
        <f t="shared" si="31"/>
        <v>12.5</v>
      </c>
      <c r="R12">
        <f t="shared" si="0"/>
        <v>100000</v>
      </c>
      <c r="S12">
        <f t="shared" si="1"/>
        <v>3204.2834535477555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2796.386684455973</v>
      </c>
      <c r="AC12">
        <f t="shared" si="2"/>
        <v>2807.6852180701931</v>
      </c>
      <c r="AE12">
        <f t="shared" si="3"/>
        <v>1984.3840357580827</v>
      </c>
      <c r="AF12">
        <f t="shared" si="4"/>
        <v>-99.21920178790414</v>
      </c>
      <c r="AG12">
        <f t="shared" si="5"/>
        <v>-10.952859113328238</v>
      </c>
      <c r="AH12">
        <f t="shared" si="6"/>
        <v>-743.81661198327049</v>
      </c>
      <c r="AI12">
        <f t="shared" si="7"/>
        <v>1130.3953628735799</v>
      </c>
      <c r="AJ12">
        <f t="shared" si="8"/>
        <v>-11.298533614220105</v>
      </c>
      <c r="AK12">
        <f t="shared" si="32"/>
        <v>327.70860628983064</v>
      </c>
      <c r="AL12">
        <f t="shared" si="9"/>
        <v>1446.8054355491904</v>
      </c>
      <c r="AN12">
        <f t="shared" si="10"/>
        <v>1176.2291271987096</v>
      </c>
      <c r="AO12">
        <f t="shared" si="11"/>
        <v>-58.811456359935484</v>
      </c>
      <c r="AP12">
        <f t="shared" si="12"/>
        <v>-6.4922271511214111</v>
      </c>
      <c r="AQ12">
        <f t="shared" si="13"/>
        <v>-440.89185789823745</v>
      </c>
      <c r="AR12">
        <f t="shared" si="14"/>
        <v>670.03358578941527</v>
      </c>
      <c r="AS12">
        <f t="shared" si="15"/>
        <v>-6.6971231839216161</v>
      </c>
      <c r="AT12">
        <f t="shared" si="16"/>
        <v>194.2468801431059</v>
      </c>
      <c r="AU12">
        <f t="shared" si="17"/>
        <v>857.58334274859965</v>
      </c>
      <c r="AW12">
        <v>9</v>
      </c>
      <c r="AX12">
        <f>(R12*SUMPRODUCT(K13:$K$23, X13:$X$23)-$AZ$3*SUMPRODUCT(K12:$K$22, W13:$W$23))/Z12</f>
        <v>3204.2834535477555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2264.6872556583644</v>
      </c>
      <c r="P13">
        <f t="shared" si="30"/>
        <v>113.23436278291823</v>
      </c>
      <c r="Q13" s="5">
        <f t="shared" si="31"/>
        <v>12.5</v>
      </c>
      <c r="R13">
        <f t="shared" si="0"/>
        <v>100000</v>
      </c>
      <c r="S13">
        <f t="shared" si="1"/>
        <v>3221.4376203756201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2807.6852180701931</v>
      </c>
      <c r="AC13">
        <f t="shared" si="2"/>
        <v>2767.1688321474967</v>
      </c>
      <c r="AE13">
        <f t="shared" si="3"/>
        <v>1945.3339554930662</v>
      </c>
      <c r="AF13">
        <f t="shared" si="4"/>
        <v>-97.266697774653309</v>
      </c>
      <c r="AG13">
        <f t="shared" si="5"/>
        <v>-10.737321183270517</v>
      </c>
      <c r="AH13">
        <f t="shared" si="6"/>
        <v>-848.07471139550398</v>
      </c>
      <c r="AI13">
        <f t="shared" si="7"/>
        <v>989.25522513963847</v>
      </c>
      <c r="AJ13">
        <f t="shared" si="8"/>
        <v>40.516385922696372</v>
      </c>
      <c r="AK13">
        <f t="shared" si="32"/>
        <v>483.73268223443625</v>
      </c>
      <c r="AL13">
        <f t="shared" si="9"/>
        <v>1513.504293296771</v>
      </c>
      <c r="AN13">
        <f t="shared" si="10"/>
        <v>1044.5533813383154</v>
      </c>
      <c r="AO13">
        <f t="shared" si="11"/>
        <v>-52.227669066915766</v>
      </c>
      <c r="AP13">
        <f t="shared" si="12"/>
        <v>-5.76543945929222</v>
      </c>
      <c r="AQ13">
        <f t="shared" si="13"/>
        <v>-455.37646886503802</v>
      </c>
      <c r="AR13">
        <f t="shared" si="14"/>
        <v>531.18380394706935</v>
      </c>
      <c r="AS13">
        <f t="shared" si="15"/>
        <v>21.755404924515265</v>
      </c>
      <c r="AT13">
        <f t="shared" si="16"/>
        <v>259.74183376846639</v>
      </c>
      <c r="AU13">
        <f t="shared" si="17"/>
        <v>812.68104264005092</v>
      </c>
      <c r="AW13">
        <v>10</v>
      </c>
      <c r="AX13">
        <f>(R13*SUMPRODUCT(K14:$K$23, X14:$X$23)-$AZ$3*SUMPRODUCT(K13:$K$22, W14:$W$23))/Z13</f>
        <v>3221.4376203756201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2264.6872556583644</v>
      </c>
      <c r="P14">
        <f t="shared" si="30"/>
        <v>113.23436278291823</v>
      </c>
      <c r="Q14" s="5">
        <f t="shared" si="31"/>
        <v>12.5</v>
      </c>
      <c r="R14">
        <f t="shared" si="0"/>
        <v>100000</v>
      </c>
      <c r="S14">
        <f t="shared" si="1"/>
        <v>3163.1332244381938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2767.1688321474967</v>
      </c>
      <c r="AC14">
        <f t="shared" si="2"/>
        <v>2659.4676522028112</v>
      </c>
      <c r="AE14">
        <f t="shared" si="3"/>
        <v>1904.0811977968785</v>
      </c>
      <c r="AF14">
        <f t="shared" si="4"/>
        <v>-95.204059889843933</v>
      </c>
      <c r="AG14">
        <f t="shared" si="5"/>
        <v>-10.50962551804612</v>
      </c>
      <c r="AH14">
        <f t="shared" si="6"/>
        <v>-962.5796271335438</v>
      </c>
      <c r="AI14">
        <f t="shared" si="7"/>
        <v>835.78788525544485</v>
      </c>
      <c r="AJ14">
        <f t="shared" si="8"/>
        <v>107.70117994468546</v>
      </c>
      <c r="AK14">
        <f t="shared" si="32"/>
        <v>391.57225365756631</v>
      </c>
      <c r="AL14">
        <f t="shared" si="9"/>
        <v>1335.0613188576967</v>
      </c>
      <c r="AN14">
        <f t="shared" si="10"/>
        <v>941.81174792965442</v>
      </c>
      <c r="AO14">
        <f t="shared" si="11"/>
        <v>-47.090587396482725</v>
      </c>
      <c r="AP14">
        <f t="shared" si="12"/>
        <v>-5.1983543510065235</v>
      </c>
      <c r="AQ14">
        <f t="shared" si="13"/>
        <v>-476.1187717210093</v>
      </c>
      <c r="AR14">
        <f t="shared" si="14"/>
        <v>413.40403446115602</v>
      </c>
      <c r="AS14">
        <f t="shared" si="15"/>
        <v>53.272012062907386</v>
      </c>
      <c r="AT14">
        <f t="shared" si="16"/>
        <v>193.68257461115252</v>
      </c>
      <c r="AU14">
        <f t="shared" si="17"/>
        <v>660.35862113521591</v>
      </c>
      <c r="AW14">
        <v>11</v>
      </c>
      <c r="AX14">
        <f>(R14*SUMPRODUCT(K15:$K$23, X15:$X$23)-$AZ$3*SUMPRODUCT(K14:$K$22, W15:$W$23))/Z14</f>
        <v>3163.1332244381938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2264.6872556583644</v>
      </c>
      <c r="P15">
        <f t="shared" si="30"/>
        <v>113.23436278291823</v>
      </c>
      <c r="Q15" s="5">
        <f t="shared" si="31"/>
        <v>12.5</v>
      </c>
      <c r="R15">
        <f t="shared" si="0"/>
        <v>100000</v>
      </c>
      <c r="S15">
        <f t="shared" si="1"/>
        <v>3038.4258958209907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2659.4676522028112</v>
      </c>
      <c r="AC15">
        <f t="shared" si="2"/>
        <v>2496.0203943034712</v>
      </c>
      <c r="AE15">
        <f t="shared" si="3"/>
        <v>1860.4059373694422</v>
      </c>
      <c r="AF15">
        <f t="shared" si="4"/>
        <v>-93.020296868472116</v>
      </c>
      <c r="AG15">
        <f t="shared" si="5"/>
        <v>-10.268558786214202</v>
      </c>
      <c r="AH15">
        <f t="shared" si="6"/>
        <v>-1087.7638132116394</v>
      </c>
      <c r="AI15">
        <f t="shared" si="7"/>
        <v>669.3532685031164</v>
      </c>
      <c r="AJ15">
        <f t="shared" si="8"/>
        <v>163.44725789934</v>
      </c>
      <c r="AK15">
        <f t="shared" si="32"/>
        <v>378.80583625666253</v>
      </c>
      <c r="AL15">
        <f t="shared" si="9"/>
        <v>1211.606362659119</v>
      </c>
      <c r="AN15">
        <f t="shared" si="10"/>
        <v>847.67333670132984</v>
      </c>
      <c r="AO15">
        <f t="shared" si="11"/>
        <v>-42.383666835066492</v>
      </c>
      <c r="AP15">
        <f t="shared" si="12"/>
        <v>-4.6787549505091803</v>
      </c>
      <c r="AQ15">
        <f t="shared" si="13"/>
        <v>-495.62752008405721</v>
      </c>
      <c r="AR15">
        <f t="shared" si="14"/>
        <v>304.98339483169696</v>
      </c>
      <c r="AS15">
        <f t="shared" si="15"/>
        <v>74.472930716465939</v>
      </c>
      <c r="AT15">
        <f t="shared" si="16"/>
        <v>172.59867899349618</v>
      </c>
      <c r="AU15">
        <f t="shared" si="17"/>
        <v>552.05500454165906</v>
      </c>
      <c r="AW15">
        <v>12</v>
      </c>
      <c r="AX15">
        <f>(R15*SUMPRODUCT(K16:$K$23, X16:$X$23)-$AZ$3*SUMPRODUCT(K15:$K$22, W16:$W$23))/Z15</f>
        <v>3038.4258958209907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2264.6872556583644</v>
      </c>
      <c r="P16">
        <f t="shared" si="30"/>
        <v>113.23436278291823</v>
      </c>
      <c r="Q16" s="5">
        <f t="shared" si="31"/>
        <v>12.5</v>
      </c>
      <c r="R16">
        <f t="shared" si="0"/>
        <v>100000</v>
      </c>
      <c r="S16">
        <f t="shared" si="1"/>
        <v>2854.1985018449209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2496.0203943034712</v>
      </c>
      <c r="AC16">
        <f t="shared" si="2"/>
        <v>2286.6660747422366</v>
      </c>
      <c r="AE16">
        <f t="shared" si="3"/>
        <v>1814.3739876773475</v>
      </c>
      <c r="AF16">
        <f t="shared" si="4"/>
        <v>-90.718699383867374</v>
      </c>
      <c r="AG16">
        <f t="shared" si="5"/>
        <v>-10.014484246909255</v>
      </c>
      <c r="AH16">
        <f t="shared" si="6"/>
        <v>-1211.1116115424363</v>
      </c>
      <c r="AI16">
        <f t="shared" si="7"/>
        <v>502.5291925041347</v>
      </c>
      <c r="AJ16">
        <f t="shared" si="8"/>
        <v>209.35431956123466</v>
      </c>
      <c r="AK16">
        <f t="shared" si="32"/>
        <v>361.07764815982114</v>
      </c>
      <c r="AL16">
        <f t="shared" si="9"/>
        <v>1072.9611602251905</v>
      </c>
      <c r="AN16">
        <f t="shared" si="10"/>
        <v>761.53485195635676</v>
      </c>
      <c r="AO16">
        <f t="shared" si="11"/>
        <v>-38.076742597817841</v>
      </c>
      <c r="AP16">
        <f t="shared" si="12"/>
        <v>-4.2033113515654721</v>
      </c>
      <c r="AQ16">
        <f t="shared" si="13"/>
        <v>-508.3316383846925</v>
      </c>
      <c r="AR16">
        <f t="shared" si="14"/>
        <v>210.92315962228105</v>
      </c>
      <c r="AS16">
        <f t="shared" si="15"/>
        <v>87.870864461401439</v>
      </c>
      <c r="AT16">
        <f t="shared" si="16"/>
        <v>151.55266510855517</v>
      </c>
      <c r="AU16">
        <f t="shared" si="17"/>
        <v>450.34668919223765</v>
      </c>
      <c r="AW16">
        <v>13</v>
      </c>
      <c r="AX16">
        <f>(R16*SUMPRODUCT(K17:$K$23, X17:$X$23)-$AZ$3*SUMPRODUCT(K16:$K$22, W17:$W$23))/Z16</f>
        <v>2854.1985018449209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2264.6872556583644</v>
      </c>
      <c r="P17">
        <f t="shared" si="30"/>
        <v>113.23436278291823</v>
      </c>
      <c r="Q17" s="5">
        <f t="shared" si="31"/>
        <v>12.5</v>
      </c>
      <c r="R17">
        <f t="shared" si="0"/>
        <v>100000</v>
      </c>
      <c r="S17">
        <f t="shared" si="1"/>
        <v>2614.512831653939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2286.6660747422366</v>
      </c>
      <c r="AC17">
        <f t="shared" si="2"/>
        <v>2038.7671820239057</v>
      </c>
      <c r="AE17">
        <f t="shared" si="3"/>
        <v>1765.9772017501393</v>
      </c>
      <c r="AF17">
        <f t="shared" si="4"/>
        <v>-88.298860087506966</v>
      </c>
      <c r="AG17">
        <f t="shared" si="5"/>
        <v>-9.7473569327167109</v>
      </c>
      <c r="AH17">
        <f t="shared" si="6"/>
        <v>-1335.859773787621</v>
      </c>
      <c r="AI17">
        <f t="shared" si="7"/>
        <v>332.07121094229478</v>
      </c>
      <c r="AJ17">
        <f t="shared" si="8"/>
        <v>247.8988927183309</v>
      </c>
      <c r="AK17">
        <f t="shared" si="32"/>
        <v>339.22895171176464</v>
      </c>
      <c r="AL17">
        <f t="shared" si="9"/>
        <v>919.19905537239038</v>
      </c>
      <c r="AN17">
        <f t="shared" si="10"/>
        <v>682.79484345360243</v>
      </c>
      <c r="AO17">
        <f t="shared" si="11"/>
        <v>-34.139742172680123</v>
      </c>
      <c r="AP17">
        <f t="shared" si="12"/>
        <v>-3.7687038339820789</v>
      </c>
      <c r="AQ17">
        <f t="shared" si="13"/>
        <v>-516.49486993113248</v>
      </c>
      <c r="AR17">
        <f t="shared" si="14"/>
        <v>128.39152751580787</v>
      </c>
      <c r="AS17">
        <f t="shared" si="15"/>
        <v>95.847265456308307</v>
      </c>
      <c r="AT17">
        <f t="shared" si="16"/>
        <v>131.15898594241054</v>
      </c>
      <c r="AU17">
        <f t="shared" si="17"/>
        <v>355.39777891452673</v>
      </c>
      <c r="AW17">
        <v>14</v>
      </c>
      <c r="AX17">
        <f>(R17*SUMPRODUCT(K18:$K$23, X18:$X$23)-$AZ$3*SUMPRODUCT(K17:$K$22, W18:$W$23))/Z17</f>
        <v>2614.512831653939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2264.6872556583644</v>
      </c>
      <c r="P18">
        <f t="shared" si="30"/>
        <v>113.23436278291823</v>
      </c>
      <c r="Q18" s="5">
        <f t="shared" si="31"/>
        <v>12.5</v>
      </c>
      <c r="R18">
        <f t="shared" si="0"/>
        <v>100000</v>
      </c>
      <c r="S18">
        <f t="shared" si="1"/>
        <v>2320.4964026194812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2038.7671820239057</v>
      </c>
      <c r="AC18">
        <f t="shared" si="2"/>
        <v>1757.3778640214266</v>
      </c>
      <c r="AE18">
        <f t="shared" si="3"/>
        <v>1715.1120111768926</v>
      </c>
      <c r="AF18">
        <f t="shared" si="4"/>
        <v>-85.755600558844634</v>
      </c>
      <c r="AG18">
        <f t="shared" si="5"/>
        <v>-9.4666051951083556</v>
      </c>
      <c r="AH18">
        <f t="shared" si="6"/>
        <v>-1466.2253462495028</v>
      </c>
      <c r="AI18">
        <f t="shared" si="7"/>
        <v>153.66445917343685</v>
      </c>
      <c r="AJ18">
        <f t="shared" si="8"/>
        <v>281.38931800247906</v>
      </c>
      <c r="AK18">
        <f t="shared" si="32"/>
        <v>313.88133582237197</v>
      </c>
      <c r="AL18">
        <f t="shared" si="9"/>
        <v>748.93511299828788</v>
      </c>
      <c r="AN18">
        <f t="shared" si="10"/>
        <v>610.85733811221394</v>
      </c>
      <c r="AO18">
        <f t="shared" si="11"/>
        <v>-30.542866905610698</v>
      </c>
      <c r="AP18">
        <f t="shared" si="12"/>
        <v>-3.3716429088937954</v>
      </c>
      <c r="AQ18">
        <f t="shared" si="13"/>
        <v>-522.21342177415067</v>
      </c>
      <c r="AR18">
        <f t="shared" si="14"/>
        <v>54.729406523558758</v>
      </c>
      <c r="AS18">
        <f t="shared" si="15"/>
        <v>100.22011894736677</v>
      </c>
      <c r="AT18">
        <f t="shared" si="16"/>
        <v>111.7925336853027</v>
      </c>
      <c r="AU18">
        <f t="shared" si="17"/>
        <v>266.74205915622827</v>
      </c>
      <c r="AW18">
        <v>15</v>
      </c>
      <c r="AX18">
        <f>(R18*SUMPRODUCT(K19:$K$23, X19:$X$23)-$AZ$3*SUMPRODUCT(K18:$K$22, W19:$W$23))/Z18</f>
        <v>2320.4964026194812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2264.6872556583644</v>
      </c>
      <c r="P19">
        <f t="shared" si="30"/>
        <v>113.23436278291823</v>
      </c>
      <c r="Q19" s="5">
        <f t="shared" si="31"/>
        <v>12.5</v>
      </c>
      <c r="R19">
        <f t="shared" si="0"/>
        <v>100000</v>
      </c>
      <c r="S19">
        <f t="shared" si="1"/>
        <v>1966.1903456857469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1757.3778640214266</v>
      </c>
      <c r="AC19">
        <f t="shared" si="2"/>
        <v>1442.3715650706247</v>
      </c>
      <c r="AE19">
        <f t="shared" si="3"/>
        <v>1661.3450007558604</v>
      </c>
      <c r="AF19">
        <f t="shared" si="4"/>
        <v>-83.067250037793031</v>
      </c>
      <c r="AG19">
        <f t="shared" si="5"/>
        <v>-9.1698367876456128</v>
      </c>
      <c r="AH19">
        <f t="shared" si="6"/>
        <v>-1616.8188440932736</v>
      </c>
      <c r="AI19">
        <f t="shared" si="7"/>
        <v>-47.71093016285181</v>
      </c>
      <c r="AJ19">
        <f t="shared" si="8"/>
        <v>315.00629895080192</v>
      </c>
      <c r="AK19">
        <f t="shared" si="32"/>
        <v>285.43205095325851</v>
      </c>
      <c r="AL19">
        <f t="shared" si="9"/>
        <v>552.72741974120868</v>
      </c>
      <c r="AN19">
        <f t="shared" si="10"/>
        <v>545.06626403432131</v>
      </c>
      <c r="AO19">
        <f t="shared" si="11"/>
        <v>-27.253313201716072</v>
      </c>
      <c r="AP19">
        <f t="shared" si="12"/>
        <v>-3.0085073704573495</v>
      </c>
      <c r="AQ19">
        <f t="shared" si="13"/>
        <v>-530.45779568317141</v>
      </c>
      <c r="AR19">
        <f t="shared" si="14"/>
        <v>-15.653352221023511</v>
      </c>
      <c r="AS19">
        <f t="shared" si="15"/>
        <v>103.34957906893169</v>
      </c>
      <c r="AT19">
        <f t="shared" si="16"/>
        <v>93.646642676844891</v>
      </c>
      <c r="AU19">
        <f t="shared" si="17"/>
        <v>181.3428695247531</v>
      </c>
      <c r="AW19">
        <v>16</v>
      </c>
      <c r="AX19">
        <f>(R19*SUMPRODUCT(K20:$K$23, X20:$X$23)-$AZ$3*SUMPRODUCT(K19:$K$22, W20:$W$23))/Z19</f>
        <v>1966.1903456857469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2264.6872556583644</v>
      </c>
      <c r="P20">
        <f t="shared" si="30"/>
        <v>113.23436278291823</v>
      </c>
      <c r="Q20" s="5">
        <f t="shared" si="31"/>
        <v>12.5</v>
      </c>
      <c r="R20">
        <f t="shared" si="0"/>
        <v>100000</v>
      </c>
      <c r="S20">
        <f t="shared" si="1"/>
        <v>1553.9283161831436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1442.3715650706247</v>
      </c>
      <c r="AC20">
        <f t="shared" si="2"/>
        <v>1101.1112413289952</v>
      </c>
      <c r="AE20">
        <f t="shared" si="3"/>
        <v>1604.7539447798035</v>
      </c>
      <c r="AF20">
        <f t="shared" si="4"/>
        <v>-80.237697238990179</v>
      </c>
      <c r="AG20">
        <f t="shared" si="5"/>
        <v>-8.8574809875530001</v>
      </c>
      <c r="AH20">
        <f t="shared" si="6"/>
        <v>-1765.2594577292632</v>
      </c>
      <c r="AI20">
        <f t="shared" si="7"/>
        <v>-249.60069117600278</v>
      </c>
      <c r="AJ20">
        <f t="shared" si="8"/>
        <v>341.26032374162946</v>
      </c>
      <c r="AK20">
        <f t="shared" si="32"/>
        <v>253.87659012516076</v>
      </c>
      <c r="AL20">
        <f t="shared" si="9"/>
        <v>345.53622269078744</v>
      </c>
      <c r="AN20">
        <f t="shared" si="10"/>
        <v>484.99816220616572</v>
      </c>
      <c r="AO20">
        <f t="shared" si="11"/>
        <v>-24.249908110308287</v>
      </c>
      <c r="AP20">
        <f t="shared" si="12"/>
        <v>-2.6769599256717926</v>
      </c>
      <c r="AQ20">
        <f t="shared" si="13"/>
        <v>-533.50708100812403</v>
      </c>
      <c r="AR20">
        <f t="shared" si="14"/>
        <v>-75.435786837938423</v>
      </c>
      <c r="AS20">
        <f t="shared" si="15"/>
        <v>103.13769932578791</v>
      </c>
      <c r="AT20">
        <f t="shared" si="16"/>
        <v>76.72807413149323</v>
      </c>
      <c r="AU20">
        <f t="shared" si="17"/>
        <v>104.42998661934271</v>
      </c>
      <c r="AW20">
        <v>17</v>
      </c>
      <c r="AX20">
        <f>(R20*SUMPRODUCT(K21:$K$23, X21:$X$23)-$AZ$3*SUMPRODUCT(K20:$K$22, W21:$W$23))/Z20</f>
        <v>1553.9283161831436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2264.6872556583644</v>
      </c>
      <c r="P21">
        <f t="shared" si="30"/>
        <v>113.23436278291823</v>
      </c>
      <c r="Q21" s="5">
        <f t="shared" si="31"/>
        <v>12.5</v>
      </c>
      <c r="R21">
        <f t="shared" si="0"/>
        <v>100000</v>
      </c>
      <c r="S21">
        <f t="shared" si="1"/>
        <v>1090.1933411745329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1101.1112413289952</v>
      </c>
      <c r="AC21">
        <f t="shared" si="2"/>
        <v>744.10580404306381</v>
      </c>
      <c r="AE21">
        <f t="shared" si="3"/>
        <v>1545.7505266563196</v>
      </c>
      <c r="AF21">
        <f t="shared" si="4"/>
        <v>-77.287526332815986</v>
      </c>
      <c r="AG21">
        <f t="shared" si="5"/>
        <v>-8.5318100920680795</v>
      </c>
      <c r="AH21">
        <f t="shared" si="6"/>
        <v>-1896.7686848751287</v>
      </c>
      <c r="AI21">
        <f t="shared" si="7"/>
        <v>-436.83749464369316</v>
      </c>
      <c r="AJ21">
        <f t="shared" si="8"/>
        <v>357.00543728593141</v>
      </c>
      <c r="AK21">
        <f t="shared" si="32"/>
        <v>219.87846785820437</v>
      </c>
      <c r="AL21">
        <f t="shared" si="9"/>
        <v>140.04641050044262</v>
      </c>
      <c r="AN21">
        <f t="shared" si="10"/>
        <v>430.34148202600397</v>
      </c>
      <c r="AO21">
        <f t="shared" si="11"/>
        <v>-21.517074101300199</v>
      </c>
      <c r="AP21">
        <f t="shared" si="12"/>
        <v>-2.375280962916555</v>
      </c>
      <c r="AQ21">
        <f t="shared" si="13"/>
        <v>-528.06596720064601</v>
      </c>
      <c r="AR21">
        <f t="shared" si="14"/>
        <v>-121.6168402388588</v>
      </c>
      <c r="AS21">
        <f t="shared" si="15"/>
        <v>99.391361234275152</v>
      </c>
      <c r="AT21">
        <f t="shared" si="16"/>
        <v>61.214810599734683</v>
      </c>
      <c r="AU21">
        <f t="shared" si="17"/>
        <v>38.989331595151036</v>
      </c>
      <c r="AW21">
        <v>18</v>
      </c>
      <c r="AX21">
        <f>(R21*SUMPRODUCT(K22:$K$23, X22:$X$23)-$AZ$3*SUMPRODUCT(K21:$K$22, W22:$W$23))/Z21</f>
        <v>1090.1933411745329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2264.6872556583644</v>
      </c>
      <c r="P22">
        <f t="shared" si="30"/>
        <v>113.23436278291823</v>
      </c>
      <c r="Q22" s="5">
        <f t="shared" si="31"/>
        <v>12.5</v>
      </c>
      <c r="R22">
        <f t="shared" si="0"/>
        <v>100000</v>
      </c>
      <c r="S22">
        <f t="shared" si="1"/>
        <v>572.55241927017471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744.10580404306381</v>
      </c>
      <c r="AC22">
        <f t="shared" si="2"/>
        <v>375.26154281269095</v>
      </c>
      <c r="AE22">
        <f t="shared" si="3"/>
        <v>1484.3182998508501</v>
      </c>
      <c r="AF22">
        <f t="shared" si="4"/>
        <v>-74.215914992542508</v>
      </c>
      <c r="AG22">
        <f t="shared" si="5"/>
        <v>-8.1927333241171176</v>
      </c>
      <c r="AH22">
        <f t="shared" si="6"/>
        <v>-2030.0693362422317</v>
      </c>
      <c r="AI22">
        <f t="shared" si="7"/>
        <v>-628.15968470804137</v>
      </c>
      <c r="AJ22">
        <f t="shared" si="8"/>
        <v>368.84426123037287</v>
      </c>
      <c r="AK22">
        <f t="shared" si="32"/>
        <v>184.33559472429039</v>
      </c>
      <c r="AL22">
        <f t="shared" si="9"/>
        <v>-74.979828753378115</v>
      </c>
      <c r="AN22">
        <f t="shared" si="10"/>
        <v>380.66506059889156</v>
      </c>
      <c r="AO22">
        <f t="shared" si="11"/>
        <v>-19.033253029944579</v>
      </c>
      <c r="AP22">
        <f t="shared" si="12"/>
        <v>-2.101090667418827</v>
      </c>
      <c r="AQ22">
        <f t="shared" si="13"/>
        <v>-520.62719093219573</v>
      </c>
      <c r="AR22">
        <f t="shared" si="14"/>
        <v>-161.09647403066762</v>
      </c>
      <c r="AS22">
        <f t="shared" si="15"/>
        <v>94.593001424911236</v>
      </c>
      <c r="AT22">
        <f t="shared" si="16"/>
        <v>47.274307905053568</v>
      </c>
      <c r="AU22">
        <f t="shared" si="17"/>
        <v>-19.229164700702821</v>
      </c>
      <c r="AW22">
        <v>19</v>
      </c>
      <c r="AX22">
        <f>(R22*SUMPRODUCT(K23:$K$23, X23:$X$23)-$AZ$3*SUMPRODUCT(K22:$K$22, W23:$W$23))/Z22</f>
        <v>572.55241927017471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2264.6872556583644</v>
      </c>
      <c r="P23">
        <f t="shared" si="30"/>
        <v>113.23436278291823</v>
      </c>
      <c r="Q23" s="5">
        <f t="shared" si="31"/>
        <v>12.5</v>
      </c>
      <c r="R23">
        <f t="shared" si="0"/>
        <v>100000</v>
      </c>
      <c r="S23">
        <f t="shared" si="1"/>
        <v>598.22020453197138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375.26154281269095</v>
      </c>
      <c r="AC23">
        <f t="shared" si="2"/>
        <v>375.261542812691</v>
      </c>
      <c r="AE23">
        <f t="shared" si="3"/>
        <v>1420.6307762732501</v>
      </c>
      <c r="AF23">
        <f t="shared" si="4"/>
        <v>-71.031538813662507</v>
      </c>
      <c r="AG23">
        <f t="shared" si="5"/>
        <v>-7.8412083871833573</v>
      </c>
      <c r="AH23">
        <f t="shared" si="6"/>
        <v>-2156.7808295407153</v>
      </c>
      <c r="AI23">
        <f t="shared" si="7"/>
        <v>-815.02280046831106</v>
      </c>
      <c r="AJ23">
        <f t="shared" si="8"/>
        <v>0</v>
      </c>
      <c r="AK23">
        <f t="shared" si="32"/>
        <v>147.59633696789888</v>
      </c>
      <c r="AL23">
        <f t="shared" si="9"/>
        <v>-667.42646350041218</v>
      </c>
      <c r="AN23">
        <f t="shared" si="10"/>
        <v>335.61345289415686</v>
      </c>
      <c r="AO23">
        <f t="shared" si="11"/>
        <v>-16.780672644707845</v>
      </c>
      <c r="AP23">
        <f t="shared" si="12"/>
        <v>-1.852427151119985</v>
      </c>
      <c r="AQ23">
        <f t="shared" si="13"/>
        <v>-509.52342679563077</v>
      </c>
      <c r="AR23">
        <f t="shared" si="14"/>
        <v>-192.54307369730171</v>
      </c>
      <c r="AS23">
        <f t="shared" si="15"/>
        <v>0</v>
      </c>
      <c r="AT23">
        <f t="shared" si="16"/>
        <v>34.868536646990258</v>
      </c>
      <c r="AU23">
        <f t="shared" si="17"/>
        <v>-157.67453705031144</v>
      </c>
      <c r="AW23">
        <v>20</v>
      </c>
      <c r="AX23">
        <f>(R23*SUMPRODUCT(K$23:$K24, X$23:$X24)-$AZ$3*SUMPRODUCT(K$22:$K23, W$23:$W24))/Z23</f>
        <v>598.22020453197138</v>
      </c>
    </row>
    <row r="25" spans="5:50" x14ac:dyDescent="0.25">
      <c r="AN25" s="6">
        <f t="shared" ref="AN25:AU25" si="33">SUM(AN3:AN23)</f>
        <v>21839.165749913242</v>
      </c>
      <c r="AO25" s="6">
        <f t="shared" si="33"/>
        <v>-2790.4737292394352</v>
      </c>
      <c r="AP25" s="6">
        <f t="shared" si="33"/>
        <v>-732.99881204778262</v>
      </c>
      <c r="AQ25" s="6">
        <f t="shared" si="33"/>
        <v>-8334.9907664979819</v>
      </c>
      <c r="AR25" s="6">
        <f t="shared" si="33"/>
        <v>9980.7024421280403</v>
      </c>
      <c r="AS25" s="6">
        <f t="shared" si="33"/>
        <v>-1523.5619955071099</v>
      </c>
      <c r="AT25" s="6">
        <f t="shared" si="33"/>
        <v>2745.7154548018402</v>
      </c>
      <c r="AU25" s="7">
        <f t="shared" si="33"/>
        <v>11202.85590142277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7650.6415606853561</v>
      </c>
      <c r="K3">
        <v>1</v>
      </c>
      <c r="L3" s="2">
        <v>0</v>
      </c>
      <c r="O3">
        <f>$C$3</f>
        <v>7650.6415606853561</v>
      </c>
      <c r="P3">
        <f>O3*B5</f>
        <v>6120.5132485482854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7650.6415606853561</v>
      </c>
      <c r="AF3">
        <f t="shared" ref="AF3:AF23" si="4">-$Z3*P3</f>
        <v>-6120.5132485482854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905.17134143707062</v>
      </c>
      <c r="AJ3">
        <f t="shared" ref="AJ3:AJ23" si="8">AB3-AC3</f>
        <v>0</v>
      </c>
      <c r="AL3">
        <f t="shared" ref="AL3:AL23" si="9">SUM(AI3:AK3)</f>
        <v>905.17134143707062</v>
      </c>
      <c r="AN3">
        <f t="shared" ref="AN3:AN23" si="10">AE3*$K3</f>
        <v>7650.6415606853561</v>
      </c>
      <c r="AO3">
        <f t="shared" ref="AO3:AO23" si="11">AF3*$K3</f>
        <v>-6120.5132485482854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905.17134143707062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905.17134143707062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2555.6388451300445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1522.0991939729952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1489.8215538993063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-1489.8215538993063</v>
      </c>
      <c r="AK4">
        <f>H4*SUM(AB4, AE4:AF4)</f>
        <v>0</v>
      </c>
      <c r="AL4">
        <f t="shared" si="9"/>
        <v>-2610.4218538993064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-1065.8172912307398</v>
      </c>
      <c r="AR4">
        <f t="shared" si="14"/>
        <v>-1065.8172912307398</v>
      </c>
      <c r="AS4">
        <f t="shared" si="15"/>
        <v>-1416.9883525768557</v>
      </c>
      <c r="AT4">
        <f t="shared" si="16"/>
        <v>0</v>
      </c>
      <c r="AU4">
        <f t="shared" si="17"/>
        <v>-2482.8056438075955</v>
      </c>
      <c r="AW4">
        <v>1</v>
      </c>
      <c r="AX4">
        <f>(R4*SUMPRODUCT(K5:$K$23, X5:$X$23)-$AZ$3*SUMPRODUCT(K4:$K$22, W5:$W$23))/Z4</f>
        <v>1522.0991939729952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7650.6415606853561</v>
      </c>
      <c r="P5">
        <f t="shared" ref="P5:P23" si="30">O5*$C$5</f>
        <v>382.53207803426784</v>
      </c>
      <c r="Q5" s="5">
        <f t="shared" ref="Q5:Q23" si="31">$C$8</f>
        <v>12.5</v>
      </c>
      <c r="R5">
        <f t="shared" si="0"/>
        <v>100000</v>
      </c>
      <c r="S5">
        <f t="shared" si="1"/>
        <v>2848.325089072704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1489.8215538993063</v>
      </c>
      <c r="AC5">
        <f t="shared" si="2"/>
        <v>2723.974920761666</v>
      </c>
      <c r="AE5">
        <f t="shared" si="3"/>
        <v>7316.6352460942189</v>
      </c>
      <c r="AF5">
        <f t="shared" si="4"/>
        <v>-365.83176230471099</v>
      </c>
      <c r="AG5">
        <f t="shared" si="5"/>
        <v>-11.954283814073339</v>
      </c>
      <c r="AH5">
        <f t="shared" si="6"/>
        <v>-1266.3351904132874</v>
      </c>
      <c r="AI5">
        <f t="shared" si="7"/>
        <v>5672.5140095621482</v>
      </c>
      <c r="AJ5">
        <f t="shared" si="8"/>
        <v>-1234.1533668623597</v>
      </c>
      <c r="AK5">
        <f>H5*SUM(AB5, AE5:AF5)</f>
        <v>438.06843945604942</v>
      </c>
      <c r="AL5">
        <f t="shared" si="9"/>
        <v>4876.4290821558379</v>
      </c>
      <c r="AN5">
        <f t="shared" si="10"/>
        <v>6615.5960166992745</v>
      </c>
      <c r="AO5">
        <f t="shared" si="11"/>
        <v>-330.77980083496374</v>
      </c>
      <c r="AP5">
        <f t="shared" si="12"/>
        <v>-10.808890934544449</v>
      </c>
      <c r="AQ5">
        <f t="shared" si="13"/>
        <v>-1145.0020070327257</v>
      </c>
      <c r="AR5">
        <f t="shared" si="14"/>
        <v>5129.0053178970411</v>
      </c>
      <c r="AS5">
        <f t="shared" si="15"/>
        <v>-1115.9036665342994</v>
      </c>
      <c r="AT5">
        <f t="shared" si="16"/>
        <v>396.09516200143622</v>
      </c>
      <c r="AU5">
        <f t="shared" si="17"/>
        <v>4409.1968133641785</v>
      </c>
      <c r="AW5">
        <v>2</v>
      </c>
      <c r="AX5">
        <f>(R5*SUMPRODUCT(K6:$K$23, X6:$X$23)-$AZ$3*SUMPRODUCT(K5:$K$22, W6:$W$23))/Z5</f>
        <v>2848.325089072704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7650.6415606853561</v>
      </c>
      <c r="P6">
        <f t="shared" si="30"/>
        <v>382.53207803426784</v>
      </c>
      <c r="Q6" s="5">
        <f t="shared" si="31"/>
        <v>12.5</v>
      </c>
      <c r="R6">
        <f t="shared" si="0"/>
        <v>100000</v>
      </c>
      <c r="S6">
        <f t="shared" si="1"/>
        <v>3994.0189636871019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2723.974920761666</v>
      </c>
      <c r="AC6">
        <f t="shared" si="2"/>
        <v>3725.1414306224724</v>
      </c>
      <c r="AE6">
        <f t="shared" si="3"/>
        <v>7135.60003286552</v>
      </c>
      <c r="AF6">
        <f t="shared" si="4"/>
        <v>-356.78000164327602</v>
      </c>
      <c r="AG6">
        <f t="shared" si="5"/>
        <v>-11.658499447833075</v>
      </c>
      <c r="AH6">
        <f t="shared" si="6"/>
        <v>-1409.9322247962452</v>
      </c>
      <c r="AI6">
        <f t="shared" si="7"/>
        <v>5357.2293069781654</v>
      </c>
      <c r="AJ6">
        <f t="shared" si="8"/>
        <v>-1001.1665098608064</v>
      </c>
      <c r="AK6">
        <f>H6*SUM(AB6, AE6:AF6)</f>
        <v>519.80288387352005</v>
      </c>
      <c r="AL6">
        <f t="shared" si="9"/>
        <v>4875.8656809908789</v>
      </c>
      <c r="AN6">
        <f t="shared" si="10"/>
        <v>6117.2907832387655</v>
      </c>
      <c r="AO6">
        <f t="shared" si="11"/>
        <v>-305.8645391619383</v>
      </c>
      <c r="AP6">
        <f t="shared" si="12"/>
        <v>-9.9947349753547492</v>
      </c>
      <c r="AQ6">
        <f t="shared" si="13"/>
        <v>-1208.7232137468582</v>
      </c>
      <c r="AR6">
        <f t="shared" si="14"/>
        <v>4592.7082953546142</v>
      </c>
      <c r="AS6">
        <f t="shared" si="15"/>
        <v>-858.29175332846978</v>
      </c>
      <c r="AT6">
        <f t="shared" si="16"/>
        <v>445.62270530506095</v>
      </c>
      <c r="AU6">
        <f t="shared" si="17"/>
        <v>4180.0392473312049</v>
      </c>
      <c r="AW6">
        <v>3</v>
      </c>
      <c r="AX6">
        <f>(R6*SUMPRODUCT(K7:$K$23, X7:$X$23)-$AZ$3*SUMPRODUCT(K6:$K$22, W7:$W$23))/Z6</f>
        <v>3994.0189636871019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7650.6415606853561</v>
      </c>
      <c r="P7">
        <f t="shared" si="30"/>
        <v>382.53207803426784</v>
      </c>
      <c r="Q7" s="5">
        <f t="shared" si="31"/>
        <v>12.5</v>
      </c>
      <c r="R7">
        <f t="shared" si="0"/>
        <v>100000</v>
      </c>
      <c r="S7">
        <f t="shared" si="1"/>
        <v>4971.1637593544247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3725.1414306224724</v>
      </c>
      <c r="AC7">
        <f t="shared" si="2"/>
        <v>4512.8302214625692</v>
      </c>
      <c r="AE7">
        <f t="shared" si="3"/>
        <v>6945.264352571262</v>
      </c>
      <c r="AF7">
        <f t="shared" si="4"/>
        <v>-347.26321762856315</v>
      </c>
      <c r="AG7">
        <f t="shared" si="5"/>
        <v>-11.347519514345629</v>
      </c>
      <c r="AH7">
        <f t="shared" si="6"/>
        <v>-1555.1595120729255</v>
      </c>
      <c r="AI7">
        <f t="shared" si="7"/>
        <v>5031.4941033554278</v>
      </c>
      <c r="AJ7">
        <f t="shared" si="8"/>
        <v>-787.68879084009677</v>
      </c>
      <c r="AK7">
        <f>H7*SUM(AB7, AE7:AF7)</f>
        <v>636.93789629537116</v>
      </c>
      <c r="AL7">
        <f t="shared" si="9"/>
        <v>4880.7432088107025</v>
      </c>
      <c r="AN7">
        <f t="shared" si="10"/>
        <v>5608.097938802618</v>
      </c>
      <c r="AO7">
        <f t="shared" si="11"/>
        <v>-280.40489694013093</v>
      </c>
      <c r="AP7">
        <f t="shared" si="12"/>
        <v>-9.162790293988488</v>
      </c>
      <c r="AQ7">
        <f t="shared" si="13"/>
        <v>-1255.7458451436203</v>
      </c>
      <c r="AR7">
        <f t="shared" si="14"/>
        <v>4062.7844064248779</v>
      </c>
      <c r="AS7">
        <f t="shared" si="15"/>
        <v>-636.03567266562845</v>
      </c>
      <c r="AT7">
        <f t="shared" si="16"/>
        <v>514.3087321128279</v>
      </c>
      <c r="AU7">
        <f t="shared" si="17"/>
        <v>3941.057465872078</v>
      </c>
      <c r="AW7">
        <v>4</v>
      </c>
      <c r="AX7">
        <f>(R7*SUMPRODUCT(K8:$K$23, X8:$X$23)-$AZ$3*SUMPRODUCT(K7:$K$22, W8:$W$23))/Z7</f>
        <v>4971.1637593544247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7650.6415606853561</v>
      </c>
      <c r="P8">
        <f t="shared" si="30"/>
        <v>382.53207803426784</v>
      </c>
      <c r="Q8" s="5">
        <f t="shared" si="31"/>
        <v>12.5</v>
      </c>
      <c r="R8">
        <f t="shared" si="0"/>
        <v>100000</v>
      </c>
      <c r="S8">
        <f t="shared" si="1"/>
        <v>5782.5032770739926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4512.8302214625692</v>
      </c>
      <c r="AC8">
        <f t="shared" si="2"/>
        <v>5098.1687731172169</v>
      </c>
      <c r="AE8">
        <f t="shared" si="3"/>
        <v>6745.2208896516904</v>
      </c>
      <c r="AF8">
        <f t="shared" si="4"/>
        <v>-337.26104448258457</v>
      </c>
      <c r="AG8">
        <f t="shared" si="5"/>
        <v>-11.020678521121702</v>
      </c>
      <c r="AH8">
        <f t="shared" si="6"/>
        <v>-1706.9263846437584</v>
      </c>
      <c r="AI8">
        <f t="shared" si="7"/>
        <v>4690.0127820042253</v>
      </c>
      <c r="AJ8">
        <f t="shared" si="8"/>
        <v>-585.33855165464774</v>
      </c>
      <c r="AK8">
        <f t="shared" ref="AK8:AK23" si="32">H8*SUM(AB8:AB8, AE8:AF8)</f>
        <v>765.54738367088032</v>
      </c>
      <c r="AL8">
        <f t="shared" si="9"/>
        <v>4870.2216140204582</v>
      </c>
      <c r="AN8">
        <f t="shared" si="10"/>
        <v>5089.7754324093012</v>
      </c>
      <c r="AO8">
        <f t="shared" si="11"/>
        <v>-254.48877162046509</v>
      </c>
      <c r="AP8">
        <f t="shared" si="12"/>
        <v>-8.3159291152854493</v>
      </c>
      <c r="AQ8">
        <f t="shared" si="13"/>
        <v>-1288.0040727531541</v>
      </c>
      <c r="AR8">
        <f t="shared" si="14"/>
        <v>3538.9666589203962</v>
      </c>
      <c r="AS8">
        <f t="shared" si="15"/>
        <v>-441.68187055586714</v>
      </c>
      <c r="AT8">
        <f t="shared" si="16"/>
        <v>577.66296011611712</v>
      </c>
      <c r="AU8">
        <f t="shared" si="17"/>
        <v>3674.9477484806466</v>
      </c>
      <c r="AW8">
        <v>5</v>
      </c>
      <c r="AX8">
        <f>(R8*SUMPRODUCT(K9:$K$23, X9:$X$23)-$AZ$3*SUMPRODUCT(K8:$K$22, W9:$W$23))/Z8</f>
        <v>5782.5032770739926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7650.6415606853561</v>
      </c>
      <c r="P9">
        <f t="shared" si="30"/>
        <v>382.53207803426784</v>
      </c>
      <c r="Q9" s="5">
        <f t="shared" si="31"/>
        <v>12.5</v>
      </c>
      <c r="R9">
        <f t="shared" si="0"/>
        <v>100000</v>
      </c>
      <c r="S9">
        <f t="shared" si="1"/>
        <v>6411.1235654273978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5098.1687731172169</v>
      </c>
      <c r="AC9">
        <f t="shared" si="2"/>
        <v>5475.1977441072631</v>
      </c>
      <c r="AE9">
        <f t="shared" si="3"/>
        <v>6533.7651016316377</v>
      </c>
      <c r="AF9">
        <f t="shared" si="4"/>
        <v>-326.68825508158193</v>
      </c>
      <c r="AG9">
        <f t="shared" si="5"/>
        <v>-10.675191501597308</v>
      </c>
      <c r="AH9">
        <f t="shared" si="6"/>
        <v>-1882.2418745054265</v>
      </c>
      <c r="AI9">
        <f t="shared" si="7"/>
        <v>4314.159780543032</v>
      </c>
      <c r="AJ9">
        <f t="shared" si="8"/>
        <v>-377.02897099004622</v>
      </c>
      <c r="AK9">
        <f t="shared" si="32"/>
        <v>829.80502848357787</v>
      </c>
      <c r="AL9">
        <f t="shared" si="9"/>
        <v>4766.9358380365638</v>
      </c>
      <c r="AN9">
        <f t="shared" si="10"/>
        <v>4593.0838170896086</v>
      </c>
      <c r="AO9">
        <f t="shared" si="11"/>
        <v>-229.65419085448048</v>
      </c>
      <c r="AP9">
        <f t="shared" si="12"/>
        <v>-7.504409565944548</v>
      </c>
      <c r="AQ9">
        <f t="shared" si="13"/>
        <v>-1323.1719474396696</v>
      </c>
      <c r="AR9">
        <f t="shared" si="14"/>
        <v>3032.753269229514</v>
      </c>
      <c r="AS9">
        <f t="shared" si="15"/>
        <v>-265.04253493837354</v>
      </c>
      <c r="AT9">
        <f t="shared" si="16"/>
        <v>583.33349736061291</v>
      </c>
      <c r="AU9">
        <f t="shared" si="17"/>
        <v>3351.0442316517538</v>
      </c>
      <c r="AW9">
        <v>6</v>
      </c>
      <c r="AX9">
        <f>(R9*SUMPRODUCT(K10:$K$23, X10:$X$23)-$AZ$3*SUMPRODUCT(K9:$K$22, W10:$W$23))/Z9</f>
        <v>6411.1235654273978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7650.6415606853561</v>
      </c>
      <c r="P10">
        <f t="shared" si="30"/>
        <v>382.53207803426784</v>
      </c>
      <c r="Q10" s="5">
        <f t="shared" si="31"/>
        <v>12.5</v>
      </c>
      <c r="R10">
        <f t="shared" si="0"/>
        <v>100000</v>
      </c>
      <c r="S10">
        <f t="shared" si="1"/>
        <v>6836.059846503571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5475.1977441072631</v>
      </c>
      <c r="AC10">
        <f t="shared" si="2"/>
        <v>5639.2343198712661</v>
      </c>
      <c r="AE10">
        <f t="shared" si="3"/>
        <v>6311.2028605362484</v>
      </c>
      <c r="AF10">
        <f t="shared" si="4"/>
        <v>-315.56014302681245</v>
      </c>
      <c r="AG10">
        <f t="shared" si="5"/>
        <v>-10.311558204752181</v>
      </c>
      <c r="AH10">
        <f t="shared" si="6"/>
        <v>-2055.0510546332289</v>
      </c>
      <c r="AI10">
        <f t="shared" si="7"/>
        <v>3930.2801046714549</v>
      </c>
      <c r="AJ10">
        <f t="shared" si="8"/>
        <v>-164.03657576400292</v>
      </c>
      <c r="AK10">
        <f t="shared" si="32"/>
        <v>622.86663706578679</v>
      </c>
      <c r="AL10">
        <f t="shared" si="9"/>
        <v>4389.1101659732385</v>
      </c>
      <c r="AN10">
        <f t="shared" si="10"/>
        <v>4208.1265057201235</v>
      </c>
      <c r="AO10">
        <f t="shared" si="11"/>
        <v>-210.40632528600619</v>
      </c>
      <c r="AP10">
        <f t="shared" si="12"/>
        <v>-6.8754470986861156</v>
      </c>
      <c r="AQ10">
        <f t="shared" si="13"/>
        <v>-1370.2482719554653</v>
      </c>
      <c r="AR10">
        <f t="shared" si="14"/>
        <v>2620.5964613799656</v>
      </c>
      <c r="AS10">
        <f t="shared" si="15"/>
        <v>-109.37481770652762</v>
      </c>
      <c r="AT10">
        <f t="shared" si="16"/>
        <v>415.30935748476077</v>
      </c>
      <c r="AU10">
        <f t="shared" si="17"/>
        <v>2926.5310011581987</v>
      </c>
      <c r="AW10">
        <v>7</v>
      </c>
      <c r="AX10">
        <f>(R10*SUMPRODUCT(K11:$K$23, X11:$X$23)-$AZ$3*SUMPRODUCT(K10:$K$22, W11:$W$23))/Z10</f>
        <v>6836.059846503571</v>
      </c>
    </row>
    <row r="11" spans="1:52" x14ac:dyDescent="0.25">
      <c r="A11" t="s">
        <v>33</v>
      </c>
      <c r="C11" s="24">
        <f>AU25</f>
        <v>35085.284957095246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7650.6415606853561</v>
      </c>
      <c r="P11">
        <f t="shared" si="30"/>
        <v>382.53207803426784</v>
      </c>
      <c r="Q11" s="5">
        <f t="shared" si="31"/>
        <v>12.5</v>
      </c>
      <c r="R11">
        <f t="shared" si="0"/>
        <v>100000</v>
      </c>
      <c r="S11">
        <f t="shared" si="1"/>
        <v>7103.5557949953318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5639.2343198712661</v>
      </c>
      <c r="AC11">
        <f t="shared" si="2"/>
        <v>5644.4422204430703</v>
      </c>
      <c r="AE11">
        <f t="shared" si="3"/>
        <v>6079.1532416811642</v>
      </c>
      <c r="AF11">
        <f t="shared" si="4"/>
        <v>-303.9576620840582</v>
      </c>
      <c r="AG11">
        <f t="shared" si="5"/>
        <v>-9.9324239566396972</v>
      </c>
      <c r="AH11">
        <f t="shared" si="6"/>
        <v>-2208.1493285196966</v>
      </c>
      <c r="AI11">
        <f t="shared" si="7"/>
        <v>3557.1138271207701</v>
      </c>
      <c r="AJ11">
        <f t="shared" si="8"/>
        <v>-5.2079005718042026</v>
      </c>
      <c r="AK11">
        <f t="shared" si="32"/>
        <v>585.56025384272755</v>
      </c>
      <c r="AL11">
        <f t="shared" si="9"/>
        <v>4137.4661803916933</v>
      </c>
      <c r="AN11">
        <f t="shared" si="10"/>
        <v>3855.6097869719356</v>
      </c>
      <c r="AO11">
        <f t="shared" si="11"/>
        <v>-192.78048934859677</v>
      </c>
      <c r="AP11">
        <f t="shared" si="12"/>
        <v>-6.299487690654769</v>
      </c>
      <c r="AQ11">
        <f t="shared" si="13"/>
        <v>-1400.4848740713114</v>
      </c>
      <c r="AR11">
        <f t="shared" si="14"/>
        <v>2256.0449358613728</v>
      </c>
      <c r="AS11">
        <f t="shared" si="15"/>
        <v>-3.3030311321239347</v>
      </c>
      <c r="AT11">
        <f t="shared" si="16"/>
        <v>371.38261791101615</v>
      </c>
      <c r="AU11">
        <f t="shared" si="17"/>
        <v>2624.1245226402648</v>
      </c>
      <c r="AW11">
        <v>8</v>
      </c>
      <c r="AX11">
        <f>(R11*SUMPRODUCT(K12:$K$23, X12:$X$23)-$AZ$3*SUMPRODUCT(K11:$K$22, W12:$W$23))/Z11</f>
        <v>7103.5557949953318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7650.6415606853561</v>
      </c>
      <c r="P12">
        <f t="shared" si="30"/>
        <v>382.53207803426784</v>
      </c>
      <c r="Q12" s="5">
        <f t="shared" si="31"/>
        <v>12.5</v>
      </c>
      <c r="R12">
        <f t="shared" si="0"/>
        <v>100000</v>
      </c>
      <c r="S12">
        <f t="shared" si="1"/>
        <v>7249.5738599050974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5644.4422204430703</v>
      </c>
      <c r="AC12">
        <f t="shared" si="2"/>
        <v>5531.5310340378483</v>
      </c>
      <c r="AE12">
        <f t="shared" si="3"/>
        <v>5837.5515638632041</v>
      </c>
      <c r="AF12">
        <f t="shared" si="4"/>
        <v>-291.87757819316022</v>
      </c>
      <c r="AG12">
        <f t="shared" si="5"/>
        <v>-9.5376830778820789</v>
      </c>
      <c r="AH12">
        <f t="shared" si="6"/>
        <v>-2363.3331135297726</v>
      </c>
      <c r="AI12">
        <f t="shared" si="7"/>
        <v>3172.8031890623893</v>
      </c>
      <c r="AJ12">
        <f t="shared" si="8"/>
        <v>112.911186405222</v>
      </c>
      <c r="AK12">
        <f t="shared" si="32"/>
        <v>783.30813442791805</v>
      </c>
      <c r="AL12">
        <f t="shared" si="9"/>
        <v>4069.0225098955293</v>
      </c>
      <c r="AN12">
        <f t="shared" si="10"/>
        <v>3460.1660047709402</v>
      </c>
      <c r="AO12">
        <f t="shared" si="11"/>
        <v>-173.00830023854701</v>
      </c>
      <c r="AP12">
        <f t="shared" si="12"/>
        <v>-5.6533919040068277</v>
      </c>
      <c r="AQ12">
        <f t="shared" si="13"/>
        <v>-1400.8484221376909</v>
      </c>
      <c r="AR12">
        <f t="shared" si="14"/>
        <v>1880.6558904906951</v>
      </c>
      <c r="AS12">
        <f t="shared" si="15"/>
        <v>66.92728012481146</v>
      </c>
      <c r="AT12">
        <f t="shared" si="16"/>
        <v>464.30016906169158</v>
      </c>
      <c r="AU12">
        <f t="shared" si="17"/>
        <v>2411.8833396771984</v>
      </c>
      <c r="AW12">
        <v>9</v>
      </c>
      <c r="AX12">
        <f>(R12*SUMPRODUCT(K13:$K$23, X13:$X$23)-$AZ$3*SUMPRODUCT(K12:$K$22, W13:$W$23))/Z12</f>
        <v>7249.5738599050974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7650.6415606853561</v>
      </c>
      <c r="P13">
        <f t="shared" si="30"/>
        <v>382.53207803426784</v>
      </c>
      <c r="Q13" s="5">
        <f t="shared" si="31"/>
        <v>12.5</v>
      </c>
      <c r="R13">
        <f t="shared" si="0"/>
        <v>100000</v>
      </c>
      <c r="S13">
        <f t="shared" si="1"/>
        <v>7311.1618789666854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5531.5310340378483</v>
      </c>
      <c r="AC13">
        <f t="shared" si="2"/>
        <v>5339.1663401789929</v>
      </c>
      <c r="AE13">
        <f t="shared" si="3"/>
        <v>5587.0802175917543</v>
      </c>
      <c r="AF13">
        <f t="shared" si="4"/>
        <v>-279.35401087958775</v>
      </c>
      <c r="AG13">
        <f t="shared" si="5"/>
        <v>-9.1284504921494047</v>
      </c>
      <c r="AH13">
        <f t="shared" si="6"/>
        <v>-2510.8460396308251</v>
      </c>
      <c r="AI13">
        <f t="shared" si="7"/>
        <v>2787.7517165891918</v>
      </c>
      <c r="AJ13">
        <f t="shared" si="8"/>
        <v>192.36469385885539</v>
      </c>
      <c r="AK13">
        <f t="shared" si="32"/>
        <v>1126.1988273139266</v>
      </c>
      <c r="AL13">
        <f t="shared" si="9"/>
        <v>4106.3152377619735</v>
      </c>
      <c r="AN13">
        <f t="shared" si="10"/>
        <v>3000.0008567242012</v>
      </c>
      <c r="AO13">
        <f t="shared" si="11"/>
        <v>-150.00004283621007</v>
      </c>
      <c r="AP13">
        <f t="shared" si="12"/>
        <v>-4.9015511198113435</v>
      </c>
      <c r="AQ13">
        <f t="shared" si="13"/>
        <v>-1348.2069303887417</v>
      </c>
      <c r="AR13">
        <f t="shared" si="14"/>
        <v>1496.8923323794377</v>
      </c>
      <c r="AS13">
        <f t="shared" si="15"/>
        <v>103.29084672222669</v>
      </c>
      <c r="AT13">
        <f t="shared" si="16"/>
        <v>604.71611561000202</v>
      </c>
      <c r="AU13">
        <f t="shared" si="17"/>
        <v>2204.8992947116662</v>
      </c>
      <c r="AW13">
        <v>10</v>
      </c>
      <c r="AX13">
        <f>(R13*SUMPRODUCT(K14:$K$23, X14:$X$23)-$AZ$3*SUMPRODUCT(K13:$K$22, W14:$W$23))/Z13</f>
        <v>7311.1618789666854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7650.6415606853561</v>
      </c>
      <c r="P14">
        <f t="shared" si="30"/>
        <v>382.53207803426784</v>
      </c>
      <c r="Q14" s="5">
        <f t="shared" si="31"/>
        <v>12.5</v>
      </c>
      <c r="R14">
        <f t="shared" si="0"/>
        <v>100000</v>
      </c>
      <c r="S14">
        <f t="shared" si="1"/>
        <v>7216.5805077982413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5339.1663401789929</v>
      </c>
      <c r="AC14">
        <f t="shared" si="2"/>
        <v>5025.4082486723246</v>
      </c>
      <c r="AE14">
        <f t="shared" si="3"/>
        <v>5327.6752286151313</v>
      </c>
      <c r="AF14">
        <f t="shared" si="4"/>
        <v>-266.38376143075658</v>
      </c>
      <c r="AG14">
        <f t="shared" si="5"/>
        <v>-8.7046216751165346</v>
      </c>
      <c r="AH14">
        <f t="shared" si="6"/>
        <v>-2660.354496891006</v>
      </c>
      <c r="AI14">
        <f t="shared" si="7"/>
        <v>2392.2323486182518</v>
      </c>
      <c r="AJ14">
        <f t="shared" si="8"/>
        <v>313.75809150666828</v>
      </c>
      <c r="AK14">
        <f t="shared" si="32"/>
        <v>889.96717457608338</v>
      </c>
      <c r="AL14">
        <f t="shared" si="9"/>
        <v>3595.9576147010034</v>
      </c>
      <c r="AN14">
        <f t="shared" si="10"/>
        <v>2635.2169882614467</v>
      </c>
      <c r="AO14">
        <f t="shared" si="11"/>
        <v>-131.76084941307235</v>
      </c>
      <c r="AP14">
        <f t="shared" si="12"/>
        <v>-4.3055490303635731</v>
      </c>
      <c r="AQ14">
        <f t="shared" si="13"/>
        <v>-1315.8856469611121</v>
      </c>
      <c r="AR14">
        <f t="shared" si="14"/>
        <v>1183.2649428568984</v>
      </c>
      <c r="AS14">
        <f t="shared" si="15"/>
        <v>155.1935163956652</v>
      </c>
      <c r="AT14">
        <f t="shared" si="16"/>
        <v>440.20262437197368</v>
      </c>
      <c r="AU14">
        <f t="shared" si="17"/>
        <v>1778.6610836245372</v>
      </c>
      <c r="AW14">
        <v>11</v>
      </c>
      <c r="AX14">
        <f>(R14*SUMPRODUCT(K15:$K$23, X15:$X$23)-$AZ$3*SUMPRODUCT(K14:$K$22, W15:$W$23))/Z14</f>
        <v>7216.5805077982413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7650.6415606853561</v>
      </c>
      <c r="P15">
        <f t="shared" si="30"/>
        <v>382.53207803426784</v>
      </c>
      <c r="Q15" s="5">
        <f t="shared" si="31"/>
        <v>12.5</v>
      </c>
      <c r="R15">
        <f t="shared" si="0"/>
        <v>100000</v>
      </c>
      <c r="S15">
        <f t="shared" si="1"/>
        <v>6988.526027965856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5025.4082486723246</v>
      </c>
      <c r="AC15">
        <f t="shared" si="2"/>
        <v>4620.8691503611826</v>
      </c>
      <c r="AE15">
        <f t="shared" si="3"/>
        <v>5058.6652216464799</v>
      </c>
      <c r="AF15">
        <f t="shared" si="4"/>
        <v>-252.93326108232404</v>
      </c>
      <c r="AG15">
        <f t="shared" si="5"/>
        <v>-8.265099700333689</v>
      </c>
      <c r="AH15">
        <f t="shared" si="6"/>
        <v>-2819.8060642534406</v>
      </c>
      <c r="AI15">
        <f t="shared" si="7"/>
        <v>1977.6607966103816</v>
      </c>
      <c r="AJ15">
        <f t="shared" si="8"/>
        <v>404.53909831114197</v>
      </c>
      <c r="AK15">
        <f t="shared" si="32"/>
        <v>841.2506677043657</v>
      </c>
      <c r="AL15">
        <f t="shared" si="9"/>
        <v>3223.4505626258892</v>
      </c>
      <c r="AN15">
        <f t="shared" si="10"/>
        <v>2304.9247164580015</v>
      </c>
      <c r="AO15">
        <f t="shared" si="11"/>
        <v>-115.24623582290009</v>
      </c>
      <c r="AP15">
        <f t="shared" si="12"/>
        <v>-3.7659010328990026</v>
      </c>
      <c r="AQ15">
        <f t="shared" si="13"/>
        <v>-1284.813366439872</v>
      </c>
      <c r="AR15">
        <f t="shared" si="14"/>
        <v>901.09921316233044</v>
      </c>
      <c r="AS15">
        <f t="shared" si="15"/>
        <v>184.32375451157037</v>
      </c>
      <c r="AT15">
        <f t="shared" si="16"/>
        <v>383.30653873503076</v>
      </c>
      <c r="AU15">
        <f t="shared" si="17"/>
        <v>1468.7295064089317</v>
      </c>
      <c r="AW15">
        <v>12</v>
      </c>
      <c r="AX15">
        <f>(R15*SUMPRODUCT(K16:$K$23, X16:$X$23)-$AZ$3*SUMPRODUCT(K15:$K$22, W16:$W$23))/Z15</f>
        <v>6988.526027965856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7650.6415606853561</v>
      </c>
      <c r="P16">
        <f t="shared" si="30"/>
        <v>382.53207803426784</v>
      </c>
      <c r="Q16" s="5">
        <f t="shared" si="31"/>
        <v>12.5</v>
      </c>
      <c r="R16">
        <f t="shared" si="0"/>
        <v>100000</v>
      </c>
      <c r="S16">
        <f t="shared" si="1"/>
        <v>6634.895954994352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4620.8691503611826</v>
      </c>
      <c r="AC16">
        <f t="shared" si="2"/>
        <v>4146.473247232243</v>
      </c>
      <c r="AE16">
        <f t="shared" si="3"/>
        <v>4781.2627011378609</v>
      </c>
      <c r="AF16">
        <f t="shared" si="4"/>
        <v>-239.06313505689306</v>
      </c>
      <c r="AG16">
        <f t="shared" si="5"/>
        <v>-7.8118656180867205</v>
      </c>
      <c r="AH16">
        <f t="shared" si="6"/>
        <v>-2964.6646819490579</v>
      </c>
      <c r="AI16">
        <f t="shared" si="7"/>
        <v>1569.7230185138233</v>
      </c>
      <c r="AJ16">
        <f t="shared" si="8"/>
        <v>474.39590312893961</v>
      </c>
      <c r="AK16">
        <f t="shared" si="32"/>
        <v>784.08379006595487</v>
      </c>
      <c r="AL16">
        <f t="shared" si="9"/>
        <v>2828.2027117087177</v>
      </c>
      <c r="AN16">
        <f t="shared" si="10"/>
        <v>2006.8068700304652</v>
      </c>
      <c r="AO16">
        <f t="shared" si="11"/>
        <v>-100.34034350152326</v>
      </c>
      <c r="AP16">
        <f t="shared" si="12"/>
        <v>-3.2788212173324789</v>
      </c>
      <c r="AQ16">
        <f t="shared" si="13"/>
        <v>-1244.3385404563044</v>
      </c>
      <c r="AR16">
        <f t="shared" si="14"/>
        <v>658.84916485530505</v>
      </c>
      <c r="AS16">
        <f t="shared" si="15"/>
        <v>199.11496544352141</v>
      </c>
      <c r="AT16">
        <f t="shared" si="16"/>
        <v>329.09815564190092</v>
      </c>
      <c r="AU16">
        <f t="shared" si="17"/>
        <v>1187.0622859407274</v>
      </c>
      <c r="AW16">
        <v>13</v>
      </c>
      <c r="AX16">
        <f>(R16*SUMPRODUCT(K17:$K$23, X17:$X$23)-$AZ$3*SUMPRODUCT(K16:$K$22, W17:$W$23))/Z16</f>
        <v>6634.895954994352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7650.6415606853561</v>
      </c>
      <c r="P17">
        <f t="shared" si="30"/>
        <v>382.53207803426784</v>
      </c>
      <c r="Q17" s="5">
        <f t="shared" si="31"/>
        <v>12.5</v>
      </c>
      <c r="R17">
        <f t="shared" si="0"/>
        <v>100000</v>
      </c>
      <c r="S17">
        <f t="shared" si="1"/>
        <v>6161.9051510544505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4146.473247232243</v>
      </c>
      <c r="AC17">
        <f t="shared" si="2"/>
        <v>3621.9374489208799</v>
      </c>
      <c r="AE17">
        <f t="shared" si="3"/>
        <v>4497.0093660359089</v>
      </c>
      <c r="AF17">
        <f t="shared" si="4"/>
        <v>-224.85046830179547</v>
      </c>
      <c r="AG17">
        <f t="shared" si="5"/>
        <v>-7.3474383330557256</v>
      </c>
      <c r="AH17">
        <f t="shared" si="6"/>
        <v>-3090.4690308010222</v>
      </c>
      <c r="AI17">
        <f t="shared" si="7"/>
        <v>1174.3424286000354</v>
      </c>
      <c r="AJ17">
        <f t="shared" si="8"/>
        <v>524.53579831136312</v>
      </c>
      <c r="AK17">
        <f t="shared" si="32"/>
        <v>720.38235264477112</v>
      </c>
      <c r="AL17">
        <f t="shared" si="9"/>
        <v>2419.2605795561694</v>
      </c>
      <c r="AN17">
        <f t="shared" si="10"/>
        <v>1738.717126726707</v>
      </c>
      <c r="AO17">
        <f t="shared" si="11"/>
        <v>-86.935856336335362</v>
      </c>
      <c r="AP17">
        <f t="shared" si="12"/>
        <v>-2.8408028152526441</v>
      </c>
      <c r="AQ17">
        <f t="shared" si="13"/>
        <v>-1194.89442785148</v>
      </c>
      <c r="AR17">
        <f t="shared" si="14"/>
        <v>454.04603972363896</v>
      </c>
      <c r="AS17">
        <f t="shared" si="15"/>
        <v>202.80575419596542</v>
      </c>
      <c r="AT17">
        <f t="shared" si="16"/>
        <v>278.52757963883244</v>
      </c>
      <c r="AU17">
        <f t="shared" si="17"/>
        <v>935.37937355843667</v>
      </c>
      <c r="AW17">
        <v>14</v>
      </c>
      <c r="AX17">
        <f>(R17*SUMPRODUCT(K18:$K$23, X18:$X$23)-$AZ$3*SUMPRODUCT(K17:$K$22, W18:$W$23))/Z17</f>
        <v>6161.9051510544505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7650.6415606853561</v>
      </c>
      <c r="P18">
        <f t="shared" si="30"/>
        <v>382.53207803426784</v>
      </c>
      <c r="Q18" s="5">
        <f t="shared" si="31"/>
        <v>12.5</v>
      </c>
      <c r="R18">
        <f t="shared" si="0"/>
        <v>100000</v>
      </c>
      <c r="S18">
        <f t="shared" si="1"/>
        <v>5563.2604679130945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3621.9374489208799</v>
      </c>
      <c r="AC18">
        <f t="shared" si="2"/>
        <v>3058.6485390919424</v>
      </c>
      <c r="AE18">
        <f t="shared" si="3"/>
        <v>4206.2786324086073</v>
      </c>
      <c r="AF18">
        <f t="shared" si="4"/>
        <v>-210.3139316204304</v>
      </c>
      <c r="AG18">
        <f t="shared" si="5"/>
        <v>-6.8724279510485307</v>
      </c>
      <c r="AH18">
        <f t="shared" si="6"/>
        <v>-3212.287989413097</v>
      </c>
      <c r="AI18">
        <f t="shared" si="7"/>
        <v>776.80428342403138</v>
      </c>
      <c r="AJ18">
        <f t="shared" si="8"/>
        <v>563.28890982893745</v>
      </c>
      <c r="AK18">
        <f t="shared" si="32"/>
        <v>651.86388695060396</v>
      </c>
      <c r="AL18">
        <f t="shared" si="9"/>
        <v>1991.9570802035728</v>
      </c>
      <c r="AN18">
        <f t="shared" si="10"/>
        <v>1498.1156635876418</v>
      </c>
      <c r="AO18">
        <f t="shared" si="11"/>
        <v>-74.905783179382098</v>
      </c>
      <c r="AP18">
        <f t="shared" si="12"/>
        <v>-2.4476961371548009</v>
      </c>
      <c r="AQ18">
        <f t="shared" si="13"/>
        <v>-1144.0941919100921</v>
      </c>
      <c r="AR18">
        <f t="shared" si="14"/>
        <v>276.66799236101269</v>
      </c>
      <c r="AS18">
        <f t="shared" si="15"/>
        <v>200.62197792558464</v>
      </c>
      <c r="AT18">
        <f t="shared" si="16"/>
        <v>232.16899899201866</v>
      </c>
      <c r="AU18">
        <f t="shared" si="17"/>
        <v>709.458969278616</v>
      </c>
      <c r="AW18">
        <v>15</v>
      </c>
      <c r="AX18">
        <f>(R18*SUMPRODUCT(K19:$K$23, X19:$X$23)-$AZ$3*SUMPRODUCT(K18:$K$22, W19:$W$23))/Z18</f>
        <v>5563.2604679130945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7650.6415606853561</v>
      </c>
      <c r="P19">
        <f t="shared" si="30"/>
        <v>382.53207803426784</v>
      </c>
      <c r="Q19" s="5">
        <f t="shared" si="31"/>
        <v>12.5</v>
      </c>
      <c r="R19">
        <f t="shared" si="0"/>
        <v>100000</v>
      </c>
      <c r="S19">
        <f t="shared" si="1"/>
        <v>4828.6696224572943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3058.6485390919424</v>
      </c>
      <c r="AC19">
        <f t="shared" si="2"/>
        <v>2467.5842162571953</v>
      </c>
      <c r="AE19">
        <f t="shared" si="3"/>
        <v>3909.6902118934449</v>
      </c>
      <c r="AF19">
        <f t="shared" si="4"/>
        <v>-195.48451059467226</v>
      </c>
      <c r="AG19">
        <f t="shared" si="5"/>
        <v>-6.3878469878662187</v>
      </c>
      <c r="AH19">
        <f t="shared" si="6"/>
        <v>-3326.8534693746187</v>
      </c>
      <c r="AI19">
        <f t="shared" si="7"/>
        <v>380.96438493628739</v>
      </c>
      <c r="AJ19">
        <f t="shared" si="8"/>
        <v>591.06432283474714</v>
      </c>
      <c r="AK19">
        <f t="shared" si="32"/>
        <v>579.55313735023356</v>
      </c>
      <c r="AL19">
        <f t="shared" si="9"/>
        <v>1551.5818451212681</v>
      </c>
      <c r="AN19">
        <f t="shared" si="10"/>
        <v>1282.7198663485051</v>
      </c>
      <c r="AO19">
        <f t="shared" si="11"/>
        <v>-64.13599331742526</v>
      </c>
      <c r="AP19">
        <f t="shared" si="12"/>
        <v>-2.0957717339354693</v>
      </c>
      <c r="AQ19">
        <f t="shared" si="13"/>
        <v>-1091.4985091697531</v>
      </c>
      <c r="AR19">
        <f t="shared" si="14"/>
        <v>124.98959212739111</v>
      </c>
      <c r="AS19">
        <f t="shared" si="15"/>
        <v>193.92072212871778</v>
      </c>
      <c r="AT19">
        <f t="shared" si="16"/>
        <v>190.1440478895951</v>
      </c>
      <c r="AU19">
        <f t="shared" si="17"/>
        <v>509.05436214570398</v>
      </c>
      <c r="AW19">
        <v>16</v>
      </c>
      <c r="AX19">
        <f>(R19*SUMPRODUCT(K20:$K$23, X20:$X$23)-$AZ$3*SUMPRODUCT(K19:$K$22, W20:$W$23))/Z19</f>
        <v>4828.6696224572943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7650.6415606853561</v>
      </c>
      <c r="P20">
        <f t="shared" si="30"/>
        <v>382.53207803426784</v>
      </c>
      <c r="Q20" s="5">
        <f t="shared" si="31"/>
        <v>12.5</v>
      </c>
      <c r="R20">
        <f t="shared" si="0"/>
        <v>100000</v>
      </c>
      <c r="S20">
        <f t="shared" si="1"/>
        <v>3939.8444384666464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2467.5842162571953</v>
      </c>
      <c r="AC20">
        <f t="shared" si="2"/>
        <v>1857.8997196736295</v>
      </c>
      <c r="AE20">
        <f t="shared" si="3"/>
        <v>3607.7883360422115</v>
      </c>
      <c r="AF20">
        <f t="shared" si="4"/>
        <v>-180.38941680211059</v>
      </c>
      <c r="AG20">
        <f t="shared" si="5"/>
        <v>-5.8945846361788981</v>
      </c>
      <c r="AH20">
        <f t="shared" si="6"/>
        <v>-3435.0710544692715</v>
      </c>
      <c r="AI20">
        <f t="shared" si="7"/>
        <v>-13.566719865349569</v>
      </c>
      <c r="AJ20">
        <f t="shared" si="8"/>
        <v>609.68449658356576</v>
      </c>
      <c r="AK20">
        <f t="shared" si="32"/>
        <v>504.43370690450365</v>
      </c>
      <c r="AL20">
        <f t="shared" si="9"/>
        <v>1100.5514836227198</v>
      </c>
      <c r="AN20">
        <f t="shared" si="10"/>
        <v>1090.3669801225558</v>
      </c>
      <c r="AO20">
        <f t="shared" si="11"/>
        <v>-54.518349006127799</v>
      </c>
      <c r="AP20">
        <f t="shared" si="12"/>
        <v>-1.7814959887247666</v>
      </c>
      <c r="AQ20">
        <f t="shared" si="13"/>
        <v>-1038.1673488852482</v>
      </c>
      <c r="AR20">
        <f t="shared" si="14"/>
        <v>-4.1002137575447888</v>
      </c>
      <c r="AS20">
        <f t="shared" si="15"/>
        <v>184.26242934657165</v>
      </c>
      <c r="AT20">
        <f t="shared" si="16"/>
        <v>152.45291753253645</v>
      </c>
      <c r="AU20">
        <f t="shared" si="17"/>
        <v>332.6151331215633</v>
      </c>
      <c r="AW20">
        <v>17</v>
      </c>
      <c r="AX20">
        <f>(R20*SUMPRODUCT(K21:$K$23, X21:$X$23)-$AZ$3*SUMPRODUCT(K20:$K$22, W21:$W$23))/Z20</f>
        <v>3939.8444384666464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7650.6415606853561</v>
      </c>
      <c r="P21">
        <f t="shared" si="30"/>
        <v>382.53207803426784</v>
      </c>
      <c r="Q21" s="5">
        <f t="shared" si="31"/>
        <v>12.5</v>
      </c>
      <c r="R21">
        <f t="shared" si="0"/>
        <v>100000</v>
      </c>
      <c r="S21">
        <f t="shared" si="1"/>
        <v>2869.0818883512793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1857.8997196736295</v>
      </c>
      <c r="AC21">
        <f t="shared" si="2"/>
        <v>1238.016345793817</v>
      </c>
      <c r="AE21">
        <f t="shared" si="3"/>
        <v>3301.2718620523115</v>
      </c>
      <c r="AF21">
        <f t="shared" si="4"/>
        <v>-165.06359310261558</v>
      </c>
      <c r="AG21">
        <f t="shared" si="5"/>
        <v>-5.3937827237533309</v>
      </c>
      <c r="AH21">
        <f t="shared" si="6"/>
        <v>-3534.8485285102279</v>
      </c>
      <c r="AI21">
        <f t="shared" si="7"/>
        <v>-404.03404228428508</v>
      </c>
      <c r="AJ21">
        <f t="shared" si="8"/>
        <v>619.88337387981255</v>
      </c>
      <c r="AK21">
        <f t="shared" si="32"/>
        <v>427.34582058649801</v>
      </c>
      <c r="AL21">
        <f t="shared" si="9"/>
        <v>643.19515218202548</v>
      </c>
      <c r="AN21">
        <f t="shared" si="10"/>
        <v>919.08377269614118</v>
      </c>
      <c r="AO21">
        <f t="shared" si="11"/>
        <v>-45.954188634807061</v>
      </c>
      <c r="AP21">
        <f t="shared" si="12"/>
        <v>-1.501644936254549</v>
      </c>
      <c r="AQ21">
        <f t="shared" si="13"/>
        <v>-984.11220197808211</v>
      </c>
      <c r="AR21">
        <f t="shared" si="14"/>
        <v>-112.48426285300243</v>
      </c>
      <c r="AS21">
        <f t="shared" si="15"/>
        <v>172.57735009527156</v>
      </c>
      <c r="AT21">
        <f t="shared" si="16"/>
        <v>118.97433033170267</v>
      </c>
      <c r="AU21">
        <f t="shared" si="17"/>
        <v>179.0674175739718</v>
      </c>
      <c r="AW21">
        <v>18</v>
      </c>
      <c r="AX21">
        <f>(R21*SUMPRODUCT(K22:$K$23, X22:$X$23)-$AZ$3*SUMPRODUCT(K21:$K$22, W22:$W$23))/Z21</f>
        <v>2869.0818883512793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7650.6415606853561</v>
      </c>
      <c r="P22">
        <f t="shared" si="30"/>
        <v>382.53207803426784</v>
      </c>
      <c r="Q22" s="5">
        <f t="shared" si="31"/>
        <v>12.5</v>
      </c>
      <c r="R22">
        <f t="shared" si="0"/>
        <v>100000</v>
      </c>
      <c r="S22">
        <f t="shared" si="1"/>
        <v>1577.414481227303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1238.016345793817</v>
      </c>
      <c r="AC22">
        <f t="shared" si="2"/>
        <v>616.75588201267192</v>
      </c>
      <c r="AE22">
        <f t="shared" si="3"/>
        <v>2991.3369249989546</v>
      </c>
      <c r="AF22">
        <f t="shared" si="4"/>
        <v>-149.56684624994776</v>
      </c>
      <c r="AG22">
        <f t="shared" si="5"/>
        <v>-4.8873955557705315</v>
      </c>
      <c r="AH22">
        <f t="shared" si="6"/>
        <v>-3619.5947259621294</v>
      </c>
      <c r="AI22">
        <f t="shared" si="7"/>
        <v>-782.7120427688933</v>
      </c>
      <c r="AJ22">
        <f t="shared" si="8"/>
        <v>621.26046378114506</v>
      </c>
      <c r="AK22">
        <f t="shared" si="32"/>
        <v>349.10732434812945</v>
      </c>
      <c r="AL22">
        <f t="shared" si="9"/>
        <v>187.65574536038122</v>
      </c>
      <c r="AN22">
        <f t="shared" si="10"/>
        <v>767.15179752270762</v>
      </c>
      <c r="AO22">
        <f t="shared" si="11"/>
        <v>-38.357589876135393</v>
      </c>
      <c r="AP22">
        <f t="shared" si="12"/>
        <v>-1.2534108927950891</v>
      </c>
      <c r="AQ22">
        <f t="shared" si="13"/>
        <v>-928.27343423594129</v>
      </c>
      <c r="AR22">
        <f t="shared" si="14"/>
        <v>-200.73263748216419</v>
      </c>
      <c r="AS22">
        <f t="shared" si="15"/>
        <v>159.3271147547724</v>
      </c>
      <c r="AT22">
        <f t="shared" si="16"/>
        <v>89.53130928309055</v>
      </c>
      <c r="AU22">
        <f t="shared" si="17"/>
        <v>48.12578655569876</v>
      </c>
      <c r="AW22">
        <v>19</v>
      </c>
      <c r="AX22">
        <f>(R22*SUMPRODUCT(K23:$K$23, X23:$X$23)-$AZ$3*SUMPRODUCT(K22:$K$22, W23:$W$23))/Z22</f>
        <v>1577.414481227303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7650.6415606853561</v>
      </c>
      <c r="P23">
        <f t="shared" si="30"/>
        <v>382.53207803426784</v>
      </c>
      <c r="Q23" s="5">
        <f t="shared" si="31"/>
        <v>12.5</v>
      </c>
      <c r="R23">
        <f t="shared" si="0"/>
        <v>100000</v>
      </c>
      <c r="S23">
        <f t="shared" si="1"/>
        <v>1761.5181758712758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616.75588201267192</v>
      </c>
      <c r="AC23">
        <f t="shared" si="2"/>
        <v>616.75588201267192</v>
      </c>
      <c r="AE23">
        <f t="shared" si="3"/>
        <v>2678.6996855081643</v>
      </c>
      <c r="AF23">
        <f t="shared" si="4"/>
        <v>-133.93498427540823</v>
      </c>
      <c r="AG23">
        <f t="shared" si="5"/>
        <v>-4.3765932312024987</v>
      </c>
      <c r="AH23">
        <f t="shared" si="6"/>
        <v>-3695.4269520826174</v>
      </c>
      <c r="AI23">
        <f t="shared" si="7"/>
        <v>-1155.0388440810639</v>
      </c>
      <c r="AJ23">
        <f t="shared" si="8"/>
        <v>0</v>
      </c>
      <c r="AK23">
        <f t="shared" si="32"/>
        <v>270.53131630831132</v>
      </c>
      <c r="AL23">
        <f t="shared" si="9"/>
        <v>-884.50752777275261</v>
      </c>
      <c r="AN23">
        <f t="shared" si="10"/>
        <v>632.82287399000302</v>
      </c>
      <c r="AO23">
        <f t="shared" si="11"/>
        <v>-31.641143699500155</v>
      </c>
      <c r="AP23">
        <f t="shared" si="12"/>
        <v>-1.033937593616191</v>
      </c>
      <c r="AQ23">
        <f t="shared" si="13"/>
        <v>-873.01712733557258</v>
      </c>
      <c r="AR23">
        <f t="shared" si="14"/>
        <v>-272.86933463868587</v>
      </c>
      <c r="AS23">
        <f t="shared" si="15"/>
        <v>0</v>
      </c>
      <c r="AT23">
        <f t="shared" si="16"/>
        <v>63.911011009077285</v>
      </c>
      <c r="AU23">
        <f t="shared" si="17"/>
        <v>-208.95832362960857</v>
      </c>
      <c r="AW23">
        <v>20</v>
      </c>
      <c r="AX23">
        <f>(R23*SUMPRODUCT(K$23:$K24, X$23:$X24)-$AZ$3*SUMPRODUCT(K$22:$K23, W$23:$W24))/Z23</f>
        <v>1761.5181758712758</v>
      </c>
    </row>
    <row r="25" spans="5:50" x14ac:dyDescent="0.25">
      <c r="AN25" s="6">
        <f t="shared" ref="AN25:AU25" si="33">SUM(AN3:AN23)</f>
        <v>65074.315358856293</v>
      </c>
      <c r="AO25" s="6">
        <f t="shared" si="33"/>
        <v>-8991.696938456831</v>
      </c>
      <c r="AP25" s="6">
        <f t="shared" si="33"/>
        <v>-718.77863477660549</v>
      </c>
      <c r="AQ25" s="6">
        <f t="shared" si="33"/>
        <v>-23905.347671123433</v>
      </c>
      <c r="AR25" s="6">
        <f t="shared" si="33"/>
        <v>31458.49211449943</v>
      </c>
      <c r="AS25" s="6">
        <f t="shared" si="33"/>
        <v>-3024.2559877934655</v>
      </c>
      <c r="AT25" s="6">
        <f t="shared" si="33"/>
        <v>6651.0488303892826</v>
      </c>
      <c r="AU25" s="7">
        <f t="shared" si="33"/>
        <v>35085.284957095246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577.90041866451622</v>
      </c>
      <c r="K3">
        <v>1</v>
      </c>
      <c r="L3" s="2">
        <v>0</v>
      </c>
      <c r="O3">
        <f>$C$3</f>
        <v>577.90041866451622</v>
      </c>
      <c r="P3">
        <f>O3*B5</f>
        <v>462.32033493161299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577.90041866451622</v>
      </c>
      <c r="AF3">
        <f t="shared" ref="AF3:AF23" si="4">-$Z3*P3</f>
        <v>-462.32033493161299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-509.37688696709682</v>
      </c>
      <c r="AJ3">
        <f t="shared" ref="AJ3:AJ23" si="8">AB3-AC3</f>
        <v>0</v>
      </c>
      <c r="AL3">
        <f t="shared" ref="AL3:AL23" si="9">SUM(AI3:AK3)</f>
        <v>-509.37688696709682</v>
      </c>
      <c r="AN3">
        <f t="shared" ref="AN3:AN23" si="10">AE3*$K3</f>
        <v>577.90041866451622</v>
      </c>
      <c r="AO3">
        <f t="shared" ref="AO3:AO23" si="11">AF3*$K3</f>
        <v>-462.32033493161299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-509.37688696709682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-509.37688696709682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308.10710838494776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34.487540681918198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34.102923488619126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-34.102923488619126</v>
      </c>
      <c r="AK4">
        <f>G4*MAX(0, SUM(AB4, AE4:AF4))</f>
        <v>0</v>
      </c>
      <c r="AL4">
        <f t="shared" si="9"/>
        <v>-322.19092348861909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-274.00418489632864</v>
      </c>
      <c r="AR4">
        <f t="shared" si="14"/>
        <v>-274.00418489632864</v>
      </c>
      <c r="AS4">
        <f t="shared" si="15"/>
        <v>-32.435727114912616</v>
      </c>
      <c r="AT4">
        <f t="shared" si="16"/>
        <v>0</v>
      </c>
      <c r="AU4">
        <f t="shared" si="17"/>
        <v>-306.43991201124123</v>
      </c>
      <c r="AW4">
        <v>1</v>
      </c>
      <c r="AX4">
        <f>(R4*SUMPRODUCT(K5:$K$23, X5:$X$23)-$AZ$3*SUMPRODUCT(K4:$K$22, W5:$W$23))/Z4</f>
        <v>34.487540681918198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577.90041866451622</v>
      </c>
      <c r="P5">
        <f t="shared" ref="P5:P23" si="30">O5*$C$5</f>
        <v>28.895020933225812</v>
      </c>
      <c r="Q5" s="5">
        <f t="shared" ref="Q5:Q23" si="31">$C$8</f>
        <v>12.5</v>
      </c>
      <c r="R5">
        <f t="shared" si="0"/>
        <v>250000</v>
      </c>
      <c r="S5">
        <f t="shared" si="1"/>
        <v>66.05117781849701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34.102923488619126</v>
      </c>
      <c r="AC5">
        <f t="shared" si="2"/>
        <v>64.58564019401274</v>
      </c>
      <c r="AE5">
        <f t="shared" si="3"/>
        <v>565.07801587428344</v>
      </c>
      <c r="AF5">
        <f t="shared" si="4"/>
        <v>-28.253900793714173</v>
      </c>
      <c r="AG5">
        <f t="shared" si="5"/>
        <v>-12.222651118252683</v>
      </c>
      <c r="AH5">
        <f t="shared" si="6"/>
        <v>-286.77051494632798</v>
      </c>
      <c r="AI5">
        <f t="shared" si="7"/>
        <v>237.83094901598866</v>
      </c>
      <c r="AJ5">
        <f t="shared" si="8"/>
        <v>-30.482716705393614</v>
      </c>
      <c r="AK5">
        <f>G5*SUM(AB5, AE5:AF5)</f>
        <v>2.3408008581336728</v>
      </c>
      <c r="AL5">
        <f t="shared" si="9"/>
        <v>209.68903316872871</v>
      </c>
      <c r="AN5">
        <f t="shared" si="10"/>
        <v>510.93538835871868</v>
      </c>
      <c r="AO5">
        <f t="shared" si="11"/>
        <v>-25.546769417935934</v>
      </c>
      <c r="AP5">
        <f t="shared" si="12"/>
        <v>-11.05154477867163</v>
      </c>
      <c r="AQ5">
        <f t="shared" si="13"/>
        <v>-259.29376176002103</v>
      </c>
      <c r="AR5">
        <f t="shared" si="14"/>
        <v>215.04331240209015</v>
      </c>
      <c r="AS5">
        <f t="shared" si="15"/>
        <v>-27.562032605359914</v>
      </c>
      <c r="AT5">
        <f t="shared" si="16"/>
        <v>2.116518360160434</v>
      </c>
      <c r="AU5">
        <f t="shared" si="17"/>
        <v>189.59779815689066</v>
      </c>
      <c r="AW5">
        <v>2</v>
      </c>
      <c r="AX5">
        <f>(R5*SUMPRODUCT(K6:$K$23, X6:$X$23)-$AZ$3*SUMPRODUCT(K5:$K$22, W6:$W$23))/Z5</f>
        <v>66.05117781849701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577.90041866451622</v>
      </c>
      <c r="P6">
        <f t="shared" si="30"/>
        <v>28.895020933225812</v>
      </c>
      <c r="Q6" s="5">
        <f t="shared" si="31"/>
        <v>12.5</v>
      </c>
      <c r="R6">
        <f t="shared" si="0"/>
        <v>250000</v>
      </c>
      <c r="S6">
        <f t="shared" si="1"/>
        <v>95.050538081414359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64.58564019401274</v>
      </c>
      <c r="AC6">
        <f t="shared" si="2"/>
        <v>91.903455455050789</v>
      </c>
      <c r="AE6">
        <f t="shared" si="3"/>
        <v>558.76638319183382</v>
      </c>
      <c r="AF6">
        <f t="shared" si="4"/>
        <v>-27.938319159591693</v>
      </c>
      <c r="AG6">
        <f t="shared" si="5"/>
        <v>-12.086130351036523</v>
      </c>
      <c r="AH6">
        <f t="shared" si="6"/>
        <v>-285.88512067268425</v>
      </c>
      <c r="AI6">
        <f t="shared" si="7"/>
        <v>232.85681300852127</v>
      </c>
      <c r="AJ6">
        <f t="shared" si="8"/>
        <v>-27.317815261038049</v>
      </c>
      <c r="AK6">
        <f>G6*SUM(AB6, AE6:AF6)</f>
        <v>4.2274373000064092</v>
      </c>
      <c r="AL6">
        <f t="shared" si="9"/>
        <v>209.76643504748964</v>
      </c>
      <c r="AN6">
        <f t="shared" si="10"/>
        <v>479.02579042261812</v>
      </c>
      <c r="AO6">
        <f t="shared" si="11"/>
        <v>-23.951289521130906</v>
      </c>
      <c r="AP6">
        <f t="shared" si="12"/>
        <v>-10.361339405360058</v>
      </c>
      <c r="AQ6">
        <f t="shared" si="13"/>
        <v>-245.08694513442512</v>
      </c>
      <c r="AR6">
        <f t="shared" si="14"/>
        <v>199.62621636170195</v>
      </c>
      <c r="AS6">
        <f t="shared" si="15"/>
        <v>-23.41933667034008</v>
      </c>
      <c r="AT6">
        <f t="shared" si="16"/>
        <v>3.6241469691321688</v>
      </c>
      <c r="AU6">
        <f t="shared" si="17"/>
        <v>179.83102666049405</v>
      </c>
      <c r="AW6">
        <v>3</v>
      </c>
      <c r="AX6">
        <f>(R6*SUMPRODUCT(K7:$K$23, X7:$X$23)-$AZ$3*SUMPRODUCT(K6:$K$22, W7:$W$23))/Z6</f>
        <v>95.050538081414359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577.90041866451622</v>
      </c>
      <c r="P7">
        <f t="shared" si="30"/>
        <v>28.895020933225812</v>
      </c>
      <c r="Q7" s="5">
        <f t="shared" si="31"/>
        <v>12.5</v>
      </c>
      <c r="R7">
        <f t="shared" si="0"/>
        <v>250000</v>
      </c>
      <c r="S7">
        <f t="shared" si="1"/>
        <v>122.47240206357885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91.903455455050789</v>
      </c>
      <c r="AC7">
        <f t="shared" si="2"/>
        <v>117.0935565507998</v>
      </c>
      <c r="AE7">
        <f t="shared" si="3"/>
        <v>552.51970414114885</v>
      </c>
      <c r="AF7">
        <f t="shared" si="4"/>
        <v>-27.625985207057443</v>
      </c>
      <c r="AG7">
        <f t="shared" si="5"/>
        <v>-11.951014532442711</v>
      </c>
      <c r="AH7">
        <f t="shared" si="6"/>
        <v>-285.09030166892671</v>
      </c>
      <c r="AI7">
        <f t="shared" si="7"/>
        <v>227.852402732722</v>
      </c>
      <c r="AJ7">
        <f t="shared" si="8"/>
        <v>-25.190101095749014</v>
      </c>
      <c r="AK7">
        <f>G7*SUM(AB7, AE7:AF7)</f>
        <v>8.5118010065701633</v>
      </c>
      <c r="AL7">
        <f t="shared" si="9"/>
        <v>211.17410264354314</v>
      </c>
      <c r="AN7">
        <f t="shared" si="10"/>
        <v>446.14350968435883</v>
      </c>
      <c r="AO7">
        <f t="shared" si="11"/>
        <v>-22.307175484217943</v>
      </c>
      <c r="AP7">
        <f t="shared" si="12"/>
        <v>-9.6500948795677122</v>
      </c>
      <c r="AQ7">
        <f t="shared" si="13"/>
        <v>-230.20208475869094</v>
      </c>
      <c r="AR7">
        <f t="shared" si="14"/>
        <v>183.98415456188226</v>
      </c>
      <c r="AS7">
        <f t="shared" si="15"/>
        <v>-20.340270270778021</v>
      </c>
      <c r="AT7">
        <f t="shared" si="16"/>
        <v>6.8730304934716875</v>
      </c>
      <c r="AU7">
        <f t="shared" si="17"/>
        <v>170.5169147845759</v>
      </c>
      <c r="AW7">
        <v>4</v>
      </c>
      <c r="AX7">
        <f>(R7*SUMPRODUCT(K8:$K$23, X8:$X$23)-$AZ$3*SUMPRODUCT(K7:$K$22, W8:$W$23))/Z7</f>
        <v>122.47240206357885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577.90041866451622</v>
      </c>
      <c r="P8">
        <f t="shared" si="30"/>
        <v>28.895020933225812</v>
      </c>
      <c r="Q8" s="5">
        <f t="shared" si="31"/>
        <v>12.5</v>
      </c>
      <c r="R8">
        <f t="shared" si="0"/>
        <v>250000</v>
      </c>
      <c r="S8">
        <f t="shared" si="1"/>
        <v>148.04609925105257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117.0935565507998</v>
      </c>
      <c r="AC8">
        <f t="shared" si="2"/>
        <v>139.95991975121274</v>
      </c>
      <c r="AE8">
        <f t="shared" si="3"/>
        <v>546.33588206413265</v>
      </c>
      <c r="AF8">
        <f t="shared" si="4"/>
        <v>-27.316794103206632</v>
      </c>
      <c r="AG8">
        <f t="shared" si="5"/>
        <v>-11.817258311706045</v>
      </c>
      <c r="AH8">
        <f t="shared" si="6"/>
        <v>-284.92150824476948</v>
      </c>
      <c r="AI8">
        <f t="shared" si="7"/>
        <v>222.28032140445055</v>
      </c>
      <c r="AJ8">
        <f t="shared" si="8"/>
        <v>-22.866363200412934</v>
      </c>
      <c r="AK8">
        <f t="shared" ref="AK8:AK23" si="32">G8*SUM(AB8:AB8, AE8:AF8)</f>
        <v>13.74003312145328</v>
      </c>
      <c r="AL8">
        <f t="shared" si="9"/>
        <v>213.15399132549089</v>
      </c>
      <c r="AN8">
        <f t="shared" si="10"/>
        <v>412.25142895465336</v>
      </c>
      <c r="AO8">
        <f t="shared" si="11"/>
        <v>-20.61257144773267</v>
      </c>
      <c r="AP8">
        <f t="shared" si="12"/>
        <v>-8.9170083555947013</v>
      </c>
      <c r="AQ8">
        <f t="shared" si="13"/>
        <v>-214.99466311830696</v>
      </c>
      <c r="AR8">
        <f t="shared" si="14"/>
        <v>167.72718603301911</v>
      </c>
      <c r="AS8">
        <f t="shared" si="15"/>
        <v>-17.254387298800491</v>
      </c>
      <c r="AT8">
        <f t="shared" si="16"/>
        <v>10.367886265867599</v>
      </c>
      <c r="AU8">
        <f t="shared" si="17"/>
        <v>160.84068500008621</v>
      </c>
      <c r="AW8">
        <v>5</v>
      </c>
      <c r="AX8">
        <f>(R8*SUMPRODUCT(K9:$K$23, X9:$X$23)-$AZ$3*SUMPRODUCT(K8:$K$22, W9:$W$23))/Z8</f>
        <v>148.04609925105257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577.90041866451622</v>
      </c>
      <c r="P9">
        <f t="shared" si="30"/>
        <v>28.895020933225812</v>
      </c>
      <c r="Q9" s="5">
        <f t="shared" si="31"/>
        <v>12.5</v>
      </c>
      <c r="R9">
        <f t="shared" si="0"/>
        <v>250000</v>
      </c>
      <c r="S9">
        <f t="shared" si="1"/>
        <v>169.45478029526149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139.95991975121274</v>
      </c>
      <c r="AC9">
        <f t="shared" si="2"/>
        <v>158.40313752827115</v>
      </c>
      <c r="AE9">
        <f t="shared" si="3"/>
        <v>540.21042862206366</v>
      </c>
      <c r="AF9">
        <f t="shared" si="4"/>
        <v>-27.010521431103186</v>
      </c>
      <c r="AG9">
        <f t="shared" si="5"/>
        <v>-11.684764605951679</v>
      </c>
      <c r="AH9">
        <f t="shared" si="6"/>
        <v>-286.4224527461389</v>
      </c>
      <c r="AI9">
        <f t="shared" si="7"/>
        <v>215.09268983886994</v>
      </c>
      <c r="AJ9">
        <f t="shared" si="8"/>
        <v>-18.443217777058408</v>
      </c>
      <c r="AK9">
        <f t="shared" si="32"/>
        <v>14.565464140810464</v>
      </c>
      <c r="AL9">
        <f t="shared" si="9"/>
        <v>211.214936202622</v>
      </c>
      <c r="AN9">
        <f t="shared" si="10"/>
        <v>379.75527723018672</v>
      </c>
      <c r="AO9">
        <f t="shared" si="11"/>
        <v>-18.98776386150934</v>
      </c>
      <c r="AP9">
        <f t="shared" si="12"/>
        <v>-8.2141158096876854</v>
      </c>
      <c r="AQ9">
        <f t="shared" si="13"/>
        <v>-201.34827501387772</v>
      </c>
      <c r="AR9">
        <f t="shared" si="14"/>
        <v>151.20512254511203</v>
      </c>
      <c r="AS9">
        <f t="shared" si="15"/>
        <v>-12.965150076440908</v>
      </c>
      <c r="AT9">
        <f t="shared" si="16"/>
        <v>10.239180104110096</v>
      </c>
      <c r="AU9">
        <f t="shared" si="17"/>
        <v>148.4791525727812</v>
      </c>
      <c r="AW9">
        <v>6</v>
      </c>
      <c r="AX9">
        <f>(R9*SUMPRODUCT(K10:$K$23, X10:$X$23)-$AZ$3*SUMPRODUCT(K9:$K$22, W10:$W$23))/Z9</f>
        <v>169.45478029526149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577.90041866451622</v>
      </c>
      <c r="P10">
        <f t="shared" si="30"/>
        <v>28.895020933225812</v>
      </c>
      <c r="Q10" s="5">
        <f t="shared" si="31"/>
        <v>12.5</v>
      </c>
      <c r="R10">
        <f t="shared" si="0"/>
        <v>250000</v>
      </c>
      <c r="S10">
        <f t="shared" si="1"/>
        <v>182.1726014466829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158.40313752827115</v>
      </c>
      <c r="AC10">
        <f t="shared" si="2"/>
        <v>168.37823534134827</v>
      </c>
      <c r="AE10">
        <f t="shared" si="3"/>
        <v>534.14098456642205</v>
      </c>
      <c r="AF10">
        <f t="shared" si="4"/>
        <v>-26.707049228321104</v>
      </c>
      <c r="AG10">
        <f t="shared" si="5"/>
        <v>-11.553482384577197</v>
      </c>
      <c r="AH10">
        <f t="shared" si="6"/>
        <v>-288.69150629928214</v>
      </c>
      <c r="AI10">
        <f t="shared" si="7"/>
        <v>207.18894665424159</v>
      </c>
      <c r="AJ10">
        <f t="shared" si="8"/>
        <v>-9.9750978130771273</v>
      </c>
      <c r="AK10">
        <f t="shared" si="32"/>
        <v>2.8630994133253997</v>
      </c>
      <c r="AL10">
        <f t="shared" si="9"/>
        <v>200.07694825448985</v>
      </c>
      <c r="AN10">
        <f t="shared" si="10"/>
        <v>356.14967298871125</v>
      </c>
      <c r="AO10">
        <f t="shared" si="11"/>
        <v>-17.807483649435564</v>
      </c>
      <c r="AP10">
        <f t="shared" si="12"/>
        <v>-7.7035260203597442</v>
      </c>
      <c r="AQ10">
        <f t="shared" si="13"/>
        <v>-192.49109979187929</v>
      </c>
      <c r="AR10">
        <f t="shared" si="14"/>
        <v>138.14756352703662</v>
      </c>
      <c r="AS10">
        <f t="shared" si="15"/>
        <v>-6.6511050954863542</v>
      </c>
      <c r="AT10">
        <f t="shared" si="16"/>
        <v>1.9090314154000485</v>
      </c>
      <c r="AU10">
        <f t="shared" si="17"/>
        <v>133.40548984695033</v>
      </c>
      <c r="AW10">
        <v>7</v>
      </c>
      <c r="AX10">
        <f>(R10*SUMPRODUCT(K11:$K$23, X11:$X$23)-$AZ$3*SUMPRODUCT(K10:$K$22, W11:$W$23))/Z10</f>
        <v>182.1726014466829</v>
      </c>
    </row>
    <row r="11" spans="1:52" x14ac:dyDescent="0.25">
      <c r="A11" t="s">
        <v>33</v>
      </c>
      <c r="C11" s="24">
        <f>AU25</f>
        <v>1132.2789910222862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577.90041866451622</v>
      </c>
      <c r="P11">
        <f t="shared" si="30"/>
        <v>28.895020933225812</v>
      </c>
      <c r="Q11" s="5">
        <f t="shared" si="31"/>
        <v>12.5</v>
      </c>
      <c r="R11">
        <f t="shared" si="0"/>
        <v>250000</v>
      </c>
      <c r="S11">
        <f t="shared" si="1"/>
        <v>190.2313842494757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168.37823534134827</v>
      </c>
      <c r="AC11">
        <f t="shared" si="2"/>
        <v>173.84727896086042</v>
      </c>
      <c r="AE11">
        <f t="shared" si="3"/>
        <v>528.12744695908441</v>
      </c>
      <c r="AF11">
        <f t="shared" si="4"/>
        <v>-26.406372347954221</v>
      </c>
      <c r="AG11">
        <f t="shared" si="5"/>
        <v>-11.423409421028511</v>
      </c>
      <c r="AH11">
        <f t="shared" si="6"/>
        <v>-290.76279405829126</v>
      </c>
      <c r="AI11">
        <f t="shared" si="7"/>
        <v>199.53487113181041</v>
      </c>
      <c r="AJ11">
        <f t="shared" si="8"/>
        <v>-5.4690436195121492</v>
      </c>
      <c r="AK11">
        <f t="shared" si="32"/>
        <v>1.0721588959239656</v>
      </c>
      <c r="AL11">
        <f t="shared" si="9"/>
        <v>195.13798640822222</v>
      </c>
      <c r="AN11">
        <f t="shared" si="10"/>
        <v>334.9567402418088</v>
      </c>
      <c r="AO11">
        <f t="shared" si="11"/>
        <v>-16.747837012090439</v>
      </c>
      <c r="AP11">
        <f t="shared" si="12"/>
        <v>-7.2451223736753008</v>
      </c>
      <c r="AQ11">
        <f t="shared" si="13"/>
        <v>-184.41184650058707</v>
      </c>
      <c r="AR11">
        <f t="shared" si="14"/>
        <v>126.55193435545598</v>
      </c>
      <c r="AS11">
        <f t="shared" si="15"/>
        <v>-3.4686571083929576</v>
      </c>
      <c r="AT11">
        <f t="shared" si="16"/>
        <v>0.68000035004386139</v>
      </c>
      <c r="AU11">
        <f t="shared" si="17"/>
        <v>123.76327759710688</v>
      </c>
      <c r="AW11">
        <v>8</v>
      </c>
      <c r="AX11">
        <f>(R11*SUMPRODUCT(K12:$K$23, X12:$X$23)-$AZ$3*SUMPRODUCT(K11:$K$22, W12:$W$23))/Z11</f>
        <v>190.2313842494757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577.90041866451622</v>
      </c>
      <c r="P12">
        <f t="shared" si="30"/>
        <v>28.895020933225812</v>
      </c>
      <c r="Q12" s="5">
        <f t="shared" si="31"/>
        <v>12.5</v>
      </c>
      <c r="R12">
        <f t="shared" si="0"/>
        <v>250000</v>
      </c>
      <c r="S12">
        <f t="shared" si="1"/>
        <v>197.0569213425118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173.84727896086042</v>
      </c>
      <c r="AC12">
        <f t="shared" si="2"/>
        <v>178.05221579861723</v>
      </c>
      <c r="AE12">
        <f t="shared" si="3"/>
        <v>522.1661302386716</v>
      </c>
      <c r="AF12">
        <f t="shared" si="4"/>
        <v>-26.108306511933581</v>
      </c>
      <c r="AG12">
        <f t="shared" si="5"/>
        <v>-11.294465996524057</v>
      </c>
      <c r="AH12">
        <f t="shared" si="6"/>
        <v>-294.18660588337036</v>
      </c>
      <c r="AI12">
        <f t="shared" si="7"/>
        <v>190.57675184684359</v>
      </c>
      <c r="AJ12">
        <f t="shared" si="8"/>
        <v>-4.2049368377568044</v>
      </c>
      <c r="AK12">
        <f t="shared" si="32"/>
        <v>14.068007156439567</v>
      </c>
      <c r="AL12">
        <f t="shared" si="9"/>
        <v>200.43982216552635</v>
      </c>
      <c r="AN12">
        <f t="shared" si="10"/>
        <v>309.51015557264657</v>
      </c>
      <c r="AO12">
        <f t="shared" si="11"/>
        <v>-15.475507778632329</v>
      </c>
      <c r="AP12">
        <f t="shared" si="12"/>
        <v>-6.6947121332750745</v>
      </c>
      <c r="AQ12">
        <f t="shared" si="13"/>
        <v>-174.3769595180982</v>
      </c>
      <c r="AR12">
        <f t="shared" si="14"/>
        <v>112.96297614264098</v>
      </c>
      <c r="AS12">
        <f t="shared" si="15"/>
        <v>-2.4924455636990186</v>
      </c>
      <c r="AT12">
        <f t="shared" si="16"/>
        <v>8.338708375429297</v>
      </c>
      <c r="AU12">
        <f t="shared" si="17"/>
        <v>118.80923895437125</v>
      </c>
      <c r="AW12">
        <v>9</v>
      </c>
      <c r="AX12">
        <f>(R12*SUMPRODUCT(K13:$K$23, X13:$X$23)-$AZ$3*SUMPRODUCT(K12:$K$22, W13:$W$23))/Z12</f>
        <v>197.0569213425118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577.90041866451622</v>
      </c>
      <c r="P13">
        <f t="shared" si="30"/>
        <v>28.895020933225812</v>
      </c>
      <c r="Q13" s="5">
        <f t="shared" si="31"/>
        <v>12.5</v>
      </c>
      <c r="R13">
        <f t="shared" si="0"/>
        <v>250000</v>
      </c>
      <c r="S13">
        <f t="shared" si="1"/>
        <v>205.09859691489098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178.05221579861723</v>
      </c>
      <c r="AC13">
        <f t="shared" si="2"/>
        <v>183.22092264412368</v>
      </c>
      <c r="AE13">
        <f t="shared" si="3"/>
        <v>516.25632499122401</v>
      </c>
      <c r="AF13">
        <f t="shared" si="4"/>
        <v>-25.812816249561202</v>
      </c>
      <c r="AG13">
        <f t="shared" si="5"/>
        <v>-11.166636766422773</v>
      </c>
      <c r="AH13">
        <f t="shared" si="6"/>
        <v>-297.69140272086361</v>
      </c>
      <c r="AI13">
        <f t="shared" si="7"/>
        <v>181.58546925437645</v>
      </c>
      <c r="AJ13">
        <f t="shared" si="8"/>
        <v>-5.1687068455064491</v>
      </c>
      <c r="AK13">
        <f t="shared" si="32"/>
        <v>46.794700717819602</v>
      </c>
      <c r="AL13">
        <f t="shared" si="9"/>
        <v>223.21146312668961</v>
      </c>
      <c r="AN13">
        <f t="shared" si="10"/>
        <v>277.20550930814068</v>
      </c>
      <c r="AO13">
        <f t="shared" si="11"/>
        <v>-13.860275465407033</v>
      </c>
      <c r="AP13">
        <f t="shared" si="12"/>
        <v>-5.9959618550878853</v>
      </c>
      <c r="AQ13">
        <f t="shared" si="13"/>
        <v>-159.84636490273434</v>
      </c>
      <c r="AR13">
        <f t="shared" si="14"/>
        <v>97.502907084911399</v>
      </c>
      <c r="AS13">
        <f t="shared" si="15"/>
        <v>-2.7753539166758778</v>
      </c>
      <c r="AT13">
        <f t="shared" si="16"/>
        <v>25.126566431172943</v>
      </c>
      <c r="AU13">
        <f t="shared" si="17"/>
        <v>119.85411959940848</v>
      </c>
      <c r="AW13">
        <v>10</v>
      </c>
      <c r="AX13">
        <f>(R13*SUMPRODUCT(K14:$K$23, X14:$X$23)-$AZ$3*SUMPRODUCT(K13:$K$22, W14:$W$23))/Z13</f>
        <v>205.09859691489098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577.90041866451622</v>
      </c>
      <c r="P14">
        <f t="shared" si="30"/>
        <v>28.895020933225812</v>
      </c>
      <c r="Q14" s="5">
        <f t="shared" si="31"/>
        <v>12.5</v>
      </c>
      <c r="R14">
        <f t="shared" si="0"/>
        <v>250000</v>
      </c>
      <c r="S14">
        <f t="shared" si="1"/>
        <v>205.5021379441223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183.22092264412368</v>
      </c>
      <c r="AC14">
        <f t="shared" si="2"/>
        <v>181.49712816724889</v>
      </c>
      <c r="AE14">
        <f t="shared" si="3"/>
        <v>510.39501293548676</v>
      </c>
      <c r="AF14">
        <f t="shared" si="4"/>
        <v>-25.519750646774341</v>
      </c>
      <c r="AG14">
        <f t="shared" si="5"/>
        <v>-11.039856445228287</v>
      </c>
      <c r="AH14">
        <f t="shared" si="6"/>
        <v>-302.2790706051818</v>
      </c>
      <c r="AI14">
        <f t="shared" si="7"/>
        <v>171.55633523830232</v>
      </c>
      <c r="AJ14">
        <f t="shared" si="8"/>
        <v>1.7237944768747866</v>
      </c>
      <c r="AK14">
        <f t="shared" si="32"/>
        <v>46.766732945298529</v>
      </c>
      <c r="AL14">
        <f t="shared" si="9"/>
        <v>220.04686266047565</v>
      </c>
      <c r="AN14">
        <f t="shared" si="10"/>
        <v>252.45563047602161</v>
      </c>
      <c r="AO14">
        <f t="shared" si="11"/>
        <v>-12.622781523801082</v>
      </c>
      <c r="AP14">
        <f t="shared" si="12"/>
        <v>-5.4606213787538715</v>
      </c>
      <c r="AQ14">
        <f t="shared" si="13"/>
        <v>-149.51567200948094</v>
      </c>
      <c r="AR14">
        <f t="shared" si="14"/>
        <v>84.856555563985708</v>
      </c>
      <c r="AS14">
        <f t="shared" si="15"/>
        <v>0.85263689973693857</v>
      </c>
      <c r="AT14">
        <f t="shared" si="16"/>
        <v>23.132132469525914</v>
      </c>
      <c r="AU14">
        <f t="shared" si="17"/>
        <v>108.84132493324857</v>
      </c>
      <c r="AW14">
        <v>11</v>
      </c>
      <c r="AX14">
        <f>(R14*SUMPRODUCT(K15:$K$23, X15:$X$23)-$AZ$3*SUMPRODUCT(K14:$K$22, W15:$W$23))/Z14</f>
        <v>205.5021379441223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577.90041866451622</v>
      </c>
      <c r="P15">
        <f t="shared" si="30"/>
        <v>28.895020933225812</v>
      </c>
      <c r="Q15" s="5">
        <f t="shared" si="31"/>
        <v>12.5</v>
      </c>
      <c r="R15">
        <f t="shared" si="0"/>
        <v>250000</v>
      </c>
      <c r="S15">
        <f t="shared" si="1"/>
        <v>200.4103632860199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181.49712816724889</v>
      </c>
      <c r="AC15">
        <f t="shared" si="2"/>
        <v>174.98186089532692</v>
      </c>
      <c r="AE15">
        <f t="shared" si="3"/>
        <v>504.57515775163296</v>
      </c>
      <c r="AF15">
        <f t="shared" si="4"/>
        <v>-25.228757887581651</v>
      </c>
      <c r="AG15">
        <f t="shared" si="5"/>
        <v>-10.913972837172961</v>
      </c>
      <c r="AH15">
        <f t="shared" si="6"/>
        <v>-309.70087206086021</v>
      </c>
      <c r="AI15">
        <f t="shared" si="7"/>
        <v>158.73155496601817</v>
      </c>
      <c r="AJ15">
        <f t="shared" si="8"/>
        <v>6.5152672719219709</v>
      </c>
      <c r="AK15">
        <f t="shared" si="32"/>
        <v>46.259046962191015</v>
      </c>
      <c r="AL15">
        <f t="shared" si="9"/>
        <v>211.50586920013114</v>
      </c>
      <c r="AN15">
        <f t="shared" si="10"/>
        <v>229.90407576999166</v>
      </c>
      <c r="AO15">
        <f t="shared" si="11"/>
        <v>-11.495203788499584</v>
      </c>
      <c r="AP15">
        <f t="shared" si="12"/>
        <v>-4.9728307063110124</v>
      </c>
      <c r="AQ15">
        <f t="shared" si="13"/>
        <v>-141.11176831135236</v>
      </c>
      <c r="AR15">
        <f t="shared" si="14"/>
        <v>72.324272963828719</v>
      </c>
      <c r="AS15">
        <f t="shared" si="15"/>
        <v>2.968609289486662</v>
      </c>
      <c r="AT15">
        <f t="shared" si="16"/>
        <v>21.077421816073834</v>
      </c>
      <c r="AU15">
        <f t="shared" si="17"/>
        <v>96.370304069389206</v>
      </c>
      <c r="AW15">
        <v>12</v>
      </c>
      <c r="AX15">
        <f>(R15*SUMPRODUCT(K16:$K$23, X16:$X$23)-$AZ$3*SUMPRODUCT(K15:$K$22, W16:$W$23))/Z15</f>
        <v>200.4103632860199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577.90041866451622</v>
      </c>
      <c r="P16">
        <f t="shared" si="30"/>
        <v>28.895020933225812</v>
      </c>
      <c r="Q16" s="5">
        <f t="shared" si="31"/>
        <v>12.5</v>
      </c>
      <c r="R16">
        <f t="shared" si="0"/>
        <v>250000</v>
      </c>
      <c r="S16">
        <f t="shared" si="1"/>
        <v>189.87528634948444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174.98186089532692</v>
      </c>
      <c r="AC16">
        <f t="shared" si="2"/>
        <v>163.88378050361518</v>
      </c>
      <c r="AE16">
        <f t="shared" si="3"/>
        <v>498.79321941372842</v>
      </c>
      <c r="AF16">
        <f t="shared" si="4"/>
        <v>-24.939660970686422</v>
      </c>
      <c r="AG16">
        <f t="shared" si="5"/>
        <v>-10.788909371410421</v>
      </c>
      <c r="AH16">
        <f t="shared" si="6"/>
        <v>-318.47474781621213</v>
      </c>
      <c r="AI16">
        <f t="shared" si="7"/>
        <v>144.58990125541948</v>
      </c>
      <c r="AJ16">
        <f t="shared" si="8"/>
        <v>11.098080391711733</v>
      </c>
      <c r="AK16">
        <f t="shared" si="32"/>
        <v>45.418479353685825</v>
      </c>
      <c r="AL16">
        <f t="shared" si="9"/>
        <v>201.10646100081703</v>
      </c>
      <c r="AN16">
        <f t="shared" si="10"/>
        <v>209.35508505020366</v>
      </c>
      <c r="AO16">
        <f t="shared" si="11"/>
        <v>-10.467754252510185</v>
      </c>
      <c r="AP16">
        <f t="shared" si="12"/>
        <v>-4.5283555412108738</v>
      </c>
      <c r="AQ16">
        <f t="shared" si="13"/>
        <v>-133.67123954446075</v>
      </c>
      <c r="AR16">
        <f t="shared" si="14"/>
        <v>60.687735712021883</v>
      </c>
      <c r="AS16">
        <f t="shared" si="15"/>
        <v>4.6581217904921237</v>
      </c>
      <c r="AT16">
        <f t="shared" si="16"/>
        <v>19.063189389619254</v>
      </c>
      <c r="AU16">
        <f t="shared" si="17"/>
        <v>84.409046892133262</v>
      </c>
      <c r="AW16">
        <v>13</v>
      </c>
      <c r="AX16">
        <f>(R16*SUMPRODUCT(K17:$K$23, X17:$X$23)-$AZ$3*SUMPRODUCT(K16:$K$22, W17:$W$23))/Z16</f>
        <v>189.87528634948444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577.90041866451622</v>
      </c>
      <c r="P17">
        <f t="shared" si="30"/>
        <v>28.895020933225812</v>
      </c>
      <c r="Q17" s="5">
        <f t="shared" si="31"/>
        <v>12.5</v>
      </c>
      <c r="R17">
        <f t="shared" si="0"/>
        <v>250000</v>
      </c>
      <c r="S17">
        <f t="shared" si="1"/>
        <v>174.59737731554836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163.88378050361518</v>
      </c>
      <c r="AC17">
        <f t="shared" si="2"/>
        <v>148.96168034177771</v>
      </c>
      <c r="AE17">
        <f t="shared" si="3"/>
        <v>493.04874310283856</v>
      </c>
      <c r="AF17">
        <f t="shared" si="4"/>
        <v>-24.652437155141929</v>
      </c>
      <c r="AG17">
        <f t="shared" si="5"/>
        <v>-10.66465621019614</v>
      </c>
      <c r="AH17">
        <f t="shared" si="6"/>
        <v>-327.28135000354769</v>
      </c>
      <c r="AI17">
        <f t="shared" si="7"/>
        <v>130.45029973395282</v>
      </c>
      <c r="AJ17">
        <f t="shared" si="8"/>
        <v>14.922100161837477</v>
      </c>
      <c r="AK17">
        <f t="shared" si="32"/>
        <v>44.259606051591831</v>
      </c>
      <c r="AL17">
        <f t="shared" si="9"/>
        <v>189.63200594738214</v>
      </c>
      <c r="AN17">
        <f t="shared" si="10"/>
        <v>190.63164520372413</v>
      </c>
      <c r="AO17">
        <f t="shared" si="11"/>
        <v>-9.531582260186207</v>
      </c>
      <c r="AP17">
        <f t="shared" si="12"/>
        <v>-4.1233670855495168</v>
      </c>
      <c r="AQ17">
        <f t="shared" si="13"/>
        <v>-126.53958268515251</v>
      </c>
      <c r="AR17">
        <f t="shared" si="14"/>
        <v>50.4371131728359</v>
      </c>
      <c r="AS17">
        <f t="shared" si="15"/>
        <v>5.7694589906955986</v>
      </c>
      <c r="AT17">
        <f t="shared" si="16"/>
        <v>17.112469376935078</v>
      </c>
      <c r="AU17">
        <f t="shared" si="17"/>
        <v>73.319041540466586</v>
      </c>
      <c r="AW17">
        <v>14</v>
      </c>
      <c r="AX17">
        <f>(R17*SUMPRODUCT(K18:$K$23, X18:$X$23)-$AZ$3*SUMPRODUCT(K17:$K$22, W18:$W$23))/Z17</f>
        <v>174.59737731554836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577.90041866451622</v>
      </c>
      <c r="P18">
        <f t="shared" si="30"/>
        <v>28.895020933225812</v>
      </c>
      <c r="Q18" s="5">
        <f t="shared" si="31"/>
        <v>12.5</v>
      </c>
      <c r="R18">
        <f t="shared" si="0"/>
        <v>250000</v>
      </c>
      <c r="S18">
        <f t="shared" si="1"/>
        <v>155.04546526547952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148.96168034177771</v>
      </c>
      <c r="AC18">
        <f t="shared" si="2"/>
        <v>130.74903146136359</v>
      </c>
      <c r="AE18">
        <f t="shared" si="3"/>
        <v>487.34040619713136</v>
      </c>
      <c r="AF18">
        <f t="shared" si="4"/>
        <v>-24.367020309856571</v>
      </c>
      <c r="AG18">
        <f t="shared" si="5"/>
        <v>-10.541184745187975</v>
      </c>
      <c r="AH18">
        <f t="shared" si="6"/>
        <v>-336.49805812408317</v>
      </c>
      <c r="AI18">
        <f t="shared" si="7"/>
        <v>115.93414301800362</v>
      </c>
      <c r="AJ18">
        <f t="shared" si="8"/>
        <v>18.212648880414122</v>
      </c>
      <c r="AK18">
        <f t="shared" si="32"/>
        <v>42.835454636033681</v>
      </c>
      <c r="AL18">
        <f t="shared" si="9"/>
        <v>176.98224653445143</v>
      </c>
      <c r="AN18">
        <f t="shared" si="10"/>
        <v>173.5720240684625</v>
      </c>
      <c r="AO18">
        <f t="shared" si="11"/>
        <v>-8.6786012034231259</v>
      </c>
      <c r="AP18">
        <f t="shared" si="12"/>
        <v>-3.7543670687584512</v>
      </c>
      <c r="AQ18">
        <f t="shared" si="13"/>
        <v>-119.84774564348049</v>
      </c>
      <c r="AR18">
        <f t="shared" si="14"/>
        <v>41.291310152800442</v>
      </c>
      <c r="AS18">
        <f t="shared" si="15"/>
        <v>6.4866493515068289</v>
      </c>
      <c r="AT18">
        <f t="shared" si="16"/>
        <v>15.25635155329531</v>
      </c>
      <c r="AU18">
        <f t="shared" si="17"/>
        <v>63.034311057602579</v>
      </c>
      <c r="AW18">
        <v>15</v>
      </c>
      <c r="AX18">
        <f>(R18*SUMPRODUCT(K19:$K$23, X19:$X$23)-$AZ$3*SUMPRODUCT(K18:$K$22, W19:$W$23))/Z18</f>
        <v>155.04546526547952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577.90041866451622</v>
      </c>
      <c r="P19">
        <f t="shared" si="30"/>
        <v>28.895020933225812</v>
      </c>
      <c r="Q19" s="5">
        <f t="shared" si="31"/>
        <v>12.5</v>
      </c>
      <c r="R19">
        <f t="shared" si="0"/>
        <v>250000</v>
      </c>
      <c r="S19">
        <f t="shared" si="1"/>
        <v>131.10073035935343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130.74903146136359</v>
      </c>
      <c r="AC19">
        <f t="shared" si="2"/>
        <v>109.2687503740085</v>
      </c>
      <c r="AE19">
        <f t="shared" si="3"/>
        <v>481.66365217798972</v>
      </c>
      <c r="AF19">
        <f t="shared" si="4"/>
        <v>-24.083182608899484</v>
      </c>
      <c r="AG19">
        <f t="shared" si="5"/>
        <v>-10.418396418778292</v>
      </c>
      <c r="AH19">
        <f t="shared" si="6"/>
        <v>-347.52957915606862</v>
      </c>
      <c r="AI19">
        <f t="shared" si="7"/>
        <v>99.632493994243305</v>
      </c>
      <c r="AJ19">
        <f t="shared" si="8"/>
        <v>21.480281087355081</v>
      </c>
      <c r="AK19">
        <f t="shared" si="32"/>
        <v>41.183065072131768</v>
      </c>
      <c r="AL19">
        <f t="shared" si="9"/>
        <v>162.29584015373015</v>
      </c>
      <c r="AN19">
        <f t="shared" si="10"/>
        <v>158.02774697268583</v>
      </c>
      <c r="AO19">
        <f t="shared" si="11"/>
        <v>-7.9013873486342918</v>
      </c>
      <c r="AP19">
        <f t="shared" si="12"/>
        <v>-3.4181439801055151</v>
      </c>
      <c r="AQ19">
        <f t="shared" si="13"/>
        <v>-114.02005559702232</v>
      </c>
      <c r="AR19">
        <f t="shared" si="14"/>
        <v>32.688160046923713</v>
      </c>
      <c r="AS19">
        <f t="shared" si="15"/>
        <v>7.0474083091500361</v>
      </c>
      <c r="AT19">
        <f t="shared" si="16"/>
        <v>13.511642320009569</v>
      </c>
      <c r="AU19">
        <f t="shared" si="17"/>
        <v>53.24721067608332</v>
      </c>
      <c r="AW19">
        <v>16</v>
      </c>
      <c r="AX19">
        <f>(R19*SUMPRODUCT(K20:$K$23, X20:$X$23)-$AZ$3*SUMPRODUCT(K19:$K$22, W20:$W$23))/Z19</f>
        <v>131.10073035935343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577.90041866451622</v>
      </c>
      <c r="P20">
        <f t="shared" si="30"/>
        <v>28.895020933225812</v>
      </c>
      <c r="Q20" s="5">
        <f t="shared" si="31"/>
        <v>12.5</v>
      </c>
      <c r="R20">
        <f t="shared" si="0"/>
        <v>250000</v>
      </c>
      <c r="S20">
        <f t="shared" si="1"/>
        <v>103.60315686720615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109.2687503740085</v>
      </c>
      <c r="AC20">
        <f t="shared" si="2"/>
        <v>85.338457439888515</v>
      </c>
      <c r="AE20">
        <f t="shared" si="3"/>
        <v>476.01957096643343</v>
      </c>
      <c r="AF20">
        <f t="shared" si="4"/>
        <v>-23.800978548321673</v>
      </c>
      <c r="AG20">
        <f t="shared" si="5"/>
        <v>-10.29631480598505</v>
      </c>
      <c r="AH20">
        <f t="shared" si="6"/>
        <v>-357.95297210917244</v>
      </c>
      <c r="AI20">
        <f t="shared" si="7"/>
        <v>83.969305502954285</v>
      </c>
      <c r="AJ20">
        <f t="shared" si="8"/>
        <v>23.93029293411999</v>
      </c>
      <c r="AK20">
        <f t="shared" si="32"/>
        <v>39.304113995448418</v>
      </c>
      <c r="AL20">
        <f t="shared" si="9"/>
        <v>147.20371243252271</v>
      </c>
      <c r="AN20">
        <f t="shared" si="10"/>
        <v>143.86543048789099</v>
      </c>
      <c r="AO20">
        <f t="shared" si="11"/>
        <v>-7.1932715243945502</v>
      </c>
      <c r="AP20">
        <f t="shared" si="12"/>
        <v>-3.1118127328137479</v>
      </c>
      <c r="AQ20">
        <f t="shared" si="13"/>
        <v>-108.18264955441812</v>
      </c>
      <c r="AR20">
        <f t="shared" si="14"/>
        <v>25.377696676264588</v>
      </c>
      <c r="AS20">
        <f t="shared" si="15"/>
        <v>7.2323536775576684</v>
      </c>
      <c r="AT20">
        <f t="shared" si="16"/>
        <v>11.878720171988592</v>
      </c>
      <c r="AU20">
        <f t="shared" si="17"/>
        <v>44.48877052581085</v>
      </c>
      <c r="AW20">
        <v>17</v>
      </c>
      <c r="AX20">
        <f>(R20*SUMPRODUCT(K21:$K$23, X21:$X$23)-$AZ$3*SUMPRODUCT(K20:$K$22, W21:$W$23))/Z20</f>
        <v>103.60315686720615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577.90041866451622</v>
      </c>
      <c r="P21">
        <f t="shared" si="30"/>
        <v>28.895020933225812</v>
      </c>
      <c r="Q21" s="5">
        <f t="shared" si="31"/>
        <v>12.5</v>
      </c>
      <c r="R21">
        <f t="shared" si="0"/>
        <v>250000</v>
      </c>
      <c r="S21">
        <f t="shared" si="1"/>
        <v>72.421939723151979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85.338457439888515</v>
      </c>
      <c r="AC21">
        <f t="shared" si="2"/>
        <v>58.950515624466505</v>
      </c>
      <c r="AE21">
        <f t="shared" si="3"/>
        <v>470.40341352494221</v>
      </c>
      <c r="AF21">
        <f t="shared" si="4"/>
        <v>-23.520170676247112</v>
      </c>
      <c r="AG21">
        <f t="shared" si="5"/>
        <v>-10.174837185012095</v>
      </c>
      <c r="AH21">
        <f t="shared" si="6"/>
        <v>-370.28945826208218</v>
      </c>
      <c r="AI21">
        <f t="shared" si="7"/>
        <v>66.418947401600803</v>
      </c>
      <c r="AJ21">
        <f t="shared" si="8"/>
        <v>26.38794181542201</v>
      </c>
      <c r="AK21">
        <f t="shared" si="32"/>
        <v>37.255519020200857</v>
      </c>
      <c r="AL21">
        <f t="shared" si="9"/>
        <v>130.06240823722368</v>
      </c>
      <c r="AN21">
        <f t="shared" si="10"/>
        <v>130.96169054155774</v>
      </c>
      <c r="AO21">
        <f t="shared" si="11"/>
        <v>-6.5480845270778874</v>
      </c>
      <c r="AP21">
        <f t="shared" si="12"/>
        <v>-2.8327045264173756</v>
      </c>
      <c r="AQ21">
        <f t="shared" si="13"/>
        <v>-103.08967165083844</v>
      </c>
      <c r="AR21">
        <f t="shared" si="14"/>
        <v>18.491229837224029</v>
      </c>
      <c r="AS21">
        <f t="shared" si="15"/>
        <v>7.346480426585364</v>
      </c>
      <c r="AT21">
        <f t="shared" si="16"/>
        <v>10.372045807082481</v>
      </c>
      <c r="AU21">
        <f t="shared" si="17"/>
        <v>36.209756070891878</v>
      </c>
      <c r="AW21">
        <v>18</v>
      </c>
      <c r="AX21">
        <f>(R21*SUMPRODUCT(K22:$K$23, X22:$X$23)-$AZ$3*SUMPRODUCT(K21:$K$22, W22:$W$23))/Z21</f>
        <v>72.421939723151979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577.90041866451622</v>
      </c>
      <c r="P22">
        <f t="shared" si="30"/>
        <v>28.895020933225812</v>
      </c>
      <c r="Q22" s="5">
        <f t="shared" si="31"/>
        <v>12.5</v>
      </c>
      <c r="R22">
        <f t="shared" si="0"/>
        <v>250000</v>
      </c>
      <c r="S22">
        <f t="shared" si="1"/>
        <v>37.838478756799766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58.950515624466505</v>
      </c>
      <c r="AC22">
        <f t="shared" si="2"/>
        <v>30.433991979004659</v>
      </c>
      <c r="AE22">
        <f t="shared" si="3"/>
        <v>464.81299682637746</v>
      </c>
      <c r="AF22">
        <f t="shared" si="4"/>
        <v>-23.240649841318874</v>
      </c>
      <c r="AG22">
        <f t="shared" si="5"/>
        <v>-10.053916336929744</v>
      </c>
      <c r="AH22">
        <f t="shared" si="6"/>
        <v>-383.44952464459692</v>
      </c>
      <c r="AI22">
        <f t="shared" si="7"/>
        <v>48.068906003531936</v>
      </c>
      <c r="AJ22">
        <f t="shared" si="8"/>
        <v>28.516523645461845</v>
      </c>
      <c r="AK22">
        <f t="shared" si="32"/>
        <v>35.036600382666762</v>
      </c>
      <c r="AL22">
        <f t="shared" si="9"/>
        <v>111.62203003166054</v>
      </c>
      <c r="AN22">
        <f t="shared" si="10"/>
        <v>119.20493577546324</v>
      </c>
      <c r="AO22">
        <f t="shared" si="11"/>
        <v>-5.9602467887731621</v>
      </c>
      <c r="AP22">
        <f t="shared" si="12"/>
        <v>-2.5784056371454263</v>
      </c>
      <c r="AQ22">
        <f t="shared" si="13"/>
        <v>-98.338635688934673</v>
      </c>
      <c r="AR22">
        <f t="shared" si="14"/>
        <v>12.327647660609975</v>
      </c>
      <c r="AS22">
        <f t="shared" si="15"/>
        <v>7.3132859728672974</v>
      </c>
      <c r="AT22">
        <f t="shared" si="16"/>
        <v>8.9854107499632416</v>
      </c>
      <c r="AU22">
        <f t="shared" si="17"/>
        <v>28.626344383440514</v>
      </c>
      <c r="AW22">
        <v>19</v>
      </c>
      <c r="AX22">
        <f>(R22*SUMPRODUCT(K23:$K$23, X23:$X$23)-$AZ$3*SUMPRODUCT(K22:$K$22, W23:$W$23))/Z22</f>
        <v>37.838478756799766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577.90041866451622</v>
      </c>
      <c r="P23">
        <f t="shared" si="30"/>
        <v>28.895020933225812</v>
      </c>
      <c r="Q23" s="5">
        <f t="shared" si="31"/>
        <v>12.5</v>
      </c>
      <c r="R23">
        <f t="shared" si="0"/>
        <v>250000</v>
      </c>
      <c r="S23">
        <f t="shared" si="1"/>
        <v>38.297224317827094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30.433991979004659</v>
      </c>
      <c r="AC23">
        <f t="shared" si="2"/>
        <v>30.433991979004659</v>
      </c>
      <c r="AE23">
        <f t="shared" si="3"/>
        <v>459.24520691992592</v>
      </c>
      <c r="AF23">
        <f t="shared" si="4"/>
        <v>-22.962260345996295</v>
      </c>
      <c r="AG23">
        <f t="shared" si="5"/>
        <v>-9.9334849069067666</v>
      </c>
      <c r="AH23">
        <f t="shared" si="6"/>
        <v>-397.84533307358754</v>
      </c>
      <c r="AI23">
        <f t="shared" si="7"/>
        <v>28.504128593435325</v>
      </c>
      <c r="AJ23">
        <f t="shared" si="8"/>
        <v>0</v>
      </c>
      <c r="AK23">
        <f t="shared" si="32"/>
        <v>32.670185698705403</v>
      </c>
      <c r="AL23">
        <f t="shared" si="9"/>
        <v>61.174314292140728</v>
      </c>
      <c r="AN23">
        <f t="shared" si="10"/>
        <v>108.49326383299618</v>
      </c>
      <c r="AO23">
        <f t="shared" si="11"/>
        <v>-5.4246631916498087</v>
      </c>
      <c r="AP23">
        <f t="shared" si="12"/>
        <v>-2.3467119145655713</v>
      </c>
      <c r="AQ23">
        <f t="shared" si="13"/>
        <v>-93.988000387350752</v>
      </c>
      <c r="AR23">
        <f t="shared" si="14"/>
        <v>6.7338883394300488</v>
      </c>
      <c r="AS23">
        <f t="shared" si="15"/>
        <v>0</v>
      </c>
      <c r="AT23">
        <f t="shared" si="16"/>
        <v>7.718088339462283</v>
      </c>
      <c r="AU23">
        <f t="shared" si="17"/>
        <v>14.451976678892331</v>
      </c>
      <c r="AW23">
        <v>20</v>
      </c>
      <c r="AX23">
        <f>(R23*SUMPRODUCT(K$23:$K24, X$23:$X24)-$AZ$3*SUMPRODUCT(K$22:$K23, W$23:$W24))/Z23</f>
        <v>38.297224317827094</v>
      </c>
    </row>
    <row r="25" spans="5:50" x14ac:dyDescent="0.25">
      <c r="AN25" s="6">
        <f t="shared" ref="AN25:AU25" si="33">SUM(AN3:AN23)</f>
        <v>5800.3054196053563</v>
      </c>
      <c r="AO25" s="6">
        <f t="shared" si="33"/>
        <v>-723.4405849786549</v>
      </c>
      <c r="AP25" s="6">
        <f t="shared" si="33"/>
        <v>-737.91771688291124</v>
      </c>
      <c r="AQ25" s="6">
        <f t="shared" si="33"/>
        <v>-3324.3612064674412</v>
      </c>
      <c r="AR25" s="6">
        <f t="shared" si="33"/>
        <v>1014.58591127635</v>
      </c>
      <c r="AS25" s="6">
        <f t="shared" si="33"/>
        <v>-99.68946101280774</v>
      </c>
      <c r="AT25" s="6">
        <f t="shared" si="33"/>
        <v>217.38254075874369</v>
      </c>
      <c r="AU25" s="7">
        <f t="shared" si="33"/>
        <v>1132.2789910222862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1416.4645740907019</v>
      </c>
      <c r="K3">
        <v>1</v>
      </c>
      <c r="L3" s="2">
        <v>0</v>
      </c>
      <c r="O3">
        <f>$C$3</f>
        <v>1416.4645740907019</v>
      </c>
      <c r="P3">
        <f>O3*B5</f>
        <v>1133.1716592725616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1416.4645740907019</v>
      </c>
      <c r="AF3">
        <f t="shared" ref="AF3:AF23" si="4">-$Z3*P3</f>
        <v>-1133.1716592725616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-341.66405588185967</v>
      </c>
      <c r="AJ3">
        <f t="shared" ref="AJ3:AJ23" si="8">AB3-AC3</f>
        <v>0</v>
      </c>
      <c r="AL3">
        <f t="shared" ref="AL3:AL23" si="9">SUM(AI3:AK3)</f>
        <v>-341.66405588185967</v>
      </c>
      <c r="AN3">
        <f t="shared" ref="AN3:AN23" si="10">AE3*$K3</f>
        <v>1416.4645740907019</v>
      </c>
      <c r="AO3">
        <f t="shared" ref="AO3:AO23" si="11">AF3*$K3</f>
        <v>-1133.1716592725616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-341.66405588185967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-341.66405588185967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557.17569022205032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246.60742914997246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243.81635980546343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-243.81635980546343</v>
      </c>
      <c r="AK4">
        <f>G4*MAX(0, SUM(AB4, AE4:AF4))</f>
        <v>0</v>
      </c>
      <c r="AL4">
        <f t="shared" si="9"/>
        <v>-573.28235980546344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-313.3593304165874</v>
      </c>
      <c r="AR4">
        <f t="shared" si="14"/>
        <v>-313.3593304165874</v>
      </c>
      <c r="AS4">
        <f t="shared" si="15"/>
        <v>-231.89686114272723</v>
      </c>
      <c r="AT4">
        <f t="shared" si="16"/>
        <v>0</v>
      </c>
      <c r="AU4">
        <f t="shared" si="17"/>
        <v>-545.25619155931463</v>
      </c>
      <c r="AW4">
        <v>1</v>
      </c>
      <c r="AX4">
        <f>(R4*SUMPRODUCT(K5:$K$23, X5:$X$23)-$AZ$3*SUMPRODUCT(K4:$K$22, W5:$W$23))/Z4</f>
        <v>246.60742914997246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1416.4645740907019</v>
      </c>
      <c r="P5">
        <f t="shared" ref="P5:P23" si="30">O5*$C$5</f>
        <v>70.823228704535097</v>
      </c>
      <c r="Q5" s="5">
        <f t="shared" ref="Q5:Q23" si="31">$C$8</f>
        <v>12.5</v>
      </c>
      <c r="R5">
        <f t="shared" si="0"/>
        <v>250000</v>
      </c>
      <c r="S5">
        <f t="shared" si="1"/>
        <v>475.99660050147753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243.81635980546343</v>
      </c>
      <c r="AC5">
        <f t="shared" si="2"/>
        <v>465.26627638440186</v>
      </c>
      <c r="AE5">
        <f t="shared" si="3"/>
        <v>1384.5334133127972</v>
      </c>
      <c r="AF5">
        <f t="shared" si="4"/>
        <v>-69.226670665639858</v>
      </c>
      <c r="AG5">
        <f t="shared" si="5"/>
        <v>-12.218214265979764</v>
      </c>
      <c r="AH5">
        <f t="shared" si="6"/>
        <v>-334.54334040472799</v>
      </c>
      <c r="AI5">
        <f t="shared" si="7"/>
        <v>968.5451879764496</v>
      </c>
      <c r="AJ5">
        <f t="shared" si="8"/>
        <v>-221.44991657893843</v>
      </c>
      <c r="AK5">
        <f>G5*SUM(AB5, AE5:AF5)</f>
        <v>6.3924047200557457</v>
      </c>
      <c r="AL5">
        <f t="shared" si="9"/>
        <v>753.48767611756693</v>
      </c>
      <c r="AN5">
        <f t="shared" si="10"/>
        <v>1251.8751346787092</v>
      </c>
      <c r="AO5">
        <f t="shared" si="11"/>
        <v>-62.593756733935464</v>
      </c>
      <c r="AP5">
        <f t="shared" si="12"/>
        <v>-11.047533040866458</v>
      </c>
      <c r="AQ5">
        <f t="shared" si="13"/>
        <v>-302.48926121829629</v>
      </c>
      <c r="AR5">
        <f t="shared" si="14"/>
        <v>875.74458368561102</v>
      </c>
      <c r="AS5">
        <f t="shared" si="15"/>
        <v>-200.23181923686482</v>
      </c>
      <c r="AT5">
        <f t="shared" si="16"/>
        <v>5.7799201109151275</v>
      </c>
      <c r="AU5">
        <f t="shared" si="17"/>
        <v>681.29268455966132</v>
      </c>
      <c r="AW5">
        <v>2</v>
      </c>
      <c r="AX5">
        <f>(R5*SUMPRODUCT(K6:$K$23, X6:$X$23)-$AZ$3*SUMPRODUCT(K5:$K$22, W6:$W$23))/Z5</f>
        <v>475.99660050147753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1416.4645740907019</v>
      </c>
      <c r="P6">
        <f t="shared" si="30"/>
        <v>70.823228704535097</v>
      </c>
      <c r="Q6" s="5">
        <f t="shared" si="31"/>
        <v>12.5</v>
      </c>
      <c r="R6">
        <f t="shared" si="0"/>
        <v>250000</v>
      </c>
      <c r="S6">
        <f t="shared" si="1"/>
        <v>687.00060542645065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465.26627638440186</v>
      </c>
      <c r="AC6">
        <f t="shared" si="2"/>
        <v>663.85661341166451</v>
      </c>
      <c r="AE6">
        <f t="shared" si="3"/>
        <v>1368.7460647720193</v>
      </c>
      <c r="AF6">
        <f t="shared" si="4"/>
        <v>-68.437303238600975</v>
      </c>
      <c r="AG6">
        <f t="shared" si="5"/>
        <v>-12.078894257298003</v>
      </c>
      <c r="AH6">
        <f t="shared" si="6"/>
        <v>-342.75732043924495</v>
      </c>
      <c r="AI6">
        <f t="shared" si="7"/>
        <v>945.47254683687538</v>
      </c>
      <c r="AJ6">
        <f t="shared" si="8"/>
        <v>-198.59033702726265</v>
      </c>
      <c r="AK6">
        <f>G6*SUM(AB6, AE6:AF6)</f>
        <v>12.535582769216525</v>
      </c>
      <c r="AL6">
        <f t="shared" si="9"/>
        <v>759.41779257882922</v>
      </c>
      <c r="AN6">
        <f t="shared" si="10"/>
        <v>1173.4146600228883</v>
      </c>
      <c r="AO6">
        <f t="shared" si="11"/>
        <v>-58.67073300114442</v>
      </c>
      <c r="AP6">
        <f t="shared" si="12"/>
        <v>-10.355135962155643</v>
      </c>
      <c r="AQ6">
        <f t="shared" si="13"/>
        <v>-293.84301075639132</v>
      </c>
      <c r="AR6">
        <f t="shared" si="14"/>
        <v>810.54578030319681</v>
      </c>
      <c r="AS6">
        <f t="shared" si="15"/>
        <v>-170.24985043189139</v>
      </c>
      <c r="AT6">
        <f t="shared" si="16"/>
        <v>10.746651239343665</v>
      </c>
      <c r="AU6">
        <f t="shared" si="17"/>
        <v>651.04258111064905</v>
      </c>
      <c r="AW6">
        <v>3</v>
      </c>
      <c r="AX6">
        <f>(R6*SUMPRODUCT(K7:$K$23, X7:$X$23)-$AZ$3*SUMPRODUCT(K6:$K$22, W7:$W$23))/Z6</f>
        <v>687.00060542645065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1416.4645740907019</v>
      </c>
      <c r="P7">
        <f t="shared" si="30"/>
        <v>70.823228704535097</v>
      </c>
      <c r="Q7" s="5">
        <f t="shared" si="31"/>
        <v>12.5</v>
      </c>
      <c r="R7">
        <f t="shared" si="0"/>
        <v>250000</v>
      </c>
      <c r="S7">
        <f t="shared" si="1"/>
        <v>880.21955863030962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663.85661341166451</v>
      </c>
      <c r="AC7">
        <f t="shared" si="2"/>
        <v>840.81965875393598</v>
      </c>
      <c r="AE7">
        <f t="shared" si="3"/>
        <v>1353.0615721346373</v>
      </c>
      <c r="AF7">
        <f t="shared" si="4"/>
        <v>-67.653078606731867</v>
      </c>
      <c r="AG7">
        <f t="shared" si="5"/>
        <v>-11.940481930189058</v>
      </c>
      <c r="AH7">
        <f t="shared" si="6"/>
        <v>-352.46769071931413</v>
      </c>
      <c r="AI7">
        <f t="shared" si="7"/>
        <v>921.00032087840236</v>
      </c>
      <c r="AJ7">
        <f t="shared" si="8"/>
        <v>-176.96304534227147</v>
      </c>
      <c r="AK7">
        <f>G7*SUM(AB7, AE7:AF7)</f>
        <v>26.899858475766063</v>
      </c>
      <c r="AL7">
        <f t="shared" si="9"/>
        <v>770.937134011897</v>
      </c>
      <c r="AN7">
        <f t="shared" si="10"/>
        <v>1092.5576664266259</v>
      </c>
      <c r="AO7">
        <f t="shared" si="11"/>
        <v>-54.627883321331296</v>
      </c>
      <c r="AP7">
        <f t="shared" si="12"/>
        <v>-9.6415901111398448</v>
      </c>
      <c r="AQ7">
        <f t="shared" si="13"/>
        <v>-284.60735682230785</v>
      </c>
      <c r="AR7">
        <f t="shared" si="14"/>
        <v>743.68083617184698</v>
      </c>
      <c r="AS7">
        <f t="shared" si="15"/>
        <v>-142.89248608093843</v>
      </c>
      <c r="AT7">
        <f t="shared" si="16"/>
        <v>21.720849375038661</v>
      </c>
      <c r="AU7">
        <f t="shared" si="17"/>
        <v>622.50919946594729</v>
      </c>
      <c r="AW7">
        <v>4</v>
      </c>
      <c r="AX7">
        <f>(R7*SUMPRODUCT(K8:$K$23, X8:$X$23)-$AZ$3*SUMPRODUCT(K7:$K$22, W8:$W$23))/Z7</f>
        <v>880.21955863030962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1416.4645740907019</v>
      </c>
      <c r="P8">
        <f t="shared" si="30"/>
        <v>70.823228704535097</v>
      </c>
      <c r="Q8" s="5">
        <f t="shared" si="31"/>
        <v>12.5</v>
      </c>
      <c r="R8">
        <f t="shared" si="0"/>
        <v>250000</v>
      </c>
      <c r="S8">
        <f t="shared" si="1"/>
        <v>1056.1609409218709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840.81965875393598</v>
      </c>
      <c r="AC8">
        <f t="shared" si="2"/>
        <v>997.26656763015342</v>
      </c>
      <c r="AE8">
        <f t="shared" si="3"/>
        <v>1337.4787016268172</v>
      </c>
      <c r="AF8">
        <f t="shared" si="4"/>
        <v>-66.873935081340861</v>
      </c>
      <c r="AG8">
        <f t="shared" si="5"/>
        <v>-11.802966396860034</v>
      </c>
      <c r="AH8">
        <f t="shared" si="6"/>
        <v>-362.21428054264641</v>
      </c>
      <c r="AI8">
        <f t="shared" si="7"/>
        <v>896.58751960596976</v>
      </c>
      <c r="AJ8">
        <f t="shared" si="8"/>
        <v>-156.44690887621744</v>
      </c>
      <c r="AK8">
        <f t="shared" ref="AK8:AK23" si="32">G8*SUM(AB8:AB8, AE8:AF8)</f>
        <v>45.606767586467313</v>
      </c>
      <c r="AL8">
        <f t="shared" si="9"/>
        <v>785.74737831621962</v>
      </c>
      <c r="AN8">
        <f t="shared" si="10"/>
        <v>1009.2280665492614</v>
      </c>
      <c r="AO8">
        <f t="shared" si="11"/>
        <v>-50.461403327463067</v>
      </c>
      <c r="AP8">
        <f t="shared" si="12"/>
        <v>-8.9062240331454667</v>
      </c>
      <c r="AQ8">
        <f t="shared" si="13"/>
        <v>-273.31786112477801</v>
      </c>
      <c r="AR8">
        <f t="shared" si="14"/>
        <v>676.54257806387477</v>
      </c>
      <c r="AS8">
        <f t="shared" si="15"/>
        <v>-118.05093506962474</v>
      </c>
      <c r="AT8">
        <f t="shared" si="16"/>
        <v>34.413729218167802</v>
      </c>
      <c r="AU8">
        <f t="shared" si="17"/>
        <v>592.90537221241777</v>
      </c>
      <c r="AW8">
        <v>5</v>
      </c>
      <c r="AX8">
        <f>(R8*SUMPRODUCT(K9:$K$23, X9:$X$23)-$AZ$3*SUMPRODUCT(K8:$K$22, W9:$W$23))/Z8</f>
        <v>1056.1609409218709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1416.4645740907019</v>
      </c>
      <c r="P9">
        <f t="shared" si="30"/>
        <v>70.823228704535097</v>
      </c>
      <c r="Q9" s="5">
        <f t="shared" si="31"/>
        <v>12.5</v>
      </c>
      <c r="R9">
        <f t="shared" si="0"/>
        <v>250000</v>
      </c>
      <c r="S9">
        <f t="shared" si="1"/>
        <v>1213.380304125028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997.26656763015342</v>
      </c>
      <c r="AC9">
        <f t="shared" si="2"/>
        <v>1132.4542440422269</v>
      </c>
      <c r="AE9">
        <f t="shared" si="3"/>
        <v>1321.9938654115442</v>
      </c>
      <c r="AF9">
        <f t="shared" si="4"/>
        <v>-66.099693270577205</v>
      </c>
      <c r="AG9">
        <f t="shared" si="5"/>
        <v>-11.666315995408823</v>
      </c>
      <c r="AH9">
        <f t="shared" si="6"/>
        <v>-372.41474965222181</v>
      </c>
      <c r="AI9">
        <f t="shared" si="7"/>
        <v>871.81310649333614</v>
      </c>
      <c r="AJ9">
        <f t="shared" si="8"/>
        <v>-135.18767641207353</v>
      </c>
      <c r="AK9">
        <f t="shared" si="32"/>
        <v>50.24548449689599</v>
      </c>
      <c r="AL9">
        <f t="shared" si="9"/>
        <v>786.87091457815859</v>
      </c>
      <c r="AN9">
        <f t="shared" si="10"/>
        <v>929.33072050557359</v>
      </c>
      <c r="AO9">
        <f t="shared" si="11"/>
        <v>-46.466536025278678</v>
      </c>
      <c r="AP9">
        <f t="shared" si="12"/>
        <v>-8.2011468686232103</v>
      </c>
      <c r="AQ9">
        <f t="shared" si="13"/>
        <v>-261.79884542312931</v>
      </c>
      <c r="AR9">
        <f t="shared" si="14"/>
        <v>612.86419218854223</v>
      </c>
      <c r="AS9">
        <f t="shared" si="15"/>
        <v>-95.033769830993904</v>
      </c>
      <c r="AT9">
        <f t="shared" si="16"/>
        <v>35.321398632296727</v>
      </c>
      <c r="AU9">
        <f t="shared" si="17"/>
        <v>553.15182098984496</v>
      </c>
      <c r="AW9">
        <v>6</v>
      </c>
      <c r="AX9">
        <f>(R9*SUMPRODUCT(K10:$K$23, X10:$X$23)-$AZ$3*SUMPRODUCT(K9:$K$22, W10:$W$23))/Z9</f>
        <v>1213.380304125028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1416.4645740907019</v>
      </c>
      <c r="P10">
        <f t="shared" si="30"/>
        <v>70.823228704535097</v>
      </c>
      <c r="Q10" s="5">
        <f t="shared" si="31"/>
        <v>12.5</v>
      </c>
      <c r="R10">
        <f t="shared" si="0"/>
        <v>250000</v>
      </c>
      <c r="S10">
        <f t="shared" si="1"/>
        <v>1345.9576035291602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1132.4542440422269</v>
      </c>
      <c r="AC10">
        <f t="shared" si="2"/>
        <v>1241.5566951771948</v>
      </c>
      <c r="AE10">
        <f t="shared" si="3"/>
        <v>1306.5947031559112</v>
      </c>
      <c r="AF10">
        <f t="shared" si="4"/>
        <v>-65.329735157795568</v>
      </c>
      <c r="AG10">
        <f t="shared" si="5"/>
        <v>-11.53042164851421</v>
      </c>
      <c r="AH10">
        <f t="shared" si="6"/>
        <v>-384.62373881047466</v>
      </c>
      <c r="AI10">
        <f t="shared" si="7"/>
        <v>845.11080753912688</v>
      </c>
      <c r="AJ10">
        <f t="shared" si="8"/>
        <v>-109.10245113496785</v>
      </c>
      <c r="AK10">
        <f t="shared" si="32"/>
        <v>10.206992611773472</v>
      </c>
      <c r="AL10">
        <f t="shared" si="9"/>
        <v>746.21534901593247</v>
      </c>
      <c r="AN10">
        <f t="shared" si="10"/>
        <v>871.19934568490919</v>
      </c>
      <c r="AO10">
        <f t="shared" si="11"/>
        <v>-43.559967284245459</v>
      </c>
      <c r="AP10">
        <f t="shared" si="12"/>
        <v>-7.6881497922757323</v>
      </c>
      <c r="AQ10">
        <f t="shared" si="13"/>
        <v>-256.45592223603603</v>
      </c>
      <c r="AR10">
        <f t="shared" si="14"/>
        <v>563.49530637235205</v>
      </c>
      <c r="AS10">
        <f t="shared" si="15"/>
        <v>-72.746341165950525</v>
      </c>
      <c r="AT10">
        <f t="shared" si="16"/>
        <v>6.8057258025839875</v>
      </c>
      <c r="AU10">
        <f t="shared" si="17"/>
        <v>497.55469100898546</v>
      </c>
      <c r="AW10">
        <v>7</v>
      </c>
      <c r="AX10">
        <f>(R10*SUMPRODUCT(K11:$K$23, X11:$X$23)-$AZ$3*SUMPRODUCT(K10:$K$22, W11:$W$23))/Z10</f>
        <v>1345.9576035291602</v>
      </c>
    </row>
    <row r="11" spans="1:52" x14ac:dyDescent="0.25">
      <c r="A11" t="s">
        <v>33</v>
      </c>
      <c r="C11" s="24">
        <f>AU25</f>
        <v>5649.4793769342159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1416.4645740907019</v>
      </c>
      <c r="P11">
        <f t="shared" si="30"/>
        <v>70.823228704535097</v>
      </c>
      <c r="Q11" s="5">
        <f t="shared" si="31"/>
        <v>12.5</v>
      </c>
      <c r="R11">
        <f t="shared" si="0"/>
        <v>250000</v>
      </c>
      <c r="S11">
        <f t="shared" si="1"/>
        <v>1462.2140164659615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1241.5566951771948</v>
      </c>
      <c r="AC11">
        <f t="shared" si="2"/>
        <v>1332.9904956897249</v>
      </c>
      <c r="AE11">
        <f t="shared" si="3"/>
        <v>1291.2841714563424</v>
      </c>
      <c r="AF11">
        <f t="shared" si="4"/>
        <v>-64.564208572817122</v>
      </c>
      <c r="AG11">
        <f t="shared" si="5"/>
        <v>-11.395309447513725</v>
      </c>
      <c r="AH11">
        <f t="shared" si="6"/>
        <v>-396.15969030688859</v>
      </c>
      <c r="AI11">
        <f t="shared" si="7"/>
        <v>819.16496312912307</v>
      </c>
      <c r="AJ11">
        <f t="shared" si="8"/>
        <v>-91.43380051253007</v>
      </c>
      <c r="AK11">
        <f t="shared" si="32"/>
        <v>3.9492426528971523</v>
      </c>
      <c r="AL11">
        <f t="shared" si="9"/>
        <v>731.68040526949017</v>
      </c>
      <c r="AN11">
        <f t="shared" si="10"/>
        <v>818.97719818824396</v>
      </c>
      <c r="AO11">
        <f t="shared" si="11"/>
        <v>-40.948859909412199</v>
      </c>
      <c r="AP11">
        <f t="shared" si="12"/>
        <v>-7.227300396075786</v>
      </c>
      <c r="AQ11">
        <f t="shared" si="13"/>
        <v>-251.25821285080886</v>
      </c>
      <c r="AR11">
        <f t="shared" si="14"/>
        <v>519.54282503194713</v>
      </c>
      <c r="AS11">
        <f t="shared" si="15"/>
        <v>-57.990486849227537</v>
      </c>
      <c r="AT11">
        <f t="shared" si="16"/>
        <v>2.5047466346524239</v>
      </c>
      <c r="AU11">
        <f t="shared" si="17"/>
        <v>464.05708481737207</v>
      </c>
      <c r="AW11">
        <v>8</v>
      </c>
      <c r="AX11">
        <f>(R11*SUMPRODUCT(K12:$K$23, X12:$X$23)-$AZ$3*SUMPRODUCT(K11:$K$22, W12:$W$23))/Z11</f>
        <v>1462.2140164659615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1416.4645740907019</v>
      </c>
      <c r="P12">
        <f t="shared" si="30"/>
        <v>70.823228704535097</v>
      </c>
      <c r="Q12" s="5">
        <f t="shared" si="31"/>
        <v>12.5</v>
      </c>
      <c r="R12">
        <f t="shared" si="0"/>
        <v>250000</v>
      </c>
      <c r="S12">
        <f t="shared" si="1"/>
        <v>1567.6269929340156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1332.9904956897249</v>
      </c>
      <c r="AC12">
        <f t="shared" si="2"/>
        <v>1412.2269636158567</v>
      </c>
      <c r="AE12">
        <f t="shared" si="3"/>
        <v>1276.049387739612</v>
      </c>
      <c r="AF12">
        <f t="shared" si="4"/>
        <v>-63.802469386980604</v>
      </c>
      <c r="AG12">
        <f t="shared" si="5"/>
        <v>-11.260865706425898</v>
      </c>
      <c r="AH12">
        <f t="shared" si="6"/>
        <v>-409.81293225377027</v>
      </c>
      <c r="AI12">
        <f t="shared" si="7"/>
        <v>791.17312039243529</v>
      </c>
      <c r="AJ12">
        <f t="shared" si="8"/>
        <v>-79.236467926131809</v>
      </c>
      <c r="AK12">
        <f t="shared" si="32"/>
        <v>53.449985694889484</v>
      </c>
      <c r="AL12">
        <f t="shared" si="9"/>
        <v>765.38663816119299</v>
      </c>
      <c r="AN12">
        <f t="shared" si="10"/>
        <v>756.36894399325354</v>
      </c>
      <c r="AO12">
        <f t="shared" si="11"/>
        <v>-37.818447199662678</v>
      </c>
      <c r="AP12">
        <f t="shared" si="12"/>
        <v>-6.674795807007774</v>
      </c>
      <c r="AQ12">
        <f t="shared" si="13"/>
        <v>-242.91361900391803</v>
      </c>
      <c r="AR12">
        <f t="shared" si="14"/>
        <v>468.9620819826651</v>
      </c>
      <c r="AS12">
        <f t="shared" si="15"/>
        <v>-46.966836978940833</v>
      </c>
      <c r="AT12">
        <f t="shared" si="16"/>
        <v>31.682088189479781</v>
      </c>
      <c r="AU12">
        <f t="shared" si="17"/>
        <v>453.67733319320405</v>
      </c>
      <c r="AW12">
        <v>9</v>
      </c>
      <c r="AX12">
        <f>(R12*SUMPRODUCT(K13:$K$23, X13:$X$23)-$AZ$3*SUMPRODUCT(K12:$K$22, W13:$W$23))/Z12</f>
        <v>1567.6269929340156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1416.4645740907019</v>
      </c>
      <c r="P13">
        <f t="shared" si="30"/>
        <v>70.823228704535097</v>
      </c>
      <c r="Q13" s="5">
        <f t="shared" si="31"/>
        <v>12.5</v>
      </c>
      <c r="R13">
        <f t="shared" si="0"/>
        <v>250000</v>
      </c>
      <c r="S13">
        <f t="shared" si="1"/>
        <v>1664.7272796729128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1412.2269636158567</v>
      </c>
      <c r="AC13">
        <f t="shared" si="2"/>
        <v>1481.8787181958874</v>
      </c>
      <c r="AE13">
        <f t="shared" si="3"/>
        <v>1260.8844301727499</v>
      </c>
      <c r="AF13">
        <f t="shared" si="4"/>
        <v>-63.044221508637499</v>
      </c>
      <c r="AG13">
        <f t="shared" si="5"/>
        <v>-11.127038166328424</v>
      </c>
      <c r="AH13">
        <f t="shared" si="6"/>
        <v>-424.37766066430873</v>
      </c>
      <c r="AI13">
        <f t="shared" si="7"/>
        <v>762.33550983347527</v>
      </c>
      <c r="AJ13">
        <f t="shared" si="8"/>
        <v>-69.651754580030683</v>
      </c>
      <c r="AK13">
        <f t="shared" si="32"/>
        <v>182.70470205959788</v>
      </c>
      <c r="AL13">
        <f t="shared" si="9"/>
        <v>875.38845731304241</v>
      </c>
      <c r="AN13">
        <f t="shared" si="10"/>
        <v>677.03598721174706</v>
      </c>
      <c r="AO13">
        <f t="shared" si="11"/>
        <v>-33.85179936058735</v>
      </c>
      <c r="AP13">
        <f t="shared" si="12"/>
        <v>-5.9746992582427421</v>
      </c>
      <c r="AQ13">
        <f t="shared" si="13"/>
        <v>-227.87096228883354</v>
      </c>
      <c r="AR13">
        <f t="shared" si="14"/>
        <v>409.33852630408342</v>
      </c>
      <c r="AS13">
        <f t="shared" si="15"/>
        <v>-37.399735689226169</v>
      </c>
      <c r="AT13">
        <f t="shared" si="16"/>
        <v>98.103882772349351</v>
      </c>
      <c r="AU13">
        <f t="shared" si="17"/>
        <v>470.04267338720655</v>
      </c>
      <c r="AW13">
        <v>10</v>
      </c>
      <c r="AX13">
        <f>(R13*SUMPRODUCT(K14:$K$23, X14:$X$23)-$AZ$3*SUMPRODUCT(K13:$K$22, W14:$W$23))/Z13</f>
        <v>1664.7272796729128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1416.4645740907019</v>
      </c>
      <c r="P14">
        <f t="shared" si="30"/>
        <v>70.823228704535097</v>
      </c>
      <c r="Q14" s="5">
        <f t="shared" si="31"/>
        <v>12.5</v>
      </c>
      <c r="R14">
        <f t="shared" si="0"/>
        <v>250000</v>
      </c>
      <c r="S14">
        <f t="shared" si="1"/>
        <v>1740.0856563225691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1481.8787181958874</v>
      </c>
      <c r="AC14">
        <f t="shared" si="2"/>
        <v>1530.4056525669116</v>
      </c>
      <c r="AE14">
        <f t="shared" si="3"/>
        <v>1245.7808516337443</v>
      </c>
      <c r="AF14">
        <f t="shared" si="4"/>
        <v>-62.28904258168722</v>
      </c>
      <c r="AG14">
        <f t="shared" si="5"/>
        <v>-10.993752283157807</v>
      </c>
      <c r="AH14">
        <f t="shared" si="6"/>
        <v>-440.31003014665197</v>
      </c>
      <c r="AI14">
        <f t="shared" si="7"/>
        <v>732.18802662224721</v>
      </c>
      <c r="AJ14">
        <f t="shared" si="8"/>
        <v>-48.526934371024254</v>
      </c>
      <c r="AK14">
        <f t="shared" si="32"/>
        <v>186.57593690735612</v>
      </c>
      <c r="AL14">
        <f t="shared" si="9"/>
        <v>870.23702915857905</v>
      </c>
      <c r="AN14">
        <f t="shared" si="10"/>
        <v>616.1980081374835</v>
      </c>
      <c r="AO14">
        <f t="shared" si="11"/>
        <v>-30.809900406874178</v>
      </c>
      <c r="AP14">
        <f t="shared" si="12"/>
        <v>-5.4378169723469014</v>
      </c>
      <c r="AQ14">
        <f t="shared" si="13"/>
        <v>-217.78964027542216</v>
      </c>
      <c r="AR14">
        <f t="shared" si="14"/>
        <v>362.1606504828402</v>
      </c>
      <c r="AS14">
        <f t="shared" si="15"/>
        <v>-24.002777263135108</v>
      </c>
      <c r="AT14">
        <f t="shared" si="16"/>
        <v>92.285670098337476</v>
      </c>
      <c r="AU14">
        <f t="shared" si="17"/>
        <v>430.44354331804254</v>
      </c>
      <c r="AW14">
        <v>11</v>
      </c>
      <c r="AX14">
        <f>(R14*SUMPRODUCT(K15:$K$23, X15:$X$23)-$AZ$3*SUMPRODUCT(K14:$K$22, W15:$W$23))/Z14</f>
        <v>1740.0856563225691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1416.4645740907019</v>
      </c>
      <c r="P15">
        <f t="shared" si="30"/>
        <v>70.823228704535097</v>
      </c>
      <c r="Q15" s="5">
        <f t="shared" si="31"/>
        <v>12.5</v>
      </c>
      <c r="R15">
        <f t="shared" si="0"/>
        <v>250000</v>
      </c>
      <c r="S15">
        <f t="shared" si="1"/>
        <v>1800.6992992658936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1530.4056525669116</v>
      </c>
      <c r="AC15">
        <f t="shared" si="2"/>
        <v>1564.5868889538542</v>
      </c>
      <c r="AE15">
        <f t="shared" si="3"/>
        <v>1230.7340277154588</v>
      </c>
      <c r="AF15">
        <f t="shared" si="4"/>
        <v>-61.536701385772936</v>
      </c>
      <c r="AG15">
        <f t="shared" si="5"/>
        <v>-10.860967247500058</v>
      </c>
      <c r="AH15">
        <f t="shared" si="6"/>
        <v>-456.95025652340405</v>
      </c>
      <c r="AI15">
        <f t="shared" si="7"/>
        <v>701.38610255878189</v>
      </c>
      <c r="AJ15">
        <f t="shared" si="8"/>
        <v>-34.181236386942601</v>
      </c>
      <c r="AK15">
        <f t="shared" si="32"/>
        <v>188.9722085227618</v>
      </c>
      <c r="AL15">
        <f t="shared" si="9"/>
        <v>856.17707469460106</v>
      </c>
      <c r="AN15">
        <f t="shared" si="10"/>
        <v>560.7703130320948</v>
      </c>
      <c r="AO15">
        <f t="shared" si="11"/>
        <v>-28.03851565160474</v>
      </c>
      <c r="AP15">
        <f t="shared" si="12"/>
        <v>-4.9486792971162084</v>
      </c>
      <c r="AQ15">
        <f t="shared" si="13"/>
        <v>-208.20431760254218</v>
      </c>
      <c r="AR15">
        <f t="shared" si="14"/>
        <v>319.57880048083177</v>
      </c>
      <c r="AS15">
        <f t="shared" si="15"/>
        <v>-15.574301349341876</v>
      </c>
      <c r="AT15">
        <f t="shared" si="16"/>
        <v>86.103091440789598</v>
      </c>
      <c r="AU15">
        <f t="shared" si="17"/>
        <v>390.10759057227949</v>
      </c>
      <c r="AW15">
        <v>12</v>
      </c>
      <c r="AX15">
        <f>(R15*SUMPRODUCT(K16:$K$23, X16:$X$23)-$AZ$3*SUMPRODUCT(K15:$K$22, W16:$W$23))/Z15</f>
        <v>1800.6992992658936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1416.4645740907019</v>
      </c>
      <c r="P16">
        <f t="shared" si="30"/>
        <v>70.823228704535097</v>
      </c>
      <c r="Q16" s="5">
        <f t="shared" si="31"/>
        <v>12.5</v>
      </c>
      <c r="R16">
        <f t="shared" si="0"/>
        <v>250000</v>
      </c>
      <c r="S16">
        <f t="shared" si="1"/>
        <v>1791.0739176625141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1564.5868889538542</v>
      </c>
      <c r="AC16">
        <f t="shared" si="2"/>
        <v>1536.4153666386894</v>
      </c>
      <c r="AE16">
        <f t="shared" si="3"/>
        <v>1215.0687453326811</v>
      </c>
      <c r="AF16">
        <f t="shared" si="4"/>
        <v>-60.753437266634059</v>
      </c>
      <c r="AG16">
        <f t="shared" si="5"/>
        <v>-10.722724446821177</v>
      </c>
      <c r="AH16">
        <f t="shared" si="6"/>
        <v>-592.66256407765297</v>
      </c>
      <c r="AI16">
        <f t="shared" si="7"/>
        <v>550.93001954157296</v>
      </c>
      <c r="AJ16">
        <f t="shared" si="8"/>
        <v>28.171522315164793</v>
      </c>
      <c r="AK16">
        <f t="shared" si="32"/>
        <v>190.32315379139308</v>
      </c>
      <c r="AL16">
        <f t="shared" si="9"/>
        <v>769.42469564813086</v>
      </c>
      <c r="AN16">
        <f t="shared" si="10"/>
        <v>509.99253923291468</v>
      </c>
      <c r="AO16">
        <f t="shared" si="11"/>
        <v>-25.499626961645735</v>
      </c>
      <c r="AP16">
        <f t="shared" si="12"/>
        <v>-4.5005761930218409</v>
      </c>
      <c r="AQ16">
        <f t="shared" si="13"/>
        <v>-248.75422655982845</v>
      </c>
      <c r="AR16">
        <f t="shared" si="14"/>
        <v>231.2381095184187</v>
      </c>
      <c r="AS16">
        <f t="shared" si="15"/>
        <v>11.824241430581701</v>
      </c>
      <c r="AT16">
        <f t="shared" si="16"/>
        <v>79.883042708265464</v>
      </c>
      <c r="AU16">
        <f t="shared" si="17"/>
        <v>322.94539365726587</v>
      </c>
      <c r="AW16">
        <v>13</v>
      </c>
      <c r="AX16">
        <f>(R16*SUMPRODUCT(K17:$K$23, X17:$X$23)-$AZ$3*SUMPRODUCT(K16:$K$22, W17:$W$23))/Z16</f>
        <v>1791.0739176625141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1416.4645740907019</v>
      </c>
      <c r="P17">
        <f t="shared" si="30"/>
        <v>70.823228704535097</v>
      </c>
      <c r="Q17" s="5">
        <f t="shared" si="31"/>
        <v>12.5</v>
      </c>
      <c r="R17">
        <f t="shared" si="0"/>
        <v>250000</v>
      </c>
      <c r="S17">
        <f t="shared" si="1"/>
        <v>1712.3588250797993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1536.4153666386894</v>
      </c>
      <c r="AC17">
        <f t="shared" si="2"/>
        <v>1449.1025928628333</v>
      </c>
      <c r="AE17">
        <f t="shared" si="3"/>
        <v>1198.698810640655</v>
      </c>
      <c r="AF17">
        <f t="shared" si="4"/>
        <v>-59.934940532032755</v>
      </c>
      <c r="AG17">
        <f t="shared" si="5"/>
        <v>-10.578263238688466</v>
      </c>
      <c r="AH17">
        <f t="shared" si="6"/>
        <v>-744.67927328994972</v>
      </c>
      <c r="AI17">
        <f t="shared" si="7"/>
        <v>383.50633357998402</v>
      </c>
      <c r="AJ17">
        <f t="shared" si="8"/>
        <v>87.312773775856158</v>
      </c>
      <c r="AK17">
        <f t="shared" si="32"/>
        <v>187.26254657231183</v>
      </c>
      <c r="AL17">
        <f t="shared" si="9"/>
        <v>658.08165392815204</v>
      </c>
      <c r="AN17">
        <f t="shared" si="10"/>
        <v>463.46315566717419</v>
      </c>
      <c r="AO17">
        <f t="shared" si="11"/>
        <v>-23.173157783358711</v>
      </c>
      <c r="AP17">
        <f t="shared" si="12"/>
        <v>-4.0899642333509636</v>
      </c>
      <c r="AQ17">
        <f t="shared" si="13"/>
        <v>-287.921705515366</v>
      </c>
      <c r="AR17">
        <f t="shared" si="14"/>
        <v>148.27832813509852</v>
      </c>
      <c r="AS17">
        <f t="shared" si="15"/>
        <v>33.75848320278623</v>
      </c>
      <c r="AT17">
        <f t="shared" si="16"/>
        <v>72.402917231801979</v>
      </c>
      <c r="AU17">
        <f t="shared" si="17"/>
        <v>254.43972856968674</v>
      </c>
      <c r="AW17">
        <v>14</v>
      </c>
      <c r="AX17">
        <f>(R17*SUMPRODUCT(K18:$K$23, X18:$X$23)-$AZ$3*SUMPRODUCT(K17:$K$22, W18:$W$23))/Z17</f>
        <v>1712.3588250797993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1416.4645740907019</v>
      </c>
      <c r="P18">
        <f t="shared" si="30"/>
        <v>70.823228704535097</v>
      </c>
      <c r="Q18" s="5">
        <f t="shared" si="31"/>
        <v>12.5</v>
      </c>
      <c r="R18">
        <f t="shared" si="0"/>
        <v>250000</v>
      </c>
      <c r="S18">
        <f t="shared" si="1"/>
        <v>1570.9324046619681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1449.1025928628333</v>
      </c>
      <c r="AC18">
        <f t="shared" si="2"/>
        <v>1310.4623000986849</v>
      </c>
      <c r="AE18">
        <f t="shared" si="3"/>
        <v>1181.6061711265202</v>
      </c>
      <c r="AF18">
        <f t="shared" si="4"/>
        <v>-59.080308556326003</v>
      </c>
      <c r="AG18">
        <f t="shared" si="5"/>
        <v>-10.427424313497665</v>
      </c>
      <c r="AH18">
        <f t="shared" si="6"/>
        <v>-901.12585607832932</v>
      </c>
      <c r="AI18">
        <f t="shared" si="7"/>
        <v>210.97258217836736</v>
      </c>
      <c r="AJ18">
        <f t="shared" si="8"/>
        <v>138.6402927641484</v>
      </c>
      <c r="AK18">
        <f t="shared" si="32"/>
        <v>180.01399188031192</v>
      </c>
      <c r="AL18">
        <f t="shared" si="9"/>
        <v>529.62686682282765</v>
      </c>
      <c r="AN18">
        <f t="shared" si="10"/>
        <v>420.84295118196059</v>
      </c>
      <c r="AO18">
        <f t="shared" si="11"/>
        <v>-21.042147559098026</v>
      </c>
      <c r="AP18">
        <f t="shared" si="12"/>
        <v>-3.7138499514903174</v>
      </c>
      <c r="AQ18">
        <f t="shared" si="13"/>
        <v>-320.9465843402138</v>
      </c>
      <c r="AR18">
        <f t="shared" si="14"/>
        <v>75.140369331158524</v>
      </c>
      <c r="AS18">
        <f t="shared" si="15"/>
        <v>49.378372748315535</v>
      </c>
      <c r="AT18">
        <f t="shared" si="16"/>
        <v>64.114102861133617</v>
      </c>
      <c r="AU18">
        <f t="shared" si="17"/>
        <v>188.63284494060767</v>
      </c>
      <c r="AW18">
        <v>15</v>
      </c>
      <c r="AX18">
        <f>(R18*SUMPRODUCT(K19:$K$23, X19:$X$23)-$AZ$3*SUMPRODUCT(K18:$K$22, W19:$W$23))/Z18</f>
        <v>1570.9324046619681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1416.4645740907019</v>
      </c>
      <c r="P19">
        <f t="shared" si="30"/>
        <v>70.823228704535097</v>
      </c>
      <c r="Q19" s="5">
        <f t="shared" si="31"/>
        <v>12.5</v>
      </c>
      <c r="R19">
        <f t="shared" si="0"/>
        <v>250000</v>
      </c>
      <c r="S19">
        <f t="shared" si="1"/>
        <v>1369.8653741741987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1310.4623000986849</v>
      </c>
      <c r="AC19">
        <f t="shared" si="2"/>
        <v>1125.4514138239042</v>
      </c>
      <c r="AE19">
        <f t="shared" si="3"/>
        <v>1163.7362967166534</v>
      </c>
      <c r="AF19">
        <f t="shared" si="4"/>
        <v>-58.186814835832671</v>
      </c>
      <c r="AG19">
        <f t="shared" si="5"/>
        <v>-10.2697264548931</v>
      </c>
      <c r="AH19">
        <f t="shared" si="6"/>
        <v>-1068.4723093918085</v>
      </c>
      <c r="AI19">
        <f t="shared" si="7"/>
        <v>26.807446034119266</v>
      </c>
      <c r="AJ19">
        <f t="shared" si="8"/>
        <v>185.01088627478066</v>
      </c>
      <c r="AK19">
        <f t="shared" si="32"/>
        <v>169.12082473856543</v>
      </c>
      <c r="AL19">
        <f t="shared" si="9"/>
        <v>380.93915704746536</v>
      </c>
      <c r="AN19">
        <f t="shared" si="10"/>
        <v>381.80714739195645</v>
      </c>
      <c r="AO19">
        <f t="shared" si="11"/>
        <v>-19.090357369597822</v>
      </c>
      <c r="AP19">
        <f t="shared" si="12"/>
        <v>-3.3693672469452438</v>
      </c>
      <c r="AQ19">
        <f t="shared" si="13"/>
        <v>-350.55223908300087</v>
      </c>
      <c r="AR19">
        <f t="shared" si="14"/>
        <v>8.795183692412559</v>
      </c>
      <c r="AS19">
        <f t="shared" si="15"/>
        <v>60.699729762086065</v>
      </c>
      <c r="AT19">
        <f t="shared" si="16"/>
        <v>55.486401721925979</v>
      </c>
      <c r="AU19">
        <f t="shared" si="17"/>
        <v>124.9813151764246</v>
      </c>
      <c r="AW19">
        <v>16</v>
      </c>
      <c r="AX19">
        <f>(R19*SUMPRODUCT(K20:$K$23, X20:$X$23)-$AZ$3*SUMPRODUCT(K19:$K$22, W20:$W$23))/Z19</f>
        <v>1369.8653741741987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1416.4645740907019</v>
      </c>
      <c r="P20">
        <f t="shared" si="30"/>
        <v>70.823228704535097</v>
      </c>
      <c r="Q20" s="5">
        <f t="shared" si="31"/>
        <v>12.5</v>
      </c>
      <c r="R20">
        <f t="shared" si="0"/>
        <v>250000</v>
      </c>
      <c r="S20">
        <f t="shared" si="1"/>
        <v>1113.3766567742703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1125.4514138239042</v>
      </c>
      <c r="AC20">
        <f t="shared" si="2"/>
        <v>900.04400435014747</v>
      </c>
      <c r="AE20">
        <f t="shared" si="3"/>
        <v>1145.0576402224635</v>
      </c>
      <c r="AF20">
        <f t="shared" si="4"/>
        <v>-57.252882011123177</v>
      </c>
      <c r="AG20">
        <f t="shared" si="5"/>
        <v>-10.104891265614004</v>
      </c>
      <c r="AH20">
        <f t="shared" si="6"/>
        <v>-1242.758494603291</v>
      </c>
      <c r="AI20">
        <f t="shared" si="7"/>
        <v>-165.05862765756456</v>
      </c>
      <c r="AJ20">
        <f t="shared" si="8"/>
        <v>225.40740947375673</v>
      </c>
      <c r="AK20">
        <f t="shared" si="32"/>
        <v>154.92793204246715</v>
      </c>
      <c r="AL20">
        <f t="shared" si="9"/>
        <v>215.27671385865932</v>
      </c>
      <c r="AN20">
        <f t="shared" si="10"/>
        <v>346.06604516197416</v>
      </c>
      <c r="AO20">
        <f t="shared" si="11"/>
        <v>-17.303302258098707</v>
      </c>
      <c r="AP20">
        <f t="shared" si="12"/>
        <v>-3.0539595861771813</v>
      </c>
      <c r="AQ20">
        <f t="shared" si="13"/>
        <v>-375.5937711880195</v>
      </c>
      <c r="AR20">
        <f t="shared" si="14"/>
        <v>-49.884987870321204</v>
      </c>
      <c r="AS20">
        <f t="shared" si="15"/>
        <v>68.123951150296335</v>
      </c>
      <c r="AT20">
        <f t="shared" si="16"/>
        <v>46.823229542089464</v>
      </c>
      <c r="AU20">
        <f t="shared" si="17"/>
        <v>65.062192822064588</v>
      </c>
      <c r="AW20">
        <v>17</v>
      </c>
      <c r="AX20">
        <f>(R20*SUMPRODUCT(K21:$K$23, X21:$X$23)-$AZ$3*SUMPRODUCT(K20:$K$22, W21:$W$23))/Z20</f>
        <v>1113.3766567742703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1416.4645740907019</v>
      </c>
      <c r="P21">
        <f t="shared" si="30"/>
        <v>70.823228704535097</v>
      </c>
      <c r="Q21" s="5">
        <f t="shared" si="31"/>
        <v>12.5</v>
      </c>
      <c r="R21">
        <f t="shared" si="0"/>
        <v>250000</v>
      </c>
      <c r="S21">
        <f t="shared" si="1"/>
        <v>800.03757533991836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900.04400435014747</v>
      </c>
      <c r="AC21">
        <f t="shared" si="2"/>
        <v>635.67237804887111</v>
      </c>
      <c r="AE21">
        <f t="shared" si="3"/>
        <v>1125.4563935345845</v>
      </c>
      <c r="AF21">
        <f t="shared" si="4"/>
        <v>-56.27281967672922</v>
      </c>
      <c r="AG21">
        <f t="shared" si="5"/>
        <v>-9.9319144131884673</v>
      </c>
      <c r="AH21">
        <f t="shared" si="6"/>
        <v>-1438.5587953879253</v>
      </c>
      <c r="AI21">
        <f t="shared" si="7"/>
        <v>-379.30713594325834</v>
      </c>
      <c r="AJ21">
        <f t="shared" si="8"/>
        <v>264.37162630127636</v>
      </c>
      <c r="AK21">
        <f t="shared" si="32"/>
        <v>137.84593047456022</v>
      </c>
      <c r="AL21">
        <f t="shared" si="9"/>
        <v>22.910420832578239</v>
      </c>
      <c r="AN21">
        <f t="shared" si="10"/>
        <v>313.33036217493083</v>
      </c>
      <c r="AO21">
        <f t="shared" si="11"/>
        <v>-15.666518108746539</v>
      </c>
      <c r="AP21">
        <f t="shared" si="12"/>
        <v>-2.7650741139791029</v>
      </c>
      <c r="AQ21">
        <f t="shared" si="13"/>
        <v>-400.4989895283577</v>
      </c>
      <c r="AR21">
        <f t="shared" si="14"/>
        <v>-105.60021957615253</v>
      </c>
      <c r="AS21">
        <f t="shared" si="15"/>
        <v>73.601836458187833</v>
      </c>
      <c r="AT21">
        <f t="shared" si="16"/>
        <v>38.376711499490931</v>
      </c>
      <c r="AU21">
        <f t="shared" si="17"/>
        <v>6.3783283815262521</v>
      </c>
      <c r="AW21">
        <v>18</v>
      </c>
      <c r="AX21">
        <f>(R21*SUMPRODUCT(K22:$K$23, X22:$X$23)-$AZ$3*SUMPRODUCT(K21:$K$22, W22:$W$23))/Z21</f>
        <v>800.03757533991836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1416.4645740907019</v>
      </c>
      <c r="P22">
        <f t="shared" si="30"/>
        <v>70.823228704535097</v>
      </c>
      <c r="Q22" s="5">
        <f t="shared" si="31"/>
        <v>12.5</v>
      </c>
      <c r="R22">
        <f t="shared" si="0"/>
        <v>250000</v>
      </c>
      <c r="S22">
        <f t="shared" si="1"/>
        <v>428.73761502126604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635.67237804887111</v>
      </c>
      <c r="AC22">
        <f t="shared" si="2"/>
        <v>334.40952640336951</v>
      </c>
      <c r="AE22">
        <f t="shared" si="3"/>
        <v>1104.8231617497031</v>
      </c>
      <c r="AF22">
        <f t="shared" si="4"/>
        <v>-55.241158087485154</v>
      </c>
      <c r="AG22">
        <f t="shared" si="5"/>
        <v>-9.7498305107537124</v>
      </c>
      <c r="AH22">
        <f t="shared" si="6"/>
        <v>-1655.2951660573904</v>
      </c>
      <c r="AI22">
        <f t="shared" si="7"/>
        <v>-615.46299290592628</v>
      </c>
      <c r="AJ22">
        <f t="shared" si="8"/>
        <v>301.2628516455016</v>
      </c>
      <c r="AK22">
        <f t="shared" si="32"/>
        <v>117.96780671977623</v>
      </c>
      <c r="AL22">
        <f t="shared" si="9"/>
        <v>-196.23233454064845</v>
      </c>
      <c r="AN22">
        <f t="shared" si="10"/>
        <v>283.34055832955096</v>
      </c>
      <c r="AO22">
        <f t="shared" si="11"/>
        <v>-14.167027916477547</v>
      </c>
      <c r="AP22">
        <f t="shared" si="12"/>
        <v>-2.5004204439020401</v>
      </c>
      <c r="AQ22">
        <f t="shared" si="13"/>
        <v>-424.51341788321611</v>
      </c>
      <c r="AR22">
        <f t="shared" si="14"/>
        <v>-157.84030791404476</v>
      </c>
      <c r="AS22">
        <f t="shared" si="15"/>
        <v>77.261219301381146</v>
      </c>
      <c r="AT22">
        <f t="shared" si="16"/>
        <v>30.253768546958085</v>
      </c>
      <c r="AU22">
        <f t="shared" si="17"/>
        <v>-50.325320065705533</v>
      </c>
      <c r="AW22">
        <v>19</v>
      </c>
      <c r="AX22">
        <f>(R22*SUMPRODUCT(K23:$K$23, X23:$X$23)-$AZ$3*SUMPRODUCT(K22:$K$22, W23:$W$23))/Z22</f>
        <v>428.73761502126604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1416.4645740907019</v>
      </c>
      <c r="P23">
        <f t="shared" si="30"/>
        <v>70.823228704535097</v>
      </c>
      <c r="Q23" s="5">
        <f t="shared" si="31"/>
        <v>12.5</v>
      </c>
      <c r="R23">
        <f t="shared" si="0"/>
        <v>250000</v>
      </c>
      <c r="S23">
        <f t="shared" si="1"/>
        <v>437.34397190509912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334.40952640336951</v>
      </c>
      <c r="AC23">
        <f t="shared" si="2"/>
        <v>334.40952640336951</v>
      </c>
      <c r="AE23">
        <f t="shared" si="3"/>
        <v>1083.0816881399878</v>
      </c>
      <c r="AF23">
        <f t="shared" si="4"/>
        <v>-54.154084406999388</v>
      </c>
      <c r="AG23">
        <f t="shared" si="5"/>
        <v>-9.5579666088302186</v>
      </c>
      <c r="AH23">
        <f t="shared" si="6"/>
        <v>-1887.3119363191472</v>
      </c>
      <c r="AI23">
        <f t="shared" si="7"/>
        <v>-867.942299194989</v>
      </c>
      <c r="AJ23">
        <f t="shared" si="8"/>
        <v>0</v>
      </c>
      <c r="AK23">
        <f t="shared" si="32"/>
        <v>95.433599109545071</v>
      </c>
      <c r="AL23">
        <f t="shared" si="9"/>
        <v>-772.50870008544393</v>
      </c>
      <c r="AN23">
        <f t="shared" si="10"/>
        <v>255.86999183324551</v>
      </c>
      <c r="AO23">
        <f t="shared" si="11"/>
        <v>-12.793499591662274</v>
      </c>
      <c r="AP23">
        <f t="shared" si="12"/>
        <v>-2.2579985101065883</v>
      </c>
      <c r="AQ23">
        <f t="shared" si="13"/>
        <v>-445.86340533748501</v>
      </c>
      <c r="AR23">
        <f t="shared" si="14"/>
        <v>-205.04491160600838</v>
      </c>
      <c r="AS23">
        <f t="shared" si="15"/>
        <v>0</v>
      </c>
      <c r="AT23">
        <f t="shared" si="16"/>
        <v>22.545477863919373</v>
      </c>
      <c r="AU23">
        <f t="shared" si="17"/>
        <v>-182.49943374208902</v>
      </c>
      <c r="AW23">
        <v>20</v>
      </c>
      <c r="AX23">
        <f>(R23*SUMPRODUCT(K$23:$K24, X$23:$X24)-$AZ$3*SUMPRODUCT(K$22:$K23, W$23:$W24))/Z23</f>
        <v>437.34397190509912</v>
      </c>
    </row>
    <row r="25" spans="5:50" x14ac:dyDescent="0.25">
      <c r="AN25" s="6">
        <f t="shared" ref="AN25:AU25" si="33">SUM(AN3:AN23)</f>
        <v>14148.133369495203</v>
      </c>
      <c r="AO25" s="6">
        <f t="shared" si="33"/>
        <v>-1769.7550990427865</v>
      </c>
      <c r="AP25" s="6">
        <f t="shared" si="33"/>
        <v>-737.31125251796914</v>
      </c>
      <c r="AQ25" s="6">
        <f t="shared" si="33"/>
        <v>-5988.5526794545394</v>
      </c>
      <c r="AR25" s="6">
        <f t="shared" si="33"/>
        <v>5652.5143384799067</v>
      </c>
      <c r="AS25" s="6">
        <f t="shared" si="33"/>
        <v>-838.38836703522804</v>
      </c>
      <c r="AT25" s="6">
        <f t="shared" si="33"/>
        <v>835.35340548953957</v>
      </c>
      <c r="AU25" s="7">
        <f t="shared" si="33"/>
        <v>5649.4793769342159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5615.6497639973168</v>
      </c>
      <c r="K3">
        <v>1</v>
      </c>
      <c r="L3" s="2">
        <v>0</v>
      </c>
      <c r="O3">
        <f>$C$3</f>
        <v>5615.6497639973168</v>
      </c>
      <c r="P3">
        <f>O3*B5</f>
        <v>4492.5198111978534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5615.6497639973168</v>
      </c>
      <c r="AF3">
        <f t="shared" ref="AF3:AF23" si="4">-$Z3*P3</f>
        <v>-4492.5198111978534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498.1729820994633</v>
      </c>
      <c r="AJ3">
        <f t="shared" ref="AJ3:AJ23" si="8">AB3-AC3</f>
        <v>0</v>
      </c>
      <c r="AL3">
        <f t="shared" ref="AL3:AL23" si="9">SUM(AI3:AK3)</f>
        <v>498.1729820994633</v>
      </c>
      <c r="AN3">
        <f t="shared" ref="AN3:AN23" si="10">AE3*$K3</f>
        <v>5615.6497639973168</v>
      </c>
      <c r="AO3">
        <f t="shared" ref="AO3:AO23" si="11">AF3*$K3</f>
        <v>-4492.5198111978534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498.1729820994633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498.1729820994633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1996.9075773494503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1544.9557220257707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1526.4493787570973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-1526.4493787570973</v>
      </c>
      <c r="AK4">
        <f>H4*SUM(AB4, AE4:AF4)</f>
        <v>0</v>
      </c>
      <c r="AL4">
        <f t="shared" si="9"/>
        <v>-2021.0891287570973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-470.45819859235297</v>
      </c>
      <c r="AR4">
        <f t="shared" si="14"/>
        <v>-470.45819859235297</v>
      </c>
      <c r="AS4">
        <f t="shared" si="15"/>
        <v>-1451.8255457077203</v>
      </c>
      <c r="AT4">
        <f t="shared" si="16"/>
        <v>0</v>
      </c>
      <c r="AU4">
        <f t="shared" si="17"/>
        <v>-1922.2837443000733</v>
      </c>
      <c r="AW4">
        <v>1</v>
      </c>
      <c r="AX4">
        <f>(R4*SUMPRODUCT(K5:$K$23, X5:$X$23)-$AZ$3*SUMPRODUCT(K4:$K$22, W5:$W$23))/Z4</f>
        <v>1544.9557220257707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5615.6497639973168</v>
      </c>
      <c r="P5">
        <f t="shared" ref="P5:P23" si="30">O5*$C$5</f>
        <v>280.78248819986584</v>
      </c>
      <c r="Q5" s="5">
        <f t="shared" ref="Q5:Q23" si="31">$C$8</f>
        <v>12.5</v>
      </c>
      <c r="R5">
        <f t="shared" si="0"/>
        <v>250000</v>
      </c>
      <c r="S5">
        <f t="shared" si="1"/>
        <v>3010.8298530454781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1526.4493787570973</v>
      </c>
      <c r="AC5">
        <f t="shared" si="2"/>
        <v>2938.8345697130389</v>
      </c>
      <c r="AE5">
        <f t="shared" si="3"/>
        <v>5481.3677502044147</v>
      </c>
      <c r="AF5">
        <f t="shared" si="4"/>
        <v>-274.06838751022076</v>
      </c>
      <c r="AG5">
        <f t="shared" si="5"/>
        <v>-12.201098671934187</v>
      </c>
      <c r="AH5">
        <f t="shared" si="6"/>
        <v>-513.33320881627685</v>
      </c>
      <c r="AI5">
        <f t="shared" si="7"/>
        <v>4681.7650552059831</v>
      </c>
      <c r="AJ5">
        <f t="shared" si="8"/>
        <v>-1412.3851909559417</v>
      </c>
      <c r="AK5">
        <f>H5*SUM(AB5, AE5:AF5)</f>
        <v>349.48155968132204</v>
      </c>
      <c r="AL5">
        <f t="shared" si="9"/>
        <v>3618.8614239313633</v>
      </c>
      <c r="AN5">
        <f t="shared" si="10"/>
        <v>4956.1736282636093</v>
      </c>
      <c r="AO5">
        <f t="shared" si="11"/>
        <v>-247.80868141318047</v>
      </c>
      <c r="AP5">
        <f t="shared" si="12"/>
        <v>-11.032057367693902</v>
      </c>
      <c r="AQ5">
        <f t="shared" si="13"/>
        <v>-464.14848045039287</v>
      </c>
      <c r="AR5">
        <f t="shared" si="14"/>
        <v>4233.184409032342</v>
      </c>
      <c r="AS5">
        <f t="shared" si="15"/>
        <v>-1277.0583101461948</v>
      </c>
      <c r="AT5">
        <f t="shared" si="16"/>
        <v>315.996183542403</v>
      </c>
      <c r="AU5">
        <f t="shared" si="17"/>
        <v>3272.1222824285501</v>
      </c>
      <c r="AW5">
        <v>2</v>
      </c>
      <c r="AX5">
        <f>(R5*SUMPRODUCT(K6:$K$23, X6:$X$23)-$AZ$3*SUMPRODUCT(K5:$K$22, W6:$W$23))/Z5</f>
        <v>3010.8298530454781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5615.6497639973168</v>
      </c>
      <c r="P6">
        <f t="shared" si="30"/>
        <v>280.78248819986584</v>
      </c>
      <c r="Q6" s="5">
        <f t="shared" si="31"/>
        <v>12.5</v>
      </c>
      <c r="R6">
        <f t="shared" si="0"/>
        <v>250000</v>
      </c>
      <c r="S6">
        <f t="shared" si="1"/>
        <v>4286.2014185425178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2938.8345697130389</v>
      </c>
      <c r="AC6">
        <f t="shared" si="2"/>
        <v>4130.4573640885374</v>
      </c>
      <c r="AE6">
        <f t="shared" si="3"/>
        <v>5411.5986760445066</v>
      </c>
      <c r="AF6">
        <f t="shared" si="4"/>
        <v>-270.57993380222536</v>
      </c>
      <c r="AG6">
        <f t="shared" si="5"/>
        <v>-12.045798134391747</v>
      </c>
      <c r="AH6">
        <f t="shared" si="6"/>
        <v>-665.79101646194533</v>
      </c>
      <c r="AI6">
        <f t="shared" si="7"/>
        <v>4463.1819276459446</v>
      </c>
      <c r="AJ6">
        <f t="shared" si="8"/>
        <v>-1191.6227943754984</v>
      </c>
      <c r="AK6">
        <f>H6*SUM(AB6, AE6:AF6)</f>
        <v>441.96797616395605</v>
      </c>
      <c r="AL6">
        <f t="shared" si="9"/>
        <v>3713.5271094344021</v>
      </c>
      <c r="AN6">
        <f t="shared" si="10"/>
        <v>4639.3187049555108</v>
      </c>
      <c r="AO6">
        <f t="shared" si="11"/>
        <v>-231.96593524777558</v>
      </c>
      <c r="AP6">
        <f t="shared" si="12"/>
        <v>-10.326762930219592</v>
      </c>
      <c r="AQ6">
        <f t="shared" si="13"/>
        <v>-570.77712172864801</v>
      </c>
      <c r="AR6">
        <f t="shared" si="14"/>
        <v>3826.2488850488685</v>
      </c>
      <c r="AS6">
        <f t="shared" si="15"/>
        <v>-1021.5683479393582</v>
      </c>
      <c r="AT6">
        <f t="shared" si="16"/>
        <v>378.89548385866107</v>
      </c>
      <c r="AU6">
        <f t="shared" si="17"/>
        <v>3183.5760209681712</v>
      </c>
      <c r="AW6">
        <v>3</v>
      </c>
      <c r="AX6">
        <f>(R6*SUMPRODUCT(K7:$K$23, X7:$X$23)-$AZ$3*SUMPRODUCT(K6:$K$22, W7:$W$23))/Z6</f>
        <v>4286.2014185425178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5615.6497639973168</v>
      </c>
      <c r="P7">
        <f t="shared" si="30"/>
        <v>280.78248819986584</v>
      </c>
      <c r="Q7" s="5">
        <f t="shared" si="31"/>
        <v>12.5</v>
      </c>
      <c r="R7">
        <f t="shared" si="0"/>
        <v>250000</v>
      </c>
      <c r="S7">
        <f t="shared" si="1"/>
        <v>5369.5015603338761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4130.4573640885374</v>
      </c>
      <c r="AC7">
        <f t="shared" si="2"/>
        <v>5104.6828560041176</v>
      </c>
      <c r="AE7">
        <f t="shared" si="3"/>
        <v>5338.6912646354112</v>
      </c>
      <c r="AF7">
        <f t="shared" si="4"/>
        <v>-266.93456323177054</v>
      </c>
      <c r="AG7">
        <f t="shared" si="5"/>
        <v>-11.883511902003033</v>
      </c>
      <c r="AH7">
        <f t="shared" si="6"/>
        <v>-836.56502089593209</v>
      </c>
      <c r="AI7">
        <f t="shared" si="7"/>
        <v>4223.3081686057049</v>
      </c>
      <c r="AJ7">
        <f t="shared" si="8"/>
        <v>-974.22549191558028</v>
      </c>
      <c r="AK7">
        <f>H7*SUM(AB7, AE7:AF7)</f>
        <v>567.77660784086743</v>
      </c>
      <c r="AL7">
        <f t="shared" si="9"/>
        <v>3816.8592845309922</v>
      </c>
      <c r="AN7">
        <f t="shared" si="10"/>
        <v>4310.8371340856302</v>
      </c>
      <c r="AO7">
        <f t="shared" si="11"/>
        <v>-215.54185670428149</v>
      </c>
      <c r="AP7">
        <f t="shared" si="12"/>
        <v>-9.5955884787433341</v>
      </c>
      <c r="AQ7">
        <f t="shared" si="13"/>
        <v>-675.50179967216843</v>
      </c>
      <c r="AR7">
        <f t="shared" si="14"/>
        <v>3410.1978892304364</v>
      </c>
      <c r="AS7">
        <f t="shared" si="15"/>
        <v>-786.65860589136923</v>
      </c>
      <c r="AT7">
        <f t="shared" si="16"/>
        <v>458.46301342783045</v>
      </c>
      <c r="AU7">
        <f t="shared" si="17"/>
        <v>3082.0022967668979</v>
      </c>
      <c r="AW7">
        <v>4</v>
      </c>
      <c r="AX7">
        <f>(R7*SUMPRODUCT(K8:$K$23, X8:$X$23)-$AZ$3*SUMPRODUCT(K7:$K$22, W8:$W$23))/Z7</f>
        <v>5369.5015603338761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5615.6497639973168</v>
      </c>
      <c r="P8">
        <f t="shared" si="30"/>
        <v>280.78248819986584</v>
      </c>
      <c r="Q8" s="5">
        <f t="shared" si="31"/>
        <v>12.5</v>
      </c>
      <c r="R8">
        <f t="shared" si="0"/>
        <v>250000</v>
      </c>
      <c r="S8">
        <f t="shared" si="1"/>
        <v>6267.8253663054065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5104.6828560041176</v>
      </c>
      <c r="AC8">
        <f t="shared" si="2"/>
        <v>5873.7350982715525</v>
      </c>
      <c r="AE8">
        <f t="shared" si="3"/>
        <v>5262.5651148022398</v>
      </c>
      <c r="AF8">
        <f t="shared" si="4"/>
        <v>-263.12825574011197</v>
      </c>
      <c r="AG8">
        <f t="shared" si="5"/>
        <v>-11.714061008000467</v>
      </c>
      <c r="AH8">
        <f t="shared" si="6"/>
        <v>-1012.3154996506953</v>
      </c>
      <c r="AI8">
        <f t="shared" si="7"/>
        <v>3975.4072984034319</v>
      </c>
      <c r="AJ8">
        <f t="shared" si="8"/>
        <v>-769.05224226743485</v>
      </c>
      <c r="AK8">
        <f t="shared" ref="AK8:AK23" si="32">H8*SUM(AB8:AB8, AE8:AF8)</f>
        <v>708.29879202614381</v>
      </c>
      <c r="AL8">
        <f t="shared" si="9"/>
        <v>3914.653848162141</v>
      </c>
      <c r="AN8">
        <f t="shared" si="10"/>
        <v>3971.0003676629503</v>
      </c>
      <c r="AO8">
        <f t="shared" si="11"/>
        <v>-198.55001838314749</v>
      </c>
      <c r="AP8">
        <f t="shared" si="12"/>
        <v>-8.8391382443434363</v>
      </c>
      <c r="AQ8">
        <f t="shared" si="13"/>
        <v>-763.86802511893995</v>
      </c>
      <c r="AR8">
        <f t="shared" si="14"/>
        <v>2999.7431859165195</v>
      </c>
      <c r="AS8">
        <f t="shared" si="15"/>
        <v>-580.30763898885493</v>
      </c>
      <c r="AT8">
        <f t="shared" si="16"/>
        <v>534.46460085401463</v>
      </c>
      <c r="AU8">
        <f t="shared" si="17"/>
        <v>2953.9001477816792</v>
      </c>
      <c r="AW8">
        <v>5</v>
      </c>
      <c r="AX8">
        <f>(R8*SUMPRODUCT(K9:$K$23, X9:$X$23)-$AZ$3*SUMPRODUCT(K8:$K$22, W9:$W$23))/Z8</f>
        <v>6267.8253663054065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5615.6497639973168</v>
      </c>
      <c r="P9">
        <f t="shared" si="30"/>
        <v>280.78248819986584</v>
      </c>
      <c r="Q9" s="5">
        <f t="shared" si="31"/>
        <v>12.5</v>
      </c>
      <c r="R9">
        <f t="shared" si="0"/>
        <v>250000</v>
      </c>
      <c r="S9">
        <f t="shared" si="1"/>
        <v>6979.7967758778032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5873.7350982715525</v>
      </c>
      <c r="AC9">
        <f t="shared" si="2"/>
        <v>6442.0201070148923</v>
      </c>
      <c r="AE9">
        <f t="shared" si="3"/>
        <v>5182.9773638466022</v>
      </c>
      <c r="AF9">
        <f t="shared" si="4"/>
        <v>-259.1488681923301</v>
      </c>
      <c r="AG9">
        <f t="shared" si="5"/>
        <v>-11.536904858889537</v>
      </c>
      <c r="AH9">
        <f t="shared" si="6"/>
        <v>-1200.310780618508</v>
      </c>
      <c r="AI9">
        <f t="shared" si="7"/>
        <v>3711.9808101768749</v>
      </c>
      <c r="AJ9">
        <f t="shared" si="8"/>
        <v>-568.28500874333986</v>
      </c>
      <c r="AK9">
        <f t="shared" si="32"/>
        <v>792.54116779415563</v>
      </c>
      <c r="AL9">
        <f t="shared" si="9"/>
        <v>3936.2369692276907</v>
      </c>
      <c r="AN9">
        <f t="shared" si="10"/>
        <v>3643.5116787839065</v>
      </c>
      <c r="AO9">
        <f t="shared" si="11"/>
        <v>-182.17558393919532</v>
      </c>
      <c r="AP9">
        <f t="shared" si="12"/>
        <v>-8.1101738710250153</v>
      </c>
      <c r="AQ9">
        <f t="shared" si="13"/>
        <v>-843.790362246158</v>
      </c>
      <c r="AR9">
        <f t="shared" si="14"/>
        <v>2609.4355587275286</v>
      </c>
      <c r="AS9">
        <f t="shared" si="15"/>
        <v>-399.49104942597899</v>
      </c>
      <c r="AT9">
        <f t="shared" si="16"/>
        <v>557.13787617855883</v>
      </c>
      <c r="AU9">
        <f t="shared" si="17"/>
        <v>2767.0823854801083</v>
      </c>
      <c r="AW9">
        <v>6</v>
      </c>
      <c r="AX9">
        <f>(R9*SUMPRODUCT(K10:$K$23, X10:$X$23)-$AZ$3*SUMPRODUCT(K9:$K$22, W10:$W$23))/Z9</f>
        <v>6979.7967758778032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5615.6497639973168</v>
      </c>
      <c r="P10">
        <f t="shared" si="30"/>
        <v>280.78248819986584</v>
      </c>
      <c r="Q10" s="5">
        <f t="shared" si="31"/>
        <v>12.5</v>
      </c>
      <c r="R10">
        <f t="shared" si="0"/>
        <v>250000</v>
      </c>
      <c r="S10">
        <f t="shared" si="1"/>
        <v>7495.2901800978907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6442.0201070148923</v>
      </c>
      <c r="AC10">
        <f t="shared" si="2"/>
        <v>6806.7612550577887</v>
      </c>
      <c r="AE10">
        <f t="shared" si="3"/>
        <v>5099.7875088342653</v>
      </c>
      <c r="AF10">
        <f t="shared" si="4"/>
        <v>-254.98937544171324</v>
      </c>
      <c r="AG10">
        <f t="shared" si="5"/>
        <v>-11.351730706056685</v>
      </c>
      <c r="AH10">
        <f t="shared" si="6"/>
        <v>-1396.1020848791632</v>
      </c>
      <c r="AI10">
        <f t="shared" si="7"/>
        <v>3437.3443178073321</v>
      </c>
      <c r="AJ10">
        <f t="shared" si="8"/>
        <v>-364.74114804289638</v>
      </c>
      <c r="AK10">
        <f t="shared" si="32"/>
        <v>612.87423045412413</v>
      </c>
      <c r="AL10">
        <f t="shared" si="9"/>
        <v>3685.47740021856</v>
      </c>
      <c r="AN10">
        <f t="shared" si="10"/>
        <v>3400.3899832879742</v>
      </c>
      <c r="AO10">
        <f t="shared" si="11"/>
        <v>-170.0194991643987</v>
      </c>
      <c r="AP10">
        <f t="shared" si="12"/>
        <v>-7.5690038690810324</v>
      </c>
      <c r="AQ10">
        <f t="shared" si="13"/>
        <v>-930.88026449080871</v>
      </c>
      <c r="AR10">
        <f t="shared" si="14"/>
        <v>2291.9212157636857</v>
      </c>
      <c r="AS10">
        <f t="shared" si="15"/>
        <v>-243.19878899847069</v>
      </c>
      <c r="AT10">
        <f t="shared" si="16"/>
        <v>408.64671138580496</v>
      </c>
      <c r="AU10">
        <f t="shared" si="17"/>
        <v>2457.3691381510203</v>
      </c>
      <c r="AW10">
        <v>7</v>
      </c>
      <c r="AX10">
        <f>(R10*SUMPRODUCT(K11:$K$23, X11:$X$23)-$AZ$3*SUMPRODUCT(K10:$K$22, W11:$W$23))/Z10</f>
        <v>7495.2901800978907</v>
      </c>
    </row>
    <row r="11" spans="1:52" x14ac:dyDescent="0.25">
      <c r="A11" t="s">
        <v>33</v>
      </c>
      <c r="C11" s="24">
        <f>AU25</f>
        <v>28692.484096802444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5615.6497639973168</v>
      </c>
      <c r="P11">
        <f t="shared" si="30"/>
        <v>280.78248819986584</v>
      </c>
      <c r="Q11" s="5">
        <f t="shared" si="31"/>
        <v>12.5</v>
      </c>
      <c r="R11">
        <f t="shared" si="0"/>
        <v>250000</v>
      </c>
      <c r="S11">
        <f t="shared" si="1"/>
        <v>7832.2013438910435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6806.7612550577887</v>
      </c>
      <c r="AC11">
        <f t="shared" si="2"/>
        <v>6990.9667111399331</v>
      </c>
      <c r="AE11">
        <f t="shared" si="3"/>
        <v>5012.4886781858768</v>
      </c>
      <c r="AF11">
        <f t="shared" si="4"/>
        <v>-250.62443390929383</v>
      </c>
      <c r="AG11">
        <f t="shared" si="5"/>
        <v>-11.157410292753683</v>
      </c>
      <c r="AH11">
        <f t="shared" si="6"/>
        <v>-1616.0621248486793</v>
      </c>
      <c r="AI11">
        <f t="shared" si="7"/>
        <v>3134.6447091351502</v>
      </c>
      <c r="AJ11">
        <f t="shared" si="8"/>
        <v>-184.20545608214434</v>
      </c>
      <c r="AK11">
        <f t="shared" si="32"/>
        <v>593.4704881158533</v>
      </c>
      <c r="AL11">
        <f t="shared" si="9"/>
        <v>3543.909741168859</v>
      </c>
      <c r="AN11">
        <f t="shared" si="10"/>
        <v>3179.0941330761566</v>
      </c>
      <c r="AO11">
        <f t="shared" si="11"/>
        <v>-158.95470665380782</v>
      </c>
      <c r="AP11">
        <f t="shared" si="12"/>
        <v>-7.0764165027210089</v>
      </c>
      <c r="AQ11">
        <f t="shared" si="13"/>
        <v>-1024.9626382502738</v>
      </c>
      <c r="AR11">
        <f t="shared" si="14"/>
        <v>1988.100371669354</v>
      </c>
      <c r="AS11">
        <f t="shared" si="15"/>
        <v>-116.82948776720345</v>
      </c>
      <c r="AT11">
        <f t="shared" si="16"/>
        <v>376.39956278281056</v>
      </c>
      <c r="AU11">
        <f t="shared" si="17"/>
        <v>2247.670446684961</v>
      </c>
      <c r="AW11">
        <v>8</v>
      </c>
      <c r="AX11">
        <f>(R11*SUMPRODUCT(K12:$K$23, X12:$X$23)-$AZ$3*SUMPRODUCT(K11:$K$22, W12:$W$23))/Z11</f>
        <v>7832.2013438910435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5615.6497639973168</v>
      </c>
      <c r="P12">
        <f t="shared" si="30"/>
        <v>280.78248819986584</v>
      </c>
      <c r="Q12" s="5">
        <f t="shared" si="31"/>
        <v>12.5</v>
      </c>
      <c r="R12">
        <f t="shared" si="0"/>
        <v>250000</v>
      </c>
      <c r="S12">
        <f t="shared" si="1"/>
        <v>8010.7086338693871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6990.9667111399331</v>
      </c>
      <c r="AC12">
        <f t="shared" si="2"/>
        <v>7019.2130451754811</v>
      </c>
      <c r="AE12">
        <f t="shared" si="3"/>
        <v>4920.5936555886065</v>
      </c>
      <c r="AF12">
        <f t="shared" si="4"/>
        <v>-246.02968277943032</v>
      </c>
      <c r="AG12">
        <f t="shared" si="5"/>
        <v>-10.952859113328238</v>
      </c>
      <c r="AH12">
        <f t="shared" si="6"/>
        <v>-1859.5415299581762</v>
      </c>
      <c r="AI12">
        <f t="shared" si="7"/>
        <v>2804.0695837376716</v>
      </c>
      <c r="AJ12">
        <f t="shared" si="8"/>
        <v>-28.246334035547989</v>
      </c>
      <c r="AK12">
        <f t="shared" si="32"/>
        <v>816.58714787643771</v>
      </c>
      <c r="AL12">
        <f t="shared" si="9"/>
        <v>3592.4103975785611</v>
      </c>
      <c r="AN12">
        <f t="shared" si="10"/>
        <v>2916.6459095209543</v>
      </c>
      <c r="AO12">
        <f t="shared" si="11"/>
        <v>-145.8322954760477</v>
      </c>
      <c r="AP12">
        <f t="shared" si="12"/>
        <v>-6.4922271511214111</v>
      </c>
      <c r="AQ12">
        <f t="shared" si="13"/>
        <v>-1102.2296447455935</v>
      </c>
      <c r="AR12">
        <f t="shared" si="14"/>
        <v>1662.0917421481913</v>
      </c>
      <c r="AS12">
        <f t="shared" si="15"/>
        <v>-16.742807959802693</v>
      </c>
      <c r="AT12">
        <f t="shared" si="16"/>
        <v>484.02606094412272</v>
      </c>
      <c r="AU12">
        <f t="shared" si="17"/>
        <v>2129.3749951325112</v>
      </c>
      <c r="AW12">
        <v>9</v>
      </c>
      <c r="AX12">
        <f>(R12*SUMPRODUCT(K13:$K$23, X13:$X$23)-$AZ$3*SUMPRODUCT(K12:$K$22, W13:$W$23))/Z12</f>
        <v>8010.7086338693871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5615.6497639973168</v>
      </c>
      <c r="P13">
        <f t="shared" si="30"/>
        <v>280.78248819986584</v>
      </c>
      <c r="Q13" s="5">
        <f t="shared" si="31"/>
        <v>12.5</v>
      </c>
      <c r="R13">
        <f t="shared" si="0"/>
        <v>250000</v>
      </c>
      <c r="S13">
        <f t="shared" si="1"/>
        <v>8053.594050939053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7019.2130451754811</v>
      </c>
      <c r="AC13">
        <f t="shared" si="2"/>
        <v>6917.922080368744</v>
      </c>
      <c r="AE13">
        <f t="shared" si="3"/>
        <v>4823.7628135037176</v>
      </c>
      <c r="AF13">
        <f t="shared" si="4"/>
        <v>-241.18814067518588</v>
      </c>
      <c r="AG13">
        <f t="shared" si="5"/>
        <v>-10.737321183270517</v>
      </c>
      <c r="AH13">
        <f t="shared" si="6"/>
        <v>-2120.18677848876</v>
      </c>
      <c r="AI13">
        <f t="shared" si="7"/>
        <v>2451.6505731565021</v>
      </c>
      <c r="AJ13">
        <f t="shared" si="8"/>
        <v>101.29096480673707</v>
      </c>
      <c r="AK13">
        <f t="shared" si="32"/>
        <v>1205.4257439006169</v>
      </c>
      <c r="AL13">
        <f t="shared" si="9"/>
        <v>3758.3672818638561</v>
      </c>
      <c r="AN13">
        <f t="shared" si="10"/>
        <v>2590.135099113214</v>
      </c>
      <c r="AO13">
        <f t="shared" si="11"/>
        <v>-129.50675495566068</v>
      </c>
      <c r="AP13">
        <f t="shared" si="12"/>
        <v>-5.76543945929222</v>
      </c>
      <c r="AQ13">
        <f t="shared" si="13"/>
        <v>-1138.4411721625952</v>
      </c>
      <c r="AR13">
        <f t="shared" si="14"/>
        <v>1316.4217325356663</v>
      </c>
      <c r="AS13">
        <f t="shared" si="15"/>
        <v>54.388512311286092</v>
      </c>
      <c r="AT13">
        <f t="shared" si="16"/>
        <v>647.25726561663953</v>
      </c>
      <c r="AU13">
        <f t="shared" si="17"/>
        <v>2018.0675104635918</v>
      </c>
      <c r="AW13">
        <v>10</v>
      </c>
      <c r="AX13">
        <f>(R13*SUMPRODUCT(K14:$K$23, X14:$X$23)-$AZ$3*SUMPRODUCT(K13:$K$22, W14:$W$23))/Z13</f>
        <v>8053.594050939053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5615.6497639973168</v>
      </c>
      <c r="P14">
        <f t="shared" si="30"/>
        <v>280.78248819986584</v>
      </c>
      <c r="Q14" s="5">
        <f t="shared" si="31"/>
        <v>12.5</v>
      </c>
      <c r="R14">
        <f t="shared" si="0"/>
        <v>250000</v>
      </c>
      <c r="S14">
        <f t="shared" si="1"/>
        <v>7907.8330610954854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6917.922080368744</v>
      </c>
      <c r="AC14">
        <f t="shared" si="2"/>
        <v>6648.669130507029</v>
      </c>
      <c r="AE14">
        <f t="shared" si="3"/>
        <v>4721.4700848092689</v>
      </c>
      <c r="AF14">
        <f t="shared" si="4"/>
        <v>-236.07350424046345</v>
      </c>
      <c r="AG14">
        <f t="shared" si="5"/>
        <v>-10.50962551804612</v>
      </c>
      <c r="AH14">
        <f t="shared" si="6"/>
        <v>-2406.4490678338593</v>
      </c>
      <c r="AI14">
        <f t="shared" si="7"/>
        <v>2068.4378872169004</v>
      </c>
      <c r="AJ14">
        <f t="shared" si="8"/>
        <v>269.25294986171502</v>
      </c>
      <c r="AK14">
        <f t="shared" si="32"/>
        <v>975.78197781642621</v>
      </c>
      <c r="AL14">
        <f t="shared" si="9"/>
        <v>3313.4728148950417</v>
      </c>
      <c r="AN14">
        <f t="shared" si="10"/>
        <v>2335.3709907523362</v>
      </c>
      <c r="AO14">
        <f t="shared" si="11"/>
        <v>-116.76854953761682</v>
      </c>
      <c r="AP14">
        <f t="shared" si="12"/>
        <v>-5.1983543510065235</v>
      </c>
      <c r="AQ14">
        <f t="shared" si="13"/>
        <v>-1190.296929302523</v>
      </c>
      <c r="AR14">
        <f t="shared" si="14"/>
        <v>1023.1071575611901</v>
      </c>
      <c r="AS14">
        <f t="shared" si="15"/>
        <v>133.18003015726916</v>
      </c>
      <c r="AT14">
        <f t="shared" si="16"/>
        <v>482.64902315556611</v>
      </c>
      <c r="AU14">
        <f t="shared" si="17"/>
        <v>1638.9362108740254</v>
      </c>
      <c r="AW14">
        <v>11</v>
      </c>
      <c r="AX14">
        <f>(R14*SUMPRODUCT(K15:$K$23, X15:$X$23)-$AZ$3*SUMPRODUCT(K14:$K$22, W15:$W$23))/Z14</f>
        <v>7907.8330610954854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5615.6497639973168</v>
      </c>
      <c r="P15">
        <f t="shared" si="30"/>
        <v>280.78248819986584</v>
      </c>
      <c r="Q15" s="5">
        <f t="shared" si="31"/>
        <v>12.5</v>
      </c>
      <c r="R15">
        <f t="shared" si="0"/>
        <v>250000</v>
      </c>
      <c r="S15">
        <f t="shared" si="1"/>
        <v>7596.0647395524775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6648.669130507029</v>
      </c>
      <c r="AC15">
        <f t="shared" si="2"/>
        <v>6240.0509857586785</v>
      </c>
      <c r="AE15">
        <f t="shared" si="3"/>
        <v>4613.1703779517084</v>
      </c>
      <c r="AF15">
        <f t="shared" si="4"/>
        <v>-230.65851889758542</v>
      </c>
      <c r="AG15">
        <f t="shared" si="5"/>
        <v>-10.268558786214202</v>
      </c>
      <c r="AH15">
        <f t="shared" si="6"/>
        <v>-2719.4095330290988</v>
      </c>
      <c r="AI15">
        <f t="shared" si="7"/>
        <v>1652.8337672388102</v>
      </c>
      <c r="AJ15">
        <f t="shared" si="8"/>
        <v>408.61814474835046</v>
      </c>
      <c r="AK15">
        <f t="shared" si="32"/>
        <v>943.9381572767478</v>
      </c>
      <c r="AL15">
        <f t="shared" si="9"/>
        <v>3005.3900692639086</v>
      </c>
      <c r="AN15">
        <f t="shared" si="10"/>
        <v>2101.9399306902524</v>
      </c>
      <c r="AO15">
        <f t="shared" si="11"/>
        <v>-105.09699653451263</v>
      </c>
      <c r="AP15">
        <f t="shared" si="12"/>
        <v>-4.6787549505091803</v>
      </c>
      <c r="AQ15">
        <f t="shared" si="13"/>
        <v>-1239.0688002101431</v>
      </c>
      <c r="AR15">
        <f t="shared" si="14"/>
        <v>753.09537899508769</v>
      </c>
      <c r="AS15">
        <f t="shared" si="15"/>
        <v>186.18232679116505</v>
      </c>
      <c r="AT15">
        <f t="shared" si="16"/>
        <v>430.09495473330679</v>
      </c>
      <c r="AU15">
        <f t="shared" si="17"/>
        <v>1369.3726605195595</v>
      </c>
      <c r="AW15">
        <v>12</v>
      </c>
      <c r="AX15">
        <f>(R15*SUMPRODUCT(K16:$K$23, X16:$X$23)-$AZ$3*SUMPRODUCT(K15:$K$22, W16:$W$23))/Z15</f>
        <v>7596.0647395524775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5615.6497639973168</v>
      </c>
      <c r="P16">
        <f t="shared" si="30"/>
        <v>280.78248819986584</v>
      </c>
      <c r="Q16" s="5">
        <f t="shared" si="31"/>
        <v>12.5</v>
      </c>
      <c r="R16">
        <f t="shared" si="0"/>
        <v>250000</v>
      </c>
      <c r="S16">
        <f t="shared" si="1"/>
        <v>7135.4962546123015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6240.0509857586785</v>
      </c>
      <c r="AC16">
        <f t="shared" si="2"/>
        <v>5716.6651868555909</v>
      </c>
      <c r="AE16">
        <f t="shared" si="3"/>
        <v>4499.0268878168645</v>
      </c>
      <c r="AF16">
        <f t="shared" si="4"/>
        <v>-224.95134439084322</v>
      </c>
      <c r="AG16">
        <f t="shared" si="5"/>
        <v>-10.014484246909255</v>
      </c>
      <c r="AH16">
        <f t="shared" si="6"/>
        <v>-3027.7790288560905</v>
      </c>
      <c r="AI16">
        <f t="shared" si="7"/>
        <v>1236.2820303230214</v>
      </c>
      <c r="AJ16">
        <f t="shared" si="8"/>
        <v>523.38579890308756</v>
      </c>
      <c r="AK16">
        <f t="shared" si="32"/>
        <v>899.69380710233486</v>
      </c>
      <c r="AL16">
        <f t="shared" si="9"/>
        <v>2659.3616363284436</v>
      </c>
      <c r="AN16">
        <f t="shared" si="10"/>
        <v>1888.3459519540709</v>
      </c>
      <c r="AO16">
        <f t="shared" si="11"/>
        <v>-94.417297597703552</v>
      </c>
      <c r="AP16">
        <f t="shared" si="12"/>
        <v>-4.2033113515654721</v>
      </c>
      <c r="AQ16">
        <f t="shared" si="13"/>
        <v>-1270.8290959617311</v>
      </c>
      <c r="AR16">
        <f t="shared" si="14"/>
        <v>518.89624704307073</v>
      </c>
      <c r="AS16">
        <f t="shared" si="15"/>
        <v>219.67716115350399</v>
      </c>
      <c r="AT16">
        <f t="shared" si="16"/>
        <v>377.62236168013692</v>
      </c>
      <c r="AU16">
        <f t="shared" si="17"/>
        <v>1116.1957698767117</v>
      </c>
      <c r="AW16">
        <v>13</v>
      </c>
      <c r="AX16">
        <f>(R16*SUMPRODUCT(K17:$K$23, X17:$X$23)-$AZ$3*SUMPRODUCT(K16:$K$22, W17:$W$23))/Z16</f>
        <v>7135.4962546123015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5615.6497639973168</v>
      </c>
      <c r="P17">
        <f t="shared" si="30"/>
        <v>280.78248819986584</v>
      </c>
      <c r="Q17" s="5">
        <f t="shared" si="31"/>
        <v>12.5</v>
      </c>
      <c r="R17">
        <f t="shared" si="0"/>
        <v>250000</v>
      </c>
      <c r="S17">
        <f t="shared" si="1"/>
        <v>6536.2820791348468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5716.6651868555909</v>
      </c>
      <c r="AC17">
        <f t="shared" si="2"/>
        <v>5096.9179550597637</v>
      </c>
      <c r="AE17">
        <f t="shared" si="3"/>
        <v>4379.0194127046561</v>
      </c>
      <c r="AF17">
        <f t="shared" si="4"/>
        <v>-218.95097063523284</v>
      </c>
      <c r="AG17">
        <f t="shared" si="5"/>
        <v>-9.7473569327167109</v>
      </c>
      <c r="AH17">
        <f t="shared" si="6"/>
        <v>-3339.6494344690523</v>
      </c>
      <c r="AI17">
        <f t="shared" si="7"/>
        <v>810.67165066765438</v>
      </c>
      <c r="AJ17">
        <f t="shared" si="8"/>
        <v>619.74723179582725</v>
      </c>
      <c r="AK17">
        <f t="shared" si="32"/>
        <v>845.15209662711356</v>
      </c>
      <c r="AL17">
        <f t="shared" si="9"/>
        <v>2275.5709790905953</v>
      </c>
      <c r="AN17">
        <f t="shared" si="10"/>
        <v>1693.0976636701794</v>
      </c>
      <c r="AO17">
        <f t="shared" si="11"/>
        <v>-84.654883183508986</v>
      </c>
      <c r="AP17">
        <f t="shared" si="12"/>
        <v>-3.7687038339820789</v>
      </c>
      <c r="AQ17">
        <f t="shared" si="13"/>
        <v>-1291.237174827831</v>
      </c>
      <c r="AR17">
        <f t="shared" si="14"/>
        <v>313.43690182485727</v>
      </c>
      <c r="AS17">
        <f t="shared" si="15"/>
        <v>239.61816364077077</v>
      </c>
      <c r="AT17">
        <f t="shared" si="16"/>
        <v>326.7683710407494</v>
      </c>
      <c r="AU17">
        <f t="shared" si="17"/>
        <v>879.82343650637756</v>
      </c>
      <c r="AW17">
        <v>14</v>
      </c>
      <c r="AX17">
        <f>(R17*SUMPRODUCT(K18:$K$23, X18:$X$23)-$AZ$3*SUMPRODUCT(K17:$K$22, W18:$W$23))/Z17</f>
        <v>6536.2820791348468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5615.6497639973168</v>
      </c>
      <c r="P18">
        <f t="shared" si="30"/>
        <v>280.78248819986584</v>
      </c>
      <c r="Q18" s="5">
        <f t="shared" si="31"/>
        <v>12.5</v>
      </c>
      <c r="R18">
        <f t="shared" si="0"/>
        <v>250000</v>
      </c>
      <c r="S18">
        <f t="shared" si="1"/>
        <v>5801.2410065487029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5096.9179550597637</v>
      </c>
      <c r="AC18">
        <f t="shared" si="2"/>
        <v>4393.4446600535666</v>
      </c>
      <c r="AE18">
        <f t="shared" si="3"/>
        <v>4252.8911383812811</v>
      </c>
      <c r="AF18">
        <f t="shared" si="4"/>
        <v>-212.64455691906406</v>
      </c>
      <c r="AG18">
        <f t="shared" si="5"/>
        <v>-9.4666051951083556</v>
      </c>
      <c r="AH18">
        <f t="shared" si="6"/>
        <v>-3665.5633656237569</v>
      </c>
      <c r="AI18">
        <f t="shared" si="7"/>
        <v>365.21661064335149</v>
      </c>
      <c r="AJ18">
        <f t="shared" si="8"/>
        <v>703.47329500619708</v>
      </c>
      <c r="AK18">
        <f t="shared" si="32"/>
        <v>781.86716939018595</v>
      </c>
      <c r="AL18">
        <f t="shared" si="9"/>
        <v>1850.5570750397346</v>
      </c>
      <c r="AN18">
        <f t="shared" si="10"/>
        <v>1514.7172564490136</v>
      </c>
      <c r="AO18">
        <f t="shared" si="11"/>
        <v>-75.735862822450684</v>
      </c>
      <c r="AP18">
        <f t="shared" si="12"/>
        <v>-3.3716429088937954</v>
      </c>
      <c r="AQ18">
        <f t="shared" si="13"/>
        <v>-1305.5335544353766</v>
      </c>
      <c r="AR18">
        <f t="shared" si="14"/>
        <v>130.07619628229227</v>
      </c>
      <c r="AS18">
        <f t="shared" si="15"/>
        <v>250.55029736841675</v>
      </c>
      <c r="AT18">
        <f t="shared" si="16"/>
        <v>278.47119881300915</v>
      </c>
      <c r="AU18">
        <f t="shared" si="17"/>
        <v>659.0976924637182</v>
      </c>
      <c r="AW18">
        <v>15</v>
      </c>
      <c r="AX18">
        <f>(R18*SUMPRODUCT(K19:$K$23, X19:$X$23)-$AZ$3*SUMPRODUCT(K18:$K$22, W19:$W$23))/Z18</f>
        <v>5801.2410065487029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5615.6497639973168</v>
      </c>
      <c r="P19">
        <f t="shared" si="30"/>
        <v>280.78248819986584</v>
      </c>
      <c r="Q19" s="5">
        <f t="shared" si="31"/>
        <v>12.5</v>
      </c>
      <c r="R19">
        <f t="shared" si="0"/>
        <v>250000</v>
      </c>
      <c r="S19">
        <f t="shared" si="1"/>
        <v>4915.4758642143688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4393.4446600535666</v>
      </c>
      <c r="AC19">
        <f t="shared" si="2"/>
        <v>3605.9289126765625</v>
      </c>
      <c r="AE19">
        <f t="shared" si="3"/>
        <v>4119.5673433948805</v>
      </c>
      <c r="AF19">
        <f t="shared" si="4"/>
        <v>-205.97836716974402</v>
      </c>
      <c r="AG19">
        <f t="shared" si="5"/>
        <v>-9.1698367876456128</v>
      </c>
      <c r="AH19">
        <f t="shared" si="6"/>
        <v>-4042.0471102331835</v>
      </c>
      <c r="AI19">
        <f t="shared" si="7"/>
        <v>-137.62797079569282</v>
      </c>
      <c r="AJ19">
        <f t="shared" si="8"/>
        <v>787.51574737700412</v>
      </c>
      <c r="AK19">
        <f t="shared" si="32"/>
        <v>710.83286825636856</v>
      </c>
      <c r="AL19">
        <f t="shared" si="9"/>
        <v>1360.7206448376799</v>
      </c>
      <c r="AN19">
        <f t="shared" si="10"/>
        <v>1351.5778963914404</v>
      </c>
      <c r="AO19">
        <f t="shared" si="11"/>
        <v>-67.578894819572014</v>
      </c>
      <c r="AP19">
        <f t="shared" si="12"/>
        <v>-3.0085073704573495</v>
      </c>
      <c r="AQ19">
        <f t="shared" si="13"/>
        <v>-1326.1444892079285</v>
      </c>
      <c r="AR19">
        <f t="shared" si="14"/>
        <v>-45.153995006517526</v>
      </c>
      <c r="AS19">
        <f t="shared" si="15"/>
        <v>258.373947672329</v>
      </c>
      <c r="AT19">
        <f t="shared" si="16"/>
        <v>233.21526574975189</v>
      </c>
      <c r="AU19">
        <f t="shared" si="17"/>
        <v>446.43521841556338</v>
      </c>
      <c r="AW19">
        <v>16</v>
      </c>
      <c r="AX19">
        <f>(R19*SUMPRODUCT(K20:$K$23, X20:$X$23)-$AZ$3*SUMPRODUCT(K19:$K$22, W20:$W$23))/Z19</f>
        <v>4915.4758642143688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5615.6497639973168</v>
      </c>
      <c r="P20">
        <f t="shared" si="30"/>
        <v>280.78248819986584</v>
      </c>
      <c r="Q20" s="5">
        <f t="shared" si="31"/>
        <v>12.5</v>
      </c>
      <c r="R20">
        <f t="shared" si="0"/>
        <v>250000</v>
      </c>
      <c r="S20">
        <f t="shared" si="1"/>
        <v>3884.8207904578589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3605.9289126765625</v>
      </c>
      <c r="AC20">
        <f t="shared" si="2"/>
        <v>2752.7781033224883</v>
      </c>
      <c r="AE20">
        <f t="shared" si="3"/>
        <v>3979.2408813890179</v>
      </c>
      <c r="AF20">
        <f t="shared" si="4"/>
        <v>-198.96204406945091</v>
      </c>
      <c r="AG20">
        <f t="shared" si="5"/>
        <v>-8.8574809875530001</v>
      </c>
      <c r="AH20">
        <f t="shared" si="6"/>
        <v>-4413.1486443231579</v>
      </c>
      <c r="AI20">
        <f t="shared" si="7"/>
        <v>-641.72728799114384</v>
      </c>
      <c r="AJ20">
        <f t="shared" si="8"/>
        <v>853.15080935407423</v>
      </c>
      <c r="AK20">
        <f t="shared" si="32"/>
        <v>632.03779716716883</v>
      </c>
      <c r="AL20">
        <f t="shared" si="9"/>
        <v>843.46131853009922</v>
      </c>
      <c r="AN20">
        <f t="shared" si="10"/>
        <v>1202.6295499863261</v>
      </c>
      <c r="AO20">
        <f t="shared" si="11"/>
        <v>-60.131477499316311</v>
      </c>
      <c r="AP20">
        <f t="shared" si="12"/>
        <v>-2.6769599256717926</v>
      </c>
      <c r="AQ20">
        <f t="shared" si="13"/>
        <v>-1333.7677025203102</v>
      </c>
      <c r="AR20">
        <f t="shared" si="14"/>
        <v>-193.94658995897214</v>
      </c>
      <c r="AS20">
        <f t="shared" si="15"/>
        <v>257.84424831446995</v>
      </c>
      <c r="AT20">
        <f t="shared" si="16"/>
        <v>191.01817513399024</v>
      </c>
      <c r="AU20">
        <f t="shared" si="17"/>
        <v>254.91583348948802</v>
      </c>
      <c r="AW20">
        <v>17</v>
      </c>
      <c r="AX20">
        <f>(R20*SUMPRODUCT(K21:$K$23, X21:$X$23)-$AZ$3*SUMPRODUCT(K20:$K$22, W21:$W$23))/Z20</f>
        <v>3884.8207904578589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5615.6497639973168</v>
      </c>
      <c r="P21">
        <f t="shared" si="30"/>
        <v>280.78248819986584</v>
      </c>
      <c r="Q21" s="5">
        <f t="shared" si="31"/>
        <v>12.5</v>
      </c>
      <c r="R21">
        <f t="shared" si="0"/>
        <v>250000</v>
      </c>
      <c r="S21">
        <f t="shared" si="1"/>
        <v>2725.4833529363314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2752.7781033224883</v>
      </c>
      <c r="AC21">
        <f t="shared" si="2"/>
        <v>1860.2645101076589</v>
      </c>
      <c r="AE21">
        <f t="shared" si="3"/>
        <v>3832.9325863993627</v>
      </c>
      <c r="AF21">
        <f t="shared" si="4"/>
        <v>-191.64662931996813</v>
      </c>
      <c r="AG21">
        <f t="shared" si="5"/>
        <v>-8.5318100920680795</v>
      </c>
      <c r="AH21">
        <f t="shared" si="6"/>
        <v>-4741.921712187821</v>
      </c>
      <c r="AI21">
        <f t="shared" si="7"/>
        <v>-1109.1675652004947</v>
      </c>
      <c r="AJ21">
        <f t="shared" si="8"/>
        <v>892.51359321482937</v>
      </c>
      <c r="AK21">
        <f t="shared" si="32"/>
        <v>547.14006164858915</v>
      </c>
      <c r="AL21">
        <f t="shared" si="9"/>
        <v>330.48608966292386</v>
      </c>
      <c r="AN21">
        <f t="shared" si="10"/>
        <v>1067.0996783063736</v>
      </c>
      <c r="AO21">
        <f t="shared" si="11"/>
        <v>-53.354983915318677</v>
      </c>
      <c r="AP21">
        <f t="shared" si="12"/>
        <v>-2.375280962916555</v>
      </c>
      <c r="AQ21">
        <f t="shared" si="13"/>
        <v>-1320.1649180016148</v>
      </c>
      <c r="AR21">
        <f t="shared" si="14"/>
        <v>-308.79550457347648</v>
      </c>
      <c r="AS21">
        <f t="shared" si="15"/>
        <v>248.47840308568814</v>
      </c>
      <c r="AT21">
        <f t="shared" si="16"/>
        <v>152.32539853308703</v>
      </c>
      <c r="AU21">
        <f t="shared" si="17"/>
        <v>92.008297045298647</v>
      </c>
      <c r="AW21">
        <v>18</v>
      </c>
      <c r="AX21">
        <f>(R21*SUMPRODUCT(K22:$K$23, X22:$X$23)-$AZ$3*SUMPRODUCT(K21:$K$22, W22:$W$23))/Z21</f>
        <v>2725.4833529363314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5615.6497639973168</v>
      </c>
      <c r="P22">
        <f t="shared" si="30"/>
        <v>280.78248819986584</v>
      </c>
      <c r="Q22" s="5">
        <f t="shared" si="31"/>
        <v>12.5</v>
      </c>
      <c r="R22">
        <f t="shared" si="0"/>
        <v>250000</v>
      </c>
      <c r="S22">
        <f t="shared" si="1"/>
        <v>1431.3810481754372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1860.2645101076589</v>
      </c>
      <c r="AC22">
        <f t="shared" si="2"/>
        <v>938.15385703172763</v>
      </c>
      <c r="AE22">
        <f t="shared" si="3"/>
        <v>3680.6016766457001</v>
      </c>
      <c r="AF22">
        <f t="shared" si="4"/>
        <v>-184.03008383228499</v>
      </c>
      <c r="AG22">
        <f t="shared" si="5"/>
        <v>-8.1927333241171176</v>
      </c>
      <c r="AH22">
        <f t="shared" si="6"/>
        <v>-5075.1733406055791</v>
      </c>
      <c r="AI22">
        <f t="shared" si="7"/>
        <v>-1586.7944811162811</v>
      </c>
      <c r="AJ22">
        <f t="shared" si="8"/>
        <v>922.11065307593128</v>
      </c>
      <c r="AK22">
        <f t="shared" si="32"/>
        <v>458.38446532695639</v>
      </c>
      <c r="AL22">
        <f t="shared" si="9"/>
        <v>-206.29936271339341</v>
      </c>
      <c r="AN22">
        <f t="shared" si="10"/>
        <v>943.91914485020015</v>
      </c>
      <c r="AO22">
        <f t="shared" si="11"/>
        <v>-47.195957242509998</v>
      </c>
      <c r="AP22">
        <f t="shared" si="12"/>
        <v>-2.101090667418827</v>
      </c>
      <c r="AQ22">
        <f t="shared" si="13"/>
        <v>-1301.5679773304894</v>
      </c>
      <c r="AR22">
        <f t="shared" si="14"/>
        <v>-406.94588039021806</v>
      </c>
      <c r="AS22">
        <f t="shared" si="15"/>
        <v>236.48250356227786</v>
      </c>
      <c r="AT22">
        <f t="shared" si="16"/>
        <v>117.55628849203697</v>
      </c>
      <c r="AU22">
        <f t="shared" si="17"/>
        <v>-52.907088335903225</v>
      </c>
      <c r="AW22">
        <v>19</v>
      </c>
      <c r="AX22">
        <f>(R22*SUMPRODUCT(K23:$K$23, X23:$X$23)-$AZ$3*SUMPRODUCT(K22:$K$22, W23:$W$23))/Z22</f>
        <v>1431.3810481754372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5615.6497639973168</v>
      </c>
      <c r="P23">
        <f t="shared" si="30"/>
        <v>280.78248819986584</v>
      </c>
      <c r="Q23" s="5">
        <f t="shared" si="31"/>
        <v>12.5</v>
      </c>
      <c r="R23">
        <f t="shared" si="0"/>
        <v>250000</v>
      </c>
      <c r="S23">
        <f t="shared" si="1"/>
        <v>1495.5505113299284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938.15385703172763</v>
      </c>
      <c r="AC23">
        <f t="shared" si="2"/>
        <v>938.15385703172751</v>
      </c>
      <c r="AE23">
        <f t="shared" si="3"/>
        <v>3522.6784023151999</v>
      </c>
      <c r="AF23">
        <f t="shared" si="4"/>
        <v>-176.13392011575999</v>
      </c>
      <c r="AG23">
        <f t="shared" si="5"/>
        <v>-7.8412083871833573</v>
      </c>
      <c r="AH23">
        <f t="shared" si="6"/>
        <v>-5391.9520738517886</v>
      </c>
      <c r="AI23">
        <f t="shared" si="7"/>
        <v>-2053.2488000395319</v>
      </c>
      <c r="AJ23">
        <f t="shared" si="8"/>
        <v>0</v>
      </c>
      <c r="AK23">
        <f t="shared" si="32"/>
        <v>366.64163688801102</v>
      </c>
      <c r="AL23">
        <f t="shared" si="9"/>
        <v>-1686.607163151521</v>
      </c>
      <c r="AN23">
        <f t="shared" si="10"/>
        <v>832.20656752073319</v>
      </c>
      <c r="AO23">
        <f t="shared" si="11"/>
        <v>-41.610328376036662</v>
      </c>
      <c r="AP23">
        <f t="shared" si="12"/>
        <v>-1.852427151119985</v>
      </c>
      <c r="AQ23">
        <f t="shared" si="13"/>
        <v>-1273.808566989077</v>
      </c>
      <c r="AR23">
        <f t="shared" si="14"/>
        <v>-485.06475499550038</v>
      </c>
      <c r="AS23">
        <f t="shared" si="15"/>
        <v>0</v>
      </c>
      <c r="AT23">
        <f t="shared" si="16"/>
        <v>86.61635928622394</v>
      </c>
      <c r="AU23">
        <f t="shared" si="17"/>
        <v>-398.4483957092765</v>
      </c>
      <c r="AW23">
        <v>20</v>
      </c>
      <c r="AX23">
        <f>(R23*SUMPRODUCT(K$23:$K24, X$23:$X24)-$AZ$3*SUMPRODUCT(K$22:$K23, W$23:$W24))/Z23</f>
        <v>1495.5505113299284</v>
      </c>
    </row>
    <row r="25" spans="5:50" x14ac:dyDescent="0.25">
      <c r="AN25" s="6">
        <f t="shared" ref="AN25:AU25" si="33">SUM(AN3:AN23)</f>
        <v>54153.66103331816</v>
      </c>
      <c r="AO25" s="6">
        <f t="shared" si="33"/>
        <v>-6919.4203746638959</v>
      </c>
      <c r="AP25" s="6">
        <f t="shared" si="33"/>
        <v>-732.99881204778262</v>
      </c>
      <c r="AQ25" s="6">
        <f t="shared" si="33"/>
        <v>-20837.476916244959</v>
      </c>
      <c r="AR25" s="6">
        <f t="shared" si="33"/>
        <v>25663.764930361514</v>
      </c>
      <c r="AS25" s="6">
        <f t="shared" si="33"/>
        <v>-3808.9049887677756</v>
      </c>
      <c r="AT25" s="6">
        <f t="shared" si="33"/>
        <v>6837.624155208704</v>
      </c>
      <c r="AU25" s="7">
        <f t="shared" si="33"/>
        <v>28692.484096802444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19073.765651585585</v>
      </c>
      <c r="K3">
        <v>1</v>
      </c>
      <c r="L3" s="2">
        <v>0</v>
      </c>
      <c r="O3">
        <f>$C$3</f>
        <v>19073.765651585585</v>
      </c>
      <c r="P3">
        <f>O3*B5</f>
        <v>15259.012521268469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19073.765651585585</v>
      </c>
      <c r="AF3">
        <f t="shared" ref="AF3:AF23" si="4">-$Z3*P3</f>
        <v>-15259.012521268469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3189.7961596171162</v>
      </c>
      <c r="AJ3">
        <f t="shared" ref="AJ3:AJ23" si="8">AB3-AC3</f>
        <v>0</v>
      </c>
      <c r="AL3">
        <f t="shared" ref="AL3:AL23" si="9">SUM(AI3:AK3)</f>
        <v>3189.7961596171162</v>
      </c>
      <c r="AN3">
        <f t="shared" ref="AN3:AN23" si="10">AE3*$K3</f>
        <v>19073.765651585585</v>
      </c>
      <c r="AO3">
        <f t="shared" ref="AO3:AO23" si="11">AF3*$K3</f>
        <v>-15259.012521268469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3189.7961596171162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3189.7961596171162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6389.0971128251113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3805.2479849324823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3724.5538847482603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-3724.5538847482603</v>
      </c>
      <c r="AK4">
        <f>H4*SUM(AB4, AE4:AF4)</f>
        <v>0</v>
      </c>
      <c r="AL4">
        <f t="shared" si="9"/>
        <v>-6526.0546347482605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-2664.5432280768496</v>
      </c>
      <c r="AR4">
        <f t="shared" si="14"/>
        <v>-2664.5432280768496</v>
      </c>
      <c r="AS4">
        <f t="shared" si="15"/>
        <v>-3542.4708814421342</v>
      </c>
      <c r="AT4">
        <f t="shared" si="16"/>
        <v>0</v>
      </c>
      <c r="AU4">
        <f t="shared" si="17"/>
        <v>-6207.0141095189838</v>
      </c>
      <c r="AW4">
        <v>1</v>
      </c>
      <c r="AX4">
        <f>(R4*SUMPRODUCT(K5:$K$23, X5:$X$23)-$AZ$3*SUMPRODUCT(K4:$K$22, W5:$W$23))/Z4</f>
        <v>3805.2479849324823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19073.765651585585</v>
      </c>
      <c r="P5">
        <f t="shared" ref="P5:P23" si="30">O5*$C$5</f>
        <v>953.6882825792793</v>
      </c>
      <c r="Q5" s="5">
        <f t="shared" ref="Q5:Q23" si="31">$C$8</f>
        <v>12.5</v>
      </c>
      <c r="R5">
        <f t="shared" si="0"/>
        <v>250000</v>
      </c>
      <c r="S5">
        <f t="shared" si="1"/>
        <v>7120.8127226817624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3724.5538847482603</v>
      </c>
      <c r="AC5">
        <f t="shared" si="2"/>
        <v>6809.9373019041668</v>
      </c>
      <c r="AE5">
        <f t="shared" si="3"/>
        <v>18241.056640174203</v>
      </c>
      <c r="AF5">
        <f t="shared" si="4"/>
        <v>-912.05283200871031</v>
      </c>
      <c r="AG5">
        <f t="shared" si="5"/>
        <v>-11.954283814073339</v>
      </c>
      <c r="AH5">
        <f t="shared" si="6"/>
        <v>-3165.8379760332186</v>
      </c>
      <c r="AI5">
        <f t="shared" si="7"/>
        <v>14151.211548318201</v>
      </c>
      <c r="AJ5">
        <f t="shared" si="8"/>
        <v>-3085.3834171559065</v>
      </c>
      <c r="AK5">
        <f>H5*SUM(AB5, AE5:AF5)</f>
        <v>1092.6796442622237</v>
      </c>
      <c r="AL5">
        <f t="shared" si="9"/>
        <v>12158.507775424518</v>
      </c>
      <c r="AN5">
        <f t="shared" si="10"/>
        <v>16493.300211123897</v>
      </c>
      <c r="AO5">
        <f t="shared" si="11"/>
        <v>-824.66501055619483</v>
      </c>
      <c r="AP5">
        <f t="shared" si="12"/>
        <v>-10.808890934544449</v>
      </c>
      <c r="AQ5">
        <f t="shared" si="13"/>
        <v>-2862.5050175818142</v>
      </c>
      <c r="AR5">
        <f t="shared" si="14"/>
        <v>12795.321292051342</v>
      </c>
      <c r="AS5">
        <f t="shared" si="15"/>
        <v>-2789.7591663357553</v>
      </c>
      <c r="AT5">
        <f t="shared" si="16"/>
        <v>987.98516790465965</v>
      </c>
      <c r="AU5">
        <f t="shared" si="17"/>
        <v>10993.547293620244</v>
      </c>
      <c r="AW5">
        <v>2</v>
      </c>
      <c r="AX5">
        <f>(R5*SUMPRODUCT(K6:$K$23, X6:$X$23)-$AZ$3*SUMPRODUCT(K5:$K$22, W6:$W$23))/Z5</f>
        <v>7120.8127226817624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19073.765651585585</v>
      </c>
      <c r="P6">
        <f t="shared" si="30"/>
        <v>953.6882825792793</v>
      </c>
      <c r="Q6" s="5">
        <f t="shared" si="31"/>
        <v>12.5</v>
      </c>
      <c r="R6">
        <f t="shared" si="0"/>
        <v>250000</v>
      </c>
      <c r="S6">
        <f t="shared" si="1"/>
        <v>9985.0474092177483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6809.9373019041668</v>
      </c>
      <c r="AC6">
        <f t="shared" si="2"/>
        <v>9312.8535765561755</v>
      </c>
      <c r="AE6">
        <f t="shared" si="3"/>
        <v>17789.718905368642</v>
      </c>
      <c r="AF6">
        <f t="shared" si="4"/>
        <v>-889.48594526843203</v>
      </c>
      <c r="AG6">
        <f t="shared" si="5"/>
        <v>-11.658499447833075</v>
      </c>
      <c r="AH6">
        <f t="shared" si="6"/>
        <v>-3524.8305619906128</v>
      </c>
      <c r="AI6">
        <f t="shared" si="7"/>
        <v>13363.743898661764</v>
      </c>
      <c r="AJ6">
        <f t="shared" si="8"/>
        <v>-2502.9162746520087</v>
      </c>
      <c r="AK6">
        <f>H6*SUM(AB6, AE6:AF6)</f>
        <v>1296.9463133316394</v>
      </c>
      <c r="AL6">
        <f t="shared" si="9"/>
        <v>12157.773937341393</v>
      </c>
      <c r="AN6">
        <f t="shared" si="10"/>
        <v>15250.978613569801</v>
      </c>
      <c r="AO6">
        <f t="shared" si="11"/>
        <v>-762.54893067849002</v>
      </c>
      <c r="AP6">
        <f t="shared" si="12"/>
        <v>-9.9947349753547492</v>
      </c>
      <c r="AQ6">
        <f t="shared" si="13"/>
        <v>-3021.8080343671454</v>
      </c>
      <c r="AR6">
        <f t="shared" si="14"/>
        <v>11456.626913548811</v>
      </c>
      <c r="AS6">
        <f t="shared" si="15"/>
        <v>-2145.7293833211684</v>
      </c>
      <c r="AT6">
        <f t="shared" si="16"/>
        <v>1111.8613280393006</v>
      </c>
      <c r="AU6">
        <f t="shared" si="17"/>
        <v>10422.758858266943</v>
      </c>
      <c r="AW6">
        <v>3</v>
      </c>
      <c r="AX6">
        <f>(R6*SUMPRODUCT(K7:$K$23, X7:$X$23)-$AZ$3*SUMPRODUCT(K6:$K$22, W7:$W$23))/Z6</f>
        <v>9985.0474092177483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19073.765651585585</v>
      </c>
      <c r="P7">
        <f t="shared" si="30"/>
        <v>953.6882825792793</v>
      </c>
      <c r="Q7" s="5">
        <f t="shared" si="31"/>
        <v>12.5</v>
      </c>
      <c r="R7">
        <f t="shared" si="0"/>
        <v>250000</v>
      </c>
      <c r="S7">
        <f t="shared" si="1"/>
        <v>12427.909398386064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9312.8535765561755</v>
      </c>
      <c r="AC7">
        <f t="shared" si="2"/>
        <v>11282.075553656425</v>
      </c>
      <c r="AE7">
        <f t="shared" si="3"/>
        <v>17315.194235473824</v>
      </c>
      <c r="AF7">
        <f t="shared" si="4"/>
        <v>-865.75971177369127</v>
      </c>
      <c r="AG7">
        <f t="shared" si="5"/>
        <v>-11.347519514345629</v>
      </c>
      <c r="AH7">
        <f t="shared" si="6"/>
        <v>-3887.8987801823137</v>
      </c>
      <c r="AI7">
        <f t="shared" si="7"/>
        <v>12550.188224003472</v>
      </c>
      <c r="AJ7">
        <f t="shared" si="8"/>
        <v>-1969.2219771002492</v>
      </c>
      <c r="AK7">
        <f>H7*SUM(AB7, AE7:AF7)</f>
        <v>1589.5331757858144</v>
      </c>
      <c r="AL7">
        <f t="shared" si="9"/>
        <v>12170.499422689038</v>
      </c>
      <c r="AN7">
        <f t="shared" si="10"/>
        <v>13981.513182572753</v>
      </c>
      <c r="AO7">
        <f t="shared" si="11"/>
        <v>-699.07565912863777</v>
      </c>
      <c r="AP7">
        <f t="shared" si="12"/>
        <v>-9.162790293988488</v>
      </c>
      <c r="AQ7">
        <f t="shared" si="13"/>
        <v>-3139.3646128590508</v>
      </c>
      <c r="AR7">
        <f t="shared" si="14"/>
        <v>10133.910120291075</v>
      </c>
      <c r="AS7">
        <f t="shared" si="15"/>
        <v>-1590.0891816640769</v>
      </c>
      <c r="AT7">
        <f t="shared" si="16"/>
        <v>1283.5015737712829</v>
      </c>
      <c r="AU7">
        <f t="shared" si="17"/>
        <v>9827.3225123982811</v>
      </c>
      <c r="AW7">
        <v>4</v>
      </c>
      <c r="AX7">
        <f>(R7*SUMPRODUCT(K8:$K$23, X8:$X$23)-$AZ$3*SUMPRODUCT(K7:$K$22, W8:$W$23))/Z7</f>
        <v>12427.909398386064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19073.765651585585</v>
      </c>
      <c r="P8">
        <f t="shared" si="30"/>
        <v>953.6882825792793</v>
      </c>
      <c r="Q8" s="5">
        <f t="shared" si="31"/>
        <v>12.5</v>
      </c>
      <c r="R8">
        <f t="shared" si="0"/>
        <v>250000</v>
      </c>
      <c r="S8">
        <f t="shared" si="1"/>
        <v>14456.258192684983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11282.075553656425</v>
      </c>
      <c r="AC8">
        <f t="shared" si="2"/>
        <v>12745.421932793044</v>
      </c>
      <c r="AE8">
        <f t="shared" si="3"/>
        <v>16816.467154667054</v>
      </c>
      <c r="AF8">
        <f t="shared" si="4"/>
        <v>-840.82335773335274</v>
      </c>
      <c r="AG8">
        <f t="shared" si="5"/>
        <v>-11.020678521121702</v>
      </c>
      <c r="AH8">
        <f t="shared" si="6"/>
        <v>-4267.3159616093963</v>
      </c>
      <c r="AI8">
        <f t="shared" si="7"/>
        <v>11697.307156803185</v>
      </c>
      <c r="AJ8">
        <f t="shared" si="8"/>
        <v>-1463.3463791366194</v>
      </c>
      <c r="AK8">
        <f t="shared" ref="AK8:AK23" si="32">H8*SUM(AB8:AB8, AE8:AF8)</f>
        <v>1910.7661264763678</v>
      </c>
      <c r="AL8">
        <f t="shared" si="9"/>
        <v>12144.726904142934</v>
      </c>
      <c r="AN8">
        <f t="shared" si="10"/>
        <v>12689.28664961217</v>
      </c>
      <c r="AO8">
        <f t="shared" si="11"/>
        <v>-634.4643324806085</v>
      </c>
      <c r="AP8">
        <f t="shared" si="12"/>
        <v>-8.3159291152854493</v>
      </c>
      <c r="AQ8">
        <f t="shared" si="13"/>
        <v>-3220.0101818828853</v>
      </c>
      <c r="AR8">
        <f t="shared" si="14"/>
        <v>8826.4962061333918</v>
      </c>
      <c r="AS8">
        <f t="shared" si="15"/>
        <v>-1104.2046763896678</v>
      </c>
      <c r="AT8">
        <f t="shared" si="16"/>
        <v>1441.8164574179718</v>
      </c>
      <c r="AU8">
        <f t="shared" si="17"/>
        <v>9164.1079871616948</v>
      </c>
      <c r="AW8">
        <v>5</v>
      </c>
      <c r="AX8">
        <f>(R8*SUMPRODUCT(K9:$K$23, X9:$X$23)-$AZ$3*SUMPRODUCT(K8:$K$22, W9:$W$23))/Z8</f>
        <v>14456.258192684983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19073.765651585585</v>
      </c>
      <c r="P9">
        <f t="shared" si="30"/>
        <v>953.6882825792793</v>
      </c>
      <c r="Q9" s="5">
        <f t="shared" si="31"/>
        <v>12.5</v>
      </c>
      <c r="R9">
        <f t="shared" si="0"/>
        <v>250000</v>
      </c>
      <c r="S9">
        <f t="shared" si="1"/>
        <v>16027.808913568497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12745.421932793044</v>
      </c>
      <c r="AC9">
        <f t="shared" si="2"/>
        <v>13687.99436026816</v>
      </c>
      <c r="AE9">
        <f t="shared" si="3"/>
        <v>16289.288078981204</v>
      </c>
      <c r="AF9">
        <f t="shared" si="4"/>
        <v>-814.46440394906028</v>
      </c>
      <c r="AG9">
        <f t="shared" si="5"/>
        <v>-10.675191501597308</v>
      </c>
      <c r="AH9">
        <f t="shared" si="6"/>
        <v>-4705.6046862635667</v>
      </c>
      <c r="AI9">
        <f t="shared" si="7"/>
        <v>10758.543797266981</v>
      </c>
      <c r="AJ9">
        <f t="shared" si="8"/>
        <v>-942.57242747511555</v>
      </c>
      <c r="AK9">
        <f t="shared" si="32"/>
        <v>2071.3660276143692</v>
      </c>
      <c r="AL9">
        <f t="shared" si="9"/>
        <v>11887.337397406234</v>
      </c>
      <c r="AN9">
        <f t="shared" si="10"/>
        <v>11450.987953147473</v>
      </c>
      <c r="AO9">
        <f t="shared" si="11"/>
        <v>-572.54939765737367</v>
      </c>
      <c r="AP9">
        <f t="shared" si="12"/>
        <v>-7.504409565944548</v>
      </c>
      <c r="AQ9">
        <f t="shared" si="13"/>
        <v>-3307.9298685991744</v>
      </c>
      <c r="AR9">
        <f t="shared" si="14"/>
        <v>7563.0042773249797</v>
      </c>
      <c r="AS9">
        <f t="shared" si="15"/>
        <v>-662.60633734593375</v>
      </c>
      <c r="AT9">
        <f t="shared" si="16"/>
        <v>1456.1217969603597</v>
      </c>
      <c r="AU9">
        <f t="shared" si="17"/>
        <v>8356.5197369394064</v>
      </c>
      <c r="AW9">
        <v>6</v>
      </c>
      <c r="AX9">
        <f>(R9*SUMPRODUCT(K10:$K$23, X10:$X$23)-$AZ$3*SUMPRODUCT(K9:$K$22, W10:$W$23))/Z9</f>
        <v>16027.808913568497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19073.765651585585</v>
      </c>
      <c r="P10">
        <f t="shared" si="30"/>
        <v>953.6882825792793</v>
      </c>
      <c r="Q10" s="5">
        <f t="shared" si="31"/>
        <v>12.5</v>
      </c>
      <c r="R10">
        <f t="shared" si="0"/>
        <v>250000</v>
      </c>
      <c r="S10">
        <f t="shared" si="1"/>
        <v>17090.149616258928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13687.99436026816</v>
      </c>
      <c r="AC10">
        <f t="shared" si="2"/>
        <v>14098.085799678167</v>
      </c>
      <c r="AE10">
        <f t="shared" si="3"/>
        <v>15734.419576010212</v>
      </c>
      <c r="AF10">
        <f t="shared" si="4"/>
        <v>-786.72097880051069</v>
      </c>
      <c r="AG10">
        <f t="shared" si="5"/>
        <v>-10.311558204752181</v>
      </c>
      <c r="AH10">
        <f t="shared" si="6"/>
        <v>-5137.6276365830727</v>
      </c>
      <c r="AI10">
        <f t="shared" si="7"/>
        <v>9799.7594024218761</v>
      </c>
      <c r="AJ10">
        <f t="shared" si="8"/>
        <v>-410.0914394100073</v>
      </c>
      <c r="AK10">
        <f t="shared" si="32"/>
        <v>1554.918127591048</v>
      </c>
      <c r="AL10">
        <f t="shared" si="9"/>
        <v>10944.586090602917</v>
      </c>
      <c r="AN10">
        <f t="shared" si="10"/>
        <v>10491.253336817039</v>
      </c>
      <c r="AO10">
        <f t="shared" si="11"/>
        <v>-524.56266684085199</v>
      </c>
      <c r="AP10">
        <f t="shared" si="12"/>
        <v>-6.8754470986861156</v>
      </c>
      <c r="AQ10">
        <f t="shared" si="13"/>
        <v>-3425.6206798886633</v>
      </c>
      <c r="AR10">
        <f t="shared" si="14"/>
        <v>6534.1945429888374</v>
      </c>
      <c r="AS10">
        <f t="shared" si="15"/>
        <v>-273.43704426631905</v>
      </c>
      <c r="AT10">
        <f t="shared" si="16"/>
        <v>1036.7741825976775</v>
      </c>
      <c r="AU10">
        <f t="shared" si="17"/>
        <v>7297.5316813201962</v>
      </c>
      <c r="AW10">
        <v>7</v>
      </c>
      <c r="AX10">
        <f>(R10*SUMPRODUCT(K11:$K$23, X11:$X$23)-$AZ$3*SUMPRODUCT(K10:$K$22, W11:$W$23))/Z10</f>
        <v>17090.149616258928</v>
      </c>
    </row>
    <row r="11" spans="1:52" x14ac:dyDescent="0.25">
      <c r="A11" t="s">
        <v>33</v>
      </c>
      <c r="C11" s="24">
        <f>AU25</f>
        <v>88377.998078065255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19073.765651585585</v>
      </c>
      <c r="P11">
        <f t="shared" si="30"/>
        <v>953.6882825792793</v>
      </c>
      <c r="Q11" s="5">
        <f t="shared" si="31"/>
        <v>12.5</v>
      </c>
      <c r="R11">
        <f t="shared" si="0"/>
        <v>250000</v>
      </c>
      <c r="S11">
        <f t="shared" si="1"/>
        <v>17758.88948748833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14098.085799678167</v>
      </c>
      <c r="AC11">
        <f t="shared" si="2"/>
        <v>14111.105551107676</v>
      </c>
      <c r="AE11">
        <f t="shared" si="3"/>
        <v>15155.898152091204</v>
      </c>
      <c r="AF11">
        <f t="shared" si="4"/>
        <v>-757.79490760456019</v>
      </c>
      <c r="AG11">
        <f t="shared" si="5"/>
        <v>-9.9324239566396972</v>
      </c>
      <c r="AH11">
        <f t="shared" si="6"/>
        <v>-5520.3733212992411</v>
      </c>
      <c r="AI11">
        <f t="shared" si="7"/>
        <v>8867.7974992307627</v>
      </c>
      <c r="AJ11">
        <f t="shared" si="8"/>
        <v>-13.019751429508688</v>
      </c>
      <c r="AK11">
        <f t="shared" si="32"/>
        <v>1461.8544979656549</v>
      </c>
      <c r="AL11">
        <f t="shared" si="9"/>
        <v>10316.632245766908</v>
      </c>
      <c r="AN11">
        <f t="shared" si="10"/>
        <v>9612.3961549277701</v>
      </c>
      <c r="AO11">
        <f t="shared" si="11"/>
        <v>-480.61980774638857</v>
      </c>
      <c r="AP11">
        <f t="shared" si="12"/>
        <v>-6.299487690654769</v>
      </c>
      <c r="AQ11">
        <f t="shared" si="13"/>
        <v>-3501.2121851782781</v>
      </c>
      <c r="AR11">
        <f t="shared" si="14"/>
        <v>5624.2646743124496</v>
      </c>
      <c r="AS11">
        <f t="shared" si="15"/>
        <v>-8.2575778303086835</v>
      </c>
      <c r="AT11">
        <f t="shared" si="16"/>
        <v>927.15881396775217</v>
      </c>
      <c r="AU11">
        <f t="shared" si="17"/>
        <v>6543.1659104498922</v>
      </c>
      <c r="AW11">
        <v>8</v>
      </c>
      <c r="AX11">
        <f>(R11*SUMPRODUCT(K12:$K$23, X12:$X$23)-$AZ$3*SUMPRODUCT(K11:$K$22, W12:$W$23))/Z11</f>
        <v>17758.88948748833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19073.765651585585</v>
      </c>
      <c r="P12">
        <f t="shared" si="30"/>
        <v>953.6882825792793</v>
      </c>
      <c r="Q12" s="5">
        <f t="shared" si="31"/>
        <v>12.5</v>
      </c>
      <c r="R12">
        <f t="shared" si="0"/>
        <v>250000</v>
      </c>
      <c r="S12">
        <f t="shared" si="1"/>
        <v>18123.934649762745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14111.105551107676</v>
      </c>
      <c r="AC12">
        <f t="shared" si="2"/>
        <v>13828.827585094623</v>
      </c>
      <c r="AE12">
        <f t="shared" si="3"/>
        <v>14553.5625509293</v>
      </c>
      <c r="AF12">
        <f t="shared" si="4"/>
        <v>-727.67812754646513</v>
      </c>
      <c r="AG12">
        <f t="shared" si="5"/>
        <v>-9.5376830778820789</v>
      </c>
      <c r="AH12">
        <f t="shared" si="6"/>
        <v>-5908.3327838244313</v>
      </c>
      <c r="AI12">
        <f t="shared" si="7"/>
        <v>7908.0139564805213</v>
      </c>
      <c r="AJ12">
        <f t="shared" si="8"/>
        <v>282.27796601305272</v>
      </c>
      <c r="AK12">
        <f t="shared" si="32"/>
        <v>1955.5892982143359</v>
      </c>
      <c r="AL12">
        <f t="shared" si="9"/>
        <v>10145.88122070791</v>
      </c>
      <c r="AN12">
        <f t="shared" si="10"/>
        <v>8626.5177850877953</v>
      </c>
      <c r="AO12">
        <f t="shared" si="11"/>
        <v>-431.32588925438984</v>
      </c>
      <c r="AP12">
        <f t="shared" si="12"/>
        <v>-5.6533919040068277</v>
      </c>
      <c r="AQ12">
        <f t="shared" si="13"/>
        <v>-3502.121055344227</v>
      </c>
      <c r="AR12">
        <f t="shared" si="14"/>
        <v>4687.4174485851718</v>
      </c>
      <c r="AS12">
        <f t="shared" si="15"/>
        <v>167.3182003120273</v>
      </c>
      <c r="AT12">
        <f t="shared" si="16"/>
        <v>1159.1612570693985</v>
      </c>
      <c r="AU12">
        <f t="shared" si="17"/>
        <v>6013.8969059665978</v>
      </c>
      <c r="AW12">
        <v>9</v>
      </c>
      <c r="AX12">
        <f>(R12*SUMPRODUCT(K13:$K$23, X13:$X$23)-$AZ$3*SUMPRODUCT(K12:$K$22, W13:$W$23))/Z12</f>
        <v>18123.934649762745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19073.765651585585</v>
      </c>
      <c r="P13">
        <f t="shared" si="30"/>
        <v>953.6882825792793</v>
      </c>
      <c r="Q13" s="5">
        <f t="shared" si="31"/>
        <v>12.5</v>
      </c>
      <c r="R13">
        <f t="shared" si="0"/>
        <v>250000</v>
      </c>
      <c r="S13">
        <f t="shared" si="1"/>
        <v>18277.904697416718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13828.827585094623</v>
      </c>
      <c r="AC13">
        <f t="shared" si="2"/>
        <v>13347.915850447485</v>
      </c>
      <c r="AE13">
        <f t="shared" si="3"/>
        <v>13929.114035948709</v>
      </c>
      <c r="AF13">
        <f t="shared" si="4"/>
        <v>-696.45570179743549</v>
      </c>
      <c r="AG13">
        <f t="shared" si="5"/>
        <v>-9.1284504921494047</v>
      </c>
      <c r="AH13">
        <f t="shared" si="6"/>
        <v>-6277.115099077063</v>
      </c>
      <c r="AI13">
        <f t="shared" si="7"/>
        <v>6946.4147845820617</v>
      </c>
      <c r="AJ13">
        <f t="shared" si="8"/>
        <v>480.91173464713756</v>
      </c>
      <c r="AK13">
        <f t="shared" si="32"/>
        <v>2811.688387009649</v>
      </c>
      <c r="AL13">
        <f t="shared" si="9"/>
        <v>10239.014906238848</v>
      </c>
      <c r="AN13">
        <f t="shared" si="10"/>
        <v>7479.2829910838782</v>
      </c>
      <c r="AO13">
        <f t="shared" si="11"/>
        <v>-373.96414955419391</v>
      </c>
      <c r="AP13">
        <f t="shared" si="12"/>
        <v>-4.9015511198113435</v>
      </c>
      <c r="AQ13">
        <f t="shared" si="13"/>
        <v>-3370.5173259718545</v>
      </c>
      <c r="AR13">
        <f t="shared" si="14"/>
        <v>3729.8999644380187</v>
      </c>
      <c r="AS13">
        <f t="shared" si="15"/>
        <v>258.22711680556625</v>
      </c>
      <c r="AT13">
        <f t="shared" si="16"/>
        <v>1509.7452052525337</v>
      </c>
      <c r="AU13">
        <f t="shared" si="17"/>
        <v>5497.8722864961182</v>
      </c>
      <c r="AW13">
        <v>10</v>
      </c>
      <c r="AX13">
        <f>(R13*SUMPRODUCT(K14:$K$23, X14:$X$23)-$AZ$3*SUMPRODUCT(K13:$K$22, W14:$W$23))/Z13</f>
        <v>18277.904697416718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19073.765651585585</v>
      </c>
      <c r="P14">
        <f t="shared" si="30"/>
        <v>953.6882825792793</v>
      </c>
      <c r="Q14" s="5">
        <f t="shared" si="31"/>
        <v>12.5</v>
      </c>
      <c r="R14">
        <f t="shared" si="0"/>
        <v>250000</v>
      </c>
      <c r="S14">
        <f t="shared" si="1"/>
        <v>18041.451269495603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13347.915850447485</v>
      </c>
      <c r="AC14">
        <f t="shared" si="2"/>
        <v>12563.520621680811</v>
      </c>
      <c r="AE14">
        <f t="shared" si="3"/>
        <v>13282.39311335081</v>
      </c>
      <c r="AF14">
        <f t="shared" si="4"/>
        <v>-664.11965566754054</v>
      </c>
      <c r="AG14">
        <f t="shared" si="5"/>
        <v>-8.7046216751165346</v>
      </c>
      <c r="AH14">
        <f t="shared" si="6"/>
        <v>-6650.8862422275151</v>
      </c>
      <c r="AI14">
        <f t="shared" si="7"/>
        <v>5958.6825937806379</v>
      </c>
      <c r="AJ14">
        <f t="shared" si="8"/>
        <v>784.39522876667434</v>
      </c>
      <c r="AK14">
        <f t="shared" si="32"/>
        <v>2221.9268190967487</v>
      </c>
      <c r="AL14">
        <f t="shared" si="9"/>
        <v>8965.00464164406</v>
      </c>
      <c r="AN14">
        <f t="shared" si="10"/>
        <v>6569.8426565253067</v>
      </c>
      <c r="AO14">
        <f t="shared" si="11"/>
        <v>-328.49213282626533</v>
      </c>
      <c r="AP14">
        <f t="shared" si="12"/>
        <v>-4.3055490303635731</v>
      </c>
      <c r="AQ14">
        <f t="shared" si="13"/>
        <v>-3289.7141174027806</v>
      </c>
      <c r="AR14">
        <f t="shared" si="14"/>
        <v>2947.3308572658971</v>
      </c>
      <c r="AS14">
        <f t="shared" si="15"/>
        <v>387.98379098916485</v>
      </c>
      <c r="AT14">
        <f t="shared" si="16"/>
        <v>1099.0270707397228</v>
      </c>
      <c r="AU14">
        <f t="shared" si="17"/>
        <v>4434.3417189947841</v>
      </c>
      <c r="AW14">
        <v>11</v>
      </c>
      <c r="AX14">
        <f>(R14*SUMPRODUCT(K15:$K$23, X15:$X$23)-$AZ$3*SUMPRODUCT(K14:$K$22, W15:$W$23))/Z14</f>
        <v>18041.451269495603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19073.765651585585</v>
      </c>
      <c r="P15">
        <f t="shared" si="30"/>
        <v>953.6882825792793</v>
      </c>
      <c r="Q15" s="5">
        <f t="shared" si="31"/>
        <v>12.5</v>
      </c>
      <c r="R15">
        <f t="shared" si="0"/>
        <v>250000</v>
      </c>
      <c r="S15">
        <f t="shared" si="1"/>
        <v>17471.315069914643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12563.520621680811</v>
      </c>
      <c r="AC15">
        <f t="shared" si="2"/>
        <v>11552.172875902957</v>
      </c>
      <c r="AE15">
        <f t="shared" si="3"/>
        <v>12611.725981692402</v>
      </c>
      <c r="AF15">
        <f t="shared" si="4"/>
        <v>-630.58629908462012</v>
      </c>
      <c r="AG15">
        <f t="shared" si="5"/>
        <v>-8.265099700333689</v>
      </c>
      <c r="AH15">
        <f t="shared" si="6"/>
        <v>-7049.5151606336012</v>
      </c>
      <c r="AI15">
        <f t="shared" si="7"/>
        <v>4923.3594222738475</v>
      </c>
      <c r="AJ15">
        <f t="shared" si="8"/>
        <v>1011.3477457778536</v>
      </c>
      <c r="AK15">
        <f t="shared" si="32"/>
        <v>2100.2865822379749</v>
      </c>
      <c r="AL15">
        <f t="shared" si="9"/>
        <v>8034.9937502896755</v>
      </c>
      <c r="AN15">
        <f t="shared" si="10"/>
        <v>5746.3931014863738</v>
      </c>
      <c r="AO15">
        <f t="shared" si="11"/>
        <v>-287.31965507431869</v>
      </c>
      <c r="AP15">
        <f t="shared" si="12"/>
        <v>-3.7659010328990026</v>
      </c>
      <c r="AQ15">
        <f t="shared" si="13"/>
        <v>-3212.0334160996795</v>
      </c>
      <c r="AR15">
        <f t="shared" si="14"/>
        <v>2243.2741292794767</v>
      </c>
      <c r="AS15">
        <f t="shared" si="15"/>
        <v>460.80938627892527</v>
      </c>
      <c r="AT15">
        <f t="shared" si="16"/>
        <v>956.97229267719229</v>
      </c>
      <c r="AU15">
        <f t="shared" si="17"/>
        <v>3661.0558082355942</v>
      </c>
      <c r="AW15">
        <v>12</v>
      </c>
      <c r="AX15">
        <f>(R15*SUMPRODUCT(K16:$K$23, X16:$X$23)-$AZ$3*SUMPRODUCT(K15:$K$22, W16:$W$23))/Z15</f>
        <v>17471.315069914643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19073.765651585585</v>
      </c>
      <c r="P16">
        <f t="shared" si="30"/>
        <v>953.6882825792793</v>
      </c>
      <c r="Q16" s="5">
        <f t="shared" si="31"/>
        <v>12.5</v>
      </c>
      <c r="R16">
        <f t="shared" si="0"/>
        <v>250000</v>
      </c>
      <c r="S16">
        <f t="shared" si="1"/>
        <v>16587.239887485881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11552.172875902957</v>
      </c>
      <c r="AC16">
        <f t="shared" si="2"/>
        <v>10366.183118080608</v>
      </c>
      <c r="AE16">
        <f t="shared" si="3"/>
        <v>11920.135528085191</v>
      </c>
      <c r="AF16">
        <f t="shared" si="4"/>
        <v>-596.00677640425954</v>
      </c>
      <c r="AG16">
        <f t="shared" si="5"/>
        <v>-7.8118656180867205</v>
      </c>
      <c r="AH16">
        <f t="shared" si="6"/>
        <v>-7411.6617048726448</v>
      </c>
      <c r="AI16">
        <f t="shared" si="7"/>
        <v>3904.6551811902</v>
      </c>
      <c r="AJ16">
        <f t="shared" si="8"/>
        <v>1185.9897578223499</v>
      </c>
      <c r="AK16">
        <f t="shared" si="32"/>
        <v>1957.5251302723539</v>
      </c>
      <c r="AL16">
        <f t="shared" si="9"/>
        <v>7048.1700692849035</v>
      </c>
      <c r="AN16">
        <f t="shared" si="10"/>
        <v>5003.1574010277018</v>
      </c>
      <c r="AO16">
        <f t="shared" si="11"/>
        <v>-250.15787005138506</v>
      </c>
      <c r="AP16">
        <f t="shared" si="12"/>
        <v>-3.2788212173324789</v>
      </c>
      <c r="AQ16">
        <f t="shared" si="13"/>
        <v>-3110.8463511407613</v>
      </c>
      <c r="AR16">
        <f t="shared" si="14"/>
        <v>1638.8743586182229</v>
      </c>
      <c r="AS16">
        <f t="shared" si="15"/>
        <v>497.78741360880394</v>
      </c>
      <c r="AT16">
        <f t="shared" si="16"/>
        <v>821.61870728269196</v>
      </c>
      <c r="AU16">
        <f t="shared" si="17"/>
        <v>2958.2804795097186</v>
      </c>
      <c r="AW16">
        <v>13</v>
      </c>
      <c r="AX16">
        <f>(R16*SUMPRODUCT(K17:$K$23, X17:$X$23)-$AZ$3*SUMPRODUCT(K16:$K$22, W17:$W$23))/Z16</f>
        <v>16587.239887485881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19073.765651585585</v>
      </c>
      <c r="P17">
        <f t="shared" si="30"/>
        <v>953.6882825792793</v>
      </c>
      <c r="Q17" s="5">
        <f t="shared" si="31"/>
        <v>12.5</v>
      </c>
      <c r="R17">
        <f t="shared" si="0"/>
        <v>250000</v>
      </c>
      <c r="S17">
        <f t="shared" si="1"/>
        <v>15404.762877636127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10366.183118080608</v>
      </c>
      <c r="AC17">
        <f t="shared" si="2"/>
        <v>9054.8436223021999</v>
      </c>
      <c r="AE17">
        <f t="shared" si="3"/>
        <v>11211.465352334524</v>
      </c>
      <c r="AF17">
        <f t="shared" si="4"/>
        <v>-560.57326761672618</v>
      </c>
      <c r="AG17">
        <f t="shared" si="5"/>
        <v>-7.3474383330557256</v>
      </c>
      <c r="AH17">
        <f t="shared" si="6"/>
        <v>-7726.172577002556</v>
      </c>
      <c r="AI17">
        <f t="shared" si="7"/>
        <v>2917.3720693821861</v>
      </c>
      <c r="AJ17">
        <f t="shared" si="8"/>
        <v>1311.3394957784076</v>
      </c>
      <c r="AK17">
        <f t="shared" si="32"/>
        <v>1798.4311251034596</v>
      </c>
      <c r="AL17">
        <f t="shared" si="9"/>
        <v>6027.1426902640533</v>
      </c>
      <c r="AN17">
        <f t="shared" si="10"/>
        <v>4334.7845728394814</v>
      </c>
      <c r="AO17">
        <f t="shared" si="11"/>
        <v>-216.73922864197405</v>
      </c>
      <c r="AP17">
        <f t="shared" si="12"/>
        <v>-2.8408028152526441</v>
      </c>
      <c r="AQ17">
        <f t="shared" si="13"/>
        <v>-2987.2360696287005</v>
      </c>
      <c r="AR17">
        <f t="shared" si="14"/>
        <v>1127.9684717535538</v>
      </c>
      <c r="AS17">
        <f t="shared" si="15"/>
        <v>507.01438548991348</v>
      </c>
      <c r="AT17">
        <f t="shared" si="16"/>
        <v>695.34278093180149</v>
      </c>
      <c r="AU17">
        <f t="shared" si="17"/>
        <v>2330.3256381752685</v>
      </c>
      <c r="AW17">
        <v>14</v>
      </c>
      <c r="AX17">
        <f>(R17*SUMPRODUCT(K18:$K$23, X18:$X$23)-$AZ$3*SUMPRODUCT(K17:$K$22, W18:$W$23))/Z17</f>
        <v>15404.762877636127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19073.765651585585</v>
      </c>
      <c r="P18">
        <f t="shared" si="30"/>
        <v>953.6882825792793</v>
      </c>
      <c r="Q18" s="5">
        <f t="shared" si="31"/>
        <v>12.5</v>
      </c>
      <c r="R18">
        <f t="shared" si="0"/>
        <v>250000</v>
      </c>
      <c r="S18">
        <f t="shared" si="1"/>
        <v>13908.151169782737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9054.8436223021999</v>
      </c>
      <c r="AC18">
        <f t="shared" si="2"/>
        <v>7646.6213477298561</v>
      </c>
      <c r="AE18">
        <f t="shared" si="3"/>
        <v>10486.646415656493</v>
      </c>
      <c r="AF18">
        <f t="shared" si="4"/>
        <v>-524.3323207828247</v>
      </c>
      <c r="AG18">
        <f t="shared" si="5"/>
        <v>-6.8724279510485307</v>
      </c>
      <c r="AH18">
        <f t="shared" si="6"/>
        <v>-8030.7199735327431</v>
      </c>
      <c r="AI18">
        <f t="shared" si="7"/>
        <v>1924.7216933898762</v>
      </c>
      <c r="AJ18">
        <f t="shared" si="8"/>
        <v>1408.2222745723438</v>
      </c>
      <c r="AK18">
        <f t="shared" si="32"/>
        <v>1627.2981858587389</v>
      </c>
      <c r="AL18">
        <f t="shared" si="9"/>
        <v>4960.2421538209592</v>
      </c>
      <c r="AN18">
        <f t="shared" si="10"/>
        <v>3734.9426005105565</v>
      </c>
      <c r="AO18">
        <f t="shared" si="11"/>
        <v>-186.74713002552787</v>
      </c>
      <c r="AP18">
        <f t="shared" si="12"/>
        <v>-2.4476961371548009</v>
      </c>
      <c r="AQ18">
        <f t="shared" si="13"/>
        <v>-2860.2354797752309</v>
      </c>
      <c r="AR18">
        <f t="shared" si="14"/>
        <v>685.51229457264321</v>
      </c>
      <c r="AS18">
        <f t="shared" si="15"/>
        <v>501.5549448139617</v>
      </c>
      <c r="AT18">
        <f t="shared" si="16"/>
        <v>579.58141022311361</v>
      </c>
      <c r="AU18">
        <f t="shared" si="17"/>
        <v>1766.6486496097186</v>
      </c>
      <c r="AW18">
        <v>15</v>
      </c>
      <c r="AX18">
        <f>(R18*SUMPRODUCT(K19:$K$23, X19:$X$23)-$AZ$3*SUMPRODUCT(K18:$K$22, W19:$W$23))/Z18</f>
        <v>13908.151169782737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19073.765651585585</v>
      </c>
      <c r="P19">
        <f t="shared" si="30"/>
        <v>953.6882825792793</v>
      </c>
      <c r="Q19" s="5">
        <f t="shared" si="31"/>
        <v>12.5</v>
      </c>
      <c r="R19">
        <f t="shared" si="0"/>
        <v>250000</v>
      </c>
      <c r="S19">
        <f t="shared" si="1"/>
        <v>12071.674056143236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7646.6213477298561</v>
      </c>
      <c r="AC19">
        <f t="shared" si="2"/>
        <v>6168.9605406429882</v>
      </c>
      <c r="AE19">
        <f t="shared" si="3"/>
        <v>9747.2237171797715</v>
      </c>
      <c r="AF19">
        <f t="shared" si="4"/>
        <v>-487.36118585898856</v>
      </c>
      <c r="AG19">
        <f t="shared" si="5"/>
        <v>-6.3878469878662187</v>
      </c>
      <c r="AH19">
        <f t="shared" si="6"/>
        <v>-8317.1336734365468</v>
      </c>
      <c r="AI19">
        <f t="shared" si="7"/>
        <v>936.34101089637079</v>
      </c>
      <c r="AJ19">
        <f t="shared" si="8"/>
        <v>1477.6608070868679</v>
      </c>
      <c r="AK19">
        <f t="shared" si="32"/>
        <v>1446.6878255303632</v>
      </c>
      <c r="AL19">
        <f t="shared" si="9"/>
        <v>3860.6896435136018</v>
      </c>
      <c r="AN19">
        <f t="shared" si="10"/>
        <v>3197.9407129841857</v>
      </c>
      <c r="AO19">
        <f t="shared" si="11"/>
        <v>-159.89703564920927</v>
      </c>
      <c r="AP19">
        <f t="shared" si="12"/>
        <v>-2.0957717339354693</v>
      </c>
      <c r="AQ19">
        <f t="shared" si="13"/>
        <v>-2728.746272924383</v>
      </c>
      <c r="AR19">
        <f t="shared" si="14"/>
        <v>307.20163267665839</v>
      </c>
      <c r="AS19">
        <f t="shared" si="15"/>
        <v>484.80180532179446</v>
      </c>
      <c r="AT19">
        <f t="shared" si="16"/>
        <v>474.63996215536787</v>
      </c>
      <c r="AU19">
        <f t="shared" si="17"/>
        <v>1266.6434001538207</v>
      </c>
      <c r="AW19">
        <v>16</v>
      </c>
      <c r="AX19">
        <f>(R19*SUMPRODUCT(K20:$K$23, X20:$X$23)-$AZ$3*SUMPRODUCT(K19:$K$22, W20:$W$23))/Z19</f>
        <v>12071.674056143236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19073.765651585585</v>
      </c>
      <c r="P20">
        <f t="shared" si="30"/>
        <v>953.6882825792793</v>
      </c>
      <c r="Q20" s="5">
        <f t="shared" si="31"/>
        <v>12.5</v>
      </c>
      <c r="R20">
        <f t="shared" si="0"/>
        <v>250000</v>
      </c>
      <c r="S20">
        <f t="shared" si="1"/>
        <v>9849.6110961666145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6168.9605406429882</v>
      </c>
      <c r="AC20">
        <f t="shared" si="2"/>
        <v>4644.7492991840736</v>
      </c>
      <c r="AE20">
        <f t="shared" si="3"/>
        <v>8994.5540771130545</v>
      </c>
      <c r="AF20">
        <f t="shared" si="4"/>
        <v>-449.72770385565269</v>
      </c>
      <c r="AG20">
        <f t="shared" si="5"/>
        <v>-5.8945846361788981</v>
      </c>
      <c r="AH20">
        <f t="shared" si="6"/>
        <v>-8587.6776361731791</v>
      </c>
      <c r="AI20">
        <f t="shared" si="7"/>
        <v>-48.745847551956103</v>
      </c>
      <c r="AJ20">
        <f t="shared" si="8"/>
        <v>1524.2112414589146</v>
      </c>
      <c r="AK20">
        <f t="shared" si="32"/>
        <v>1259.0587462224564</v>
      </c>
      <c r="AL20">
        <f t="shared" si="9"/>
        <v>2734.5241401294152</v>
      </c>
      <c r="AN20">
        <f t="shared" si="10"/>
        <v>2718.3869598540764</v>
      </c>
      <c r="AO20">
        <f t="shared" si="11"/>
        <v>-135.91934799270379</v>
      </c>
      <c r="AP20">
        <f t="shared" si="12"/>
        <v>-1.7814959887247666</v>
      </c>
      <c r="AQ20">
        <f t="shared" si="13"/>
        <v>-2595.4183722131202</v>
      </c>
      <c r="AR20">
        <f t="shared" si="14"/>
        <v>-14.732256340472572</v>
      </c>
      <c r="AS20">
        <f t="shared" si="15"/>
        <v>460.65607336642921</v>
      </c>
      <c r="AT20">
        <f t="shared" si="16"/>
        <v>380.52012896673688</v>
      </c>
      <c r="AU20">
        <f t="shared" si="17"/>
        <v>826.44394599269356</v>
      </c>
      <c r="AW20">
        <v>17</v>
      </c>
      <c r="AX20">
        <f>(R20*SUMPRODUCT(K21:$K$23, X21:$X$23)-$AZ$3*SUMPRODUCT(K20:$K$22, W21:$W$23))/Z20</f>
        <v>9849.6110961666145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19073.765651585585</v>
      </c>
      <c r="P21">
        <f t="shared" si="30"/>
        <v>953.6882825792793</v>
      </c>
      <c r="Q21" s="5">
        <f t="shared" si="31"/>
        <v>12.5</v>
      </c>
      <c r="R21">
        <f t="shared" si="0"/>
        <v>250000</v>
      </c>
      <c r="S21">
        <f t="shared" si="1"/>
        <v>7172.7047208781996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4644.7492991840736</v>
      </c>
      <c r="AC21">
        <f t="shared" si="2"/>
        <v>3095.0408644845429</v>
      </c>
      <c r="AE21">
        <f t="shared" si="3"/>
        <v>8230.3798118753621</v>
      </c>
      <c r="AF21">
        <f t="shared" si="4"/>
        <v>-411.51899059376808</v>
      </c>
      <c r="AG21">
        <f t="shared" si="5"/>
        <v>-5.3937827237533309</v>
      </c>
      <c r="AH21">
        <f t="shared" si="6"/>
        <v>-8837.1213212755702</v>
      </c>
      <c r="AI21">
        <f t="shared" si="7"/>
        <v>-1023.6542827177291</v>
      </c>
      <c r="AJ21">
        <f t="shared" si="8"/>
        <v>1549.7084346995307</v>
      </c>
      <c r="AK21">
        <f t="shared" si="32"/>
        <v>1066.5111180082472</v>
      </c>
      <c r="AL21">
        <f t="shared" si="9"/>
        <v>1592.5652699900488</v>
      </c>
      <c r="AN21">
        <f t="shared" si="10"/>
        <v>2291.3618884807556</v>
      </c>
      <c r="AO21">
        <f t="shared" si="11"/>
        <v>-114.56809442403777</v>
      </c>
      <c r="AP21">
        <f t="shared" si="12"/>
        <v>-1.501644936254549</v>
      </c>
      <c r="AQ21">
        <f t="shared" si="13"/>
        <v>-2460.2805049452054</v>
      </c>
      <c r="AR21">
        <f t="shared" si="14"/>
        <v>-284.98835582474203</v>
      </c>
      <c r="AS21">
        <f t="shared" si="15"/>
        <v>431.4433752381787</v>
      </c>
      <c r="AT21">
        <f t="shared" si="16"/>
        <v>296.91982451636909</v>
      </c>
      <c r="AU21">
        <f t="shared" si="17"/>
        <v>443.37484392980576</v>
      </c>
      <c r="AW21">
        <v>18</v>
      </c>
      <c r="AX21">
        <f>(R21*SUMPRODUCT(K22:$K$23, X22:$X$23)-$AZ$3*SUMPRODUCT(K21:$K$22, W22:$W$23))/Z21</f>
        <v>7172.7047208781996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19073.765651585585</v>
      </c>
      <c r="P22">
        <f t="shared" si="30"/>
        <v>953.6882825792793</v>
      </c>
      <c r="Q22" s="5">
        <f t="shared" si="31"/>
        <v>12.5</v>
      </c>
      <c r="R22">
        <f t="shared" si="0"/>
        <v>250000</v>
      </c>
      <c r="S22">
        <f t="shared" si="1"/>
        <v>3943.5362030682568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3095.0408644845429</v>
      </c>
      <c r="AC22">
        <f t="shared" si="2"/>
        <v>1541.8897050316796</v>
      </c>
      <c r="AE22">
        <f t="shared" si="3"/>
        <v>7457.6829981894407</v>
      </c>
      <c r="AF22">
        <f t="shared" si="4"/>
        <v>-372.88414990947206</v>
      </c>
      <c r="AG22">
        <f t="shared" si="5"/>
        <v>-4.8873955557705315</v>
      </c>
      <c r="AH22">
        <f t="shared" si="6"/>
        <v>-9048.9868149053236</v>
      </c>
      <c r="AI22">
        <f t="shared" si="7"/>
        <v>-1969.0753621811255</v>
      </c>
      <c r="AJ22">
        <f t="shared" si="8"/>
        <v>1553.1511594528633</v>
      </c>
      <c r="AK22">
        <f t="shared" si="32"/>
        <v>871.08888422125926</v>
      </c>
      <c r="AL22">
        <f t="shared" si="9"/>
        <v>455.16468149299715</v>
      </c>
      <c r="AN22">
        <f t="shared" si="10"/>
        <v>1912.5812507454555</v>
      </c>
      <c r="AO22">
        <f t="shared" si="11"/>
        <v>-95.629062537272773</v>
      </c>
      <c r="AP22">
        <f t="shared" si="12"/>
        <v>-1.2534108927950891</v>
      </c>
      <c r="AQ22">
        <f t="shared" si="13"/>
        <v>-2320.6835855898535</v>
      </c>
      <c r="AR22">
        <f t="shared" si="14"/>
        <v>-504.98480827446576</v>
      </c>
      <c r="AS22">
        <f t="shared" si="15"/>
        <v>398.31778688693117</v>
      </c>
      <c r="AT22">
        <f t="shared" si="16"/>
        <v>223.39757108190759</v>
      </c>
      <c r="AU22">
        <f t="shared" si="17"/>
        <v>116.73054969437302</v>
      </c>
      <c r="AW22">
        <v>19</v>
      </c>
      <c r="AX22">
        <f>(R22*SUMPRODUCT(K23:$K$23, X23:$X$23)-$AZ$3*SUMPRODUCT(K22:$K$22, W23:$W$23))/Z22</f>
        <v>3943.5362030682568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19073.765651585585</v>
      </c>
      <c r="P23">
        <f t="shared" si="30"/>
        <v>953.6882825792793</v>
      </c>
      <c r="Q23" s="5">
        <f t="shared" si="31"/>
        <v>12.5</v>
      </c>
      <c r="R23">
        <f t="shared" si="0"/>
        <v>250000</v>
      </c>
      <c r="S23">
        <f t="shared" si="1"/>
        <v>4403.7954396781888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1541.8897050316796</v>
      </c>
      <c r="AC23">
        <f t="shared" si="2"/>
        <v>1541.8897050316796</v>
      </c>
      <c r="AE23">
        <f t="shared" si="3"/>
        <v>6678.2490915417757</v>
      </c>
      <c r="AF23">
        <f t="shared" si="4"/>
        <v>-333.91245457708879</v>
      </c>
      <c r="AG23">
        <f t="shared" si="5"/>
        <v>-4.3765932312024987</v>
      </c>
      <c r="AH23">
        <f t="shared" si="6"/>
        <v>-9238.567380206543</v>
      </c>
      <c r="AI23">
        <f t="shared" si="7"/>
        <v>-2898.6073364730591</v>
      </c>
      <c r="AJ23">
        <f t="shared" si="8"/>
        <v>0</v>
      </c>
      <c r="AK23">
        <f t="shared" si="32"/>
        <v>674.82438808462916</v>
      </c>
      <c r="AL23">
        <f t="shared" si="9"/>
        <v>-2223.7829483884298</v>
      </c>
      <c r="AN23">
        <f t="shared" si="10"/>
        <v>1577.6866687199649</v>
      </c>
      <c r="AO23">
        <f t="shared" si="11"/>
        <v>-78.884333435998244</v>
      </c>
      <c r="AP23">
        <f t="shared" si="12"/>
        <v>-1.033937593616191</v>
      </c>
      <c r="AQ23">
        <f t="shared" si="13"/>
        <v>-2182.5428183389313</v>
      </c>
      <c r="AR23">
        <f t="shared" si="14"/>
        <v>-684.77442064858087</v>
      </c>
      <c r="AS23">
        <f t="shared" si="15"/>
        <v>0</v>
      </c>
      <c r="AT23">
        <f t="shared" si="16"/>
        <v>159.42224170054641</v>
      </c>
      <c r="AU23">
        <f t="shared" si="17"/>
        <v>-525.35217894803441</v>
      </c>
      <c r="AW23">
        <v>20</v>
      </c>
      <c r="AX23">
        <f>(R23*SUMPRODUCT(K$23:$K24, X$23:$X24)-$AZ$3*SUMPRODUCT(K$22:$K23, W$23:$W24))/Z23</f>
        <v>4403.7954396781888</v>
      </c>
    </row>
    <row r="25" spans="5:50" x14ac:dyDescent="0.25">
      <c r="AN25" s="6">
        <f t="shared" ref="AN25:AU25" si="33">SUM(AN3:AN23)</f>
        <v>162236.36034270201</v>
      </c>
      <c r="AO25" s="6">
        <f t="shared" si="33"/>
        <v>-22417.142255824292</v>
      </c>
      <c r="AP25" s="6">
        <f t="shared" si="33"/>
        <v>-718.77863477660549</v>
      </c>
      <c r="AQ25" s="6">
        <f t="shared" si="33"/>
        <v>-59763.369177808592</v>
      </c>
      <c r="AR25" s="6">
        <f t="shared" si="33"/>
        <v>79337.07027429255</v>
      </c>
      <c r="AS25" s="6">
        <f t="shared" si="33"/>
        <v>-7560.6399694836664</v>
      </c>
      <c r="AT25" s="6">
        <f t="shared" si="33"/>
        <v>16601.567773256389</v>
      </c>
      <c r="AU25" s="7">
        <f t="shared" si="33"/>
        <v>88377.998078065255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1125.2821701732887</v>
      </c>
      <c r="K3">
        <v>1</v>
      </c>
      <c r="L3" s="2">
        <v>0</v>
      </c>
      <c r="O3">
        <f>$C$3</f>
        <v>1125.2821701732887</v>
      </c>
      <c r="P3">
        <f>O3*B5</f>
        <v>900.22573613863096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1125.2821701732887</v>
      </c>
      <c r="AF3">
        <f t="shared" ref="AF3:AF23" si="4">-$Z3*P3</f>
        <v>-900.22573613863096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-399.90053666534232</v>
      </c>
      <c r="AJ3">
        <f t="shared" ref="AJ3:AJ23" si="8">AB3-AC3</f>
        <v>0</v>
      </c>
      <c r="AL3">
        <f t="shared" ref="AL3:AL23" si="9">SUM(AI3:AK3)</f>
        <v>-399.90053666534232</v>
      </c>
      <c r="AN3">
        <f t="shared" ref="AN3:AN23" si="10">AE3*$K3</f>
        <v>1125.2821701732887</v>
      </c>
      <c r="AO3">
        <f t="shared" ref="AO3:AO23" si="11">AF3*$K3</f>
        <v>-900.22573613863096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-399.90053666534232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-399.90053666534232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616.21421676989553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68.975081363836395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68.205846977238252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-68.205846977238252</v>
      </c>
      <c r="AK4">
        <f>G4*MAX(0, SUM(AB4, AE4:AF4))</f>
        <v>0</v>
      </c>
      <c r="AL4">
        <f t="shared" si="9"/>
        <v>-644.38184697723818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-548.00836979265728</v>
      </c>
      <c r="AR4">
        <f t="shared" si="14"/>
        <v>-548.00836979265728</v>
      </c>
      <c r="AS4">
        <f t="shared" si="15"/>
        <v>-64.871454229825233</v>
      </c>
      <c r="AT4">
        <f t="shared" si="16"/>
        <v>0</v>
      </c>
      <c r="AU4">
        <f t="shared" si="17"/>
        <v>-612.87982402248247</v>
      </c>
      <c r="AW4">
        <v>1</v>
      </c>
      <c r="AX4">
        <f>(R4*SUMPRODUCT(K5:$K$23, X5:$X$23)-$AZ$3*SUMPRODUCT(K4:$K$22, W5:$W$23))/Z4</f>
        <v>68.975081363836395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1125.2821701732887</v>
      </c>
      <c r="P5">
        <f t="shared" ref="P5:P23" si="30">O5*$C$5</f>
        <v>56.264108508664435</v>
      </c>
      <c r="Q5" s="5">
        <f t="shared" ref="Q5:Q23" si="31">$C$8</f>
        <v>12.5</v>
      </c>
      <c r="R5">
        <f t="shared" si="0"/>
        <v>500000</v>
      </c>
      <c r="S5">
        <f t="shared" si="1"/>
        <v>132.10235563699402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68.205846977238252</v>
      </c>
      <c r="AC5">
        <f t="shared" si="2"/>
        <v>129.17128038802548</v>
      </c>
      <c r="AE5">
        <f t="shared" si="3"/>
        <v>1100.3145100494683</v>
      </c>
      <c r="AF5">
        <f t="shared" si="4"/>
        <v>-55.015725502473416</v>
      </c>
      <c r="AG5">
        <f t="shared" si="5"/>
        <v>-12.222651118252683</v>
      </c>
      <c r="AH5">
        <f t="shared" si="6"/>
        <v>-573.54102989265596</v>
      </c>
      <c r="AI5">
        <f t="shared" si="7"/>
        <v>459.53510353608601</v>
      </c>
      <c r="AJ5">
        <f t="shared" si="8"/>
        <v>-60.965433410787227</v>
      </c>
      <c r="AK5">
        <f>G5*SUM(AB5, AE5:AF5)</f>
        <v>4.5653689892493556</v>
      </c>
      <c r="AL5">
        <f t="shared" si="9"/>
        <v>403.13503911454814</v>
      </c>
      <c r="AN5">
        <f t="shared" si="10"/>
        <v>994.88850338487111</v>
      </c>
      <c r="AO5">
        <f t="shared" si="11"/>
        <v>-49.744425169243563</v>
      </c>
      <c r="AP5">
        <f t="shared" si="12"/>
        <v>-11.05154477867163</v>
      </c>
      <c r="AQ5">
        <f t="shared" si="13"/>
        <v>-518.58752352004205</v>
      </c>
      <c r="AR5">
        <f t="shared" si="14"/>
        <v>415.50500991691376</v>
      </c>
      <c r="AS5">
        <f t="shared" si="15"/>
        <v>-55.124065210719827</v>
      </c>
      <c r="AT5">
        <f t="shared" si="16"/>
        <v>4.1279407656905223</v>
      </c>
      <c r="AU5">
        <f t="shared" si="17"/>
        <v>364.50888547188447</v>
      </c>
      <c r="AW5">
        <v>2</v>
      </c>
      <c r="AX5">
        <f>(R5*SUMPRODUCT(K6:$K$23, X6:$X$23)-$AZ$3*SUMPRODUCT(K5:$K$22, W6:$W$23))/Z5</f>
        <v>132.10235563699402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1125.2821701732887</v>
      </c>
      <c r="P6">
        <f t="shared" si="30"/>
        <v>56.264108508664435</v>
      </c>
      <c r="Q6" s="5">
        <f t="shared" si="31"/>
        <v>12.5</v>
      </c>
      <c r="R6">
        <f t="shared" si="0"/>
        <v>500000</v>
      </c>
      <c r="S6">
        <f t="shared" si="1"/>
        <v>190.10107616282872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129.17128038802548</v>
      </c>
      <c r="AC6">
        <f t="shared" si="2"/>
        <v>183.80691091010158</v>
      </c>
      <c r="AE6">
        <f t="shared" si="3"/>
        <v>1088.0245592329304</v>
      </c>
      <c r="AF6">
        <f t="shared" si="4"/>
        <v>-54.401227961646519</v>
      </c>
      <c r="AG6">
        <f t="shared" si="5"/>
        <v>-12.086130351036523</v>
      </c>
      <c r="AH6">
        <f t="shared" si="6"/>
        <v>-571.7702413453685</v>
      </c>
      <c r="AI6">
        <f t="shared" si="7"/>
        <v>449.7669595748788</v>
      </c>
      <c r="AJ6">
        <f t="shared" si="8"/>
        <v>-54.635630522076099</v>
      </c>
      <c r="AK6">
        <f>G6*SUM(AB6, AE6:AF6)</f>
        <v>8.2558417427810973</v>
      </c>
      <c r="AL6">
        <f t="shared" si="9"/>
        <v>403.38717079558381</v>
      </c>
      <c r="AN6">
        <f t="shared" si="10"/>
        <v>932.75443935724627</v>
      </c>
      <c r="AO6">
        <f t="shared" si="11"/>
        <v>-46.637721967862312</v>
      </c>
      <c r="AP6">
        <f t="shared" si="12"/>
        <v>-10.361339405360058</v>
      </c>
      <c r="AQ6">
        <f t="shared" si="13"/>
        <v>-490.17389026885024</v>
      </c>
      <c r="AR6">
        <f t="shared" si="14"/>
        <v>385.58148771517358</v>
      </c>
      <c r="AS6">
        <f t="shared" si="15"/>
        <v>-46.83867334068016</v>
      </c>
      <c r="AT6">
        <f t="shared" si="16"/>
        <v>7.0776647189278465</v>
      </c>
      <c r="AU6">
        <f t="shared" si="17"/>
        <v>345.82047909342128</v>
      </c>
      <c r="AW6">
        <v>3</v>
      </c>
      <c r="AX6">
        <f>(R6*SUMPRODUCT(K7:$K$23, X7:$X$23)-$AZ$3*SUMPRODUCT(K6:$K$22, W7:$W$23))/Z6</f>
        <v>190.10107616282872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1125.2821701732887</v>
      </c>
      <c r="P7">
        <f t="shared" si="30"/>
        <v>56.264108508664435</v>
      </c>
      <c r="Q7" s="5">
        <f t="shared" si="31"/>
        <v>12.5</v>
      </c>
      <c r="R7">
        <f t="shared" si="0"/>
        <v>500000</v>
      </c>
      <c r="S7">
        <f t="shared" si="1"/>
        <v>244.94480412715771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183.80691091010158</v>
      </c>
      <c r="AC7">
        <f t="shared" si="2"/>
        <v>234.18711310159961</v>
      </c>
      <c r="AE7">
        <f t="shared" si="3"/>
        <v>1075.8610855071715</v>
      </c>
      <c r="AF7">
        <f t="shared" si="4"/>
        <v>-53.793054275358578</v>
      </c>
      <c r="AG7">
        <f t="shared" si="5"/>
        <v>-11.951014532442711</v>
      </c>
      <c r="AH7">
        <f t="shared" si="6"/>
        <v>-570.18060333785343</v>
      </c>
      <c r="AI7">
        <f t="shared" si="7"/>
        <v>439.93641336151677</v>
      </c>
      <c r="AJ7">
        <f t="shared" si="8"/>
        <v>-50.380202191498029</v>
      </c>
      <c r="AK7">
        <f>G7*SUM(AB7, AE7:AF7)</f>
        <v>16.641074201558421</v>
      </c>
      <c r="AL7">
        <f t="shared" si="9"/>
        <v>406.19728537157715</v>
      </c>
      <c r="AN7">
        <f t="shared" si="10"/>
        <v>868.72637667664765</v>
      </c>
      <c r="AO7">
        <f t="shared" si="11"/>
        <v>-43.436318833832381</v>
      </c>
      <c r="AP7">
        <f t="shared" si="12"/>
        <v>-9.6500948795677122</v>
      </c>
      <c r="AQ7">
        <f t="shared" si="13"/>
        <v>-460.40416951738189</v>
      </c>
      <c r="AR7">
        <f t="shared" si="14"/>
        <v>355.23579344586562</v>
      </c>
      <c r="AS7">
        <f t="shared" si="15"/>
        <v>-40.680540541556041</v>
      </c>
      <c r="AT7">
        <f t="shared" si="16"/>
        <v>13.437180961250336</v>
      </c>
      <c r="AU7">
        <f t="shared" si="17"/>
        <v>327.99243386555992</v>
      </c>
      <c r="AW7">
        <v>4</v>
      </c>
      <c r="AX7">
        <f>(R7*SUMPRODUCT(K8:$K$23, X8:$X$23)-$AZ$3*SUMPRODUCT(K7:$K$22, W8:$W$23))/Z7</f>
        <v>244.94480412715771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1125.2821701732887</v>
      </c>
      <c r="P8">
        <f t="shared" si="30"/>
        <v>56.264108508664435</v>
      </c>
      <c r="Q8" s="5">
        <f t="shared" si="31"/>
        <v>12.5</v>
      </c>
      <c r="R8">
        <f t="shared" si="0"/>
        <v>500000</v>
      </c>
      <c r="S8">
        <f t="shared" si="1"/>
        <v>296.09219850210513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234.18711310159961</v>
      </c>
      <c r="AC8">
        <f t="shared" si="2"/>
        <v>279.91983950242548</v>
      </c>
      <c r="AE8">
        <f t="shared" si="3"/>
        <v>1063.8200062795929</v>
      </c>
      <c r="AF8">
        <f t="shared" si="4"/>
        <v>-53.19100031397965</v>
      </c>
      <c r="AG8">
        <f t="shared" si="5"/>
        <v>-11.817258311706045</v>
      </c>
      <c r="AH8">
        <f t="shared" si="6"/>
        <v>-569.84301648953897</v>
      </c>
      <c r="AI8">
        <f t="shared" si="7"/>
        <v>428.96873116436825</v>
      </c>
      <c r="AJ8">
        <f t="shared" si="8"/>
        <v>-45.732726400825868</v>
      </c>
      <c r="AK8">
        <f t="shared" ref="AK8:AK23" si="32">G8*SUM(AB8:AB8, AE8:AF8)</f>
        <v>26.888028171851801</v>
      </c>
      <c r="AL8">
        <f t="shared" si="9"/>
        <v>410.12403293539421</v>
      </c>
      <c r="AN8">
        <f t="shared" si="10"/>
        <v>802.73204110695622</v>
      </c>
      <c r="AO8">
        <f t="shared" si="11"/>
        <v>-40.136602055347815</v>
      </c>
      <c r="AP8">
        <f t="shared" si="12"/>
        <v>-8.9170083555947013</v>
      </c>
      <c r="AQ8">
        <f t="shared" si="13"/>
        <v>-429.98932623661392</v>
      </c>
      <c r="AR8">
        <f t="shared" si="14"/>
        <v>323.6891044593998</v>
      </c>
      <c r="AS8">
        <f t="shared" si="15"/>
        <v>-34.508774597600983</v>
      </c>
      <c r="AT8">
        <f t="shared" si="16"/>
        <v>20.289035370950963</v>
      </c>
      <c r="AU8">
        <f t="shared" si="17"/>
        <v>309.46936523274979</v>
      </c>
      <c r="AW8">
        <v>5</v>
      </c>
      <c r="AX8">
        <f>(R8*SUMPRODUCT(K9:$K$23, X9:$X$23)-$AZ$3*SUMPRODUCT(K8:$K$22, W9:$W$23))/Z8</f>
        <v>296.09219850210513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1125.2821701732887</v>
      </c>
      <c r="P9">
        <f t="shared" si="30"/>
        <v>56.264108508664435</v>
      </c>
      <c r="Q9" s="5">
        <f t="shared" si="31"/>
        <v>12.5</v>
      </c>
      <c r="R9">
        <f t="shared" si="0"/>
        <v>500000</v>
      </c>
      <c r="S9">
        <f t="shared" si="1"/>
        <v>338.90956059052297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279.91983950242548</v>
      </c>
      <c r="AC9">
        <f t="shared" si="2"/>
        <v>316.80627505654229</v>
      </c>
      <c r="AE9">
        <f t="shared" si="3"/>
        <v>1051.8925818999471</v>
      </c>
      <c r="AF9">
        <f t="shared" si="4"/>
        <v>-52.594629094997352</v>
      </c>
      <c r="AG9">
        <f t="shared" si="5"/>
        <v>-11.684764605951679</v>
      </c>
      <c r="AH9">
        <f t="shared" si="6"/>
        <v>-572.8449054922778</v>
      </c>
      <c r="AI9">
        <f t="shared" si="7"/>
        <v>414.76828270672024</v>
      </c>
      <c r="AJ9">
        <f t="shared" si="8"/>
        <v>-36.886435554116815</v>
      </c>
      <c r="AK9">
        <f t="shared" si="32"/>
        <v>28.526556768454469</v>
      </c>
      <c r="AL9">
        <f t="shared" si="9"/>
        <v>406.40840392105792</v>
      </c>
      <c r="AN9">
        <f t="shared" si="10"/>
        <v>739.45584515040628</v>
      </c>
      <c r="AO9">
        <f t="shared" si="11"/>
        <v>-36.972792257520311</v>
      </c>
      <c r="AP9">
        <f t="shared" si="12"/>
        <v>-8.2141158096876854</v>
      </c>
      <c r="AQ9">
        <f t="shared" si="13"/>
        <v>-402.69655002775545</v>
      </c>
      <c r="AR9">
        <f t="shared" si="14"/>
        <v>291.57238705544285</v>
      </c>
      <c r="AS9">
        <f t="shared" si="15"/>
        <v>-25.930300152881816</v>
      </c>
      <c r="AT9">
        <f t="shared" si="16"/>
        <v>20.053501191488536</v>
      </c>
      <c r="AU9">
        <f t="shared" si="17"/>
        <v>285.69558809404958</v>
      </c>
      <c r="AW9">
        <v>6</v>
      </c>
      <c r="AX9">
        <f>(R9*SUMPRODUCT(K10:$K$23, X10:$X$23)-$AZ$3*SUMPRODUCT(K9:$K$22, W10:$W$23))/Z9</f>
        <v>338.90956059052297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1125.2821701732887</v>
      </c>
      <c r="P10">
        <f t="shared" si="30"/>
        <v>56.264108508664435</v>
      </c>
      <c r="Q10" s="5">
        <f t="shared" si="31"/>
        <v>12.5</v>
      </c>
      <c r="R10">
        <f t="shared" si="0"/>
        <v>500000</v>
      </c>
      <c r="S10">
        <f t="shared" si="1"/>
        <v>364.34520289336581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316.80627505654229</v>
      </c>
      <c r="AC10">
        <f t="shared" si="2"/>
        <v>336.75647068269654</v>
      </c>
      <c r="AE10">
        <f t="shared" si="3"/>
        <v>1040.0742184620713</v>
      </c>
      <c r="AF10">
        <f t="shared" si="4"/>
        <v>-52.003710923103569</v>
      </c>
      <c r="AG10">
        <f t="shared" si="5"/>
        <v>-11.553482384577197</v>
      </c>
      <c r="AH10">
        <f t="shared" si="6"/>
        <v>-577.38301259856428</v>
      </c>
      <c r="AI10">
        <f t="shared" si="7"/>
        <v>399.13401255582619</v>
      </c>
      <c r="AJ10">
        <f t="shared" si="8"/>
        <v>-19.950195626154255</v>
      </c>
      <c r="AK10">
        <f t="shared" si="32"/>
        <v>5.6109701651606922</v>
      </c>
      <c r="AL10">
        <f t="shared" si="9"/>
        <v>384.7947870948326</v>
      </c>
      <c r="AN10">
        <f t="shared" si="10"/>
        <v>693.49123825414483</v>
      </c>
      <c r="AO10">
        <f t="shared" si="11"/>
        <v>-34.674561912707247</v>
      </c>
      <c r="AP10">
        <f t="shared" si="12"/>
        <v>-7.7035260203597442</v>
      </c>
      <c r="AQ10">
        <f t="shared" si="13"/>
        <v>-384.98219958375859</v>
      </c>
      <c r="AR10">
        <f t="shared" si="14"/>
        <v>266.13095073731927</v>
      </c>
      <c r="AS10">
        <f t="shared" si="15"/>
        <v>-13.302210190972708</v>
      </c>
      <c r="AT10">
        <f t="shared" si="16"/>
        <v>3.7412317107505078</v>
      </c>
      <c r="AU10">
        <f t="shared" si="17"/>
        <v>256.56997225709705</v>
      </c>
      <c r="AW10">
        <v>7</v>
      </c>
      <c r="AX10">
        <f>(R10*SUMPRODUCT(K11:$K$23, X11:$X$23)-$AZ$3*SUMPRODUCT(K10:$K$22, W11:$W$23))/Z10</f>
        <v>364.34520289336581</v>
      </c>
    </row>
    <row r="11" spans="1:52" x14ac:dyDescent="0.25">
      <c r="A11" t="s">
        <v>33</v>
      </c>
      <c r="C11" s="24">
        <f>AU25</f>
        <v>2725.4812273478747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1125.2821701732887</v>
      </c>
      <c r="P11">
        <f t="shared" si="30"/>
        <v>56.264108508664435</v>
      </c>
      <c r="Q11" s="5">
        <f t="shared" si="31"/>
        <v>12.5</v>
      </c>
      <c r="R11">
        <f t="shared" si="0"/>
        <v>500000</v>
      </c>
      <c r="S11">
        <f t="shared" si="1"/>
        <v>380.46276849895139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336.75647068269654</v>
      </c>
      <c r="AC11">
        <f t="shared" si="2"/>
        <v>347.69455792172084</v>
      </c>
      <c r="AE11">
        <f t="shared" si="3"/>
        <v>1028.3647155258363</v>
      </c>
      <c r="AF11">
        <f t="shared" si="4"/>
        <v>-51.418235776291816</v>
      </c>
      <c r="AG11">
        <f t="shared" si="5"/>
        <v>-11.423409421028511</v>
      </c>
      <c r="AH11">
        <f t="shared" si="6"/>
        <v>-581.52558811658253</v>
      </c>
      <c r="AI11">
        <f t="shared" si="7"/>
        <v>383.99748221193352</v>
      </c>
      <c r="AJ11">
        <f t="shared" si="8"/>
        <v>-10.938087239024298</v>
      </c>
      <c r="AK11">
        <f t="shared" si="32"/>
        <v>2.1019247206915859</v>
      </c>
      <c r="AL11">
        <f t="shared" si="9"/>
        <v>375.16131969360083</v>
      </c>
      <c r="AN11">
        <f t="shared" si="10"/>
        <v>652.2245622256313</v>
      </c>
      <c r="AO11">
        <f t="shared" si="11"/>
        <v>-32.611228111281562</v>
      </c>
      <c r="AP11">
        <f t="shared" si="12"/>
        <v>-7.2451223736753008</v>
      </c>
      <c r="AQ11">
        <f t="shared" si="13"/>
        <v>-368.82369300117415</v>
      </c>
      <c r="AR11">
        <f t="shared" si="14"/>
        <v>243.54451873950035</v>
      </c>
      <c r="AS11">
        <f t="shared" si="15"/>
        <v>-6.9373142167859152</v>
      </c>
      <c r="AT11">
        <f t="shared" si="16"/>
        <v>1.3331135443355837</v>
      </c>
      <c r="AU11">
        <f t="shared" si="17"/>
        <v>237.94031806705004</v>
      </c>
      <c r="AW11">
        <v>8</v>
      </c>
      <c r="AX11">
        <f>(R11*SUMPRODUCT(K12:$K$23, X12:$X$23)-$AZ$3*SUMPRODUCT(K11:$K$22, W12:$W$23))/Z11</f>
        <v>380.46276849895139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1125.2821701732887</v>
      </c>
      <c r="P12">
        <f t="shared" si="30"/>
        <v>56.264108508664435</v>
      </c>
      <c r="Q12" s="5">
        <f t="shared" si="31"/>
        <v>12.5</v>
      </c>
      <c r="R12">
        <f t="shared" si="0"/>
        <v>500000</v>
      </c>
      <c r="S12">
        <f t="shared" si="1"/>
        <v>394.1138426850236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347.69455792172084</v>
      </c>
      <c r="AC12">
        <f t="shared" si="2"/>
        <v>356.10443159723445</v>
      </c>
      <c r="AE12">
        <f t="shared" si="3"/>
        <v>1016.7568966013605</v>
      </c>
      <c r="AF12">
        <f t="shared" si="4"/>
        <v>-50.837844830068029</v>
      </c>
      <c r="AG12">
        <f t="shared" si="5"/>
        <v>-11.294465996524057</v>
      </c>
      <c r="AH12">
        <f t="shared" si="6"/>
        <v>-588.37321176674072</v>
      </c>
      <c r="AI12">
        <f t="shared" si="7"/>
        <v>366.25137400802771</v>
      </c>
      <c r="AJ12">
        <f t="shared" si="8"/>
        <v>-8.4098736755136088</v>
      </c>
      <c r="AK12">
        <f t="shared" si="32"/>
        <v>27.585885803553282</v>
      </c>
      <c r="AL12">
        <f t="shared" si="9"/>
        <v>385.42738613606741</v>
      </c>
      <c r="AN12">
        <f t="shared" si="10"/>
        <v>602.67521584137785</v>
      </c>
      <c r="AO12">
        <f t="shared" si="11"/>
        <v>-30.133760792068895</v>
      </c>
      <c r="AP12">
        <f t="shared" si="12"/>
        <v>-6.6947121332750745</v>
      </c>
      <c r="AQ12">
        <f t="shared" si="13"/>
        <v>-348.75391903619641</v>
      </c>
      <c r="AR12">
        <f t="shared" si="14"/>
        <v>217.09282387983751</v>
      </c>
      <c r="AS12">
        <f t="shared" si="15"/>
        <v>-4.9848911273980372</v>
      </c>
      <c r="AT12">
        <f t="shared" si="16"/>
        <v>16.351332099545484</v>
      </c>
      <c r="AU12">
        <f t="shared" si="17"/>
        <v>228.45926485198495</v>
      </c>
      <c r="AW12">
        <v>9</v>
      </c>
      <c r="AX12">
        <f>(R12*SUMPRODUCT(K13:$K$23, X13:$X$23)-$AZ$3*SUMPRODUCT(K12:$K$22, W13:$W$23))/Z12</f>
        <v>394.1138426850236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1125.2821701732887</v>
      </c>
      <c r="P13">
        <f t="shared" si="30"/>
        <v>56.264108508664435</v>
      </c>
      <c r="Q13" s="5">
        <f t="shared" si="31"/>
        <v>12.5</v>
      </c>
      <c r="R13">
        <f t="shared" si="0"/>
        <v>500000</v>
      </c>
      <c r="S13">
        <f t="shared" si="1"/>
        <v>410.19719382978195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356.10443159723445</v>
      </c>
      <c r="AC13">
        <f t="shared" si="2"/>
        <v>366.44184528824735</v>
      </c>
      <c r="AE13">
        <f t="shared" si="3"/>
        <v>1005.2493803245643</v>
      </c>
      <c r="AF13">
        <f t="shared" si="4"/>
        <v>-50.262469016228216</v>
      </c>
      <c r="AG13">
        <f t="shared" si="5"/>
        <v>-11.166636766422773</v>
      </c>
      <c r="AH13">
        <f t="shared" si="6"/>
        <v>-595.38280544172721</v>
      </c>
      <c r="AI13">
        <f t="shared" si="7"/>
        <v>348.43746910018604</v>
      </c>
      <c r="AJ13">
        <f t="shared" si="8"/>
        <v>-10.337413691012898</v>
      </c>
      <c r="AK13">
        <f t="shared" si="32"/>
        <v>91.776394003389953</v>
      </c>
      <c r="AL13">
        <f t="shared" si="9"/>
        <v>429.87644941256309</v>
      </c>
      <c r="AN13">
        <f t="shared" si="10"/>
        <v>539.77191748556436</v>
      </c>
      <c r="AO13">
        <f t="shared" si="11"/>
        <v>-26.988595874278218</v>
      </c>
      <c r="AP13">
        <f t="shared" si="12"/>
        <v>-5.9959618550878853</v>
      </c>
      <c r="AQ13">
        <f t="shared" si="13"/>
        <v>-319.69272980546867</v>
      </c>
      <c r="AR13">
        <f t="shared" si="14"/>
        <v>187.09462995072948</v>
      </c>
      <c r="AS13">
        <f t="shared" si="15"/>
        <v>-5.5507078333517557</v>
      </c>
      <c r="AT13">
        <f t="shared" si="16"/>
        <v>49.279632637153213</v>
      </c>
      <c r="AU13">
        <f t="shared" si="17"/>
        <v>230.82355475453093</v>
      </c>
      <c r="AW13">
        <v>10</v>
      </c>
      <c r="AX13">
        <f>(R13*SUMPRODUCT(K14:$K$23, X14:$X$23)-$AZ$3*SUMPRODUCT(K13:$K$22, W14:$W$23))/Z13</f>
        <v>410.19719382978195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1125.2821701732887</v>
      </c>
      <c r="P14">
        <f t="shared" si="30"/>
        <v>56.264108508664435</v>
      </c>
      <c r="Q14" s="5">
        <f t="shared" si="31"/>
        <v>12.5</v>
      </c>
      <c r="R14">
        <f t="shared" si="0"/>
        <v>500000</v>
      </c>
      <c r="S14">
        <f t="shared" si="1"/>
        <v>411.00427588824459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366.44184528824735</v>
      </c>
      <c r="AC14">
        <f t="shared" si="2"/>
        <v>362.99425633449778</v>
      </c>
      <c r="AE14">
        <f t="shared" si="3"/>
        <v>993.83628952704441</v>
      </c>
      <c r="AF14">
        <f t="shared" si="4"/>
        <v>-49.691814476352221</v>
      </c>
      <c r="AG14">
        <f t="shared" si="5"/>
        <v>-11.039856445228287</v>
      </c>
      <c r="AH14">
        <f t="shared" si="6"/>
        <v>-604.5581412103636</v>
      </c>
      <c r="AI14">
        <f t="shared" si="7"/>
        <v>328.54647739510028</v>
      </c>
      <c r="AJ14">
        <f t="shared" si="8"/>
        <v>3.4475889537495732</v>
      </c>
      <c r="AK14">
        <f t="shared" si="32"/>
        <v>91.741042423725773</v>
      </c>
      <c r="AL14">
        <f t="shared" si="9"/>
        <v>423.73510877257564</v>
      </c>
      <c r="AN14">
        <f t="shared" si="10"/>
        <v>491.57919004630503</v>
      </c>
      <c r="AO14">
        <f t="shared" si="11"/>
        <v>-24.57895950231525</v>
      </c>
      <c r="AP14">
        <f t="shared" si="12"/>
        <v>-5.4606213787538715</v>
      </c>
      <c r="AQ14">
        <f t="shared" si="13"/>
        <v>-299.03134401896187</v>
      </c>
      <c r="AR14">
        <f t="shared" si="14"/>
        <v>162.508265146274</v>
      </c>
      <c r="AS14">
        <f t="shared" si="15"/>
        <v>1.7052737994738771</v>
      </c>
      <c r="AT14">
        <f t="shared" si="16"/>
        <v>45.377682223820237</v>
      </c>
      <c r="AU14">
        <f t="shared" si="17"/>
        <v>209.59122116956812</v>
      </c>
      <c r="AW14">
        <v>11</v>
      </c>
      <c r="AX14">
        <f>(R14*SUMPRODUCT(K15:$K$23, X15:$X$23)-$AZ$3*SUMPRODUCT(K14:$K$22, W15:$W$23))/Z14</f>
        <v>411.00427588824459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1125.2821701732887</v>
      </c>
      <c r="P15">
        <f t="shared" si="30"/>
        <v>56.264108508664435</v>
      </c>
      <c r="Q15" s="5">
        <f t="shared" si="31"/>
        <v>12.5</v>
      </c>
      <c r="R15">
        <f t="shared" si="0"/>
        <v>500000</v>
      </c>
      <c r="S15">
        <f t="shared" si="1"/>
        <v>400.8207265720398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362.99425633449778</v>
      </c>
      <c r="AC15">
        <f t="shared" si="2"/>
        <v>349.96372179065384</v>
      </c>
      <c r="AE15">
        <f t="shared" si="3"/>
        <v>982.50392315410511</v>
      </c>
      <c r="AF15">
        <f t="shared" si="4"/>
        <v>-49.125196157705261</v>
      </c>
      <c r="AG15">
        <f t="shared" si="5"/>
        <v>-10.913972837172961</v>
      </c>
      <c r="AH15">
        <f t="shared" si="6"/>
        <v>-619.40174412172041</v>
      </c>
      <c r="AI15">
        <f t="shared" si="7"/>
        <v>303.06301003750639</v>
      </c>
      <c r="AJ15">
        <f t="shared" si="8"/>
        <v>13.030534543843942</v>
      </c>
      <c r="AK15">
        <f t="shared" si="32"/>
        <v>90.74610883316285</v>
      </c>
      <c r="AL15">
        <f t="shared" si="9"/>
        <v>406.83965341451318</v>
      </c>
      <c r="AN15">
        <f t="shared" si="10"/>
        <v>447.66701832816187</v>
      </c>
      <c r="AO15">
        <f t="shared" si="11"/>
        <v>-22.383350916408094</v>
      </c>
      <c r="AP15">
        <f t="shared" si="12"/>
        <v>-4.9728307063110124</v>
      </c>
      <c r="AQ15">
        <f t="shared" si="13"/>
        <v>-282.22353662270473</v>
      </c>
      <c r="AR15">
        <f t="shared" si="14"/>
        <v>138.08730008273801</v>
      </c>
      <c r="AS15">
        <f t="shared" si="15"/>
        <v>5.9372185789733241</v>
      </c>
      <c r="AT15">
        <f t="shared" si="16"/>
        <v>41.34745827356155</v>
      </c>
      <c r="AU15">
        <f t="shared" si="17"/>
        <v>185.37197693527287</v>
      </c>
      <c r="AW15">
        <v>12</v>
      </c>
      <c r="AX15">
        <f>(R15*SUMPRODUCT(K16:$K$23, X16:$X$23)-$AZ$3*SUMPRODUCT(K15:$K$22, W16:$W$23))/Z15</f>
        <v>400.8207265720398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1125.2821701732887</v>
      </c>
      <c r="P16">
        <f t="shared" si="30"/>
        <v>56.264108508664435</v>
      </c>
      <c r="Q16" s="5">
        <f t="shared" si="31"/>
        <v>12.5</v>
      </c>
      <c r="R16">
        <f t="shared" si="0"/>
        <v>500000</v>
      </c>
      <c r="S16">
        <f t="shared" si="1"/>
        <v>379.75057269896888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349.96372179065384</v>
      </c>
      <c r="AC16">
        <f t="shared" si="2"/>
        <v>327.76756100723037</v>
      </c>
      <c r="AE16">
        <f t="shared" si="3"/>
        <v>971.24538810109209</v>
      </c>
      <c r="AF16">
        <f t="shared" si="4"/>
        <v>-48.5622694050546</v>
      </c>
      <c r="AG16">
        <f t="shared" si="5"/>
        <v>-10.788909371410421</v>
      </c>
      <c r="AH16">
        <f t="shared" si="6"/>
        <v>-636.94949563242426</v>
      </c>
      <c r="AI16">
        <f t="shared" si="7"/>
        <v>274.94471369220275</v>
      </c>
      <c r="AJ16">
        <f t="shared" si="8"/>
        <v>22.196160783423466</v>
      </c>
      <c r="AK16">
        <f t="shared" si="32"/>
        <v>89.08527883406839</v>
      </c>
      <c r="AL16">
        <f t="shared" si="9"/>
        <v>386.22615330969461</v>
      </c>
      <c r="AN16">
        <f t="shared" si="10"/>
        <v>407.65422005840071</v>
      </c>
      <c r="AO16">
        <f t="shared" si="11"/>
        <v>-20.382711002920036</v>
      </c>
      <c r="AP16">
        <f t="shared" si="12"/>
        <v>-4.5283555412108738</v>
      </c>
      <c r="AQ16">
        <f t="shared" si="13"/>
        <v>-267.34247908892149</v>
      </c>
      <c r="AR16">
        <f t="shared" si="14"/>
        <v>115.40067442534833</v>
      </c>
      <c r="AS16">
        <f t="shared" si="15"/>
        <v>9.3162435809842474</v>
      </c>
      <c r="AT16">
        <f t="shared" si="16"/>
        <v>37.391158101445065</v>
      </c>
      <c r="AU16">
        <f t="shared" si="17"/>
        <v>162.10807610777763</v>
      </c>
      <c r="AW16">
        <v>13</v>
      </c>
      <c r="AX16">
        <f>(R16*SUMPRODUCT(K17:$K$23, X17:$X$23)-$AZ$3*SUMPRODUCT(K16:$K$22, W17:$W$23))/Z16</f>
        <v>379.75057269896888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1125.2821701732887</v>
      </c>
      <c r="P17">
        <f t="shared" si="30"/>
        <v>56.264108508664435</v>
      </c>
      <c r="Q17" s="5">
        <f t="shared" si="31"/>
        <v>12.5</v>
      </c>
      <c r="R17">
        <f t="shared" si="0"/>
        <v>500000</v>
      </c>
      <c r="S17">
        <f t="shared" si="1"/>
        <v>349.19475463109671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327.76756100723037</v>
      </c>
      <c r="AC17">
        <f t="shared" si="2"/>
        <v>297.92336068355542</v>
      </c>
      <c r="AE17">
        <f t="shared" si="3"/>
        <v>960.05979874892421</v>
      </c>
      <c r="AF17">
        <f t="shared" si="4"/>
        <v>-48.002989937446209</v>
      </c>
      <c r="AG17">
        <f t="shared" si="5"/>
        <v>-10.66465621019614</v>
      </c>
      <c r="AH17">
        <f t="shared" si="6"/>
        <v>-654.56270000709537</v>
      </c>
      <c r="AI17">
        <f t="shared" si="7"/>
        <v>246.82945259418659</v>
      </c>
      <c r="AJ17">
        <f t="shared" si="8"/>
        <v>29.844200323674954</v>
      </c>
      <c r="AK17">
        <f t="shared" si="32"/>
        <v>86.787705887309599</v>
      </c>
      <c r="AL17">
        <f t="shared" si="9"/>
        <v>363.46135880517113</v>
      </c>
      <c r="AN17">
        <f t="shared" si="10"/>
        <v>371.19611699586147</v>
      </c>
      <c r="AO17">
        <f t="shared" si="11"/>
        <v>-18.559805849793072</v>
      </c>
      <c r="AP17">
        <f t="shared" si="12"/>
        <v>-4.1233670855495168</v>
      </c>
      <c r="AQ17">
        <f t="shared" si="13"/>
        <v>-253.07916537030502</v>
      </c>
      <c r="AR17">
        <f t="shared" si="14"/>
        <v>95.433778690213899</v>
      </c>
      <c r="AS17">
        <f t="shared" si="15"/>
        <v>11.538917981391197</v>
      </c>
      <c r="AT17">
        <f t="shared" si="16"/>
        <v>33.555471721999638</v>
      </c>
      <c r="AU17">
        <f t="shared" si="17"/>
        <v>140.52816839360474</v>
      </c>
      <c r="AW17">
        <v>14</v>
      </c>
      <c r="AX17">
        <f>(R17*SUMPRODUCT(K18:$K$23, X18:$X$23)-$AZ$3*SUMPRODUCT(K17:$K$22, W18:$W$23))/Z17</f>
        <v>349.19475463109671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1125.2821701732887</v>
      </c>
      <c r="P18">
        <f t="shared" si="30"/>
        <v>56.264108508664435</v>
      </c>
      <c r="Q18" s="5">
        <f t="shared" si="31"/>
        <v>12.5</v>
      </c>
      <c r="R18">
        <f t="shared" si="0"/>
        <v>500000</v>
      </c>
      <c r="S18">
        <f t="shared" si="1"/>
        <v>310.09093053095904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297.92336068355542</v>
      </c>
      <c r="AC18">
        <f t="shared" si="2"/>
        <v>261.49806292272717</v>
      </c>
      <c r="AE18">
        <f t="shared" si="3"/>
        <v>948.94457970101519</v>
      </c>
      <c r="AF18">
        <f t="shared" si="4"/>
        <v>-47.447228985050756</v>
      </c>
      <c r="AG18">
        <f t="shared" si="5"/>
        <v>-10.541184745187975</v>
      </c>
      <c r="AH18">
        <f t="shared" si="6"/>
        <v>-672.99611624816635</v>
      </c>
      <c r="AI18">
        <f t="shared" si="7"/>
        <v>217.96004972261017</v>
      </c>
      <c r="AJ18">
        <f t="shared" si="8"/>
        <v>36.425297760828244</v>
      </c>
      <c r="AK18">
        <f t="shared" si="32"/>
        <v>83.9594497979664</v>
      </c>
      <c r="AL18">
        <f t="shared" si="9"/>
        <v>338.34479728140479</v>
      </c>
      <c r="AN18">
        <f t="shared" si="10"/>
        <v>337.97778582077109</v>
      </c>
      <c r="AO18">
        <f t="shared" si="11"/>
        <v>-16.898889291038554</v>
      </c>
      <c r="AP18">
        <f t="shared" si="12"/>
        <v>-3.7543670687584512</v>
      </c>
      <c r="AQ18">
        <f t="shared" si="13"/>
        <v>-239.69549128696099</v>
      </c>
      <c r="AR18">
        <f t="shared" si="14"/>
        <v>77.629038174013132</v>
      </c>
      <c r="AS18">
        <f t="shared" si="15"/>
        <v>12.973298703013658</v>
      </c>
      <c r="AT18">
        <f t="shared" si="16"/>
        <v>29.903146662566382</v>
      </c>
      <c r="AU18">
        <f t="shared" si="17"/>
        <v>120.50548353959317</v>
      </c>
      <c r="AW18">
        <v>15</v>
      </c>
      <c r="AX18">
        <f>(R18*SUMPRODUCT(K19:$K$23, X19:$X$23)-$AZ$3*SUMPRODUCT(K18:$K$22, W19:$W$23))/Z18</f>
        <v>310.09093053095904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1125.2821701732887</v>
      </c>
      <c r="P19">
        <f t="shared" si="30"/>
        <v>56.264108508664435</v>
      </c>
      <c r="Q19" s="5">
        <f t="shared" si="31"/>
        <v>12.5</v>
      </c>
      <c r="R19">
        <f t="shared" si="0"/>
        <v>500000</v>
      </c>
      <c r="S19">
        <f t="shared" si="1"/>
        <v>262.20146071870687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261.49806292272717</v>
      </c>
      <c r="AC19">
        <f t="shared" si="2"/>
        <v>218.53750074801701</v>
      </c>
      <c r="AE19">
        <f t="shared" si="3"/>
        <v>937.89085854787641</v>
      </c>
      <c r="AF19">
        <f t="shared" si="4"/>
        <v>-46.894542927393822</v>
      </c>
      <c r="AG19">
        <f t="shared" si="5"/>
        <v>-10.418396418778292</v>
      </c>
      <c r="AH19">
        <f t="shared" si="6"/>
        <v>-695.05915831213724</v>
      </c>
      <c r="AI19">
        <f t="shared" si="7"/>
        <v>185.51876088956703</v>
      </c>
      <c r="AJ19">
        <f t="shared" si="8"/>
        <v>42.960562174710162</v>
      </c>
      <c r="AK19">
        <f t="shared" si="32"/>
        <v>80.674606498024701</v>
      </c>
      <c r="AL19">
        <f t="shared" si="9"/>
        <v>309.15392956230187</v>
      </c>
      <c r="AN19">
        <f t="shared" si="10"/>
        <v>307.71011807183169</v>
      </c>
      <c r="AO19">
        <f t="shared" si="11"/>
        <v>-15.385505903591586</v>
      </c>
      <c r="AP19">
        <f t="shared" si="12"/>
        <v>-3.4181439801055151</v>
      </c>
      <c r="AQ19">
        <f t="shared" si="13"/>
        <v>-228.04011119404464</v>
      </c>
      <c r="AR19">
        <f t="shared" si="14"/>
        <v>60.866356994089976</v>
      </c>
      <c r="AS19">
        <f t="shared" si="15"/>
        <v>14.094816618300072</v>
      </c>
      <c r="AT19">
        <f t="shared" si="16"/>
        <v>26.468317144428735</v>
      </c>
      <c r="AU19">
        <f t="shared" si="17"/>
        <v>101.42949075681878</v>
      </c>
      <c r="AW19">
        <v>16</v>
      </c>
      <c r="AX19">
        <f>(R19*SUMPRODUCT(K20:$K$23, X20:$X$23)-$AZ$3*SUMPRODUCT(K19:$K$22, W20:$W$23))/Z19</f>
        <v>262.20146071870687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1125.2821701732887</v>
      </c>
      <c r="P20">
        <f t="shared" si="30"/>
        <v>56.264108508664435</v>
      </c>
      <c r="Q20" s="5">
        <f t="shared" si="31"/>
        <v>12.5</v>
      </c>
      <c r="R20">
        <f t="shared" si="0"/>
        <v>500000</v>
      </c>
      <c r="S20">
        <f t="shared" si="1"/>
        <v>207.2063137344123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218.53750074801701</v>
      </c>
      <c r="AC20">
        <f t="shared" si="2"/>
        <v>170.67691487977703</v>
      </c>
      <c r="AE20">
        <f t="shared" si="3"/>
        <v>926.90075757329771</v>
      </c>
      <c r="AF20">
        <f t="shared" si="4"/>
        <v>-46.345037878664883</v>
      </c>
      <c r="AG20">
        <f t="shared" si="5"/>
        <v>-10.29631480598505</v>
      </c>
      <c r="AH20">
        <f t="shared" si="6"/>
        <v>-715.90594421834487</v>
      </c>
      <c r="AI20">
        <f t="shared" si="7"/>
        <v>154.35346067030287</v>
      </c>
      <c r="AJ20">
        <f t="shared" si="8"/>
        <v>47.86058586823998</v>
      </c>
      <c r="AK20">
        <f t="shared" si="32"/>
        <v>76.936525430985483</v>
      </c>
      <c r="AL20">
        <f t="shared" si="9"/>
        <v>279.1505719695283</v>
      </c>
      <c r="AN20">
        <f t="shared" si="10"/>
        <v>280.13339081228213</v>
      </c>
      <c r="AO20">
        <f t="shared" si="11"/>
        <v>-14.006669540614105</v>
      </c>
      <c r="AP20">
        <f t="shared" si="12"/>
        <v>-3.1118127328137479</v>
      </c>
      <c r="AQ20">
        <f t="shared" si="13"/>
        <v>-216.36529910883624</v>
      </c>
      <c r="AR20">
        <f t="shared" si="14"/>
        <v>46.649609430018039</v>
      </c>
      <c r="AS20">
        <f t="shared" si="15"/>
        <v>14.464707355115337</v>
      </c>
      <c r="AT20">
        <f t="shared" si="16"/>
        <v>23.252208578104444</v>
      </c>
      <c r="AU20">
        <f t="shared" si="17"/>
        <v>84.366525363237812</v>
      </c>
      <c r="AW20">
        <v>17</v>
      </c>
      <c r="AX20">
        <f>(R20*SUMPRODUCT(K21:$K$23, X21:$X$23)-$AZ$3*SUMPRODUCT(K20:$K$22, W21:$W$23))/Z20</f>
        <v>207.2063137344123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1125.2821701732887</v>
      </c>
      <c r="P21">
        <f t="shared" si="30"/>
        <v>56.264108508664435</v>
      </c>
      <c r="Q21" s="5">
        <f t="shared" si="31"/>
        <v>12.5</v>
      </c>
      <c r="R21">
        <f t="shared" si="0"/>
        <v>500000</v>
      </c>
      <c r="S21">
        <f t="shared" si="1"/>
        <v>144.84387944630396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170.67691487977703</v>
      </c>
      <c r="AC21">
        <f t="shared" si="2"/>
        <v>117.90103124893301</v>
      </c>
      <c r="AE21">
        <f t="shared" si="3"/>
        <v>915.96502949682292</v>
      </c>
      <c r="AF21">
        <f t="shared" si="4"/>
        <v>-45.798251474841145</v>
      </c>
      <c r="AG21">
        <f t="shared" si="5"/>
        <v>-10.174837185012095</v>
      </c>
      <c r="AH21">
        <f t="shared" si="6"/>
        <v>-740.57891652416436</v>
      </c>
      <c r="AI21">
        <f t="shared" si="7"/>
        <v>119.41302431280542</v>
      </c>
      <c r="AJ21">
        <f t="shared" si="8"/>
        <v>52.775883630844021</v>
      </c>
      <c r="AK21">
        <f t="shared" si="32"/>
        <v>72.859058503123109</v>
      </c>
      <c r="AL21">
        <f t="shared" si="9"/>
        <v>245.04796644677253</v>
      </c>
      <c r="AN21">
        <f t="shared" si="10"/>
        <v>255.00735175573143</v>
      </c>
      <c r="AO21">
        <f t="shared" si="11"/>
        <v>-12.75036758778657</v>
      </c>
      <c r="AP21">
        <f t="shared" si="12"/>
        <v>-2.8327045264173756</v>
      </c>
      <c r="AQ21">
        <f t="shared" si="13"/>
        <v>-206.17934330167688</v>
      </c>
      <c r="AR21">
        <f t="shared" si="14"/>
        <v>33.244936339850625</v>
      </c>
      <c r="AS21">
        <f t="shared" si="15"/>
        <v>14.692960853170728</v>
      </c>
      <c r="AT21">
        <f t="shared" si="16"/>
        <v>20.284175663893919</v>
      </c>
      <c r="AU21">
        <f t="shared" si="17"/>
        <v>68.222072856915275</v>
      </c>
      <c r="AW21">
        <v>18</v>
      </c>
      <c r="AX21">
        <f>(R21*SUMPRODUCT(K22:$K$23, X22:$X$23)-$AZ$3*SUMPRODUCT(K21:$K$22, W22:$W$23))/Z21</f>
        <v>144.84387944630396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1125.2821701732887</v>
      </c>
      <c r="P22">
        <f t="shared" si="30"/>
        <v>56.264108508664435</v>
      </c>
      <c r="Q22" s="5">
        <f t="shared" si="31"/>
        <v>12.5</v>
      </c>
      <c r="R22">
        <f t="shared" si="0"/>
        <v>500000</v>
      </c>
      <c r="S22">
        <f t="shared" si="1"/>
        <v>75.676957513599532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117.90103124893301</v>
      </c>
      <c r="AC22">
        <f t="shared" si="2"/>
        <v>60.867983958009319</v>
      </c>
      <c r="AE22">
        <f t="shared" si="3"/>
        <v>905.07942354887871</v>
      </c>
      <c r="AF22">
        <f t="shared" si="4"/>
        <v>-45.253971177443937</v>
      </c>
      <c r="AG22">
        <f t="shared" si="5"/>
        <v>-10.053916336929744</v>
      </c>
      <c r="AH22">
        <f t="shared" si="6"/>
        <v>-766.89904928919384</v>
      </c>
      <c r="AI22">
        <f t="shared" si="7"/>
        <v>82.872486745311107</v>
      </c>
      <c r="AJ22">
        <f t="shared" si="8"/>
        <v>57.03304729092369</v>
      </c>
      <c r="AK22">
        <f t="shared" si="32"/>
        <v>68.44085385342575</v>
      </c>
      <c r="AL22">
        <f t="shared" si="9"/>
        <v>208.34638788966055</v>
      </c>
      <c r="AN22">
        <f t="shared" si="10"/>
        <v>232.1147112763237</v>
      </c>
      <c r="AO22">
        <f t="shared" si="11"/>
        <v>-11.605735563816186</v>
      </c>
      <c r="AP22">
        <f t="shared" si="12"/>
        <v>-2.5784056371454263</v>
      </c>
      <c r="AQ22">
        <f t="shared" si="13"/>
        <v>-196.67727137786935</v>
      </c>
      <c r="AR22">
        <f t="shared" si="14"/>
        <v>21.253298697492728</v>
      </c>
      <c r="AS22">
        <f t="shared" si="15"/>
        <v>14.626571945734595</v>
      </c>
      <c r="AT22">
        <f t="shared" si="16"/>
        <v>17.552193341665397</v>
      </c>
      <c r="AU22">
        <f t="shared" si="17"/>
        <v>53.432063984892721</v>
      </c>
      <c r="AW22">
        <v>19</v>
      </c>
      <c r="AX22">
        <f>(R22*SUMPRODUCT(K23:$K$23, X23:$X$23)-$AZ$3*SUMPRODUCT(K22:$K$22, W23:$W$23))/Z22</f>
        <v>75.676957513599532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1125.2821701732887</v>
      </c>
      <c r="P23">
        <f t="shared" si="30"/>
        <v>56.264108508664435</v>
      </c>
      <c r="Q23" s="5">
        <f t="shared" si="31"/>
        <v>12.5</v>
      </c>
      <c r="R23">
        <f t="shared" si="0"/>
        <v>500000</v>
      </c>
      <c r="S23">
        <f t="shared" si="1"/>
        <v>76.594448635654189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60.867983958009319</v>
      </c>
      <c r="AC23">
        <f t="shared" si="2"/>
        <v>60.867983958009319</v>
      </c>
      <c r="AE23">
        <f t="shared" si="3"/>
        <v>894.23787627421245</v>
      </c>
      <c r="AF23">
        <f t="shared" si="4"/>
        <v>-44.711893813710624</v>
      </c>
      <c r="AG23">
        <f t="shared" si="5"/>
        <v>-9.9334849069067666</v>
      </c>
      <c r="AH23">
        <f t="shared" si="6"/>
        <v>-795.69066614717508</v>
      </c>
      <c r="AI23">
        <f t="shared" si="7"/>
        <v>43.901831406420001</v>
      </c>
      <c r="AJ23">
        <f t="shared" si="8"/>
        <v>0</v>
      </c>
      <c r="AK23">
        <f t="shared" si="32"/>
        <v>63.727577649295782</v>
      </c>
      <c r="AL23">
        <f t="shared" si="9"/>
        <v>107.62940905571578</v>
      </c>
      <c r="AN23">
        <f t="shared" si="10"/>
        <v>211.25704607950874</v>
      </c>
      <c r="AO23">
        <f t="shared" si="11"/>
        <v>-10.562852303975438</v>
      </c>
      <c r="AP23">
        <f t="shared" si="12"/>
        <v>-2.3467119145655713</v>
      </c>
      <c r="AQ23">
        <f t="shared" si="13"/>
        <v>-187.9760007747015</v>
      </c>
      <c r="AR23">
        <f t="shared" si="14"/>
        <v>10.371481086266252</v>
      </c>
      <c r="AS23">
        <f t="shared" si="15"/>
        <v>0</v>
      </c>
      <c r="AT23">
        <f t="shared" si="16"/>
        <v>15.055166153423407</v>
      </c>
      <c r="AU23">
        <f t="shared" si="17"/>
        <v>25.426647239689657</v>
      </c>
      <c r="AW23">
        <v>20</v>
      </c>
      <c r="AX23">
        <f>(R23*SUMPRODUCT(K$23:$K24, X$23:$X24)-$AZ$3*SUMPRODUCT(K$22:$K23, W$23:$W24))/Z23</f>
        <v>76.594448635654189</v>
      </c>
    </row>
    <row r="25" spans="5:50" x14ac:dyDescent="0.25">
      <c r="AN25" s="6">
        <f t="shared" ref="AN25:AU25" si="33">SUM(AN3:AN23)</f>
        <v>11294.29925890131</v>
      </c>
      <c r="AO25" s="6">
        <f t="shared" si="33"/>
        <v>-1408.6765905750322</v>
      </c>
      <c r="AP25" s="6">
        <f t="shared" si="33"/>
        <v>-737.91771688291124</v>
      </c>
      <c r="AQ25" s="6">
        <f t="shared" si="33"/>
        <v>-6648.7224129348824</v>
      </c>
      <c r="AR25" s="6">
        <f t="shared" si="33"/>
        <v>2498.9825385084873</v>
      </c>
      <c r="AS25" s="6">
        <f t="shared" si="33"/>
        <v>-199.37892202561548</v>
      </c>
      <c r="AT25" s="6">
        <f t="shared" si="33"/>
        <v>425.87761086500171</v>
      </c>
      <c r="AU25" s="7">
        <f t="shared" si="33"/>
        <v>2725.4812273478747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2802.270332154862</v>
      </c>
      <c r="K3">
        <v>1</v>
      </c>
      <c r="L3" s="2">
        <v>0</v>
      </c>
      <c r="O3">
        <f>$C$3</f>
        <v>2802.270332154862</v>
      </c>
      <c r="P3">
        <f>O3*B5</f>
        <v>2241.8162657238895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2802.270332154862</v>
      </c>
      <c r="AF3">
        <f t="shared" ref="AF3:AF23" si="4">-$Z3*P3</f>
        <v>-2241.8162657238895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-64.502904269027567</v>
      </c>
      <c r="AJ3">
        <f t="shared" ref="AJ3:AJ23" si="8">AB3-AC3</f>
        <v>0</v>
      </c>
      <c r="AL3">
        <f t="shared" ref="AL3:AL23" si="9">SUM(AI3:AK3)</f>
        <v>-64.502904269027567</v>
      </c>
      <c r="AN3">
        <f t="shared" ref="AN3:AN23" si="10">AE3*$K3</f>
        <v>2802.270332154862</v>
      </c>
      <c r="AO3">
        <f t="shared" ref="AO3:AO23" si="11">AF3*$K3</f>
        <v>-2241.8162657238895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-64.502904269027567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-64.502904269027567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1114.3513804441006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493.21485829994492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487.63271961092687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-487.63271961092687</v>
      </c>
      <c r="AK4">
        <f>G4*MAX(0, SUM(AB4, AE4:AF4))</f>
        <v>0</v>
      </c>
      <c r="AL4">
        <f t="shared" si="9"/>
        <v>-1146.5647196109269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-626.71866083317479</v>
      </c>
      <c r="AR4">
        <f t="shared" si="14"/>
        <v>-626.71866083317479</v>
      </c>
      <c r="AS4">
        <f t="shared" si="15"/>
        <v>-463.79372228545446</v>
      </c>
      <c r="AT4">
        <f t="shared" si="16"/>
        <v>0</v>
      </c>
      <c r="AU4">
        <f t="shared" si="17"/>
        <v>-1090.5123831186293</v>
      </c>
      <c r="AW4">
        <v>1</v>
      </c>
      <c r="AX4">
        <f>(R4*SUMPRODUCT(K5:$K$23, X5:$X$23)-$AZ$3*SUMPRODUCT(K4:$K$22, W5:$W$23))/Z4</f>
        <v>493.21485829994492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2802.270332154862</v>
      </c>
      <c r="P5">
        <f t="shared" ref="P5:P23" si="30">O5*$C$5</f>
        <v>140.11351660774309</v>
      </c>
      <c r="Q5" s="5">
        <f t="shared" ref="Q5:Q23" si="31">$C$8</f>
        <v>12.5</v>
      </c>
      <c r="R5">
        <f t="shared" si="0"/>
        <v>500000</v>
      </c>
      <c r="S5">
        <f t="shared" si="1"/>
        <v>951.99320100295506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487.63271961092687</v>
      </c>
      <c r="AC5">
        <f t="shared" si="2"/>
        <v>930.53255276880373</v>
      </c>
      <c r="AE5">
        <f t="shared" si="3"/>
        <v>2739.0991479573108</v>
      </c>
      <c r="AF5">
        <f t="shared" si="4"/>
        <v>-136.95495739786554</v>
      </c>
      <c r="AG5">
        <f t="shared" si="5"/>
        <v>-12.218214265979764</v>
      </c>
      <c r="AH5">
        <f t="shared" si="6"/>
        <v>-669.08668080945597</v>
      </c>
      <c r="AI5">
        <f t="shared" si="7"/>
        <v>1920.8392954840092</v>
      </c>
      <c r="AJ5">
        <f t="shared" si="8"/>
        <v>-442.89983315787686</v>
      </c>
      <c r="AK5">
        <f>G5*SUM(AB5, AE5:AF5)</f>
        <v>12.668085331698526</v>
      </c>
      <c r="AL5">
        <f t="shared" si="9"/>
        <v>1490.6075476578308</v>
      </c>
      <c r="AN5">
        <f t="shared" si="10"/>
        <v>2476.6539267136532</v>
      </c>
      <c r="AO5">
        <f t="shared" si="11"/>
        <v>-123.83269633568266</v>
      </c>
      <c r="AP5">
        <f t="shared" si="12"/>
        <v>-11.047533040866458</v>
      </c>
      <c r="AQ5">
        <f t="shared" si="13"/>
        <v>-604.97852243659258</v>
      </c>
      <c r="AR5">
        <f t="shared" si="14"/>
        <v>1736.795174900511</v>
      </c>
      <c r="AS5">
        <f t="shared" si="15"/>
        <v>-400.46363847372965</v>
      </c>
      <c r="AT5">
        <f t="shared" si="16"/>
        <v>11.454299967232789</v>
      </c>
      <c r="AU5">
        <f t="shared" si="17"/>
        <v>1347.785836394014</v>
      </c>
      <c r="AW5">
        <v>2</v>
      </c>
      <c r="AX5">
        <f>(R5*SUMPRODUCT(K6:$K$23, X6:$X$23)-$AZ$3*SUMPRODUCT(K5:$K$22, W6:$W$23))/Z5</f>
        <v>951.99320100295506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2802.270332154862</v>
      </c>
      <c r="P6">
        <f t="shared" si="30"/>
        <v>140.11351660774309</v>
      </c>
      <c r="Q6" s="5">
        <f t="shared" si="31"/>
        <v>12.5</v>
      </c>
      <c r="R6">
        <f t="shared" si="0"/>
        <v>500000</v>
      </c>
      <c r="S6">
        <f t="shared" si="1"/>
        <v>1374.0012108529013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930.53255276880373</v>
      </c>
      <c r="AC6">
        <f t="shared" si="2"/>
        <v>1327.713226823329</v>
      </c>
      <c r="AE6">
        <f t="shared" si="3"/>
        <v>2707.8661617969547</v>
      </c>
      <c r="AF6">
        <f t="shared" si="4"/>
        <v>-135.39330808984772</v>
      </c>
      <c r="AG6">
        <f t="shared" si="5"/>
        <v>-12.078894257298003</v>
      </c>
      <c r="AH6">
        <f t="shared" si="6"/>
        <v>-685.5146408784899</v>
      </c>
      <c r="AI6">
        <f t="shared" si="7"/>
        <v>1874.8793185713189</v>
      </c>
      <c r="AJ6">
        <f t="shared" si="8"/>
        <v>-397.1806740545253</v>
      </c>
      <c r="AK6">
        <f>G6*SUM(AB6, AE6:AF6)</f>
        <v>24.871338385978966</v>
      </c>
      <c r="AL6">
        <f t="shared" si="9"/>
        <v>1502.5699829027726</v>
      </c>
      <c r="AN6">
        <f t="shared" si="10"/>
        <v>2321.4312233742921</v>
      </c>
      <c r="AO6">
        <f t="shared" si="11"/>
        <v>-116.0715611687146</v>
      </c>
      <c r="AP6">
        <f t="shared" si="12"/>
        <v>-10.355135962155643</v>
      </c>
      <c r="AQ6">
        <f t="shared" si="13"/>
        <v>-587.68602151278265</v>
      </c>
      <c r="AR6">
        <f t="shared" si="14"/>
        <v>1607.318504730639</v>
      </c>
      <c r="AS6">
        <f t="shared" si="15"/>
        <v>-340.49970086378278</v>
      </c>
      <c r="AT6">
        <f t="shared" si="16"/>
        <v>21.321992316638163</v>
      </c>
      <c r="AU6">
        <f t="shared" si="17"/>
        <v>1288.1407961834946</v>
      </c>
      <c r="AW6">
        <v>3</v>
      </c>
      <c r="AX6">
        <f>(R6*SUMPRODUCT(K7:$K$23, X7:$X$23)-$AZ$3*SUMPRODUCT(K6:$K$22, W7:$W$23))/Z6</f>
        <v>1374.0012108529013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2802.270332154862</v>
      </c>
      <c r="P7">
        <f t="shared" si="30"/>
        <v>140.11351660774309</v>
      </c>
      <c r="Q7" s="5">
        <f t="shared" si="31"/>
        <v>12.5</v>
      </c>
      <c r="R7">
        <f t="shared" si="0"/>
        <v>500000</v>
      </c>
      <c r="S7">
        <f t="shared" si="1"/>
        <v>1760.4391172606192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1327.713226823329</v>
      </c>
      <c r="AC7">
        <f t="shared" si="2"/>
        <v>1681.639317507872</v>
      </c>
      <c r="AE7">
        <f t="shared" si="3"/>
        <v>2676.8366611680017</v>
      </c>
      <c r="AF7">
        <f t="shared" si="4"/>
        <v>-133.84183305840006</v>
      </c>
      <c r="AG7">
        <f t="shared" si="5"/>
        <v>-11.940481930189058</v>
      </c>
      <c r="AH7">
        <f t="shared" si="6"/>
        <v>-704.93538143862827</v>
      </c>
      <c r="AI7">
        <f t="shared" si="7"/>
        <v>1826.1189647407846</v>
      </c>
      <c r="AJ7">
        <f t="shared" si="8"/>
        <v>-353.92609068454294</v>
      </c>
      <c r="AK7">
        <f>G7*SUM(AB7, AE7:AF7)</f>
        <v>53.415771158074442</v>
      </c>
      <c r="AL7">
        <f t="shared" si="9"/>
        <v>1525.6086452143161</v>
      </c>
      <c r="AN7">
        <f t="shared" si="10"/>
        <v>2161.4673538595912</v>
      </c>
      <c r="AO7">
        <f t="shared" si="11"/>
        <v>-108.07336769297953</v>
      </c>
      <c r="AP7">
        <f t="shared" si="12"/>
        <v>-9.6415901111398448</v>
      </c>
      <c r="AQ7">
        <f t="shared" si="13"/>
        <v>-569.2147136446157</v>
      </c>
      <c r="AR7">
        <f t="shared" si="14"/>
        <v>1474.5376824108562</v>
      </c>
      <c r="AS7">
        <f t="shared" si="15"/>
        <v>-285.78497216187685</v>
      </c>
      <c r="AT7">
        <f t="shared" si="16"/>
        <v>43.13167374547043</v>
      </c>
      <c r="AU7">
        <f t="shared" si="17"/>
        <v>1231.8843839944498</v>
      </c>
      <c r="AW7">
        <v>4</v>
      </c>
      <c r="AX7">
        <f>(R7*SUMPRODUCT(K8:$K$23, X8:$X$23)-$AZ$3*SUMPRODUCT(K7:$K$22, W8:$W$23))/Z7</f>
        <v>1760.4391172606192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2802.270332154862</v>
      </c>
      <c r="P8">
        <f t="shared" si="30"/>
        <v>140.11351660774309</v>
      </c>
      <c r="Q8" s="5">
        <f t="shared" si="31"/>
        <v>12.5</v>
      </c>
      <c r="R8">
        <f t="shared" si="0"/>
        <v>500000</v>
      </c>
      <c r="S8">
        <f t="shared" si="1"/>
        <v>2112.3218818437417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1681.639317507872</v>
      </c>
      <c r="AC8">
        <f t="shared" si="2"/>
        <v>1994.5331352603068</v>
      </c>
      <c r="AE8">
        <f t="shared" si="3"/>
        <v>2646.0082052273315</v>
      </c>
      <c r="AF8">
        <f t="shared" si="4"/>
        <v>-132.30041026136658</v>
      </c>
      <c r="AG8">
        <f t="shared" si="5"/>
        <v>-11.802966396860034</v>
      </c>
      <c r="AH8">
        <f t="shared" si="6"/>
        <v>-724.42856108529281</v>
      </c>
      <c r="AI8">
        <f t="shared" si="7"/>
        <v>1777.4762674838119</v>
      </c>
      <c r="AJ8">
        <f t="shared" si="8"/>
        <v>-312.89381775243487</v>
      </c>
      <c r="AK8">
        <f t="shared" ref="AK8:AK23" si="32">G8*SUM(AB8:AB8, AE8:AF8)</f>
        <v>90.619497629434889</v>
      </c>
      <c r="AL8">
        <f t="shared" si="9"/>
        <v>1555.2019473608118</v>
      </c>
      <c r="AN8">
        <f t="shared" si="10"/>
        <v>1996.6117903686531</v>
      </c>
      <c r="AO8">
        <f t="shared" si="11"/>
        <v>-99.83058951843266</v>
      </c>
      <c r="AP8">
        <f t="shared" si="12"/>
        <v>-8.9062240331454667</v>
      </c>
      <c r="AQ8">
        <f t="shared" si="13"/>
        <v>-546.63572224955601</v>
      </c>
      <c r="AR8">
        <f t="shared" si="14"/>
        <v>1341.2392545675189</v>
      </c>
      <c r="AS8">
        <f t="shared" si="15"/>
        <v>-236.10187013924948</v>
      </c>
      <c r="AT8">
        <f t="shared" si="16"/>
        <v>68.379212523518675</v>
      </c>
      <c r="AU8">
        <f t="shared" si="17"/>
        <v>1173.516596951788</v>
      </c>
      <c r="AW8">
        <v>5</v>
      </c>
      <c r="AX8">
        <f>(R8*SUMPRODUCT(K9:$K$23, X9:$X$23)-$AZ$3*SUMPRODUCT(K8:$K$22, W9:$W$23))/Z8</f>
        <v>2112.3218818437417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2802.270332154862</v>
      </c>
      <c r="P9">
        <f t="shared" si="30"/>
        <v>140.11351660774309</v>
      </c>
      <c r="Q9" s="5">
        <f t="shared" si="31"/>
        <v>12.5</v>
      </c>
      <c r="R9">
        <f t="shared" si="0"/>
        <v>500000</v>
      </c>
      <c r="S9">
        <f t="shared" si="1"/>
        <v>2426.7606082500561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1994.5331352603068</v>
      </c>
      <c r="AC9">
        <f t="shared" si="2"/>
        <v>2264.9084880844539</v>
      </c>
      <c r="AE9">
        <f t="shared" si="3"/>
        <v>2615.3736959582288</v>
      </c>
      <c r="AF9">
        <f t="shared" si="4"/>
        <v>-130.76868479791145</v>
      </c>
      <c r="AG9">
        <f t="shared" si="5"/>
        <v>-11.666315995408823</v>
      </c>
      <c r="AH9">
        <f t="shared" si="6"/>
        <v>-744.82949930444363</v>
      </c>
      <c r="AI9">
        <f t="shared" si="7"/>
        <v>1728.1091958604648</v>
      </c>
      <c r="AJ9">
        <f t="shared" si="8"/>
        <v>-270.37535282414706</v>
      </c>
      <c r="AK9">
        <f t="shared" si="32"/>
        <v>99.884780665179917</v>
      </c>
      <c r="AL9">
        <f t="shared" si="9"/>
        <v>1557.6186237014977</v>
      </c>
      <c r="AN9">
        <f t="shared" si="10"/>
        <v>1838.5464447670056</v>
      </c>
      <c r="AO9">
        <f t="shared" si="11"/>
        <v>-91.927322238350285</v>
      </c>
      <c r="AP9">
        <f t="shared" si="12"/>
        <v>-8.2011468686232103</v>
      </c>
      <c r="AQ9">
        <f t="shared" si="13"/>
        <v>-523.59769084625862</v>
      </c>
      <c r="AR9">
        <f t="shared" si="14"/>
        <v>1214.8202848137732</v>
      </c>
      <c r="AS9">
        <f t="shared" si="15"/>
        <v>-190.06753966198781</v>
      </c>
      <c r="AT9">
        <f t="shared" si="16"/>
        <v>70.216661069161304</v>
      </c>
      <c r="AU9">
        <f t="shared" si="17"/>
        <v>1094.9694062209467</v>
      </c>
      <c r="AW9">
        <v>6</v>
      </c>
      <c r="AX9">
        <f>(R9*SUMPRODUCT(K10:$K$23, X10:$X$23)-$AZ$3*SUMPRODUCT(K9:$K$22, W10:$W$23))/Z9</f>
        <v>2426.7606082500561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2802.270332154862</v>
      </c>
      <c r="P10">
        <f t="shared" si="30"/>
        <v>140.11351660774309</v>
      </c>
      <c r="Q10" s="5">
        <f t="shared" si="31"/>
        <v>12.5</v>
      </c>
      <c r="R10">
        <f t="shared" si="0"/>
        <v>500000</v>
      </c>
      <c r="S10">
        <f t="shared" si="1"/>
        <v>2691.9152070583204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2264.9084880844539</v>
      </c>
      <c r="AC10">
        <f t="shared" si="2"/>
        <v>2483.1133903543896</v>
      </c>
      <c r="AE10">
        <f t="shared" si="3"/>
        <v>2584.9086802294023</v>
      </c>
      <c r="AF10">
        <f t="shared" si="4"/>
        <v>-129.24543401147011</v>
      </c>
      <c r="AG10">
        <f t="shared" si="5"/>
        <v>-11.53042164851421</v>
      </c>
      <c r="AH10">
        <f t="shared" si="6"/>
        <v>-769.24747762094933</v>
      </c>
      <c r="AI10">
        <f t="shared" si="7"/>
        <v>1674.8853469484689</v>
      </c>
      <c r="AJ10">
        <f t="shared" si="8"/>
        <v>-218.2049022699357</v>
      </c>
      <c r="AK10">
        <f t="shared" si="32"/>
        <v>20.29845845750026</v>
      </c>
      <c r="AL10">
        <f t="shared" si="9"/>
        <v>1476.9789031360333</v>
      </c>
      <c r="AN10">
        <f t="shared" si="10"/>
        <v>1723.5419257645481</v>
      </c>
      <c r="AO10">
        <f t="shared" si="11"/>
        <v>-86.177096288227403</v>
      </c>
      <c r="AP10">
        <f t="shared" si="12"/>
        <v>-7.6881497922757323</v>
      </c>
      <c r="AQ10">
        <f t="shared" si="13"/>
        <v>-512.91184447207206</v>
      </c>
      <c r="AR10">
        <f t="shared" si="14"/>
        <v>1116.7648352119731</v>
      </c>
      <c r="AS10">
        <f t="shared" si="15"/>
        <v>-145.49268233190105</v>
      </c>
      <c r="AT10">
        <f t="shared" si="16"/>
        <v>13.534421717670448</v>
      </c>
      <c r="AU10">
        <f t="shared" si="17"/>
        <v>984.80657459774238</v>
      </c>
      <c r="AW10">
        <v>7</v>
      </c>
      <c r="AX10">
        <f>(R10*SUMPRODUCT(K11:$K$23, X11:$X$23)-$AZ$3*SUMPRODUCT(K10:$K$22, W11:$W$23))/Z10</f>
        <v>2691.9152070583204</v>
      </c>
    </row>
    <row r="11" spans="1:52" x14ac:dyDescent="0.25">
      <c r="A11" t="s">
        <v>33</v>
      </c>
      <c r="C11" s="24">
        <f>AU25</f>
        <v>11759.502768303735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2802.270332154862</v>
      </c>
      <c r="P11">
        <f t="shared" si="30"/>
        <v>140.11351660774309</v>
      </c>
      <c r="Q11" s="5">
        <f t="shared" si="31"/>
        <v>12.5</v>
      </c>
      <c r="R11">
        <f t="shared" si="0"/>
        <v>500000</v>
      </c>
      <c r="S11">
        <f t="shared" si="1"/>
        <v>2924.4280329319231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2483.1133903543896</v>
      </c>
      <c r="AC11">
        <f t="shared" si="2"/>
        <v>2665.9809913794497</v>
      </c>
      <c r="AE11">
        <f t="shared" si="3"/>
        <v>2554.6190072393374</v>
      </c>
      <c r="AF11">
        <f t="shared" si="4"/>
        <v>-127.73095036196688</v>
      </c>
      <c r="AG11">
        <f t="shared" si="5"/>
        <v>-11.395309447513725</v>
      </c>
      <c r="AH11">
        <f t="shared" si="6"/>
        <v>-792.31938061377718</v>
      </c>
      <c r="AI11">
        <f t="shared" si="7"/>
        <v>1623.1733668160798</v>
      </c>
      <c r="AJ11">
        <f t="shared" si="8"/>
        <v>-182.86760102506014</v>
      </c>
      <c r="AK11">
        <f t="shared" si="32"/>
        <v>7.8560023155708159</v>
      </c>
      <c r="AL11">
        <f t="shared" si="9"/>
        <v>1448.1617681065904</v>
      </c>
      <c r="AN11">
        <f t="shared" si="10"/>
        <v>1620.2279585195404</v>
      </c>
      <c r="AO11">
        <f t="shared" si="11"/>
        <v>-81.011397925977022</v>
      </c>
      <c r="AP11">
        <f t="shared" si="12"/>
        <v>-7.227300396075786</v>
      </c>
      <c r="AQ11">
        <f t="shared" si="13"/>
        <v>-502.51642570161772</v>
      </c>
      <c r="AR11">
        <f t="shared" si="14"/>
        <v>1029.4728344958701</v>
      </c>
      <c r="AS11">
        <f t="shared" si="15"/>
        <v>-115.98097369845507</v>
      </c>
      <c r="AT11">
        <f t="shared" si="16"/>
        <v>4.9825490837622874</v>
      </c>
      <c r="AU11">
        <f t="shared" si="17"/>
        <v>918.47440988117717</v>
      </c>
      <c r="AW11">
        <v>8</v>
      </c>
      <c r="AX11">
        <f>(R11*SUMPRODUCT(K12:$K$23, X12:$X$23)-$AZ$3*SUMPRODUCT(K11:$K$22, W12:$W$23))/Z11</f>
        <v>2924.4280329319231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2802.270332154862</v>
      </c>
      <c r="P12">
        <f t="shared" si="30"/>
        <v>140.11351660774309</v>
      </c>
      <c r="Q12" s="5">
        <f t="shared" si="31"/>
        <v>12.5</v>
      </c>
      <c r="R12">
        <f t="shared" si="0"/>
        <v>500000</v>
      </c>
      <c r="S12">
        <f t="shared" si="1"/>
        <v>3135.2539858680311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2665.9809913794497</v>
      </c>
      <c r="AC12">
        <f t="shared" si="2"/>
        <v>2824.4539272317134</v>
      </c>
      <c r="AE12">
        <f t="shared" si="3"/>
        <v>2524.4791906797914</v>
      </c>
      <c r="AF12">
        <f t="shared" si="4"/>
        <v>-126.22395953398957</v>
      </c>
      <c r="AG12">
        <f t="shared" si="5"/>
        <v>-11.260865706425898</v>
      </c>
      <c r="AH12">
        <f t="shared" si="6"/>
        <v>-819.62586450754054</v>
      </c>
      <c r="AI12">
        <f t="shared" si="7"/>
        <v>1567.3685009318351</v>
      </c>
      <c r="AJ12">
        <f t="shared" si="8"/>
        <v>-158.47293585226362</v>
      </c>
      <c r="AK12">
        <f t="shared" si="32"/>
        <v>106.34896067303029</v>
      </c>
      <c r="AL12">
        <f t="shared" si="9"/>
        <v>1515.2445257526017</v>
      </c>
      <c r="AN12">
        <f t="shared" si="10"/>
        <v>1496.3665810535642</v>
      </c>
      <c r="AO12">
        <f t="shared" si="11"/>
        <v>-74.818329052678209</v>
      </c>
      <c r="AP12">
        <f t="shared" si="12"/>
        <v>-6.674795807007774</v>
      </c>
      <c r="AQ12">
        <f t="shared" si="13"/>
        <v>-485.82723800783606</v>
      </c>
      <c r="AR12">
        <f t="shared" si="14"/>
        <v>929.04621818604198</v>
      </c>
      <c r="AS12">
        <f t="shared" si="15"/>
        <v>-93.933673957881666</v>
      </c>
      <c r="AT12">
        <f t="shared" si="16"/>
        <v>63.037568805647354</v>
      </c>
      <c r="AU12">
        <f t="shared" si="17"/>
        <v>898.15011303380766</v>
      </c>
      <c r="AW12">
        <v>9</v>
      </c>
      <c r="AX12">
        <f>(R12*SUMPRODUCT(K13:$K$23, X13:$X$23)-$AZ$3*SUMPRODUCT(K12:$K$22, W13:$W$23))/Z12</f>
        <v>3135.2539858680311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2802.270332154862</v>
      </c>
      <c r="P13">
        <f t="shared" si="30"/>
        <v>140.11351660774309</v>
      </c>
      <c r="Q13" s="5">
        <f t="shared" si="31"/>
        <v>12.5</v>
      </c>
      <c r="R13">
        <f t="shared" si="0"/>
        <v>500000</v>
      </c>
      <c r="S13">
        <f t="shared" si="1"/>
        <v>3329.4545593458256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2824.4539272317134</v>
      </c>
      <c r="AC13">
        <f t="shared" si="2"/>
        <v>2963.7574363917747</v>
      </c>
      <c r="AE13">
        <f t="shared" si="3"/>
        <v>2494.4775150605583</v>
      </c>
      <c r="AF13">
        <f t="shared" si="4"/>
        <v>-124.72387575302791</v>
      </c>
      <c r="AG13">
        <f t="shared" si="5"/>
        <v>-11.127038166328424</v>
      </c>
      <c r="AH13">
        <f t="shared" si="6"/>
        <v>-848.75532132861747</v>
      </c>
      <c r="AI13">
        <f t="shared" si="7"/>
        <v>1509.8712798125844</v>
      </c>
      <c r="AJ13">
        <f t="shared" si="8"/>
        <v>-139.30350916006137</v>
      </c>
      <c r="AK13">
        <f t="shared" si="32"/>
        <v>363.5945296577471</v>
      </c>
      <c r="AL13">
        <f t="shared" si="9"/>
        <v>1734.16230031027</v>
      </c>
      <c r="AN13">
        <f t="shared" si="10"/>
        <v>1339.4177979937037</v>
      </c>
      <c r="AO13">
        <f t="shared" si="11"/>
        <v>-66.97088989968519</v>
      </c>
      <c r="AP13">
        <f t="shared" si="12"/>
        <v>-5.9746992582427421</v>
      </c>
      <c r="AQ13">
        <f t="shared" si="13"/>
        <v>-455.74192457766708</v>
      </c>
      <c r="AR13">
        <f t="shared" si="14"/>
        <v>810.73028425810878</v>
      </c>
      <c r="AS13">
        <f t="shared" si="15"/>
        <v>-74.799471378452338</v>
      </c>
      <c r="AT13">
        <f t="shared" si="16"/>
        <v>195.2332628121176</v>
      </c>
      <c r="AU13">
        <f t="shared" si="17"/>
        <v>931.16407569177397</v>
      </c>
      <c r="AW13">
        <v>10</v>
      </c>
      <c r="AX13">
        <f>(R13*SUMPRODUCT(K14:$K$23, X14:$X$23)-$AZ$3*SUMPRODUCT(K13:$K$22, W14:$W$23))/Z13</f>
        <v>3329.4545593458256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2802.270332154862</v>
      </c>
      <c r="P14">
        <f t="shared" si="30"/>
        <v>140.11351660774309</v>
      </c>
      <c r="Q14" s="5">
        <f t="shared" si="31"/>
        <v>12.5</v>
      </c>
      <c r="R14">
        <f t="shared" si="0"/>
        <v>500000</v>
      </c>
      <c r="S14">
        <f t="shared" si="1"/>
        <v>3480.1713126451382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2963.7574363917747</v>
      </c>
      <c r="AC14">
        <f t="shared" si="2"/>
        <v>3060.8113051338232</v>
      </c>
      <c r="AE14">
        <f t="shared" si="3"/>
        <v>2464.5972689722321</v>
      </c>
      <c r="AF14">
        <f t="shared" si="4"/>
        <v>-123.2298634486116</v>
      </c>
      <c r="AG14">
        <f t="shared" si="5"/>
        <v>-10.993752283157807</v>
      </c>
      <c r="AH14">
        <f t="shared" si="6"/>
        <v>-880.62006029330394</v>
      </c>
      <c r="AI14">
        <f t="shared" si="7"/>
        <v>1449.7535929471587</v>
      </c>
      <c r="AJ14">
        <f t="shared" si="8"/>
        <v>-97.053868742048508</v>
      </c>
      <c r="AK14">
        <f t="shared" si="32"/>
        <v>371.35873893407773</v>
      </c>
      <c r="AL14">
        <f t="shared" si="9"/>
        <v>1724.058463139188</v>
      </c>
      <c r="AN14">
        <f t="shared" si="10"/>
        <v>1219.0586538636719</v>
      </c>
      <c r="AO14">
        <f t="shared" si="11"/>
        <v>-60.952932693183591</v>
      </c>
      <c r="AP14">
        <f t="shared" si="12"/>
        <v>-5.4378169723469014</v>
      </c>
      <c r="AQ14">
        <f t="shared" si="13"/>
        <v>-435.57928055084432</v>
      </c>
      <c r="AR14">
        <f t="shared" si="14"/>
        <v>717.08862364729703</v>
      </c>
      <c r="AS14">
        <f t="shared" si="15"/>
        <v>-48.005554526270217</v>
      </c>
      <c r="AT14">
        <f t="shared" si="16"/>
        <v>183.68440559632384</v>
      </c>
      <c r="AU14">
        <f t="shared" si="17"/>
        <v>852.76747471735064</v>
      </c>
      <c r="AW14">
        <v>11</v>
      </c>
      <c r="AX14">
        <f>(R14*SUMPRODUCT(K15:$K$23, X15:$X$23)-$AZ$3*SUMPRODUCT(K14:$K$22, W15:$W$23))/Z14</f>
        <v>3480.1713126451382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2802.270332154862</v>
      </c>
      <c r="P15">
        <f t="shared" si="30"/>
        <v>140.11351660774309</v>
      </c>
      <c r="Q15" s="5">
        <f t="shared" si="31"/>
        <v>12.5</v>
      </c>
      <c r="R15">
        <f t="shared" si="0"/>
        <v>500000</v>
      </c>
      <c r="S15">
        <f t="shared" si="1"/>
        <v>3601.3985985317872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3060.8113051338232</v>
      </c>
      <c r="AC15">
        <f t="shared" si="2"/>
        <v>3129.1737779077084</v>
      </c>
      <c r="AE15">
        <f t="shared" si="3"/>
        <v>2434.8293036940054</v>
      </c>
      <c r="AF15">
        <f t="shared" si="4"/>
        <v>-121.74146518470026</v>
      </c>
      <c r="AG15">
        <f t="shared" si="5"/>
        <v>-10.860967247500058</v>
      </c>
      <c r="AH15">
        <f t="shared" si="6"/>
        <v>-913.9005130468081</v>
      </c>
      <c r="AI15">
        <f t="shared" si="7"/>
        <v>1388.3263582149971</v>
      </c>
      <c r="AJ15">
        <f t="shared" si="8"/>
        <v>-68.362472773885202</v>
      </c>
      <c r="AK15">
        <f t="shared" si="32"/>
        <v>376.17294005501907</v>
      </c>
      <c r="AL15">
        <f t="shared" si="9"/>
        <v>1696.136825496131</v>
      </c>
      <c r="AN15">
        <f t="shared" si="10"/>
        <v>1109.4029742126181</v>
      </c>
      <c r="AO15">
        <f t="shared" si="11"/>
        <v>-55.470148710630909</v>
      </c>
      <c r="AP15">
        <f t="shared" si="12"/>
        <v>-4.9486792971162084</v>
      </c>
      <c r="AQ15">
        <f t="shared" si="13"/>
        <v>-416.40863520508435</v>
      </c>
      <c r="AR15">
        <f t="shared" si="14"/>
        <v>632.57551099978684</v>
      </c>
      <c r="AS15">
        <f t="shared" si="15"/>
        <v>-31.148602698683753</v>
      </c>
      <c r="AT15">
        <f t="shared" si="16"/>
        <v>171.39902903344975</v>
      </c>
      <c r="AU15">
        <f t="shared" si="17"/>
        <v>772.8259373345528</v>
      </c>
      <c r="AW15">
        <v>12</v>
      </c>
      <c r="AX15">
        <f>(R15*SUMPRODUCT(K16:$K$23, X16:$X$23)-$AZ$3*SUMPRODUCT(K15:$K$22, W16:$W$23))/Z15</f>
        <v>3601.3985985317872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2802.270332154862</v>
      </c>
      <c r="P16">
        <f t="shared" si="30"/>
        <v>140.11351660774309</v>
      </c>
      <c r="Q16" s="5">
        <f t="shared" si="31"/>
        <v>12.5</v>
      </c>
      <c r="R16">
        <f t="shared" si="0"/>
        <v>500000</v>
      </c>
      <c r="S16">
        <f t="shared" si="1"/>
        <v>3582.1478353250282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3129.1737779077084</v>
      </c>
      <c r="AC16">
        <f t="shared" si="2"/>
        <v>3072.8307332773788</v>
      </c>
      <c r="AE16">
        <f t="shared" si="3"/>
        <v>2403.8378077758907</v>
      </c>
      <c r="AF16">
        <f t="shared" si="4"/>
        <v>-120.19189038879453</v>
      </c>
      <c r="AG16">
        <f t="shared" si="5"/>
        <v>-10.722724446821177</v>
      </c>
      <c r="AH16">
        <f t="shared" si="6"/>
        <v>-1185.3251281553059</v>
      </c>
      <c r="AI16">
        <f t="shared" si="7"/>
        <v>1087.598064784969</v>
      </c>
      <c r="AJ16">
        <f t="shared" si="8"/>
        <v>56.343044630329587</v>
      </c>
      <c r="AK16">
        <f t="shared" si="32"/>
        <v>378.89737867063639</v>
      </c>
      <c r="AL16">
        <f t="shared" si="9"/>
        <v>1522.8384880859348</v>
      </c>
      <c r="AN16">
        <f t="shared" si="10"/>
        <v>1008.9464914646061</v>
      </c>
      <c r="AO16">
        <f t="shared" si="11"/>
        <v>-50.447324573230304</v>
      </c>
      <c r="AP16">
        <f t="shared" si="12"/>
        <v>-4.5005761930218409</v>
      </c>
      <c r="AQ16">
        <f t="shared" si="13"/>
        <v>-497.50845311965691</v>
      </c>
      <c r="AR16">
        <f t="shared" si="14"/>
        <v>456.49013757869704</v>
      </c>
      <c r="AS16">
        <f t="shared" si="15"/>
        <v>23.648482861163401</v>
      </c>
      <c r="AT16">
        <f t="shared" si="16"/>
        <v>159.03201938094961</v>
      </c>
      <c r="AU16">
        <f t="shared" si="17"/>
        <v>639.17063982081004</v>
      </c>
      <c r="AW16">
        <v>13</v>
      </c>
      <c r="AX16">
        <f>(R16*SUMPRODUCT(K17:$K$23, X17:$X$23)-$AZ$3*SUMPRODUCT(K16:$K$22, W17:$W$23))/Z16</f>
        <v>3582.1478353250282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2802.270332154862</v>
      </c>
      <c r="P17">
        <f t="shared" si="30"/>
        <v>140.11351660774309</v>
      </c>
      <c r="Q17" s="5">
        <f t="shared" si="31"/>
        <v>12.5</v>
      </c>
      <c r="R17">
        <f t="shared" si="0"/>
        <v>500000</v>
      </c>
      <c r="S17">
        <f t="shared" si="1"/>
        <v>3424.7176501595986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3072.8307332773788</v>
      </c>
      <c r="AC17">
        <f t="shared" si="2"/>
        <v>2898.2051857256665</v>
      </c>
      <c r="AE17">
        <f t="shared" si="3"/>
        <v>2371.4522591600876</v>
      </c>
      <c r="AF17">
        <f t="shared" si="4"/>
        <v>-118.57261295800437</v>
      </c>
      <c r="AG17">
        <f t="shared" si="5"/>
        <v>-10.578263238688466</v>
      </c>
      <c r="AH17">
        <f t="shared" si="6"/>
        <v>-1489.3585465798994</v>
      </c>
      <c r="AI17">
        <f t="shared" si="7"/>
        <v>752.94283638349521</v>
      </c>
      <c r="AJ17">
        <f t="shared" si="8"/>
        <v>174.62554755171232</v>
      </c>
      <c r="AK17">
        <f t="shared" si="32"/>
        <v>372.79972656356239</v>
      </c>
      <c r="AL17">
        <f t="shared" si="9"/>
        <v>1300.36811049877</v>
      </c>
      <c r="AN17">
        <f t="shared" si="10"/>
        <v>916.89483445551286</v>
      </c>
      <c r="AO17">
        <f t="shared" si="11"/>
        <v>-45.844741722775645</v>
      </c>
      <c r="AP17">
        <f t="shared" si="12"/>
        <v>-4.0899642333509636</v>
      </c>
      <c r="AQ17">
        <f t="shared" si="13"/>
        <v>-575.843411030732</v>
      </c>
      <c r="AR17">
        <f t="shared" si="14"/>
        <v>291.11671746865431</v>
      </c>
      <c r="AS17">
        <f t="shared" si="15"/>
        <v>67.516966405572461</v>
      </c>
      <c r="AT17">
        <f t="shared" si="16"/>
        <v>144.13874125116141</v>
      </c>
      <c r="AU17">
        <f t="shared" si="17"/>
        <v>502.77242512538822</v>
      </c>
      <c r="AW17">
        <v>14</v>
      </c>
      <c r="AX17">
        <f>(R17*SUMPRODUCT(K18:$K$23, X18:$X$23)-$AZ$3*SUMPRODUCT(K17:$K$22, W18:$W$23))/Z17</f>
        <v>3424.7176501595986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2802.270332154862</v>
      </c>
      <c r="P18">
        <f t="shared" si="30"/>
        <v>140.11351660774309</v>
      </c>
      <c r="Q18" s="5">
        <f t="shared" si="31"/>
        <v>12.5</v>
      </c>
      <c r="R18">
        <f t="shared" si="0"/>
        <v>500000</v>
      </c>
      <c r="S18">
        <f t="shared" si="1"/>
        <v>3141.8648093239362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2898.2051857256665</v>
      </c>
      <c r="AC18">
        <f t="shared" si="2"/>
        <v>2620.9246001973697</v>
      </c>
      <c r="AE18">
        <f t="shared" si="3"/>
        <v>2337.6369435603829</v>
      </c>
      <c r="AF18">
        <f t="shared" si="4"/>
        <v>-116.88184717801914</v>
      </c>
      <c r="AG18">
        <f t="shared" si="5"/>
        <v>-10.427424313497665</v>
      </c>
      <c r="AH18">
        <f t="shared" si="6"/>
        <v>-1802.2517121566586</v>
      </c>
      <c r="AI18">
        <f t="shared" si="7"/>
        <v>408.07595991220728</v>
      </c>
      <c r="AJ18">
        <f t="shared" si="8"/>
        <v>277.2805855282968</v>
      </c>
      <c r="AK18">
        <f t="shared" si="32"/>
        <v>358.32721974756214</v>
      </c>
      <c r="AL18">
        <f t="shared" si="9"/>
        <v>1043.6837651880662</v>
      </c>
      <c r="AN18">
        <f t="shared" si="10"/>
        <v>832.57692297088715</v>
      </c>
      <c r="AO18">
        <f t="shared" si="11"/>
        <v>-41.628846148544362</v>
      </c>
      <c r="AP18">
        <f t="shared" si="12"/>
        <v>-3.7138499514903174</v>
      </c>
      <c r="AQ18">
        <f t="shared" si="13"/>
        <v>-641.89316868042761</v>
      </c>
      <c r="AR18">
        <f t="shared" si="14"/>
        <v>145.34105819042492</v>
      </c>
      <c r="AS18">
        <f t="shared" si="15"/>
        <v>98.756745496631069</v>
      </c>
      <c r="AT18">
        <f t="shared" si="16"/>
        <v>127.62245859263047</v>
      </c>
      <c r="AU18">
        <f t="shared" si="17"/>
        <v>371.72026227968644</v>
      </c>
      <c r="AW18">
        <v>15</v>
      </c>
      <c r="AX18">
        <f>(R18*SUMPRODUCT(K19:$K$23, X19:$X$23)-$AZ$3*SUMPRODUCT(K18:$K$22, W19:$W$23))/Z18</f>
        <v>3141.8648093239362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2802.270332154862</v>
      </c>
      <c r="P19">
        <f t="shared" si="30"/>
        <v>140.11351660774309</v>
      </c>
      <c r="Q19" s="5">
        <f t="shared" si="31"/>
        <v>12.5</v>
      </c>
      <c r="R19">
        <f t="shared" si="0"/>
        <v>500000</v>
      </c>
      <c r="S19">
        <f t="shared" si="1"/>
        <v>2739.7307483483974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2620.9246001973697</v>
      </c>
      <c r="AC19">
        <f t="shared" si="2"/>
        <v>2250.9028276478084</v>
      </c>
      <c r="AE19">
        <f t="shared" si="3"/>
        <v>2302.2839811114286</v>
      </c>
      <c r="AF19">
        <f t="shared" si="4"/>
        <v>-115.11419905557143</v>
      </c>
      <c r="AG19">
        <f t="shared" si="5"/>
        <v>-10.2697264548931</v>
      </c>
      <c r="AH19">
        <f t="shared" si="6"/>
        <v>-2136.944618783617</v>
      </c>
      <c r="AI19">
        <f t="shared" si="7"/>
        <v>39.955436817346708</v>
      </c>
      <c r="AJ19">
        <f t="shared" si="8"/>
        <v>370.02177254956132</v>
      </c>
      <c r="AK19">
        <f t="shared" si="32"/>
        <v>336.56660675772588</v>
      </c>
      <c r="AL19">
        <f t="shared" si="9"/>
        <v>746.54381612463385</v>
      </c>
      <c r="AN19">
        <f t="shared" si="10"/>
        <v>755.35022993991686</v>
      </c>
      <c r="AO19">
        <f t="shared" si="11"/>
        <v>-37.767511496995844</v>
      </c>
      <c r="AP19">
        <f t="shared" si="12"/>
        <v>-3.3693672469452438</v>
      </c>
      <c r="AQ19">
        <f t="shared" si="13"/>
        <v>-701.10447816600174</v>
      </c>
      <c r="AR19">
        <f t="shared" si="14"/>
        <v>13.108873029973948</v>
      </c>
      <c r="AS19">
        <f t="shared" si="15"/>
        <v>121.39945952417213</v>
      </c>
      <c r="AT19">
        <f t="shared" si="16"/>
        <v>110.4232431317262</v>
      </c>
      <c r="AU19">
        <f t="shared" si="17"/>
        <v>244.93157568587228</v>
      </c>
      <c r="AW19">
        <v>16</v>
      </c>
      <c r="AX19">
        <f>(R19*SUMPRODUCT(K20:$K$23, X20:$X$23)-$AZ$3*SUMPRODUCT(K19:$K$22, W20:$W$23))/Z19</f>
        <v>2739.7307483483974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2802.270332154862</v>
      </c>
      <c r="P20">
        <f t="shared" si="30"/>
        <v>140.11351660774309</v>
      </c>
      <c r="Q20" s="5">
        <f t="shared" si="31"/>
        <v>12.5</v>
      </c>
      <c r="R20">
        <f t="shared" si="0"/>
        <v>500000</v>
      </c>
      <c r="S20">
        <f t="shared" si="1"/>
        <v>2226.7533135485405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2250.9028276478084</v>
      </c>
      <c r="AC20">
        <f t="shared" si="2"/>
        <v>1800.0880087002949</v>
      </c>
      <c r="AE20">
        <f t="shared" si="3"/>
        <v>2265.3309602624736</v>
      </c>
      <c r="AF20">
        <f t="shared" si="4"/>
        <v>-113.26654801312367</v>
      </c>
      <c r="AG20">
        <f t="shared" si="5"/>
        <v>-10.104891265614004</v>
      </c>
      <c r="AH20">
        <f t="shared" si="6"/>
        <v>-2485.5169892065819</v>
      </c>
      <c r="AI20">
        <f t="shared" si="7"/>
        <v>-343.55746822284573</v>
      </c>
      <c r="AJ20">
        <f t="shared" si="8"/>
        <v>450.81481894751346</v>
      </c>
      <c r="AK20">
        <f t="shared" si="32"/>
        <v>308.2077067928011</v>
      </c>
      <c r="AL20">
        <f t="shared" si="9"/>
        <v>415.46505751746884</v>
      </c>
      <c r="AN20">
        <f t="shared" si="10"/>
        <v>684.64162751554034</v>
      </c>
      <c r="AO20">
        <f t="shared" si="11"/>
        <v>-34.232081375777014</v>
      </c>
      <c r="AP20">
        <f t="shared" si="12"/>
        <v>-3.0539595861771813</v>
      </c>
      <c r="AQ20">
        <f t="shared" si="13"/>
        <v>-751.187542376039</v>
      </c>
      <c r="AR20">
        <f t="shared" si="14"/>
        <v>-103.83195582245276</v>
      </c>
      <c r="AS20">
        <f t="shared" si="15"/>
        <v>136.24790230059267</v>
      </c>
      <c r="AT20">
        <f t="shared" si="16"/>
        <v>93.148343307419779</v>
      </c>
      <c r="AU20">
        <f t="shared" si="17"/>
        <v>125.56428978555969</v>
      </c>
      <c r="AW20">
        <v>17</v>
      </c>
      <c r="AX20">
        <f>(R20*SUMPRODUCT(K21:$K$23, X21:$X$23)-$AZ$3*SUMPRODUCT(K20:$K$22, W21:$W$23))/Z20</f>
        <v>2226.7533135485405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2802.270332154862</v>
      </c>
      <c r="P21">
        <f t="shared" si="30"/>
        <v>140.11351660774309</v>
      </c>
      <c r="Q21" s="5">
        <f t="shared" si="31"/>
        <v>12.5</v>
      </c>
      <c r="R21">
        <f t="shared" si="0"/>
        <v>500000</v>
      </c>
      <c r="S21">
        <f t="shared" si="1"/>
        <v>1600.0751506798367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1800.0880087002949</v>
      </c>
      <c r="AC21">
        <f t="shared" si="2"/>
        <v>1271.3447560977422</v>
      </c>
      <c r="AE21">
        <f t="shared" si="3"/>
        <v>2226.5527281263444</v>
      </c>
      <c r="AF21">
        <f t="shared" si="4"/>
        <v>-111.32763640631723</v>
      </c>
      <c r="AG21">
        <f t="shared" si="5"/>
        <v>-9.9319144131884673</v>
      </c>
      <c r="AH21">
        <f t="shared" si="6"/>
        <v>-2877.1175907758507</v>
      </c>
      <c r="AI21">
        <f t="shared" si="7"/>
        <v>-771.82441346901214</v>
      </c>
      <c r="AJ21">
        <f t="shared" si="8"/>
        <v>528.74325260255273</v>
      </c>
      <c r="AK21">
        <f t="shared" si="32"/>
        <v>274.07191702942254</v>
      </c>
      <c r="AL21">
        <f t="shared" si="9"/>
        <v>30.990756162963123</v>
      </c>
      <c r="AN21">
        <f t="shared" si="10"/>
        <v>619.87881246504242</v>
      </c>
      <c r="AO21">
        <f t="shared" si="11"/>
        <v>-30.993940623252122</v>
      </c>
      <c r="AP21">
        <f t="shared" si="12"/>
        <v>-2.7650741139791029</v>
      </c>
      <c r="AQ21">
        <f t="shared" si="13"/>
        <v>-800.99797905671539</v>
      </c>
      <c r="AR21">
        <f t="shared" si="14"/>
        <v>-214.87818132890428</v>
      </c>
      <c r="AS21">
        <f t="shared" si="15"/>
        <v>147.20367291637567</v>
      </c>
      <c r="AT21">
        <f t="shared" si="16"/>
        <v>76.302425858641371</v>
      </c>
      <c r="AU21">
        <f t="shared" si="17"/>
        <v>8.6279174461127734</v>
      </c>
      <c r="AW21">
        <v>18</v>
      </c>
      <c r="AX21">
        <f>(R21*SUMPRODUCT(K22:$K$23, X22:$X$23)-$AZ$3*SUMPRODUCT(K21:$K$22, W22:$W$23))/Z21</f>
        <v>1600.0751506798367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2802.270332154862</v>
      </c>
      <c r="P22">
        <f t="shared" si="30"/>
        <v>140.11351660774309</v>
      </c>
      <c r="Q22" s="5">
        <f t="shared" si="31"/>
        <v>12.5</v>
      </c>
      <c r="R22">
        <f t="shared" si="0"/>
        <v>500000</v>
      </c>
      <c r="S22">
        <f t="shared" si="1"/>
        <v>857.47523004253208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1271.3447560977422</v>
      </c>
      <c r="AC22">
        <f t="shared" si="2"/>
        <v>668.81905280673902</v>
      </c>
      <c r="AE22">
        <f t="shared" si="3"/>
        <v>2185.7328627058732</v>
      </c>
      <c r="AF22">
        <f t="shared" si="4"/>
        <v>-109.28664313529364</v>
      </c>
      <c r="AG22">
        <f t="shared" si="5"/>
        <v>-9.7498305107537124</v>
      </c>
      <c r="AH22">
        <f t="shared" si="6"/>
        <v>-3310.5903321147807</v>
      </c>
      <c r="AI22">
        <f t="shared" si="7"/>
        <v>-1243.8939430549549</v>
      </c>
      <c r="AJ22">
        <f t="shared" si="8"/>
        <v>602.5257032910032</v>
      </c>
      <c r="AK22">
        <f t="shared" si="32"/>
        <v>234.34536829678254</v>
      </c>
      <c r="AL22">
        <f t="shared" si="9"/>
        <v>-407.02287146716913</v>
      </c>
      <c r="AN22">
        <f t="shared" si="10"/>
        <v>560.54832222881419</v>
      </c>
      <c r="AO22">
        <f t="shared" si="11"/>
        <v>-28.027416111440704</v>
      </c>
      <c r="AP22">
        <f t="shared" si="12"/>
        <v>-2.5004204439020401</v>
      </c>
      <c r="AQ22">
        <f t="shared" si="13"/>
        <v>-849.02683576643221</v>
      </c>
      <c r="AR22">
        <f t="shared" si="14"/>
        <v>-319.00635009296076</v>
      </c>
      <c r="AS22">
        <f t="shared" si="15"/>
        <v>154.52243860276229</v>
      </c>
      <c r="AT22">
        <f t="shared" si="16"/>
        <v>60.099706264302036</v>
      </c>
      <c r="AU22">
        <f t="shared" si="17"/>
        <v>-104.38420522589641</v>
      </c>
      <c r="AW22">
        <v>19</v>
      </c>
      <c r="AX22">
        <f>(R22*SUMPRODUCT(K23:$K$23, X23:$X$23)-$AZ$3*SUMPRODUCT(K22:$K$22, W23:$W$23))/Z22</f>
        <v>857.47523004253208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2802.270332154862</v>
      </c>
      <c r="P23">
        <f t="shared" si="30"/>
        <v>140.11351660774309</v>
      </c>
      <c r="Q23" s="5">
        <f t="shared" si="31"/>
        <v>12.5</v>
      </c>
      <c r="R23">
        <f t="shared" si="0"/>
        <v>500000</v>
      </c>
      <c r="S23">
        <f t="shared" si="1"/>
        <v>874.68794381019825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668.81905280673902</v>
      </c>
      <c r="AC23">
        <f t="shared" si="2"/>
        <v>668.81905280673902</v>
      </c>
      <c r="AE23">
        <f t="shared" si="3"/>
        <v>2142.7205010921389</v>
      </c>
      <c r="AF23">
        <f t="shared" si="4"/>
        <v>-107.13602505460695</v>
      </c>
      <c r="AG23">
        <f t="shared" si="5"/>
        <v>-9.5579666088302186</v>
      </c>
      <c r="AH23">
        <f t="shared" si="6"/>
        <v>-3774.6238726382944</v>
      </c>
      <c r="AI23">
        <f t="shared" si="7"/>
        <v>-1748.5973632095927</v>
      </c>
      <c r="AJ23">
        <f t="shared" si="8"/>
        <v>0</v>
      </c>
      <c r="AK23">
        <f t="shared" si="32"/>
        <v>189.30824701909899</v>
      </c>
      <c r="AL23">
        <f t="shared" si="9"/>
        <v>-1559.2891161904936</v>
      </c>
      <c r="AN23">
        <f t="shared" si="10"/>
        <v>506.20177879372585</v>
      </c>
      <c r="AO23">
        <f t="shared" si="11"/>
        <v>-25.310088939686292</v>
      </c>
      <c r="AP23">
        <f t="shared" si="12"/>
        <v>-2.2579985101065883</v>
      </c>
      <c r="AQ23">
        <f t="shared" si="13"/>
        <v>-891.72681067497001</v>
      </c>
      <c r="AR23">
        <f t="shared" si="14"/>
        <v>-413.09311933103709</v>
      </c>
      <c r="AS23">
        <f t="shared" si="15"/>
        <v>0</v>
      </c>
      <c r="AT23">
        <f t="shared" si="16"/>
        <v>44.722665103799862</v>
      </c>
      <c r="AU23">
        <f t="shared" si="17"/>
        <v>-368.37045422723719</v>
      </c>
      <c r="AW23">
        <v>20</v>
      </c>
      <c r="AX23">
        <f>(R23*SUMPRODUCT(K$23:$K24, X$23:$X24)-$AZ$3*SUMPRODUCT(K$22:$K23, W$23:$W24))/Z23</f>
        <v>874.68794381019825</v>
      </c>
    </row>
    <row r="25" spans="5:50" x14ac:dyDescent="0.25">
      <c r="AN25" s="6">
        <f t="shared" ref="AN25:AU25" si="33">SUM(AN3:AN23)</f>
        <v>27990.035982479745</v>
      </c>
      <c r="AO25" s="6">
        <f t="shared" si="33"/>
        <v>-3501.2045482401336</v>
      </c>
      <c r="AP25" s="6">
        <f t="shared" si="33"/>
        <v>-737.31125251796914</v>
      </c>
      <c r="AQ25" s="6">
        <f t="shared" si="33"/>
        <v>-11977.105358909079</v>
      </c>
      <c r="AR25" s="6">
        <f t="shared" si="33"/>
        <v>11774.414822812569</v>
      </c>
      <c r="AS25" s="6">
        <f t="shared" si="33"/>
        <v>-1676.7767340704561</v>
      </c>
      <c r="AT25" s="6">
        <f t="shared" si="33"/>
        <v>1661.8646795616232</v>
      </c>
      <c r="AU25" s="7">
        <f t="shared" si="33"/>
        <v>11759.502768303735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11200.587277895575</v>
      </c>
      <c r="K3">
        <v>1</v>
      </c>
      <c r="L3" s="2">
        <v>0</v>
      </c>
      <c r="O3">
        <f>$C$3</f>
        <v>11200.587277895575</v>
      </c>
      <c r="P3">
        <f>O3*B5</f>
        <v>8960.4698223164596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11200.587277895575</v>
      </c>
      <c r="AF3">
        <f t="shared" ref="AF3:AF23" si="4">-$Z3*P3</f>
        <v>-8960.4698223164596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1615.1604848791148</v>
      </c>
      <c r="AJ3">
        <f t="shared" ref="AJ3:AJ23" si="8">AB3-AC3</f>
        <v>0</v>
      </c>
      <c r="AL3">
        <f t="shared" ref="AL3:AL23" si="9">SUM(AI3:AK3)</f>
        <v>1615.1604848791148</v>
      </c>
      <c r="AN3">
        <f t="shared" ref="AN3:AN23" si="10">AE3*$K3</f>
        <v>11200.587277895575</v>
      </c>
      <c r="AO3">
        <f t="shared" ref="AO3:AO23" si="11">AF3*$K3</f>
        <v>-8960.4698223164596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1615.1604848791148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1615.1604848791148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3993.8151546989006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3089.9114440515414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3052.8987575141946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-3052.8987575141946</v>
      </c>
      <c r="AK4">
        <f>H4*SUM(AB4, AE4:AF4)</f>
        <v>0</v>
      </c>
      <c r="AL4">
        <f t="shared" si="9"/>
        <v>-4042.1782575141947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-940.91639718470594</v>
      </c>
      <c r="AR4">
        <f t="shared" si="14"/>
        <v>-940.91639718470594</v>
      </c>
      <c r="AS4">
        <f t="shared" si="15"/>
        <v>-2903.6510914154405</v>
      </c>
      <c r="AT4">
        <f t="shared" si="16"/>
        <v>0</v>
      </c>
      <c r="AU4">
        <f t="shared" si="17"/>
        <v>-3844.5674886001466</v>
      </c>
      <c r="AW4">
        <v>1</v>
      </c>
      <c r="AX4">
        <f>(R4*SUMPRODUCT(K5:$K$23, X5:$X$23)-$AZ$3*SUMPRODUCT(K4:$K$22, W5:$W$23))/Z4</f>
        <v>3089.9114440515414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11200.587277895575</v>
      </c>
      <c r="P5">
        <f t="shared" ref="P5:P23" si="30">O5*$C$5</f>
        <v>560.02936389477873</v>
      </c>
      <c r="Q5" s="5">
        <f t="shared" ref="Q5:Q23" si="31">$C$8</f>
        <v>12.5</v>
      </c>
      <c r="R5">
        <f t="shared" si="0"/>
        <v>500000</v>
      </c>
      <c r="S5">
        <f t="shared" si="1"/>
        <v>6021.6597060909562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3052.8987575141946</v>
      </c>
      <c r="AC5">
        <f t="shared" si="2"/>
        <v>5877.6691394260779</v>
      </c>
      <c r="AE5">
        <f t="shared" si="3"/>
        <v>10932.75764489717</v>
      </c>
      <c r="AF5">
        <f t="shared" si="4"/>
        <v>-546.63788224485859</v>
      </c>
      <c r="AG5">
        <f t="shared" si="5"/>
        <v>-12.201098671934187</v>
      </c>
      <c r="AH5">
        <f t="shared" si="6"/>
        <v>-1026.6664176325537</v>
      </c>
      <c r="AI5">
        <f t="shared" si="7"/>
        <v>9347.2522463478235</v>
      </c>
      <c r="AJ5">
        <f t="shared" si="8"/>
        <v>-2824.7703819118833</v>
      </c>
      <c r="AK5">
        <f>H5*SUM(AB5, AE5:AF5)</f>
        <v>697.48506119664171</v>
      </c>
      <c r="AL5">
        <f t="shared" si="9"/>
        <v>7219.9669256325815</v>
      </c>
      <c r="AN5">
        <f t="shared" si="10"/>
        <v>9885.2417121285162</v>
      </c>
      <c r="AO5">
        <f t="shared" si="11"/>
        <v>-494.26208560642584</v>
      </c>
      <c r="AP5">
        <f t="shared" si="12"/>
        <v>-11.032057367693902</v>
      </c>
      <c r="AQ5">
        <f t="shared" si="13"/>
        <v>-928.29696090078573</v>
      </c>
      <c r="AR5">
        <f t="shared" si="14"/>
        <v>8451.6506082536107</v>
      </c>
      <c r="AS5">
        <f t="shared" si="15"/>
        <v>-2554.1166202923896</v>
      </c>
      <c r="AT5">
        <f t="shared" si="16"/>
        <v>630.65592821822804</v>
      </c>
      <c r="AU5">
        <f t="shared" si="17"/>
        <v>6528.1899161794481</v>
      </c>
      <c r="AW5">
        <v>2</v>
      </c>
      <c r="AX5">
        <f>(R5*SUMPRODUCT(K6:$K$23, X6:$X$23)-$AZ$3*SUMPRODUCT(K5:$K$22, W6:$W$23))/Z5</f>
        <v>6021.6597060909562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11200.587277895575</v>
      </c>
      <c r="P6">
        <f t="shared" si="30"/>
        <v>560.02936389477873</v>
      </c>
      <c r="Q6" s="5">
        <f t="shared" si="31"/>
        <v>12.5</v>
      </c>
      <c r="R6">
        <f t="shared" si="0"/>
        <v>500000</v>
      </c>
      <c r="S6">
        <f t="shared" si="1"/>
        <v>8572.4028370850356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5877.6691394260779</v>
      </c>
      <c r="AC6">
        <f t="shared" si="2"/>
        <v>8260.9147281770747</v>
      </c>
      <c r="AE6">
        <f t="shared" si="3"/>
        <v>10793.601066893316</v>
      </c>
      <c r="AF6">
        <f t="shared" si="4"/>
        <v>-539.68005334466579</v>
      </c>
      <c r="AG6">
        <f t="shared" si="5"/>
        <v>-12.045798134391747</v>
      </c>
      <c r="AH6">
        <f t="shared" si="6"/>
        <v>-1331.5820329238907</v>
      </c>
      <c r="AI6">
        <f t="shared" si="7"/>
        <v>8910.2931824903681</v>
      </c>
      <c r="AJ6">
        <f t="shared" si="8"/>
        <v>-2383.2455887509968</v>
      </c>
      <c r="AK6">
        <f>H6*SUM(AB6, AE6:AF6)</f>
        <v>882.39798136771776</v>
      </c>
      <c r="AL6">
        <f t="shared" si="9"/>
        <v>7409.4455751070891</v>
      </c>
      <c r="AN6">
        <f t="shared" si="10"/>
        <v>9253.2647598448948</v>
      </c>
      <c r="AO6">
        <f t="shared" si="11"/>
        <v>-462.66323799224472</v>
      </c>
      <c r="AP6">
        <f t="shared" si="12"/>
        <v>-10.326762930219592</v>
      </c>
      <c r="AQ6">
        <f t="shared" si="13"/>
        <v>-1141.554243457296</v>
      </c>
      <c r="AR6">
        <f t="shared" si="14"/>
        <v>7638.7205154651347</v>
      </c>
      <c r="AS6">
        <f t="shared" si="15"/>
        <v>-2043.1366958787164</v>
      </c>
      <c r="AT6">
        <f t="shared" si="16"/>
        <v>756.47247795663588</v>
      </c>
      <c r="AU6">
        <f t="shared" si="17"/>
        <v>6352.0562975430548</v>
      </c>
      <c r="AW6">
        <v>3</v>
      </c>
      <c r="AX6">
        <f>(R6*SUMPRODUCT(K7:$K$23, X7:$X$23)-$AZ$3*SUMPRODUCT(K6:$K$22, W7:$W$23))/Z6</f>
        <v>8572.4028370850356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11200.587277895575</v>
      </c>
      <c r="P7">
        <f t="shared" si="30"/>
        <v>560.02936389477873</v>
      </c>
      <c r="Q7" s="5">
        <f t="shared" si="31"/>
        <v>12.5</v>
      </c>
      <c r="R7">
        <f t="shared" si="0"/>
        <v>500000</v>
      </c>
      <c r="S7">
        <f t="shared" si="1"/>
        <v>10739.003120667752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8260.9147281770747</v>
      </c>
      <c r="AC7">
        <f t="shared" si="2"/>
        <v>10209.365712008235</v>
      </c>
      <c r="AE7">
        <f t="shared" si="3"/>
        <v>10648.184978103665</v>
      </c>
      <c r="AF7">
        <f t="shared" si="4"/>
        <v>-532.40924890518329</v>
      </c>
      <c r="AG7">
        <f t="shared" si="5"/>
        <v>-11.883511902003033</v>
      </c>
      <c r="AH7">
        <f t="shared" si="6"/>
        <v>-1673.1300417918642</v>
      </c>
      <c r="AI7">
        <f t="shared" si="7"/>
        <v>8430.7621755046148</v>
      </c>
      <c r="AJ7">
        <f t="shared" si="8"/>
        <v>-1948.4509838311606</v>
      </c>
      <c r="AK7">
        <f>H7*SUM(AB7, AE7:AF7)</f>
        <v>1133.8418012200718</v>
      </c>
      <c r="AL7">
        <f t="shared" si="9"/>
        <v>7616.1529928935261</v>
      </c>
      <c r="AN7">
        <f t="shared" si="10"/>
        <v>8598.0980991147153</v>
      </c>
      <c r="AO7">
        <f t="shared" si="11"/>
        <v>-429.90490495573579</v>
      </c>
      <c r="AP7">
        <f t="shared" si="12"/>
        <v>-9.5955884787433341</v>
      </c>
      <c r="AQ7">
        <f t="shared" si="13"/>
        <v>-1351.0035993443369</v>
      </c>
      <c r="AR7">
        <f t="shared" si="14"/>
        <v>6807.5940063358994</v>
      </c>
      <c r="AS7">
        <f t="shared" si="15"/>
        <v>-1573.3172117827385</v>
      </c>
      <c r="AT7">
        <f t="shared" si="16"/>
        <v>915.5441097064114</v>
      </c>
      <c r="AU7">
        <f t="shared" si="17"/>
        <v>6149.8209042595727</v>
      </c>
      <c r="AW7">
        <v>4</v>
      </c>
      <c r="AX7">
        <f>(R7*SUMPRODUCT(K8:$K$23, X8:$X$23)-$AZ$3*SUMPRODUCT(K7:$K$22, W8:$W$23))/Z7</f>
        <v>10739.003120667752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11200.587277895575</v>
      </c>
      <c r="P8">
        <f t="shared" si="30"/>
        <v>560.02936389477873</v>
      </c>
      <c r="Q8" s="5">
        <f t="shared" si="31"/>
        <v>12.5</v>
      </c>
      <c r="R8">
        <f t="shared" si="0"/>
        <v>500000</v>
      </c>
      <c r="S8">
        <f t="shared" si="1"/>
        <v>12535.650732610813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10209.365712008235</v>
      </c>
      <c r="AC8">
        <f t="shared" si="2"/>
        <v>11747.470196543105</v>
      </c>
      <c r="AE8">
        <f t="shared" si="3"/>
        <v>10496.349015896212</v>
      </c>
      <c r="AF8">
        <f t="shared" si="4"/>
        <v>-524.81745079481061</v>
      </c>
      <c r="AG8">
        <f t="shared" si="5"/>
        <v>-11.714061008000467</v>
      </c>
      <c r="AH8">
        <f t="shared" si="6"/>
        <v>-2024.6309993013906</v>
      </c>
      <c r="AI8">
        <f t="shared" si="7"/>
        <v>7935.186504792011</v>
      </c>
      <c r="AJ8">
        <f t="shared" si="8"/>
        <v>-1538.1044845348697</v>
      </c>
      <c r="AK8">
        <f t="shared" ref="AK8:AK23" si="32">H8*SUM(AB8:AB8, AE8:AF8)</f>
        <v>1414.6808991253856</v>
      </c>
      <c r="AL8">
        <f t="shared" si="9"/>
        <v>7811.7629193825269</v>
      </c>
      <c r="AN8">
        <f t="shared" si="10"/>
        <v>7920.2831493722661</v>
      </c>
      <c r="AO8">
        <f t="shared" si="11"/>
        <v>-396.01415746861329</v>
      </c>
      <c r="AP8">
        <f t="shared" si="12"/>
        <v>-8.8391382443434363</v>
      </c>
      <c r="AQ8">
        <f t="shared" si="13"/>
        <v>-1527.7360502378799</v>
      </c>
      <c r="AR8">
        <f t="shared" si="14"/>
        <v>5987.6938034214299</v>
      </c>
      <c r="AS8">
        <f t="shared" si="15"/>
        <v>-1160.6152779777099</v>
      </c>
      <c r="AT8">
        <f t="shared" si="16"/>
        <v>1067.482919071447</v>
      </c>
      <c r="AU8">
        <f t="shared" si="17"/>
        <v>5894.5614445151668</v>
      </c>
      <c r="AW8">
        <v>5</v>
      </c>
      <c r="AX8">
        <f>(R8*SUMPRODUCT(K9:$K$23, X9:$X$23)-$AZ$3*SUMPRODUCT(K8:$K$22, W9:$W$23))/Z8</f>
        <v>12535.650732610813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11200.587277895575</v>
      </c>
      <c r="P9">
        <f t="shared" si="30"/>
        <v>560.02936389477873</v>
      </c>
      <c r="Q9" s="5">
        <f t="shared" si="31"/>
        <v>12.5</v>
      </c>
      <c r="R9">
        <f t="shared" si="0"/>
        <v>500000</v>
      </c>
      <c r="S9">
        <f t="shared" si="1"/>
        <v>13959.593551755606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11747.470196543105</v>
      </c>
      <c r="AC9">
        <f t="shared" si="2"/>
        <v>12884.040214029785</v>
      </c>
      <c r="AE9">
        <f t="shared" si="3"/>
        <v>10337.608783101583</v>
      </c>
      <c r="AF9">
        <f t="shared" si="4"/>
        <v>-516.88043915507922</v>
      </c>
      <c r="AG9">
        <f t="shared" si="5"/>
        <v>-11.536904858889537</v>
      </c>
      <c r="AH9">
        <f t="shared" si="6"/>
        <v>-2400.6215612370161</v>
      </c>
      <c r="AI9">
        <f t="shared" si="7"/>
        <v>7408.5698778505994</v>
      </c>
      <c r="AJ9">
        <f t="shared" si="8"/>
        <v>-1136.5700174866797</v>
      </c>
      <c r="AK9">
        <f t="shared" si="32"/>
        <v>1583.1057728719375</v>
      </c>
      <c r="AL9">
        <f t="shared" si="9"/>
        <v>7855.1056332358567</v>
      </c>
      <c r="AN9">
        <f t="shared" si="10"/>
        <v>7267.0968225059114</v>
      </c>
      <c r="AO9">
        <f t="shared" si="11"/>
        <v>-363.35484112529559</v>
      </c>
      <c r="AP9">
        <f t="shared" si="12"/>
        <v>-8.1101738710250153</v>
      </c>
      <c r="AQ9">
        <f t="shared" si="13"/>
        <v>-1687.580724492316</v>
      </c>
      <c r="AR9">
        <f t="shared" si="14"/>
        <v>5208.0510830172752</v>
      </c>
      <c r="AS9">
        <f t="shared" si="15"/>
        <v>-798.98209885195797</v>
      </c>
      <c r="AT9">
        <f t="shared" si="16"/>
        <v>1112.8862750672513</v>
      </c>
      <c r="AU9">
        <f t="shared" si="17"/>
        <v>5521.9552592325681</v>
      </c>
      <c r="AW9">
        <v>6</v>
      </c>
      <c r="AX9">
        <f>(R9*SUMPRODUCT(K10:$K$23, X10:$X$23)-$AZ$3*SUMPRODUCT(K9:$K$22, W10:$W$23))/Z9</f>
        <v>13959.593551755606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11200.587277895575</v>
      </c>
      <c r="P10">
        <f t="shared" si="30"/>
        <v>560.02936389477873</v>
      </c>
      <c r="Q10" s="5">
        <f t="shared" si="31"/>
        <v>12.5</v>
      </c>
      <c r="R10">
        <f t="shared" si="0"/>
        <v>500000</v>
      </c>
      <c r="S10">
        <f t="shared" si="1"/>
        <v>14990.580360195781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12884.040214029785</v>
      </c>
      <c r="AC10">
        <f t="shared" si="2"/>
        <v>13613.522510115577</v>
      </c>
      <c r="AE10">
        <f t="shared" si="3"/>
        <v>10171.684042268404</v>
      </c>
      <c r="AF10">
        <f t="shared" si="4"/>
        <v>-508.58420211342019</v>
      </c>
      <c r="AG10">
        <f t="shared" si="5"/>
        <v>-11.351730706056685</v>
      </c>
      <c r="AH10">
        <f t="shared" si="6"/>
        <v>-2792.2041697583263</v>
      </c>
      <c r="AI10">
        <f t="shared" si="7"/>
        <v>6859.5439396906004</v>
      </c>
      <c r="AJ10">
        <f t="shared" si="8"/>
        <v>-729.48229608579277</v>
      </c>
      <c r="AK10">
        <f t="shared" si="32"/>
        <v>1224.3097049422329</v>
      </c>
      <c r="AL10">
        <f t="shared" si="9"/>
        <v>7354.3713485470407</v>
      </c>
      <c r="AN10">
        <f t="shared" si="10"/>
        <v>6782.1830753897111</v>
      </c>
      <c r="AO10">
        <f t="shared" si="11"/>
        <v>-339.10915376948554</v>
      </c>
      <c r="AP10">
        <f t="shared" si="12"/>
        <v>-7.5690038690810324</v>
      </c>
      <c r="AQ10">
        <f t="shared" si="13"/>
        <v>-1861.7605289816174</v>
      </c>
      <c r="AR10">
        <f t="shared" si="14"/>
        <v>4573.7443887695272</v>
      </c>
      <c r="AS10">
        <f t="shared" si="15"/>
        <v>-486.39757799694138</v>
      </c>
      <c r="AT10">
        <f t="shared" si="16"/>
        <v>816.33410213976799</v>
      </c>
      <c r="AU10">
        <f t="shared" si="17"/>
        <v>4903.680912912354</v>
      </c>
      <c r="AW10">
        <v>7</v>
      </c>
      <c r="AX10">
        <f>(R10*SUMPRODUCT(K11:$K$23, X11:$X$23)-$AZ$3*SUMPRODUCT(K10:$K$22, W11:$W$23))/Z10</f>
        <v>14990.580360195781</v>
      </c>
    </row>
    <row r="11" spans="1:52" x14ac:dyDescent="0.25">
      <c r="A11" t="s">
        <v>33</v>
      </c>
      <c r="C11" s="24">
        <f>AU25</f>
        <v>57841.864422435247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11200.587277895575</v>
      </c>
      <c r="P11">
        <f t="shared" si="30"/>
        <v>560.02936389477873</v>
      </c>
      <c r="Q11" s="5">
        <f t="shared" si="31"/>
        <v>12.5</v>
      </c>
      <c r="R11">
        <f t="shared" si="0"/>
        <v>500000</v>
      </c>
      <c r="S11">
        <f t="shared" si="1"/>
        <v>15664.402687782087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13613.522510115577</v>
      </c>
      <c r="AC11">
        <f t="shared" si="2"/>
        <v>13981.933422279866</v>
      </c>
      <c r="AE11">
        <f t="shared" si="3"/>
        <v>9997.5638223422429</v>
      </c>
      <c r="AF11">
        <f t="shared" si="4"/>
        <v>-499.87819111711218</v>
      </c>
      <c r="AG11">
        <f t="shared" si="5"/>
        <v>-11.157410292753683</v>
      </c>
      <c r="AH11">
        <f t="shared" si="6"/>
        <v>-3232.1242496973587</v>
      </c>
      <c r="AI11">
        <f t="shared" si="7"/>
        <v>6254.4039712350186</v>
      </c>
      <c r="AJ11">
        <f t="shared" si="8"/>
        <v>-368.41091216428867</v>
      </c>
      <c r="AK11">
        <f t="shared" si="32"/>
        <v>1185.6049776507784</v>
      </c>
      <c r="AL11">
        <f t="shared" si="9"/>
        <v>7071.5980367215088</v>
      </c>
      <c r="AN11">
        <f t="shared" si="10"/>
        <v>6340.8016522773778</v>
      </c>
      <c r="AO11">
        <f t="shared" si="11"/>
        <v>-317.04008261386889</v>
      </c>
      <c r="AP11">
        <f t="shared" si="12"/>
        <v>-7.0764165027210089</v>
      </c>
      <c r="AQ11">
        <f t="shared" si="13"/>
        <v>-2049.9252765005476</v>
      </c>
      <c r="AR11">
        <f t="shared" si="14"/>
        <v>3966.7598766602405</v>
      </c>
      <c r="AS11">
        <f t="shared" si="15"/>
        <v>-233.65897553440689</v>
      </c>
      <c r="AT11">
        <f t="shared" si="16"/>
        <v>751.95178893842615</v>
      </c>
      <c r="AU11">
        <f t="shared" si="17"/>
        <v>4485.0526900642599</v>
      </c>
      <c r="AW11">
        <v>8</v>
      </c>
      <c r="AX11">
        <f>(R11*SUMPRODUCT(K12:$K$23, X12:$X$23)-$AZ$3*SUMPRODUCT(K11:$K$22, W12:$W$23))/Z11</f>
        <v>15664.402687782087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11200.587277895575</v>
      </c>
      <c r="P12">
        <f t="shared" si="30"/>
        <v>560.02936389477873</v>
      </c>
      <c r="Q12" s="5">
        <f t="shared" si="31"/>
        <v>12.5</v>
      </c>
      <c r="R12">
        <f t="shared" si="0"/>
        <v>500000</v>
      </c>
      <c r="S12">
        <f t="shared" si="1"/>
        <v>16021.417267738774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13981.933422279866</v>
      </c>
      <c r="AC12">
        <f t="shared" si="2"/>
        <v>14038.426090350962</v>
      </c>
      <c r="AE12">
        <f t="shared" si="3"/>
        <v>9814.2763553061486</v>
      </c>
      <c r="AF12">
        <f t="shared" si="4"/>
        <v>-490.71381776530745</v>
      </c>
      <c r="AG12">
        <f t="shared" si="5"/>
        <v>-10.952859113328238</v>
      </c>
      <c r="AH12">
        <f t="shared" si="6"/>
        <v>-3719.0830599163523</v>
      </c>
      <c r="AI12">
        <f t="shared" si="7"/>
        <v>5593.5266185111614</v>
      </c>
      <c r="AJ12">
        <f t="shared" si="8"/>
        <v>-56.492668071095977</v>
      </c>
      <c r="AK12">
        <f t="shared" si="32"/>
        <v>1631.3847171874497</v>
      </c>
      <c r="AL12">
        <f t="shared" si="9"/>
        <v>7168.4186676275149</v>
      </c>
      <c r="AN12">
        <f t="shared" si="10"/>
        <v>5817.3405467246967</v>
      </c>
      <c r="AO12">
        <f t="shared" si="11"/>
        <v>-290.86702733623486</v>
      </c>
      <c r="AP12">
        <f t="shared" si="12"/>
        <v>-6.4922271511214111</v>
      </c>
      <c r="AQ12">
        <f t="shared" si="13"/>
        <v>-2204.4592894911871</v>
      </c>
      <c r="AR12">
        <f t="shared" si="14"/>
        <v>3315.5220027461537</v>
      </c>
      <c r="AS12">
        <f t="shared" si="15"/>
        <v>-33.485615919605387</v>
      </c>
      <c r="AT12">
        <f t="shared" si="16"/>
        <v>966.99136227915096</v>
      </c>
      <c r="AU12">
        <f t="shared" si="17"/>
        <v>4249.0277491056986</v>
      </c>
      <c r="AW12">
        <v>9</v>
      </c>
      <c r="AX12">
        <f>(R12*SUMPRODUCT(K13:$K$23, X13:$X$23)-$AZ$3*SUMPRODUCT(K12:$K$22, W13:$W$23))/Z12</f>
        <v>16021.417267738774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11200.587277895575</v>
      </c>
      <c r="P13">
        <f t="shared" si="30"/>
        <v>560.02936389477873</v>
      </c>
      <c r="Q13" s="5">
        <f t="shared" si="31"/>
        <v>12.5</v>
      </c>
      <c r="R13">
        <f t="shared" si="0"/>
        <v>500000</v>
      </c>
      <c r="S13">
        <f t="shared" si="1"/>
        <v>16107.188101878106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14038.426090350962</v>
      </c>
      <c r="AC13">
        <f t="shared" si="2"/>
        <v>13835.844160737488</v>
      </c>
      <c r="AE13">
        <f t="shared" si="3"/>
        <v>9621.1442435214722</v>
      </c>
      <c r="AF13">
        <f t="shared" si="4"/>
        <v>-481.05721217607362</v>
      </c>
      <c r="AG13">
        <f t="shared" si="5"/>
        <v>-10.737321183270517</v>
      </c>
      <c r="AH13">
        <f t="shared" si="6"/>
        <v>-4240.3735569775199</v>
      </c>
      <c r="AI13">
        <f t="shared" si="7"/>
        <v>4888.976153184607</v>
      </c>
      <c r="AJ13">
        <f t="shared" si="8"/>
        <v>202.58192961347413</v>
      </c>
      <c r="AK13">
        <f t="shared" si="32"/>
        <v>2408.2475133442517</v>
      </c>
      <c r="AL13">
        <f t="shared" si="9"/>
        <v>7499.8055961423324</v>
      </c>
      <c r="AN13">
        <f t="shared" si="10"/>
        <v>5166.1046287380459</v>
      </c>
      <c r="AO13">
        <f t="shared" si="11"/>
        <v>-258.30523143690232</v>
      </c>
      <c r="AP13">
        <f t="shared" si="12"/>
        <v>-5.76543945929222</v>
      </c>
      <c r="AQ13">
        <f t="shared" si="13"/>
        <v>-2276.8823443251904</v>
      </c>
      <c r="AR13">
        <f t="shared" si="14"/>
        <v>2625.1516135166607</v>
      </c>
      <c r="AS13">
        <f t="shared" si="15"/>
        <v>108.77702462257218</v>
      </c>
      <c r="AT13">
        <f t="shared" si="16"/>
        <v>1293.1163186969281</v>
      </c>
      <c r="AU13">
        <f t="shared" si="17"/>
        <v>4027.044956836161</v>
      </c>
      <c r="AW13">
        <v>10</v>
      </c>
      <c r="AX13">
        <f>(R13*SUMPRODUCT(K14:$K$23, X14:$X$23)-$AZ$3*SUMPRODUCT(K13:$K$22, W14:$W$23))/Z13</f>
        <v>16107.188101878106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11200.587277895575</v>
      </c>
      <c r="P14">
        <f t="shared" si="30"/>
        <v>560.02936389477873</v>
      </c>
      <c r="Q14" s="5">
        <f t="shared" si="31"/>
        <v>12.5</v>
      </c>
      <c r="R14">
        <f t="shared" si="0"/>
        <v>500000</v>
      </c>
      <c r="S14">
        <f t="shared" si="1"/>
        <v>15815.666122190971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13835.844160737488</v>
      </c>
      <c r="AC14">
        <f t="shared" si="2"/>
        <v>13297.338261014058</v>
      </c>
      <c r="AE14">
        <f t="shared" si="3"/>
        <v>9417.1182298299227</v>
      </c>
      <c r="AF14">
        <f t="shared" si="4"/>
        <v>-470.85591149149616</v>
      </c>
      <c r="AG14">
        <f t="shared" si="5"/>
        <v>-10.50962551804612</v>
      </c>
      <c r="AH14">
        <f t="shared" si="6"/>
        <v>-4812.8981356677186</v>
      </c>
      <c r="AI14">
        <f t="shared" si="7"/>
        <v>4122.8545571526602</v>
      </c>
      <c r="AJ14">
        <f t="shared" si="8"/>
        <v>538.50589972343005</v>
      </c>
      <c r="AK14">
        <f t="shared" si="32"/>
        <v>1949.464851414526</v>
      </c>
      <c r="AL14">
        <f t="shared" si="9"/>
        <v>6610.8253082906158</v>
      </c>
      <c r="AN14">
        <f t="shared" si="10"/>
        <v>4657.9697287901408</v>
      </c>
      <c r="AO14">
        <f t="shared" si="11"/>
        <v>-232.89848643950705</v>
      </c>
      <c r="AP14">
        <f t="shared" si="12"/>
        <v>-5.1983543510065235</v>
      </c>
      <c r="AQ14">
        <f t="shared" si="13"/>
        <v>-2380.5938586050461</v>
      </c>
      <c r="AR14">
        <f t="shared" si="14"/>
        <v>2039.2790293945802</v>
      </c>
      <c r="AS14">
        <f t="shared" si="15"/>
        <v>266.36006031453832</v>
      </c>
      <c r="AT14">
        <f t="shared" si="16"/>
        <v>964.25977072958881</v>
      </c>
      <c r="AU14">
        <f t="shared" si="17"/>
        <v>3269.8988604387073</v>
      </c>
      <c r="AW14">
        <v>11</v>
      </c>
      <c r="AX14">
        <f>(R14*SUMPRODUCT(K15:$K$23, X15:$X$23)-$AZ$3*SUMPRODUCT(K14:$K$22, W15:$W$23))/Z14</f>
        <v>15815.666122190971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11200.587277895575</v>
      </c>
      <c r="P15">
        <f t="shared" si="30"/>
        <v>560.02936389477873</v>
      </c>
      <c r="Q15" s="5">
        <f t="shared" si="31"/>
        <v>12.5</v>
      </c>
      <c r="R15">
        <f t="shared" si="0"/>
        <v>500000</v>
      </c>
      <c r="S15">
        <f t="shared" si="1"/>
        <v>15192.129479104955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13297.338261014058</v>
      </c>
      <c r="AC15">
        <f t="shared" si="2"/>
        <v>12480.101971517357</v>
      </c>
      <c r="AE15">
        <f t="shared" si="3"/>
        <v>9201.1111122554885</v>
      </c>
      <c r="AF15">
        <f t="shared" si="4"/>
        <v>-460.05555561277447</v>
      </c>
      <c r="AG15">
        <f t="shared" si="5"/>
        <v>-10.268558786214202</v>
      </c>
      <c r="AH15">
        <f t="shared" si="6"/>
        <v>-5438.8190660581977</v>
      </c>
      <c r="AI15">
        <f t="shared" si="7"/>
        <v>3291.9679317983018</v>
      </c>
      <c r="AJ15">
        <f t="shared" si="8"/>
        <v>817.23628949670092</v>
      </c>
      <c r="AK15">
        <f t="shared" si="32"/>
        <v>1885.8253589768904</v>
      </c>
      <c r="AL15">
        <f t="shared" si="9"/>
        <v>5995.0295802718929</v>
      </c>
      <c r="AN15">
        <f t="shared" si="10"/>
        <v>4192.3842540051246</v>
      </c>
      <c r="AO15">
        <f t="shared" si="11"/>
        <v>-209.61921270025627</v>
      </c>
      <c r="AP15">
        <f t="shared" si="12"/>
        <v>-4.6787549505091803</v>
      </c>
      <c r="AQ15">
        <f t="shared" si="13"/>
        <v>-2478.1376004202862</v>
      </c>
      <c r="AR15">
        <f t="shared" si="14"/>
        <v>1499.9486859340732</v>
      </c>
      <c r="AS15">
        <f t="shared" si="15"/>
        <v>372.36465358233011</v>
      </c>
      <c r="AT15">
        <f t="shared" si="16"/>
        <v>859.25541429965813</v>
      </c>
      <c r="AU15">
        <f t="shared" si="17"/>
        <v>2731.568753816061</v>
      </c>
      <c r="AW15">
        <v>12</v>
      </c>
      <c r="AX15">
        <f>(R15*SUMPRODUCT(K16:$K$23, X16:$X$23)-$AZ$3*SUMPRODUCT(K15:$K$22, W16:$W$23))/Z15</f>
        <v>15192.129479104955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11200.587277895575</v>
      </c>
      <c r="P16">
        <f t="shared" si="30"/>
        <v>560.02936389477873</v>
      </c>
      <c r="Q16" s="5">
        <f t="shared" si="31"/>
        <v>12.5</v>
      </c>
      <c r="R16">
        <f t="shared" si="0"/>
        <v>500000</v>
      </c>
      <c r="S16">
        <f t="shared" si="1"/>
        <v>14270.992509224603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12480.101971517357</v>
      </c>
      <c r="AC16">
        <f t="shared" si="2"/>
        <v>11433.330373711182</v>
      </c>
      <c r="AE16">
        <f t="shared" si="3"/>
        <v>8973.4483880493954</v>
      </c>
      <c r="AF16">
        <f t="shared" si="4"/>
        <v>-448.67241940246981</v>
      </c>
      <c r="AG16">
        <f t="shared" si="5"/>
        <v>-10.014484246909255</v>
      </c>
      <c r="AH16">
        <f t="shared" si="6"/>
        <v>-6055.5580577121809</v>
      </c>
      <c r="AI16">
        <f t="shared" si="7"/>
        <v>2459.2034266878354</v>
      </c>
      <c r="AJ16">
        <f t="shared" si="8"/>
        <v>1046.7715978061751</v>
      </c>
      <c r="AK16">
        <f t="shared" si="32"/>
        <v>1797.3874053398581</v>
      </c>
      <c r="AL16">
        <f t="shared" si="9"/>
        <v>5303.3624298338691</v>
      </c>
      <c r="AN16">
        <f t="shared" si="10"/>
        <v>3766.3644519502623</v>
      </c>
      <c r="AO16">
        <f t="shared" si="11"/>
        <v>-188.31822259751314</v>
      </c>
      <c r="AP16">
        <f t="shared" si="12"/>
        <v>-4.2033113515654721</v>
      </c>
      <c r="AQ16">
        <f t="shared" si="13"/>
        <v>-2541.6581919234623</v>
      </c>
      <c r="AR16">
        <f t="shared" si="14"/>
        <v>1032.1847260777215</v>
      </c>
      <c r="AS16">
        <f t="shared" si="15"/>
        <v>439.35432230700798</v>
      </c>
      <c r="AT16">
        <f t="shared" si="16"/>
        <v>754.40518929943994</v>
      </c>
      <c r="AU16">
        <f t="shared" si="17"/>
        <v>2225.9442376841694</v>
      </c>
      <c r="AW16">
        <v>13</v>
      </c>
      <c r="AX16">
        <f>(R16*SUMPRODUCT(K17:$K$23, X17:$X$23)-$AZ$3*SUMPRODUCT(K16:$K$22, W17:$W$23))/Z16</f>
        <v>14270.992509224603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11200.587277895575</v>
      </c>
      <c r="P17">
        <f t="shared" si="30"/>
        <v>560.02936389477873</v>
      </c>
      <c r="Q17" s="5">
        <f t="shared" si="31"/>
        <v>12.5</v>
      </c>
      <c r="R17">
        <f t="shared" si="0"/>
        <v>500000</v>
      </c>
      <c r="S17">
        <f t="shared" si="1"/>
        <v>13072.564158269694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11433.330373711182</v>
      </c>
      <c r="AC17">
        <f t="shared" si="2"/>
        <v>10193.835910119527</v>
      </c>
      <c r="AE17">
        <f t="shared" si="3"/>
        <v>8734.0897642955224</v>
      </c>
      <c r="AF17">
        <f t="shared" si="4"/>
        <v>-436.70448821477606</v>
      </c>
      <c r="AG17">
        <f t="shared" si="5"/>
        <v>-9.7473569327167109</v>
      </c>
      <c r="AH17">
        <f t="shared" si="6"/>
        <v>-6679.2988689381045</v>
      </c>
      <c r="AI17">
        <f t="shared" si="7"/>
        <v>1608.3390502099237</v>
      </c>
      <c r="AJ17">
        <f t="shared" si="8"/>
        <v>1239.4944635916545</v>
      </c>
      <c r="AK17">
        <f t="shared" si="32"/>
        <v>1688.3573381526953</v>
      </c>
      <c r="AL17">
        <f t="shared" si="9"/>
        <v>4536.190851954274</v>
      </c>
      <c r="AN17">
        <f t="shared" si="10"/>
        <v>3376.9356973644763</v>
      </c>
      <c r="AO17">
        <f t="shared" si="11"/>
        <v>-168.84678486822378</v>
      </c>
      <c r="AP17">
        <f t="shared" si="12"/>
        <v>-3.7687038339820789</v>
      </c>
      <c r="AQ17">
        <f t="shared" si="13"/>
        <v>-2582.4743496556621</v>
      </c>
      <c r="AR17">
        <f t="shared" si="14"/>
        <v>621.84585900660761</v>
      </c>
      <c r="AS17">
        <f t="shared" si="15"/>
        <v>479.23632728154155</v>
      </c>
      <c r="AT17">
        <f t="shared" si="16"/>
        <v>652.7840128713143</v>
      </c>
      <c r="AU17">
        <f t="shared" si="17"/>
        <v>1753.8661991594636</v>
      </c>
      <c r="AW17">
        <v>14</v>
      </c>
      <c r="AX17">
        <f>(R17*SUMPRODUCT(K18:$K$23, X18:$X$23)-$AZ$3*SUMPRODUCT(K17:$K$22, W18:$W$23))/Z17</f>
        <v>13072.564158269694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11200.587277895575</v>
      </c>
      <c r="P18">
        <f t="shared" si="30"/>
        <v>560.02936389477873</v>
      </c>
      <c r="Q18" s="5">
        <f t="shared" si="31"/>
        <v>12.5</v>
      </c>
      <c r="R18">
        <f t="shared" si="0"/>
        <v>500000</v>
      </c>
      <c r="S18">
        <f t="shared" si="1"/>
        <v>11602.482013097406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10193.835910119527</v>
      </c>
      <c r="AC18">
        <f t="shared" si="2"/>
        <v>8786.8893201071332</v>
      </c>
      <c r="AE18">
        <f t="shared" si="3"/>
        <v>8482.5230170552641</v>
      </c>
      <c r="AF18">
        <f t="shared" si="4"/>
        <v>-424.1261508527632</v>
      </c>
      <c r="AG18">
        <f t="shared" si="5"/>
        <v>-9.4666051951083556</v>
      </c>
      <c r="AH18">
        <f t="shared" si="6"/>
        <v>-7331.1267312475138</v>
      </c>
      <c r="AI18">
        <f t="shared" si="7"/>
        <v>717.80352975987898</v>
      </c>
      <c r="AJ18">
        <f t="shared" si="8"/>
        <v>1406.9465900123942</v>
      </c>
      <c r="AK18">
        <f t="shared" si="32"/>
        <v>1561.8435586698761</v>
      </c>
      <c r="AL18">
        <f t="shared" si="9"/>
        <v>3686.5936784421492</v>
      </c>
      <c r="AN18">
        <f t="shared" si="10"/>
        <v>3021.1504536770135</v>
      </c>
      <c r="AO18">
        <f t="shared" si="11"/>
        <v>-151.05752268385069</v>
      </c>
      <c r="AP18">
        <f t="shared" si="12"/>
        <v>-3.3716429088937954</v>
      </c>
      <c r="AQ18">
        <f t="shared" si="13"/>
        <v>-2611.0671088707531</v>
      </c>
      <c r="AR18">
        <f t="shared" si="14"/>
        <v>255.6541792135159</v>
      </c>
      <c r="AS18">
        <f t="shared" si="15"/>
        <v>501.1005947368335</v>
      </c>
      <c r="AT18">
        <f t="shared" si="16"/>
        <v>556.26897402585337</v>
      </c>
      <c r="AU18">
        <f t="shared" si="17"/>
        <v>1313.0237479762027</v>
      </c>
      <c r="AW18">
        <v>15</v>
      </c>
      <c r="AX18">
        <f>(R18*SUMPRODUCT(K19:$K$23, X19:$X$23)-$AZ$3*SUMPRODUCT(K18:$K$22, W19:$W$23))/Z18</f>
        <v>11602.482013097406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11200.587277895575</v>
      </c>
      <c r="P19">
        <f t="shared" si="30"/>
        <v>560.02936389477873</v>
      </c>
      <c r="Q19" s="5">
        <f t="shared" si="31"/>
        <v>12.5</v>
      </c>
      <c r="R19">
        <f t="shared" si="0"/>
        <v>500000</v>
      </c>
      <c r="S19">
        <f t="shared" si="1"/>
        <v>9830.9517284287376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8786.8893201071332</v>
      </c>
      <c r="AC19">
        <f t="shared" si="2"/>
        <v>7211.857825353125</v>
      </c>
      <c r="AE19">
        <f t="shared" si="3"/>
        <v>8216.6045811265831</v>
      </c>
      <c r="AF19">
        <f t="shared" si="4"/>
        <v>-410.83022905632913</v>
      </c>
      <c r="AG19">
        <f t="shared" si="5"/>
        <v>-9.1698367876456128</v>
      </c>
      <c r="AH19">
        <f t="shared" si="6"/>
        <v>-8084.094220466367</v>
      </c>
      <c r="AI19">
        <f t="shared" si="7"/>
        <v>-287.48970518375791</v>
      </c>
      <c r="AJ19">
        <f t="shared" si="8"/>
        <v>1575.0314947540082</v>
      </c>
      <c r="AK19">
        <f t="shared" si="32"/>
        <v>1419.8342304282191</v>
      </c>
      <c r="AL19">
        <f t="shared" si="9"/>
        <v>2707.3760199984695</v>
      </c>
      <c r="AN19">
        <f t="shared" si="10"/>
        <v>2695.763950319973</v>
      </c>
      <c r="AO19">
        <f t="shared" si="11"/>
        <v>-134.78819751599863</v>
      </c>
      <c r="AP19">
        <f t="shared" si="12"/>
        <v>-3.0085073704573495</v>
      </c>
      <c r="AQ19">
        <f t="shared" si="13"/>
        <v>-2652.2889784158569</v>
      </c>
      <c r="AR19">
        <f t="shared" si="14"/>
        <v>-94.32173298233981</v>
      </c>
      <c r="AS19">
        <f t="shared" si="15"/>
        <v>516.74789534465799</v>
      </c>
      <c r="AT19">
        <f t="shared" si="16"/>
        <v>465.82963753793041</v>
      </c>
      <c r="AU19">
        <f t="shared" si="17"/>
        <v>888.25579990024858</v>
      </c>
      <c r="AW19">
        <v>16</v>
      </c>
      <c r="AX19">
        <f>(R19*SUMPRODUCT(K20:$K$23, X20:$X$23)-$AZ$3*SUMPRODUCT(K19:$K$22, W20:$W$23))/Z19</f>
        <v>9830.9517284287376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11200.587277895575</v>
      </c>
      <c r="P20">
        <f t="shared" si="30"/>
        <v>560.02936389477873</v>
      </c>
      <c r="Q20" s="5">
        <f t="shared" si="31"/>
        <v>12.5</v>
      </c>
      <c r="R20">
        <f t="shared" si="0"/>
        <v>500000</v>
      </c>
      <c r="S20">
        <f t="shared" si="1"/>
        <v>7769.6415809157179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7211.857825353125</v>
      </c>
      <c r="AC20">
        <f t="shared" si="2"/>
        <v>5505.5562066449766</v>
      </c>
      <c r="AE20">
        <f t="shared" si="3"/>
        <v>7936.7191090710448</v>
      </c>
      <c r="AF20">
        <f t="shared" si="4"/>
        <v>-396.83595545355223</v>
      </c>
      <c r="AG20">
        <f t="shared" si="5"/>
        <v>-8.8574809875530001</v>
      </c>
      <c r="AH20">
        <f t="shared" si="6"/>
        <v>-8826.2972886463158</v>
      </c>
      <c r="AI20">
        <f t="shared" si="7"/>
        <v>-1295.2716160163754</v>
      </c>
      <c r="AJ20">
        <f t="shared" si="8"/>
        <v>1706.3016187081485</v>
      </c>
      <c r="AK20">
        <f t="shared" si="32"/>
        <v>1262.3064755705159</v>
      </c>
      <c r="AL20">
        <f t="shared" si="9"/>
        <v>1673.3364782622889</v>
      </c>
      <c r="AN20">
        <f t="shared" si="10"/>
        <v>2398.6818629532609</v>
      </c>
      <c r="AO20">
        <f t="shared" si="11"/>
        <v>-119.93409314766305</v>
      </c>
      <c r="AP20">
        <f t="shared" si="12"/>
        <v>-2.6769599256717926</v>
      </c>
      <c r="AQ20">
        <f t="shared" si="13"/>
        <v>-2667.5354050406204</v>
      </c>
      <c r="AR20">
        <f t="shared" si="14"/>
        <v>-391.46459516069399</v>
      </c>
      <c r="AS20">
        <f t="shared" si="15"/>
        <v>515.6884966289399</v>
      </c>
      <c r="AT20">
        <f t="shared" si="16"/>
        <v>381.50167680481866</v>
      </c>
      <c r="AU20">
        <f t="shared" si="17"/>
        <v>505.72557827306457</v>
      </c>
      <c r="AW20">
        <v>17</v>
      </c>
      <c r="AX20">
        <f>(R20*SUMPRODUCT(K21:$K$23, X21:$X$23)-$AZ$3*SUMPRODUCT(K20:$K$22, W21:$W$23))/Z20</f>
        <v>7769.6415809157179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11200.587277895575</v>
      </c>
      <c r="P21">
        <f t="shared" si="30"/>
        <v>560.02936389477873</v>
      </c>
      <c r="Q21" s="5">
        <f t="shared" si="31"/>
        <v>12.5</v>
      </c>
      <c r="R21">
        <f t="shared" si="0"/>
        <v>500000</v>
      </c>
      <c r="S21">
        <f t="shared" si="1"/>
        <v>5450.9667058726627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5505.5562066449766</v>
      </c>
      <c r="AC21">
        <f t="shared" si="2"/>
        <v>3720.5290202153178</v>
      </c>
      <c r="AE21">
        <f t="shared" si="3"/>
        <v>7644.9026859711039</v>
      </c>
      <c r="AF21">
        <f t="shared" si="4"/>
        <v>-382.24513429855517</v>
      </c>
      <c r="AG21">
        <f t="shared" si="5"/>
        <v>-8.5318100920680795</v>
      </c>
      <c r="AH21">
        <f t="shared" si="6"/>
        <v>-9483.8434243756419</v>
      </c>
      <c r="AI21">
        <f t="shared" si="7"/>
        <v>-2229.7176827951607</v>
      </c>
      <c r="AJ21">
        <f t="shared" si="8"/>
        <v>1785.0271864296587</v>
      </c>
      <c r="AK21">
        <f t="shared" si="32"/>
        <v>1092.5760512992306</v>
      </c>
      <c r="AL21">
        <f t="shared" si="9"/>
        <v>647.8855549337286</v>
      </c>
      <c r="AN21">
        <f t="shared" si="10"/>
        <v>2128.3633387736572</v>
      </c>
      <c r="AO21">
        <f t="shared" si="11"/>
        <v>-106.41816693868284</v>
      </c>
      <c r="AP21">
        <f t="shared" si="12"/>
        <v>-2.375280962916555</v>
      </c>
      <c r="AQ21">
        <f t="shared" si="13"/>
        <v>-2640.3298360032295</v>
      </c>
      <c r="AR21">
        <f t="shared" si="14"/>
        <v>-620.75994513117178</v>
      </c>
      <c r="AS21">
        <f t="shared" si="15"/>
        <v>496.95680617137629</v>
      </c>
      <c r="AT21">
        <f t="shared" si="16"/>
        <v>304.17637842200759</v>
      </c>
      <c r="AU21">
        <f t="shared" si="17"/>
        <v>180.37323946221207</v>
      </c>
      <c r="AW21">
        <v>18</v>
      </c>
      <c r="AX21">
        <f>(R21*SUMPRODUCT(K22:$K$23, X22:$X$23)-$AZ$3*SUMPRODUCT(K21:$K$22, W22:$W$23))/Z21</f>
        <v>5450.9667058726627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11200.587277895575</v>
      </c>
      <c r="P22">
        <f t="shared" si="30"/>
        <v>560.02936389477873</v>
      </c>
      <c r="Q22" s="5">
        <f t="shared" si="31"/>
        <v>12.5</v>
      </c>
      <c r="R22">
        <f t="shared" si="0"/>
        <v>500000</v>
      </c>
      <c r="S22">
        <f t="shared" si="1"/>
        <v>2862.7620963508743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3720.5290202153178</v>
      </c>
      <c r="AC22">
        <f t="shared" si="2"/>
        <v>1876.3077140634553</v>
      </c>
      <c r="AE22">
        <f t="shared" si="3"/>
        <v>7341.0739713037856</v>
      </c>
      <c r="AF22">
        <f t="shared" si="4"/>
        <v>-367.05369856518928</v>
      </c>
      <c r="AG22">
        <f t="shared" si="5"/>
        <v>-8.1927333241171176</v>
      </c>
      <c r="AH22">
        <f t="shared" si="6"/>
        <v>-10150.346681211158</v>
      </c>
      <c r="AI22">
        <f t="shared" si="7"/>
        <v>-3184.5191417966789</v>
      </c>
      <c r="AJ22">
        <f t="shared" si="8"/>
        <v>1844.2213061518626</v>
      </c>
      <c r="AK22">
        <f t="shared" si="32"/>
        <v>915.13258299806648</v>
      </c>
      <c r="AL22">
        <f t="shared" si="9"/>
        <v>-425.16525264674988</v>
      </c>
      <c r="AN22">
        <f t="shared" si="10"/>
        <v>1882.6759519357149</v>
      </c>
      <c r="AO22">
        <f t="shared" si="11"/>
        <v>-94.13379759678574</v>
      </c>
      <c r="AP22">
        <f t="shared" si="12"/>
        <v>-2.101090667418827</v>
      </c>
      <c r="AQ22">
        <f t="shared" si="13"/>
        <v>-2603.1359546609788</v>
      </c>
      <c r="AR22">
        <f t="shared" si="14"/>
        <v>-816.69489098946826</v>
      </c>
      <c r="AS22">
        <f t="shared" si="15"/>
        <v>472.96500712455571</v>
      </c>
      <c r="AT22">
        <f t="shared" si="16"/>
        <v>234.692922803676</v>
      </c>
      <c r="AU22">
        <f t="shared" si="17"/>
        <v>-109.03696106123662</v>
      </c>
      <c r="AW22">
        <v>19</v>
      </c>
      <c r="AX22">
        <f>(R22*SUMPRODUCT(K23:$K$23, X23:$X$23)-$AZ$3*SUMPRODUCT(K22:$K$22, W23:$W$23))/Z22</f>
        <v>2862.7620963508743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11200.587277895575</v>
      </c>
      <c r="P23">
        <f t="shared" si="30"/>
        <v>560.02936389477873</v>
      </c>
      <c r="Q23" s="5">
        <f t="shared" si="31"/>
        <v>12.5</v>
      </c>
      <c r="R23">
        <f t="shared" si="0"/>
        <v>500000</v>
      </c>
      <c r="S23">
        <f t="shared" si="1"/>
        <v>2991.1010226598569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1876.3077140634553</v>
      </c>
      <c r="AC23">
        <f t="shared" si="2"/>
        <v>1876.307714063455</v>
      </c>
      <c r="AE23">
        <f t="shared" si="3"/>
        <v>7026.0911123851192</v>
      </c>
      <c r="AF23">
        <f t="shared" si="4"/>
        <v>-351.30455561925595</v>
      </c>
      <c r="AG23">
        <f t="shared" si="5"/>
        <v>-7.8412083871833573</v>
      </c>
      <c r="AH23">
        <f t="shared" si="6"/>
        <v>-10783.904147703577</v>
      </c>
      <c r="AI23">
        <f t="shared" si="7"/>
        <v>-4116.958799324897</v>
      </c>
      <c r="AJ23">
        <f t="shared" si="8"/>
        <v>0</v>
      </c>
      <c r="AK23">
        <f t="shared" si="32"/>
        <v>731.7171367548649</v>
      </c>
      <c r="AL23">
        <f t="shared" si="9"/>
        <v>-3385.2416625700321</v>
      </c>
      <c r="AN23">
        <f t="shared" si="10"/>
        <v>1659.8617585650279</v>
      </c>
      <c r="AO23">
        <f t="shared" si="11"/>
        <v>-82.993087928251384</v>
      </c>
      <c r="AP23">
        <f t="shared" si="12"/>
        <v>-1.852427151119985</v>
      </c>
      <c r="AQ23">
        <f t="shared" si="13"/>
        <v>-2547.617133978154</v>
      </c>
      <c r="AR23">
        <f t="shared" si="14"/>
        <v>-972.60089049249746</v>
      </c>
      <c r="AS23">
        <f t="shared" si="15"/>
        <v>0</v>
      </c>
      <c r="AT23">
        <f t="shared" si="16"/>
        <v>172.86273035161349</v>
      </c>
      <c r="AU23">
        <f t="shared" si="17"/>
        <v>-799.73816014088391</v>
      </c>
      <c r="AW23">
        <v>20</v>
      </c>
      <c r="AX23">
        <f>(R23*SUMPRODUCT(K$23:$K24, X$23:$X24)-$AZ$3*SUMPRODUCT(K$22:$K23, W$23:$W24))/Z23</f>
        <v>2991.1010226598569</v>
      </c>
    </row>
    <row r="25" spans="5:50" x14ac:dyDescent="0.25">
      <c r="AN25" s="6">
        <f t="shared" ref="AN25:AU25" si="33">SUM(AN3:AN23)</f>
        <v>108011.15317232635</v>
      </c>
      <c r="AO25" s="6">
        <f t="shared" si="33"/>
        <v>-13800.998117037996</v>
      </c>
      <c r="AP25" s="6">
        <f t="shared" si="33"/>
        <v>-732.99881204778262</v>
      </c>
      <c r="AQ25" s="6">
        <f t="shared" si="33"/>
        <v>-41674.953832489919</v>
      </c>
      <c r="AR25" s="6">
        <f t="shared" si="33"/>
        <v>51802.202410750673</v>
      </c>
      <c r="AS25" s="6">
        <f t="shared" si="33"/>
        <v>-7617.8099775355513</v>
      </c>
      <c r="AT25" s="6">
        <f t="shared" si="33"/>
        <v>13657.471989220146</v>
      </c>
      <c r="AU25" s="7">
        <f t="shared" si="33"/>
        <v>57841.864422435247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38112.305803085961</v>
      </c>
      <c r="K3">
        <v>1</v>
      </c>
      <c r="L3" s="2">
        <v>0</v>
      </c>
      <c r="O3">
        <f>$C$3</f>
        <v>38112.305803085961</v>
      </c>
      <c r="P3">
        <f>O3*B5</f>
        <v>30489.844642468772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38112.305803085961</v>
      </c>
      <c r="AF3">
        <f t="shared" ref="AF3:AF23" si="4">-$Z3*P3</f>
        <v>-30489.844642468772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6997.5041899171893</v>
      </c>
      <c r="AJ3">
        <f t="shared" ref="AJ3:AJ23" si="8">AB3-AC3</f>
        <v>0</v>
      </c>
      <c r="AL3">
        <f t="shared" ref="AL3:AL23" si="9">SUM(AI3:AK3)</f>
        <v>6997.5041899171893</v>
      </c>
      <c r="AN3">
        <f t="shared" ref="AN3:AN23" si="10">AE3*$K3</f>
        <v>38112.305803085961</v>
      </c>
      <c r="AO3">
        <f t="shared" ref="AO3:AO23" si="11">AF3*$K3</f>
        <v>-30489.844642468772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6997.5041899171893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6997.5041899171893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12778.194225650223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7610.4959698649645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7449.1077694965206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-7449.1077694965206</v>
      </c>
      <c r="AK4">
        <f>H4*SUM(AB4, AE4:AF4)</f>
        <v>0</v>
      </c>
      <c r="AL4">
        <f t="shared" si="9"/>
        <v>-13052.109269496521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-5329.0864561536991</v>
      </c>
      <c r="AR4">
        <f t="shared" si="14"/>
        <v>-5329.0864561536991</v>
      </c>
      <c r="AS4">
        <f t="shared" si="15"/>
        <v>-7084.9417628842684</v>
      </c>
      <c r="AT4">
        <f t="shared" si="16"/>
        <v>0</v>
      </c>
      <c r="AU4">
        <f t="shared" si="17"/>
        <v>-12414.028219037968</v>
      </c>
      <c r="AW4">
        <v>1</v>
      </c>
      <c r="AX4">
        <f>(R4*SUMPRODUCT(K5:$K$23, X5:$X$23)-$AZ$3*SUMPRODUCT(K4:$K$22, W5:$W$23))/Z4</f>
        <v>7610.4959698649645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38112.305803085961</v>
      </c>
      <c r="P5">
        <f t="shared" ref="P5:P23" si="30">O5*$C$5</f>
        <v>1905.6152901542982</v>
      </c>
      <c r="Q5" s="5">
        <f t="shared" ref="Q5:Q23" si="31">$C$8</f>
        <v>12.5</v>
      </c>
      <c r="R5">
        <f t="shared" si="0"/>
        <v>500000</v>
      </c>
      <c r="S5">
        <f t="shared" si="1"/>
        <v>14241.625445363525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7449.1077694965206</v>
      </c>
      <c r="AC5">
        <f t="shared" si="2"/>
        <v>13619.874603808334</v>
      </c>
      <c r="AE5">
        <f t="shared" si="3"/>
        <v>36448.425630307509</v>
      </c>
      <c r="AF5">
        <f t="shared" si="4"/>
        <v>-1822.4212815153755</v>
      </c>
      <c r="AG5">
        <f t="shared" si="5"/>
        <v>-11.954283814073339</v>
      </c>
      <c r="AH5">
        <f t="shared" si="6"/>
        <v>-6331.6759520664373</v>
      </c>
      <c r="AI5">
        <f t="shared" si="7"/>
        <v>28282.374112911621</v>
      </c>
      <c r="AJ5">
        <f t="shared" si="8"/>
        <v>-6170.766834311813</v>
      </c>
      <c r="AK5">
        <f>H5*SUM(AB5, AE5:AF5)</f>
        <v>2183.6983189391813</v>
      </c>
      <c r="AL5">
        <f t="shared" si="9"/>
        <v>24295.305597538987</v>
      </c>
      <c r="AN5">
        <f t="shared" si="10"/>
        <v>32956.14053516493</v>
      </c>
      <c r="AO5">
        <f t="shared" si="11"/>
        <v>-1647.8070267582464</v>
      </c>
      <c r="AP5">
        <f t="shared" si="12"/>
        <v>-10.808890934544449</v>
      </c>
      <c r="AQ5">
        <f t="shared" si="13"/>
        <v>-5725.0100351636283</v>
      </c>
      <c r="AR5">
        <f t="shared" si="14"/>
        <v>25572.514582308504</v>
      </c>
      <c r="AS5">
        <f t="shared" si="15"/>
        <v>-5579.5183326715105</v>
      </c>
      <c r="AT5">
        <f t="shared" si="16"/>
        <v>1974.4685110766989</v>
      </c>
      <c r="AU5">
        <f t="shared" si="17"/>
        <v>21967.464760713694</v>
      </c>
      <c r="AW5">
        <v>2</v>
      </c>
      <c r="AX5">
        <f>(R5*SUMPRODUCT(K6:$K$23, X6:$X$23)-$AZ$3*SUMPRODUCT(K5:$K$22, W6:$W$23))/Z5</f>
        <v>14241.625445363525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38112.305803085961</v>
      </c>
      <c r="P6">
        <f t="shared" si="30"/>
        <v>1905.6152901542982</v>
      </c>
      <c r="Q6" s="5">
        <f t="shared" si="31"/>
        <v>12.5</v>
      </c>
      <c r="R6">
        <f t="shared" si="0"/>
        <v>500000</v>
      </c>
      <c r="S6">
        <f t="shared" si="1"/>
        <v>19970.094818435497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13619.874603808334</v>
      </c>
      <c r="AC6">
        <f t="shared" si="2"/>
        <v>18625.707153112351</v>
      </c>
      <c r="AE6">
        <f t="shared" si="3"/>
        <v>35546.583692873835</v>
      </c>
      <c r="AF6">
        <f t="shared" si="4"/>
        <v>-1777.3291846436921</v>
      </c>
      <c r="AG6">
        <f t="shared" si="5"/>
        <v>-11.658499447833075</v>
      </c>
      <c r="AH6">
        <f t="shared" si="6"/>
        <v>-7049.6611239812255</v>
      </c>
      <c r="AI6">
        <f t="shared" si="7"/>
        <v>26707.934884801085</v>
      </c>
      <c r="AJ6">
        <f t="shared" si="8"/>
        <v>-5005.8325493040174</v>
      </c>
      <c r="AK6">
        <f>H6*SUM(AB6, AE6:AF6)</f>
        <v>2592.185362428505</v>
      </c>
      <c r="AL6">
        <f t="shared" si="9"/>
        <v>24294.287697925574</v>
      </c>
      <c r="AN6">
        <f t="shared" si="10"/>
        <v>30473.79166412152</v>
      </c>
      <c r="AO6">
        <f t="shared" si="11"/>
        <v>-1523.6895832060763</v>
      </c>
      <c r="AP6">
        <f t="shared" si="12"/>
        <v>-9.9947349753547492</v>
      </c>
      <c r="AQ6">
        <f t="shared" si="13"/>
        <v>-6043.6160687342908</v>
      </c>
      <c r="AR6">
        <f t="shared" si="14"/>
        <v>22896.491277205798</v>
      </c>
      <c r="AS6">
        <f t="shared" si="15"/>
        <v>-4291.4587666423367</v>
      </c>
      <c r="AT6">
        <f t="shared" si="16"/>
        <v>2222.2590325963665</v>
      </c>
      <c r="AU6">
        <f t="shared" si="17"/>
        <v>20827.29154315983</v>
      </c>
      <c r="AW6">
        <v>3</v>
      </c>
      <c r="AX6">
        <f>(R6*SUMPRODUCT(K7:$K$23, X7:$X$23)-$AZ$3*SUMPRODUCT(K6:$K$22, W7:$W$23))/Z6</f>
        <v>19970.094818435497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38112.305803085961</v>
      </c>
      <c r="P7">
        <f t="shared" si="30"/>
        <v>1905.6152901542982</v>
      </c>
      <c r="Q7" s="5">
        <f t="shared" si="31"/>
        <v>12.5</v>
      </c>
      <c r="R7">
        <f t="shared" si="0"/>
        <v>500000</v>
      </c>
      <c r="S7">
        <f t="shared" si="1"/>
        <v>24855.818796772128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18625.707153112351</v>
      </c>
      <c r="AC7">
        <f t="shared" si="2"/>
        <v>22564.151107312849</v>
      </c>
      <c r="AE7">
        <f t="shared" si="3"/>
        <v>34598.410706978088</v>
      </c>
      <c r="AF7">
        <f t="shared" si="4"/>
        <v>-1729.9205353489047</v>
      </c>
      <c r="AG7">
        <f t="shared" si="5"/>
        <v>-11.347519514345629</v>
      </c>
      <c r="AH7">
        <f t="shared" si="6"/>
        <v>-7775.7975603646273</v>
      </c>
      <c r="AI7">
        <f t="shared" si="7"/>
        <v>25081.345091750212</v>
      </c>
      <c r="AJ7">
        <f t="shared" si="8"/>
        <v>-3938.4439542004984</v>
      </c>
      <c r="AK7">
        <f>H7*SUM(AB7, AE7:AF7)</f>
        <v>3177.1919749365529</v>
      </c>
      <c r="AL7">
        <f t="shared" si="9"/>
        <v>24320.093112486265</v>
      </c>
      <c r="AN7">
        <f t="shared" si="10"/>
        <v>27937.205255522975</v>
      </c>
      <c r="AO7">
        <f t="shared" si="11"/>
        <v>-1396.8602627761491</v>
      </c>
      <c r="AP7">
        <f t="shared" si="12"/>
        <v>-9.162790293988488</v>
      </c>
      <c r="AQ7">
        <f t="shared" si="13"/>
        <v>-6278.7292257181016</v>
      </c>
      <c r="AR7">
        <f t="shared" si="14"/>
        <v>20252.452976734738</v>
      </c>
      <c r="AS7">
        <f t="shared" si="15"/>
        <v>-3180.1783633281539</v>
      </c>
      <c r="AT7">
        <f t="shared" si="16"/>
        <v>2565.489643202041</v>
      </c>
      <c r="AU7">
        <f t="shared" si="17"/>
        <v>19637.764256608625</v>
      </c>
      <c r="AW7">
        <v>4</v>
      </c>
      <c r="AX7">
        <f>(R7*SUMPRODUCT(K8:$K$23, X8:$X$23)-$AZ$3*SUMPRODUCT(K7:$K$22, W8:$W$23))/Z7</f>
        <v>24855.818796772128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38112.305803085961</v>
      </c>
      <c r="P8">
        <f t="shared" si="30"/>
        <v>1905.6152901542982</v>
      </c>
      <c r="Q8" s="5">
        <f t="shared" si="31"/>
        <v>12.5</v>
      </c>
      <c r="R8">
        <f t="shared" si="0"/>
        <v>500000</v>
      </c>
      <c r="S8">
        <f t="shared" si="1"/>
        <v>28912.516385369967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22564.151107312849</v>
      </c>
      <c r="AC8">
        <f t="shared" si="2"/>
        <v>25490.843865586088</v>
      </c>
      <c r="AE8">
        <f t="shared" si="3"/>
        <v>33601.877596359322</v>
      </c>
      <c r="AF8">
        <f t="shared" si="4"/>
        <v>-1680.0938798179661</v>
      </c>
      <c r="AG8">
        <f t="shared" si="5"/>
        <v>-11.020678521121702</v>
      </c>
      <c r="AH8">
        <f t="shared" si="6"/>
        <v>-8534.6319232187925</v>
      </c>
      <c r="AI8">
        <f t="shared" si="7"/>
        <v>23376.131114801439</v>
      </c>
      <c r="AJ8">
        <f t="shared" si="8"/>
        <v>-2926.6927582732387</v>
      </c>
      <c r="AK8">
        <f t="shared" ref="AK8:AK23" si="32">H8*SUM(AB8:AB8, AE8:AF8)</f>
        <v>3819.4640311521798</v>
      </c>
      <c r="AL8">
        <f t="shared" si="9"/>
        <v>24268.90238768038</v>
      </c>
      <c r="AN8">
        <f t="shared" si="10"/>
        <v>25355.138678283613</v>
      </c>
      <c r="AO8">
        <f t="shared" si="11"/>
        <v>-1267.7569339141808</v>
      </c>
      <c r="AP8">
        <f t="shared" si="12"/>
        <v>-8.3159291152854493</v>
      </c>
      <c r="AQ8">
        <f t="shared" si="13"/>
        <v>-6440.0203637657705</v>
      </c>
      <c r="AR8">
        <f t="shared" si="14"/>
        <v>17639.045451488375</v>
      </c>
      <c r="AS8">
        <f t="shared" si="15"/>
        <v>-2208.4093527793357</v>
      </c>
      <c r="AT8">
        <f t="shared" si="16"/>
        <v>2882.0722862543962</v>
      </c>
      <c r="AU8">
        <f t="shared" si="17"/>
        <v>18312.708384963436</v>
      </c>
      <c r="AW8">
        <v>5</v>
      </c>
      <c r="AX8">
        <f>(R8*SUMPRODUCT(K9:$K$23, X9:$X$23)-$AZ$3*SUMPRODUCT(K8:$K$22, W9:$W$23))/Z8</f>
        <v>28912.516385369967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38112.305803085961</v>
      </c>
      <c r="P9">
        <f t="shared" si="30"/>
        <v>1905.6152901542982</v>
      </c>
      <c r="Q9" s="5">
        <f t="shared" si="31"/>
        <v>12.5</v>
      </c>
      <c r="R9">
        <f t="shared" si="0"/>
        <v>500000</v>
      </c>
      <c r="S9">
        <f t="shared" si="1"/>
        <v>32055.617827136994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25490.843865586088</v>
      </c>
      <c r="AC9">
        <f t="shared" si="2"/>
        <v>27375.988720536319</v>
      </c>
      <c r="AE9">
        <f t="shared" si="3"/>
        <v>32548.493041230478</v>
      </c>
      <c r="AF9">
        <f t="shared" si="4"/>
        <v>-1627.4246520615241</v>
      </c>
      <c r="AG9">
        <f t="shared" si="5"/>
        <v>-10.675191501597308</v>
      </c>
      <c r="AH9">
        <f t="shared" si="6"/>
        <v>-9411.2093725271334</v>
      </c>
      <c r="AI9">
        <f t="shared" si="7"/>
        <v>21499.183825140226</v>
      </c>
      <c r="AJ9">
        <f t="shared" si="8"/>
        <v>-1885.1448549502311</v>
      </c>
      <c r="AK9">
        <f t="shared" si="32"/>
        <v>4140.6343594990203</v>
      </c>
      <c r="AL9">
        <f t="shared" si="9"/>
        <v>23754.673329689016</v>
      </c>
      <c r="AN9">
        <f t="shared" si="10"/>
        <v>22880.828179910575</v>
      </c>
      <c r="AO9">
        <f t="shared" si="11"/>
        <v>-1144.0414089955289</v>
      </c>
      <c r="AP9">
        <f t="shared" si="12"/>
        <v>-7.504409565944548</v>
      </c>
      <c r="AQ9">
        <f t="shared" si="13"/>
        <v>-6615.8597371983487</v>
      </c>
      <c r="AR9">
        <f t="shared" si="14"/>
        <v>15113.422624150755</v>
      </c>
      <c r="AS9">
        <f t="shared" si="15"/>
        <v>-1325.2126746918675</v>
      </c>
      <c r="AT9">
        <f t="shared" si="16"/>
        <v>2910.7689629599367</v>
      </c>
      <c r="AU9">
        <f t="shared" si="17"/>
        <v>16698.978912418825</v>
      </c>
      <c r="AW9">
        <v>6</v>
      </c>
      <c r="AX9">
        <f>(R9*SUMPRODUCT(K10:$K$23, X10:$X$23)-$AZ$3*SUMPRODUCT(K9:$K$22, W10:$W$23))/Z9</f>
        <v>32055.617827136994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38112.305803085961</v>
      </c>
      <c r="P10">
        <f t="shared" si="30"/>
        <v>1905.6152901542982</v>
      </c>
      <c r="Q10" s="5">
        <f t="shared" si="31"/>
        <v>12.5</v>
      </c>
      <c r="R10">
        <f t="shared" si="0"/>
        <v>500000</v>
      </c>
      <c r="S10">
        <f t="shared" si="1"/>
        <v>34180.299232517857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27375.988720536319</v>
      </c>
      <c r="AC10">
        <f t="shared" si="2"/>
        <v>28196.171599356334</v>
      </c>
      <c r="AE10">
        <f t="shared" si="3"/>
        <v>31439.780768466815</v>
      </c>
      <c r="AF10">
        <f t="shared" si="4"/>
        <v>-1571.9890384233408</v>
      </c>
      <c r="AG10">
        <f t="shared" si="5"/>
        <v>-10.311558204752181</v>
      </c>
      <c r="AH10">
        <f t="shared" si="6"/>
        <v>-10275.255273166145</v>
      </c>
      <c r="AI10">
        <f t="shared" si="7"/>
        <v>19582.224898672575</v>
      </c>
      <c r="AJ10">
        <f t="shared" si="8"/>
        <v>-820.18287882001459</v>
      </c>
      <c r="AK10">
        <f t="shared" si="32"/>
        <v>3108.3372784664825</v>
      </c>
      <c r="AL10">
        <f t="shared" si="9"/>
        <v>21870.379298319043</v>
      </c>
      <c r="AN10">
        <f t="shared" si="10"/>
        <v>20963.13138864523</v>
      </c>
      <c r="AO10">
        <f t="shared" si="11"/>
        <v>-1048.1565694322614</v>
      </c>
      <c r="AP10">
        <f t="shared" si="12"/>
        <v>-6.8754470986861156</v>
      </c>
      <c r="AQ10">
        <f t="shared" si="13"/>
        <v>-6851.2413597773266</v>
      </c>
      <c r="AR10">
        <f t="shared" si="14"/>
        <v>13056.858012336954</v>
      </c>
      <c r="AS10">
        <f t="shared" si="15"/>
        <v>-546.8740885326381</v>
      </c>
      <c r="AT10">
        <f t="shared" si="16"/>
        <v>2072.5488911192051</v>
      </c>
      <c r="AU10">
        <f t="shared" si="17"/>
        <v>14582.532814923521</v>
      </c>
      <c r="AW10">
        <v>7</v>
      </c>
      <c r="AX10">
        <f>(R10*SUMPRODUCT(K11:$K$23, X11:$X$23)-$AZ$3*SUMPRODUCT(K10:$K$22, W11:$W$23))/Z10</f>
        <v>34180.299232517857</v>
      </c>
    </row>
    <row r="11" spans="1:52" x14ac:dyDescent="0.25">
      <c r="A11" t="s">
        <v>33</v>
      </c>
      <c r="C11" s="24">
        <f>AU25</f>
        <v>177199.18661301519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38112.305803085961</v>
      </c>
      <c r="P11">
        <f t="shared" si="30"/>
        <v>1905.6152901542982</v>
      </c>
      <c r="Q11" s="5">
        <f t="shared" si="31"/>
        <v>12.5</v>
      </c>
      <c r="R11">
        <f t="shared" si="0"/>
        <v>500000</v>
      </c>
      <c r="S11">
        <f t="shared" si="1"/>
        <v>35517.77897497666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28196.171599356334</v>
      </c>
      <c r="AC11">
        <f t="shared" si="2"/>
        <v>28222.211102215351</v>
      </c>
      <c r="AE11">
        <f t="shared" si="3"/>
        <v>30283.806336107929</v>
      </c>
      <c r="AF11">
        <f t="shared" si="4"/>
        <v>-1514.1903168053966</v>
      </c>
      <c r="AG11">
        <f t="shared" si="5"/>
        <v>-9.9324239566396972</v>
      </c>
      <c r="AH11">
        <f t="shared" si="6"/>
        <v>-11040.746642598482</v>
      </c>
      <c r="AI11">
        <f t="shared" si="7"/>
        <v>17718.936952747408</v>
      </c>
      <c r="AJ11">
        <f t="shared" si="8"/>
        <v>-26.039502859017375</v>
      </c>
      <c r="AK11">
        <f t="shared" si="32"/>
        <v>2922.3449048372004</v>
      </c>
      <c r="AL11">
        <f t="shared" si="9"/>
        <v>20615.242354725589</v>
      </c>
      <c r="AN11">
        <f t="shared" si="10"/>
        <v>19207.040101520826</v>
      </c>
      <c r="AO11">
        <f t="shared" si="11"/>
        <v>-960.35200507604134</v>
      </c>
      <c r="AP11">
        <f t="shared" si="12"/>
        <v>-6.299487690654769</v>
      </c>
      <c r="AQ11">
        <f t="shared" si="13"/>
        <v>-7002.4243703565562</v>
      </c>
      <c r="AR11">
        <f t="shared" si="14"/>
        <v>11237.964238397572</v>
      </c>
      <c r="AS11">
        <f t="shared" si="15"/>
        <v>-16.515155660617367</v>
      </c>
      <c r="AT11">
        <f t="shared" si="16"/>
        <v>1853.4524740623121</v>
      </c>
      <c r="AU11">
        <f t="shared" si="17"/>
        <v>13074.901556799265</v>
      </c>
      <c r="AW11">
        <v>8</v>
      </c>
      <c r="AX11">
        <f>(R11*SUMPRODUCT(K12:$K$23, X12:$X$23)-$AZ$3*SUMPRODUCT(K11:$K$22, W12:$W$23))/Z11</f>
        <v>35517.77897497666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38112.305803085961</v>
      </c>
      <c r="P12">
        <f t="shared" si="30"/>
        <v>1905.6152901542982</v>
      </c>
      <c r="Q12" s="5">
        <f t="shared" si="31"/>
        <v>12.5</v>
      </c>
      <c r="R12">
        <f t="shared" si="0"/>
        <v>500000</v>
      </c>
      <c r="S12">
        <f t="shared" si="1"/>
        <v>36247.86929952549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28222.211102215351</v>
      </c>
      <c r="AC12">
        <f t="shared" si="2"/>
        <v>27657.655170189246</v>
      </c>
      <c r="AE12">
        <f t="shared" si="3"/>
        <v>29080.247529372791</v>
      </c>
      <c r="AF12">
        <f t="shared" si="4"/>
        <v>-1454.0123764686398</v>
      </c>
      <c r="AG12">
        <f t="shared" si="5"/>
        <v>-9.5376830778820789</v>
      </c>
      <c r="AH12">
        <f t="shared" si="6"/>
        <v>-11816.665567648863</v>
      </c>
      <c r="AI12">
        <f t="shared" si="7"/>
        <v>15800.031902177408</v>
      </c>
      <c r="AJ12">
        <f t="shared" si="8"/>
        <v>564.55593202610544</v>
      </c>
      <c r="AK12">
        <f t="shared" si="32"/>
        <v>3909.3912378583655</v>
      </c>
      <c r="AL12">
        <f t="shared" si="9"/>
        <v>20273.97907206188</v>
      </c>
      <c r="AN12">
        <f t="shared" si="10"/>
        <v>17237.104085615887</v>
      </c>
      <c r="AO12">
        <f t="shared" si="11"/>
        <v>-861.85520428079451</v>
      </c>
      <c r="AP12">
        <f t="shared" si="12"/>
        <v>-5.6533919040068277</v>
      </c>
      <c r="AQ12">
        <f t="shared" si="13"/>
        <v>-7004.242110688454</v>
      </c>
      <c r="AR12">
        <f t="shared" si="14"/>
        <v>9365.3533787426331</v>
      </c>
      <c r="AS12">
        <f t="shared" si="15"/>
        <v>334.6364006240546</v>
      </c>
      <c r="AT12">
        <f t="shared" si="16"/>
        <v>2317.2630704155767</v>
      </c>
      <c r="AU12">
        <f t="shared" si="17"/>
        <v>12017.252849782264</v>
      </c>
      <c r="AW12">
        <v>9</v>
      </c>
      <c r="AX12">
        <f>(R12*SUMPRODUCT(K13:$K$23, X13:$X$23)-$AZ$3*SUMPRODUCT(K12:$K$22, W13:$W$23))/Z12</f>
        <v>36247.86929952549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38112.305803085961</v>
      </c>
      <c r="P13">
        <f t="shared" si="30"/>
        <v>1905.6152901542982</v>
      </c>
      <c r="Q13" s="5">
        <f t="shared" si="31"/>
        <v>12.5</v>
      </c>
      <c r="R13">
        <f t="shared" si="0"/>
        <v>500000</v>
      </c>
      <c r="S13">
        <f t="shared" si="1"/>
        <v>36555.809394833435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27657.655170189246</v>
      </c>
      <c r="AC13">
        <f t="shared" si="2"/>
        <v>26695.831700894971</v>
      </c>
      <c r="AE13">
        <f t="shared" si="3"/>
        <v>27832.503733210295</v>
      </c>
      <c r="AF13">
        <f t="shared" si="4"/>
        <v>-1391.6251866605148</v>
      </c>
      <c r="AG13">
        <f t="shared" si="5"/>
        <v>-9.1284504921494047</v>
      </c>
      <c r="AH13">
        <f t="shared" si="6"/>
        <v>-12554.230198154126</v>
      </c>
      <c r="AI13">
        <f t="shared" si="7"/>
        <v>13877.519897903503</v>
      </c>
      <c r="AJ13">
        <f t="shared" si="8"/>
        <v>961.82346929427513</v>
      </c>
      <c r="AK13">
        <f t="shared" si="32"/>
        <v>5620.8376531691847</v>
      </c>
      <c r="AL13">
        <f t="shared" si="9"/>
        <v>20460.181020366963</v>
      </c>
      <c r="AN13">
        <f t="shared" si="10"/>
        <v>14944.75321501667</v>
      </c>
      <c r="AO13">
        <f t="shared" si="11"/>
        <v>-747.23766075083358</v>
      </c>
      <c r="AP13">
        <f t="shared" si="12"/>
        <v>-4.9015511198113435</v>
      </c>
      <c r="AQ13">
        <f t="shared" si="13"/>
        <v>-6741.0346519437089</v>
      </c>
      <c r="AR13">
        <f t="shared" si="14"/>
        <v>7451.5793512023156</v>
      </c>
      <c r="AS13">
        <f t="shared" si="15"/>
        <v>516.45423361113251</v>
      </c>
      <c r="AT13">
        <f t="shared" si="16"/>
        <v>3018.1270213234193</v>
      </c>
      <c r="AU13">
        <f t="shared" si="17"/>
        <v>10986.160606136868</v>
      </c>
      <c r="AW13">
        <v>10</v>
      </c>
      <c r="AX13">
        <f>(R13*SUMPRODUCT(K14:$K$23, X14:$X$23)-$AZ$3*SUMPRODUCT(K13:$K$22, W14:$W$23))/Z13</f>
        <v>36555.809394833435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38112.305803085961</v>
      </c>
      <c r="P14">
        <f t="shared" si="30"/>
        <v>1905.6152901542982</v>
      </c>
      <c r="Q14" s="5">
        <f t="shared" si="31"/>
        <v>12.5</v>
      </c>
      <c r="R14">
        <f t="shared" si="0"/>
        <v>500000</v>
      </c>
      <c r="S14">
        <f t="shared" si="1"/>
        <v>36082.902538991206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26695.831700894971</v>
      </c>
      <c r="AC14">
        <f t="shared" si="2"/>
        <v>25127.041243361622</v>
      </c>
      <c r="AE14">
        <f t="shared" si="3"/>
        <v>26540.25625457694</v>
      </c>
      <c r="AF14">
        <f t="shared" si="4"/>
        <v>-1327.0128127288472</v>
      </c>
      <c r="AG14">
        <f t="shared" si="5"/>
        <v>-8.7046216751165346</v>
      </c>
      <c r="AH14">
        <f t="shared" si="6"/>
        <v>-13301.77248445503</v>
      </c>
      <c r="AI14">
        <f t="shared" si="7"/>
        <v>11902.766335717946</v>
      </c>
      <c r="AJ14">
        <f t="shared" si="8"/>
        <v>1568.7904575333487</v>
      </c>
      <c r="AK14">
        <f t="shared" si="32"/>
        <v>4441.8595599645241</v>
      </c>
      <c r="AL14">
        <f t="shared" si="9"/>
        <v>17913.41635321582</v>
      </c>
      <c r="AN14">
        <f t="shared" si="10"/>
        <v>13127.552103631739</v>
      </c>
      <c r="AO14">
        <f t="shared" si="11"/>
        <v>-656.377605181587</v>
      </c>
      <c r="AP14">
        <f t="shared" si="12"/>
        <v>-4.3055490303635731</v>
      </c>
      <c r="AQ14">
        <f t="shared" si="13"/>
        <v>-6579.4282348055613</v>
      </c>
      <c r="AR14">
        <f t="shared" si="14"/>
        <v>5887.4407146142266</v>
      </c>
      <c r="AS14">
        <f t="shared" si="15"/>
        <v>775.96758197832969</v>
      </c>
      <c r="AT14">
        <f t="shared" si="16"/>
        <v>2197.0678146859709</v>
      </c>
      <c r="AU14">
        <f t="shared" si="17"/>
        <v>8860.4761112785272</v>
      </c>
      <c r="AW14">
        <v>11</v>
      </c>
      <c r="AX14">
        <f>(R14*SUMPRODUCT(K15:$K$23, X15:$X$23)-$AZ$3*SUMPRODUCT(K14:$K$22, W15:$W$23))/Z14</f>
        <v>36082.902538991206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38112.305803085961</v>
      </c>
      <c r="P15">
        <f t="shared" si="30"/>
        <v>1905.6152901542982</v>
      </c>
      <c r="Q15" s="5">
        <f t="shared" si="31"/>
        <v>12.5</v>
      </c>
      <c r="R15">
        <f t="shared" si="0"/>
        <v>500000</v>
      </c>
      <c r="S15">
        <f t="shared" si="1"/>
        <v>34942.630139829285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25127.041243361622</v>
      </c>
      <c r="AC15">
        <f t="shared" si="2"/>
        <v>23104.345751805915</v>
      </c>
      <c r="AE15">
        <f t="shared" si="3"/>
        <v>25200.160581768934</v>
      </c>
      <c r="AF15">
        <f t="shared" si="4"/>
        <v>-1260.0080290884468</v>
      </c>
      <c r="AG15">
        <f t="shared" si="5"/>
        <v>-8.265099700333689</v>
      </c>
      <c r="AH15">
        <f t="shared" si="6"/>
        <v>-14099.030321267202</v>
      </c>
      <c r="AI15">
        <f t="shared" si="7"/>
        <v>9832.8571317129517</v>
      </c>
      <c r="AJ15">
        <f t="shared" si="8"/>
        <v>2022.6954915557071</v>
      </c>
      <c r="AK15">
        <f t="shared" si="32"/>
        <v>4198.6797731273236</v>
      </c>
      <c r="AL15">
        <f t="shared" si="9"/>
        <v>16054.232396395983</v>
      </c>
      <c r="AN15">
        <f t="shared" si="10"/>
        <v>11482.173743200325</v>
      </c>
      <c r="AO15">
        <f t="shared" si="11"/>
        <v>-574.1086871600163</v>
      </c>
      <c r="AP15">
        <f t="shared" si="12"/>
        <v>-3.7659010328990026</v>
      </c>
      <c r="AQ15">
        <f t="shared" si="13"/>
        <v>-6424.0668321993589</v>
      </c>
      <c r="AR15">
        <f t="shared" si="14"/>
        <v>4480.2323228080513</v>
      </c>
      <c r="AS15">
        <f t="shared" si="15"/>
        <v>921.61877255785055</v>
      </c>
      <c r="AT15">
        <f t="shared" si="16"/>
        <v>1913.0818825807949</v>
      </c>
      <c r="AU15">
        <f t="shared" si="17"/>
        <v>7314.9329779466962</v>
      </c>
      <c r="AW15">
        <v>12</v>
      </c>
      <c r="AX15">
        <f>(R15*SUMPRODUCT(K16:$K$23, X16:$X$23)-$AZ$3*SUMPRODUCT(K15:$K$22, W16:$W$23))/Z15</f>
        <v>34942.630139829285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38112.305803085961</v>
      </c>
      <c r="P16">
        <f t="shared" si="30"/>
        <v>1905.6152901542982</v>
      </c>
      <c r="Q16" s="5">
        <f t="shared" si="31"/>
        <v>12.5</v>
      </c>
      <c r="R16">
        <f t="shared" si="0"/>
        <v>500000</v>
      </c>
      <c r="S16">
        <f t="shared" si="1"/>
        <v>33174.479774971762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23104.345751805915</v>
      </c>
      <c r="AC16">
        <f t="shared" si="2"/>
        <v>20732.366236161215</v>
      </c>
      <c r="AE16">
        <f t="shared" si="3"/>
        <v>23818.256906330738</v>
      </c>
      <c r="AF16">
        <f t="shared" si="4"/>
        <v>-1190.912845316537</v>
      </c>
      <c r="AG16">
        <f t="shared" si="5"/>
        <v>-7.8118656180867205</v>
      </c>
      <c r="AH16">
        <f t="shared" si="6"/>
        <v>-14823.32340974529</v>
      </c>
      <c r="AI16">
        <f t="shared" si="7"/>
        <v>7796.2087856508278</v>
      </c>
      <c r="AJ16">
        <f t="shared" si="8"/>
        <v>2371.9795156446999</v>
      </c>
      <c r="AK16">
        <f t="shared" si="32"/>
        <v>3913.2606972830176</v>
      </c>
      <c r="AL16">
        <f t="shared" si="9"/>
        <v>14081.448998578546</v>
      </c>
      <c r="AN16">
        <f t="shared" si="10"/>
        <v>9997.0749526897616</v>
      </c>
      <c r="AO16">
        <f t="shared" si="11"/>
        <v>-499.85374763448806</v>
      </c>
      <c r="AP16">
        <f t="shared" si="12"/>
        <v>-3.2788212173324789</v>
      </c>
      <c r="AQ16">
        <f t="shared" si="13"/>
        <v>-6221.6927022815225</v>
      </c>
      <c r="AR16">
        <f t="shared" si="14"/>
        <v>3272.2496815564195</v>
      </c>
      <c r="AS16">
        <f t="shared" si="15"/>
        <v>995.57482721760789</v>
      </c>
      <c r="AT16">
        <f t="shared" si="16"/>
        <v>1642.4862933506765</v>
      </c>
      <c r="AU16">
        <f t="shared" si="17"/>
        <v>5910.3108021247044</v>
      </c>
      <c r="AW16">
        <v>13</v>
      </c>
      <c r="AX16">
        <f>(R16*SUMPRODUCT(K17:$K$23, X17:$X$23)-$AZ$3*SUMPRODUCT(K16:$K$22, W17:$W$23))/Z16</f>
        <v>33174.479774971762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38112.305803085961</v>
      </c>
      <c r="P17">
        <f t="shared" si="30"/>
        <v>1905.6152901542982</v>
      </c>
      <c r="Q17" s="5">
        <f t="shared" si="31"/>
        <v>12.5</v>
      </c>
      <c r="R17">
        <f t="shared" si="0"/>
        <v>500000</v>
      </c>
      <c r="S17">
        <f t="shared" si="1"/>
        <v>30809.525755272254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20732.366236161215</v>
      </c>
      <c r="AC17">
        <f t="shared" si="2"/>
        <v>18109.6872446044</v>
      </c>
      <c r="AE17">
        <f t="shared" si="3"/>
        <v>22402.225329498877</v>
      </c>
      <c r="AF17">
        <f t="shared" si="4"/>
        <v>-1120.1112664749439</v>
      </c>
      <c r="AG17">
        <f t="shared" si="5"/>
        <v>-7.3474383330557256</v>
      </c>
      <c r="AH17">
        <f t="shared" si="6"/>
        <v>-15452.345154005112</v>
      </c>
      <c r="AI17">
        <f t="shared" si="7"/>
        <v>5822.4214706857656</v>
      </c>
      <c r="AJ17">
        <f t="shared" si="8"/>
        <v>2622.6789915568152</v>
      </c>
      <c r="AK17">
        <f t="shared" si="32"/>
        <v>3595.1790792012735</v>
      </c>
      <c r="AL17">
        <f t="shared" si="9"/>
        <v>12040.279541443855</v>
      </c>
      <c r="AN17">
        <f t="shared" si="10"/>
        <v>8661.5636496941024</v>
      </c>
      <c r="AO17">
        <f t="shared" si="11"/>
        <v>-433.07818248470511</v>
      </c>
      <c r="AP17">
        <f t="shared" si="12"/>
        <v>-2.8408028152526441</v>
      </c>
      <c r="AQ17">
        <f t="shared" si="13"/>
        <v>-5974.4721392574011</v>
      </c>
      <c r="AR17">
        <f t="shared" si="14"/>
        <v>2251.1725251367434</v>
      </c>
      <c r="AS17">
        <f t="shared" si="15"/>
        <v>1014.028770979827</v>
      </c>
      <c r="AT17">
        <f t="shared" si="16"/>
        <v>1390.0347830867497</v>
      </c>
      <c r="AU17">
        <f t="shared" si="17"/>
        <v>4655.2360792033205</v>
      </c>
      <c r="AW17">
        <v>14</v>
      </c>
      <c r="AX17">
        <f>(R17*SUMPRODUCT(K18:$K$23, X18:$X$23)-$AZ$3*SUMPRODUCT(K17:$K$22, W18:$W$23))/Z17</f>
        <v>30809.525755272254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38112.305803085961</v>
      </c>
      <c r="P18">
        <f t="shared" si="30"/>
        <v>1905.6152901542982</v>
      </c>
      <c r="Q18" s="5">
        <f t="shared" si="31"/>
        <v>12.5</v>
      </c>
      <c r="R18">
        <f t="shared" si="0"/>
        <v>500000</v>
      </c>
      <c r="S18">
        <f t="shared" si="1"/>
        <v>27816.302339565475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18109.6872446044</v>
      </c>
      <c r="AC18">
        <f t="shared" si="2"/>
        <v>15293.242695459712</v>
      </c>
      <c r="AE18">
        <f t="shared" si="3"/>
        <v>20953.926054402968</v>
      </c>
      <c r="AF18">
        <f t="shared" si="4"/>
        <v>-1047.6963027201484</v>
      </c>
      <c r="AG18">
        <f t="shared" si="5"/>
        <v>-6.8724279510485307</v>
      </c>
      <c r="AH18">
        <f t="shared" si="6"/>
        <v>-16061.439947065486</v>
      </c>
      <c r="AI18">
        <f t="shared" si="7"/>
        <v>3837.9173766662825</v>
      </c>
      <c r="AJ18">
        <f t="shared" si="8"/>
        <v>2816.4445491446877</v>
      </c>
      <c r="AK18">
        <f t="shared" si="32"/>
        <v>3253.0220173722973</v>
      </c>
      <c r="AL18">
        <f t="shared" si="9"/>
        <v>9907.3839431832675</v>
      </c>
      <c r="AN18">
        <f t="shared" si="10"/>
        <v>7462.9874953820818</v>
      </c>
      <c r="AO18">
        <f t="shared" si="11"/>
        <v>-373.1493747691041</v>
      </c>
      <c r="AP18">
        <f t="shared" si="12"/>
        <v>-2.4476961371548009</v>
      </c>
      <c r="AQ18">
        <f t="shared" si="13"/>
        <v>-5720.4709595504619</v>
      </c>
      <c r="AR18">
        <f t="shared" si="14"/>
        <v>1366.9194649253602</v>
      </c>
      <c r="AS18">
        <f t="shared" si="15"/>
        <v>1003.1098896279234</v>
      </c>
      <c r="AT18">
        <f t="shared" si="16"/>
        <v>1158.6020956082718</v>
      </c>
      <c r="AU18">
        <f t="shared" si="17"/>
        <v>3528.6314501615557</v>
      </c>
      <c r="AW18">
        <v>15</v>
      </c>
      <c r="AX18">
        <f>(R18*SUMPRODUCT(K19:$K$23, X19:$X$23)-$AZ$3*SUMPRODUCT(K18:$K$22, W19:$W$23))/Z18</f>
        <v>27816.302339565475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38112.305803085961</v>
      </c>
      <c r="P19">
        <f t="shared" si="30"/>
        <v>1905.6152901542982</v>
      </c>
      <c r="Q19" s="5">
        <f t="shared" si="31"/>
        <v>12.5</v>
      </c>
      <c r="R19">
        <f t="shared" si="0"/>
        <v>500000</v>
      </c>
      <c r="S19">
        <f t="shared" si="1"/>
        <v>24143.348112286472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15293.242695459712</v>
      </c>
      <c r="AC19">
        <f t="shared" si="2"/>
        <v>12337.921081285976</v>
      </c>
      <c r="AE19">
        <f t="shared" si="3"/>
        <v>19476.446225990312</v>
      </c>
      <c r="AF19">
        <f t="shared" si="4"/>
        <v>-973.8223112995156</v>
      </c>
      <c r="AG19">
        <f t="shared" si="5"/>
        <v>-6.3878469878662187</v>
      </c>
      <c r="AH19">
        <f t="shared" si="6"/>
        <v>-16634.267346873094</v>
      </c>
      <c r="AI19">
        <f t="shared" si="7"/>
        <v>1861.9687208298383</v>
      </c>
      <c r="AJ19">
        <f t="shared" si="8"/>
        <v>2955.3216141737357</v>
      </c>
      <c r="AK19">
        <f t="shared" si="32"/>
        <v>2891.912305830579</v>
      </c>
      <c r="AL19">
        <f t="shared" si="9"/>
        <v>7709.2026408341535</v>
      </c>
      <c r="AN19">
        <f t="shared" si="10"/>
        <v>6389.9754573769851</v>
      </c>
      <c r="AO19">
        <f t="shared" si="11"/>
        <v>-319.4987728688493</v>
      </c>
      <c r="AP19">
        <f t="shared" si="12"/>
        <v>-2.0957717339354693</v>
      </c>
      <c r="AQ19">
        <f t="shared" si="13"/>
        <v>-5457.492545848766</v>
      </c>
      <c r="AR19">
        <f t="shared" si="14"/>
        <v>610.88836692543566</v>
      </c>
      <c r="AS19">
        <f t="shared" si="15"/>
        <v>969.60361064358892</v>
      </c>
      <c r="AT19">
        <f t="shared" si="16"/>
        <v>948.79981926498908</v>
      </c>
      <c r="AU19">
        <f t="shared" si="17"/>
        <v>2529.2917968340139</v>
      </c>
      <c r="AW19">
        <v>16</v>
      </c>
      <c r="AX19">
        <f>(R19*SUMPRODUCT(K20:$K$23, X20:$X$23)-$AZ$3*SUMPRODUCT(K19:$K$22, W20:$W$23))/Z19</f>
        <v>24143.348112286472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38112.305803085961</v>
      </c>
      <c r="P20">
        <f t="shared" si="30"/>
        <v>1905.6152901542982</v>
      </c>
      <c r="Q20" s="5">
        <f t="shared" si="31"/>
        <v>12.5</v>
      </c>
      <c r="R20">
        <f t="shared" si="0"/>
        <v>500000</v>
      </c>
      <c r="S20">
        <f t="shared" si="1"/>
        <v>19699.222192333229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12337.921081285976</v>
      </c>
      <c r="AC20">
        <f t="shared" si="2"/>
        <v>9289.4985983681472</v>
      </c>
      <c r="AE20">
        <f t="shared" si="3"/>
        <v>17972.496978897787</v>
      </c>
      <c r="AF20">
        <f t="shared" si="4"/>
        <v>-898.62484894488944</v>
      </c>
      <c r="AG20">
        <f t="shared" si="5"/>
        <v>-5.8945846361788981</v>
      </c>
      <c r="AH20">
        <f t="shared" si="6"/>
        <v>-17175.355272346358</v>
      </c>
      <c r="AI20">
        <f t="shared" si="7"/>
        <v>-107.37772702963775</v>
      </c>
      <c r="AJ20">
        <f t="shared" si="8"/>
        <v>3048.4224829178293</v>
      </c>
      <c r="AK20">
        <f t="shared" si="32"/>
        <v>2516.767145085711</v>
      </c>
      <c r="AL20">
        <f t="shared" si="9"/>
        <v>5457.8119009739021</v>
      </c>
      <c r="AN20">
        <f t="shared" si="10"/>
        <v>5431.7535927399422</v>
      </c>
      <c r="AO20">
        <f t="shared" si="11"/>
        <v>-271.58767963699711</v>
      </c>
      <c r="AP20">
        <f t="shared" si="12"/>
        <v>-1.7814959887247666</v>
      </c>
      <c r="AQ20">
        <f t="shared" si="13"/>
        <v>-5190.8367444262403</v>
      </c>
      <c r="AR20">
        <f t="shared" si="14"/>
        <v>-32.452327312020117</v>
      </c>
      <c r="AS20">
        <f t="shared" si="15"/>
        <v>921.31214673285842</v>
      </c>
      <c r="AT20">
        <f t="shared" si="16"/>
        <v>760.6321480237375</v>
      </c>
      <c r="AU20">
        <f t="shared" si="17"/>
        <v>1649.4919674445757</v>
      </c>
      <c r="AW20">
        <v>17</v>
      </c>
      <c r="AX20">
        <f>(R20*SUMPRODUCT(K21:$K$23, X21:$X$23)-$AZ$3*SUMPRODUCT(K20:$K$22, W21:$W$23))/Z20</f>
        <v>19699.222192333229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38112.305803085961</v>
      </c>
      <c r="P21">
        <f t="shared" si="30"/>
        <v>1905.6152901542982</v>
      </c>
      <c r="Q21" s="5">
        <f t="shared" si="31"/>
        <v>12.5</v>
      </c>
      <c r="R21">
        <f t="shared" si="0"/>
        <v>500000</v>
      </c>
      <c r="S21">
        <f t="shared" si="1"/>
        <v>14345.409441756399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9289.4985983681472</v>
      </c>
      <c r="AC21">
        <f t="shared" si="2"/>
        <v>6190.0817289690858</v>
      </c>
      <c r="AE21">
        <f t="shared" si="3"/>
        <v>16445.55972824711</v>
      </c>
      <c r="AF21">
        <f t="shared" si="4"/>
        <v>-822.27798641235552</v>
      </c>
      <c r="AG21">
        <f t="shared" si="5"/>
        <v>-5.3937827237533309</v>
      </c>
      <c r="AH21">
        <f t="shared" si="6"/>
        <v>-17674.24264255114</v>
      </c>
      <c r="AI21">
        <f t="shared" si="7"/>
        <v>-2056.3546834401386</v>
      </c>
      <c r="AJ21">
        <f t="shared" si="8"/>
        <v>3099.4168693990614</v>
      </c>
      <c r="AK21">
        <f t="shared" si="32"/>
        <v>2131.7866137111623</v>
      </c>
      <c r="AL21">
        <f t="shared" si="9"/>
        <v>3174.8487996700851</v>
      </c>
      <c r="AN21">
        <f t="shared" si="10"/>
        <v>4578.4920814551115</v>
      </c>
      <c r="AO21">
        <f t="shared" si="11"/>
        <v>-228.92460407275561</v>
      </c>
      <c r="AP21">
        <f t="shared" si="12"/>
        <v>-1.501644936254549</v>
      </c>
      <c r="AQ21">
        <f t="shared" si="13"/>
        <v>-4920.5610098904108</v>
      </c>
      <c r="AR21">
        <f t="shared" si="14"/>
        <v>-572.49517744430875</v>
      </c>
      <c r="AS21">
        <f t="shared" si="15"/>
        <v>862.88675047635741</v>
      </c>
      <c r="AT21">
        <f t="shared" si="16"/>
        <v>593.49564815747965</v>
      </c>
      <c r="AU21">
        <f t="shared" si="17"/>
        <v>883.8872211895283</v>
      </c>
      <c r="AW21">
        <v>18</v>
      </c>
      <c r="AX21">
        <f>(R21*SUMPRODUCT(K22:$K$23, X22:$X$23)-$AZ$3*SUMPRODUCT(K21:$K$22, W22:$W$23))/Z21</f>
        <v>14345.409441756399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38112.305803085961</v>
      </c>
      <c r="P22">
        <f t="shared" si="30"/>
        <v>1905.6152901542982</v>
      </c>
      <c r="Q22" s="5">
        <f t="shared" si="31"/>
        <v>12.5</v>
      </c>
      <c r="R22">
        <f t="shared" si="0"/>
        <v>500000</v>
      </c>
      <c r="S22">
        <f t="shared" si="1"/>
        <v>7887.0724061365136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6190.0817289690858</v>
      </c>
      <c r="AC22">
        <f t="shared" si="2"/>
        <v>3083.7794100633591</v>
      </c>
      <c r="AE22">
        <f t="shared" si="3"/>
        <v>14901.593120173582</v>
      </c>
      <c r="AF22">
        <f t="shared" si="4"/>
        <v>-745.07965600867919</v>
      </c>
      <c r="AG22">
        <f t="shared" si="5"/>
        <v>-4.8873955557705315</v>
      </c>
      <c r="AH22">
        <f t="shared" si="6"/>
        <v>-18097.973629810647</v>
      </c>
      <c r="AI22">
        <f t="shared" si="7"/>
        <v>-3946.3475612015154</v>
      </c>
      <c r="AJ22">
        <f t="shared" si="8"/>
        <v>3106.3023189057267</v>
      </c>
      <c r="AK22">
        <f t="shared" si="32"/>
        <v>1741.0581506764759</v>
      </c>
      <c r="AL22">
        <f t="shared" si="9"/>
        <v>901.01290838068712</v>
      </c>
      <c r="AN22">
        <f t="shared" si="10"/>
        <v>3821.6303394500346</v>
      </c>
      <c r="AO22">
        <f t="shared" si="11"/>
        <v>-191.08151697250176</v>
      </c>
      <c r="AP22">
        <f t="shared" si="12"/>
        <v>-1.2534108927950891</v>
      </c>
      <c r="AQ22">
        <f t="shared" si="13"/>
        <v>-4641.3671711797069</v>
      </c>
      <c r="AR22">
        <f t="shared" si="14"/>
        <v>-1012.0717595949691</v>
      </c>
      <c r="AS22">
        <f t="shared" si="15"/>
        <v>796.63557377386235</v>
      </c>
      <c r="AT22">
        <f t="shared" si="16"/>
        <v>446.50800741326935</v>
      </c>
      <c r="AU22">
        <f t="shared" si="17"/>
        <v>231.07182159216265</v>
      </c>
      <c r="AW22">
        <v>19</v>
      </c>
      <c r="AX22">
        <f>(R22*SUMPRODUCT(K23:$K$23, X23:$X$23)-$AZ$3*SUMPRODUCT(K22:$K$22, W23:$W$23))/Z22</f>
        <v>7887.0724061365136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38112.305803085961</v>
      </c>
      <c r="P23">
        <f t="shared" si="30"/>
        <v>1905.6152901542982</v>
      </c>
      <c r="Q23" s="5">
        <f t="shared" si="31"/>
        <v>12.5</v>
      </c>
      <c r="R23">
        <f t="shared" si="0"/>
        <v>500000</v>
      </c>
      <c r="S23">
        <f t="shared" si="1"/>
        <v>8807.5908793563776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3083.7794100633591</v>
      </c>
      <c r="AC23">
        <f t="shared" si="2"/>
        <v>3083.7794100633591</v>
      </c>
      <c r="AE23">
        <f t="shared" si="3"/>
        <v>13344.16476826446</v>
      </c>
      <c r="AF23">
        <f t="shared" si="4"/>
        <v>-667.20823841322306</v>
      </c>
      <c r="AG23">
        <f t="shared" si="5"/>
        <v>-4.3765932312024987</v>
      </c>
      <c r="AH23">
        <f t="shared" si="6"/>
        <v>-18477.134760413086</v>
      </c>
      <c r="AI23">
        <f t="shared" si="7"/>
        <v>-5804.5548237930507</v>
      </c>
      <c r="AJ23">
        <f t="shared" si="8"/>
        <v>0</v>
      </c>
      <c r="AK23">
        <f t="shared" si="32"/>
        <v>1348.6461743784921</v>
      </c>
      <c r="AL23">
        <f t="shared" si="9"/>
        <v>-4455.9086494145586</v>
      </c>
      <c r="AN23">
        <f t="shared" si="10"/>
        <v>3152.4596599365677</v>
      </c>
      <c r="AO23">
        <f t="shared" si="11"/>
        <v>-157.6229829968284</v>
      </c>
      <c r="AP23">
        <f t="shared" si="12"/>
        <v>-1.033937593616191</v>
      </c>
      <c r="AQ23">
        <f t="shared" si="13"/>
        <v>-4365.0856366778626</v>
      </c>
      <c r="AR23">
        <f t="shared" si="14"/>
        <v>-1371.2828973317392</v>
      </c>
      <c r="AS23">
        <f t="shared" si="15"/>
        <v>0</v>
      </c>
      <c r="AT23">
        <f t="shared" si="16"/>
        <v>318.60762618632822</v>
      </c>
      <c r="AU23">
        <f t="shared" si="17"/>
        <v>-1052.675271145411</v>
      </c>
      <c r="AW23">
        <v>20</v>
      </c>
      <c r="AX23">
        <f>(R23*SUMPRODUCT(K$23:$K24, X$23:$X24)-$AZ$3*SUMPRODUCT(K$22:$K23, W$23:$W24))/Z23</f>
        <v>8807.5908793563776</v>
      </c>
    </row>
    <row r="25" spans="5:50" x14ac:dyDescent="0.25">
      <c r="AN25" s="6">
        <f t="shared" ref="AN25:AU25" si="33">SUM(AN3:AN23)</f>
        <v>324173.10198244482</v>
      </c>
      <c r="AO25" s="6">
        <f t="shared" si="33"/>
        <v>-44792.884451436716</v>
      </c>
      <c r="AP25" s="6">
        <f t="shared" si="33"/>
        <v>-718.77863477660549</v>
      </c>
      <c r="AQ25" s="6">
        <f t="shared" si="33"/>
        <v>-119526.73835561718</v>
      </c>
      <c r="AR25" s="6">
        <f t="shared" si="33"/>
        <v>159134.70054061434</v>
      </c>
      <c r="AS25" s="6">
        <f t="shared" si="33"/>
        <v>-15121.279938967333</v>
      </c>
      <c r="AT25" s="6">
        <f t="shared" si="33"/>
        <v>33185.766011368229</v>
      </c>
      <c r="AU25" s="7">
        <f t="shared" si="33"/>
        <v>177199.18661301519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2220.0456731908339</v>
      </c>
      <c r="K3">
        <v>1</v>
      </c>
      <c r="L3" s="2">
        <v>0</v>
      </c>
      <c r="O3">
        <f>$C$3</f>
        <v>2220.0456731908339</v>
      </c>
      <c r="P3">
        <f>O3*B5</f>
        <v>1776.0365385526673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2220.0456731908339</v>
      </c>
      <c r="AF3">
        <f t="shared" ref="AF3:AF23" si="4">-$Z3*P3</f>
        <v>-1776.0365385526673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-180.94783606183341</v>
      </c>
      <c r="AJ3">
        <f t="shared" ref="AJ3:AJ23" si="8">AB3-AC3</f>
        <v>0</v>
      </c>
      <c r="AL3">
        <f t="shared" ref="AL3:AL23" si="9">SUM(AI3:AK3)</f>
        <v>-180.94783606183341</v>
      </c>
      <c r="AN3">
        <f t="shared" ref="AN3:AN23" si="10">AE3*$K3</f>
        <v>2220.0456731908339</v>
      </c>
      <c r="AO3">
        <f t="shared" ref="AO3:AO23" si="11">AF3*$K3</f>
        <v>-1776.0365385526673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-180.94783606183341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-180.94783606183341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1232.4284335397911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137.95016272767279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136.4116939544765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-136.4116939544765</v>
      </c>
      <c r="AK4">
        <f>G4*MAX(0, SUM(AB4, AE4:AF4))</f>
        <v>0</v>
      </c>
      <c r="AL4">
        <f t="shared" si="9"/>
        <v>-1288.7636939544764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-1096.0167395853146</v>
      </c>
      <c r="AR4">
        <f t="shared" si="14"/>
        <v>-1096.0167395853146</v>
      </c>
      <c r="AS4">
        <f t="shared" si="15"/>
        <v>-129.74290845965047</v>
      </c>
      <c r="AT4">
        <f t="shared" si="16"/>
        <v>0</v>
      </c>
      <c r="AU4">
        <f t="shared" si="17"/>
        <v>-1225.7596480449649</v>
      </c>
      <c r="AW4">
        <v>1</v>
      </c>
      <c r="AX4">
        <f>(R4*SUMPRODUCT(K5:$K$23, X5:$X$23)-$AZ$3*SUMPRODUCT(K4:$K$22, W5:$W$23))/Z4</f>
        <v>137.95016272767279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2220.0456731908339</v>
      </c>
      <c r="P5">
        <f t="shared" ref="P5:P23" si="30">O5*$C$5</f>
        <v>111.0022836595417</v>
      </c>
      <c r="Q5" s="5">
        <f t="shared" ref="Q5:Q23" si="31">$C$8</f>
        <v>12.5</v>
      </c>
      <c r="R5">
        <f t="shared" si="0"/>
        <v>1000000</v>
      </c>
      <c r="S5">
        <f t="shared" si="1"/>
        <v>264.20471127398804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136.4116939544765</v>
      </c>
      <c r="AC5">
        <f t="shared" si="2"/>
        <v>258.34256077605096</v>
      </c>
      <c r="AE5">
        <f t="shared" si="3"/>
        <v>2170.7874983998381</v>
      </c>
      <c r="AF5">
        <f t="shared" si="4"/>
        <v>-108.53937491999191</v>
      </c>
      <c r="AG5">
        <f t="shared" si="5"/>
        <v>-12.222651118252683</v>
      </c>
      <c r="AH5">
        <f t="shared" si="6"/>
        <v>-1147.0820597853119</v>
      </c>
      <c r="AI5">
        <f t="shared" si="7"/>
        <v>902.94341257628162</v>
      </c>
      <c r="AJ5">
        <f t="shared" si="8"/>
        <v>-121.93086682157445</v>
      </c>
      <c r="AK5">
        <f>G5*SUM(AB5, AE5:AF5)</f>
        <v>9.014505251480724</v>
      </c>
      <c r="AL5">
        <f t="shared" si="9"/>
        <v>790.02705100618789</v>
      </c>
      <c r="AN5">
        <f t="shared" si="10"/>
        <v>1962.7947334371763</v>
      </c>
      <c r="AO5">
        <f t="shared" si="11"/>
        <v>-98.139736671858827</v>
      </c>
      <c r="AP5">
        <f t="shared" si="12"/>
        <v>-11.05154477867163</v>
      </c>
      <c r="AQ5">
        <f t="shared" si="13"/>
        <v>-1037.1750470400841</v>
      </c>
      <c r="AR5">
        <f t="shared" si="14"/>
        <v>816.42840494656184</v>
      </c>
      <c r="AS5">
        <f t="shared" si="15"/>
        <v>-110.24813042143965</v>
      </c>
      <c r="AT5">
        <f t="shared" si="16"/>
        <v>8.1507855767506996</v>
      </c>
      <c r="AU5">
        <f t="shared" si="17"/>
        <v>714.33106010187294</v>
      </c>
      <c r="AW5">
        <v>2</v>
      </c>
      <c r="AX5">
        <f>(R5*SUMPRODUCT(K6:$K$23, X6:$X$23)-$AZ$3*SUMPRODUCT(K5:$K$22, W6:$W$23))/Z5</f>
        <v>264.20471127398804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2220.0456731908339</v>
      </c>
      <c r="P6">
        <f t="shared" si="30"/>
        <v>111.0022836595417</v>
      </c>
      <c r="Q6" s="5">
        <f t="shared" si="31"/>
        <v>12.5</v>
      </c>
      <c r="R6">
        <f t="shared" si="0"/>
        <v>1000000</v>
      </c>
      <c r="S6">
        <f t="shared" si="1"/>
        <v>380.20215232565744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258.34256077605096</v>
      </c>
      <c r="AC6">
        <f t="shared" si="2"/>
        <v>367.61382182020316</v>
      </c>
      <c r="AE6">
        <f t="shared" si="3"/>
        <v>2146.5409113151236</v>
      </c>
      <c r="AF6">
        <f t="shared" si="4"/>
        <v>-107.32704556575619</v>
      </c>
      <c r="AG6">
        <f t="shared" si="5"/>
        <v>-12.086130351036523</v>
      </c>
      <c r="AH6">
        <f t="shared" si="6"/>
        <v>-1143.540482690737</v>
      </c>
      <c r="AI6">
        <f t="shared" si="7"/>
        <v>883.58725270759396</v>
      </c>
      <c r="AJ6">
        <f t="shared" si="8"/>
        <v>-109.2712610441522</v>
      </c>
      <c r="AK6">
        <f>G6*SUM(AB6, AE6:AF6)</f>
        <v>16.31265062833047</v>
      </c>
      <c r="AL6">
        <f t="shared" si="9"/>
        <v>790.62864229177228</v>
      </c>
      <c r="AN6">
        <f t="shared" si="10"/>
        <v>1840.2117372265025</v>
      </c>
      <c r="AO6">
        <f t="shared" si="11"/>
        <v>-92.010586861325137</v>
      </c>
      <c r="AP6">
        <f t="shared" si="12"/>
        <v>-10.361339405360058</v>
      </c>
      <c r="AQ6">
        <f t="shared" si="13"/>
        <v>-980.34778053770049</v>
      </c>
      <c r="AR6">
        <f t="shared" si="14"/>
        <v>757.49203042211684</v>
      </c>
      <c r="AS6">
        <f t="shared" si="15"/>
        <v>-93.677346681360319</v>
      </c>
      <c r="AT6">
        <f t="shared" si="16"/>
        <v>13.984700218519199</v>
      </c>
      <c r="AU6">
        <f t="shared" si="17"/>
        <v>677.79938395927581</v>
      </c>
      <c r="AW6">
        <v>3</v>
      </c>
      <c r="AX6">
        <f>(R6*SUMPRODUCT(K7:$K$23, X7:$X$23)-$AZ$3*SUMPRODUCT(K6:$K$22, W7:$W$23))/Z6</f>
        <v>380.20215232565744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2220.0456731908339</v>
      </c>
      <c r="P7">
        <f t="shared" si="30"/>
        <v>111.0022836595417</v>
      </c>
      <c r="Q7" s="5">
        <f t="shared" si="31"/>
        <v>12.5</v>
      </c>
      <c r="R7">
        <f t="shared" si="0"/>
        <v>1000000</v>
      </c>
      <c r="S7">
        <f t="shared" si="1"/>
        <v>489.88960825431542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367.61382182020316</v>
      </c>
      <c r="AC7">
        <f t="shared" si="2"/>
        <v>468.37422620319921</v>
      </c>
      <c r="AE7">
        <f t="shared" si="3"/>
        <v>2122.5438482392174</v>
      </c>
      <c r="AF7">
        <f t="shared" si="4"/>
        <v>-106.12719241196088</v>
      </c>
      <c r="AG7">
        <f t="shared" si="5"/>
        <v>-11.951014532442711</v>
      </c>
      <c r="AH7">
        <f t="shared" si="6"/>
        <v>-1140.3612066757069</v>
      </c>
      <c r="AI7">
        <f t="shared" si="7"/>
        <v>864.104434619107</v>
      </c>
      <c r="AJ7">
        <f t="shared" si="8"/>
        <v>-100.76040438299606</v>
      </c>
      <c r="AK7">
        <f>G7*SUM(AB7, AE7:AF7)</f>
        <v>32.899620591534941</v>
      </c>
      <c r="AL7">
        <f t="shared" si="9"/>
        <v>796.24365082764587</v>
      </c>
      <c r="AN7">
        <f t="shared" si="10"/>
        <v>1713.8921106612256</v>
      </c>
      <c r="AO7">
        <f t="shared" si="11"/>
        <v>-85.694605533061292</v>
      </c>
      <c r="AP7">
        <f t="shared" si="12"/>
        <v>-9.6500948795677122</v>
      </c>
      <c r="AQ7">
        <f t="shared" si="13"/>
        <v>-920.80833903476378</v>
      </c>
      <c r="AR7">
        <f t="shared" si="14"/>
        <v>697.73907121383297</v>
      </c>
      <c r="AS7">
        <f t="shared" si="15"/>
        <v>-81.361081083112083</v>
      </c>
      <c r="AT7">
        <f t="shared" si="16"/>
        <v>26.565481896807636</v>
      </c>
      <c r="AU7">
        <f t="shared" si="17"/>
        <v>642.94347202752851</v>
      </c>
      <c r="AW7">
        <v>4</v>
      </c>
      <c r="AX7">
        <f>(R7*SUMPRODUCT(K8:$K$23, X8:$X$23)-$AZ$3*SUMPRODUCT(K7:$K$22, W8:$W$23))/Z7</f>
        <v>489.88960825431542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2220.0456731908339</v>
      </c>
      <c r="P8">
        <f t="shared" si="30"/>
        <v>111.0022836595417</v>
      </c>
      <c r="Q8" s="5">
        <f t="shared" si="31"/>
        <v>12.5</v>
      </c>
      <c r="R8">
        <f t="shared" si="0"/>
        <v>1000000</v>
      </c>
      <c r="S8">
        <f t="shared" si="1"/>
        <v>592.18439700421027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468.37422620319921</v>
      </c>
      <c r="AC8">
        <f t="shared" si="2"/>
        <v>559.83967900485095</v>
      </c>
      <c r="AE8">
        <f t="shared" si="3"/>
        <v>2098.7882547105141</v>
      </c>
      <c r="AF8">
        <f t="shared" si="4"/>
        <v>-104.93941273552571</v>
      </c>
      <c r="AG8">
        <f t="shared" si="5"/>
        <v>-11.817258311706045</v>
      </c>
      <c r="AH8">
        <f t="shared" si="6"/>
        <v>-1139.6860329790779</v>
      </c>
      <c r="AI8">
        <f t="shared" si="7"/>
        <v>842.34555068420423</v>
      </c>
      <c r="AJ8">
        <f t="shared" si="8"/>
        <v>-91.465452801651736</v>
      </c>
      <c r="AK8">
        <f t="shared" ref="AK8:AK23" si="32">G8*SUM(AB8:AB8, AE8:AF8)</f>
        <v>53.184018272648856</v>
      </c>
      <c r="AL8">
        <f t="shared" si="9"/>
        <v>804.0641161552013</v>
      </c>
      <c r="AN8">
        <f t="shared" si="10"/>
        <v>1583.6932654115624</v>
      </c>
      <c r="AO8">
        <f t="shared" si="11"/>
        <v>-79.184663270578127</v>
      </c>
      <c r="AP8">
        <f t="shared" si="12"/>
        <v>-8.9170083555947013</v>
      </c>
      <c r="AQ8">
        <f t="shared" si="13"/>
        <v>-859.97865247322784</v>
      </c>
      <c r="AR8">
        <f t="shared" si="14"/>
        <v>635.61294131216164</v>
      </c>
      <c r="AS8">
        <f t="shared" si="15"/>
        <v>-69.017549195201966</v>
      </c>
      <c r="AT8">
        <f t="shared" si="16"/>
        <v>40.131333581117701</v>
      </c>
      <c r="AU8">
        <f t="shared" si="17"/>
        <v>606.7267256980773</v>
      </c>
      <c r="AW8">
        <v>5</v>
      </c>
      <c r="AX8">
        <f>(R8*SUMPRODUCT(K9:$K$23, X9:$X$23)-$AZ$3*SUMPRODUCT(K8:$K$22, W9:$W$23))/Z8</f>
        <v>592.18439700421027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2220.0456731908339</v>
      </c>
      <c r="P9">
        <f t="shared" si="30"/>
        <v>111.0022836595417</v>
      </c>
      <c r="Q9" s="5">
        <f t="shared" si="31"/>
        <v>12.5</v>
      </c>
      <c r="R9">
        <f t="shared" si="0"/>
        <v>1000000</v>
      </c>
      <c r="S9">
        <f t="shared" si="1"/>
        <v>677.81912118104594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559.83967900485095</v>
      </c>
      <c r="AC9">
        <f t="shared" si="2"/>
        <v>633.61255011308458</v>
      </c>
      <c r="AE9">
        <f t="shared" si="3"/>
        <v>2075.256888455714</v>
      </c>
      <c r="AF9">
        <f t="shared" si="4"/>
        <v>-103.7628444227857</v>
      </c>
      <c r="AG9">
        <f t="shared" si="5"/>
        <v>-11.684764605951679</v>
      </c>
      <c r="AH9">
        <f t="shared" si="6"/>
        <v>-1145.6898109845556</v>
      </c>
      <c r="AI9">
        <f t="shared" si="7"/>
        <v>814.11946844242107</v>
      </c>
      <c r="AJ9">
        <f t="shared" si="8"/>
        <v>-73.77287110823363</v>
      </c>
      <c r="AK9">
        <f t="shared" si="32"/>
        <v>56.448742023742476</v>
      </c>
      <c r="AL9">
        <f t="shared" si="9"/>
        <v>796.79533935792995</v>
      </c>
      <c r="AN9">
        <f t="shared" si="10"/>
        <v>1458.8569809908454</v>
      </c>
      <c r="AO9">
        <f t="shared" si="11"/>
        <v>-72.942849049542275</v>
      </c>
      <c r="AP9">
        <f t="shared" si="12"/>
        <v>-8.2141158096876854</v>
      </c>
      <c r="AQ9">
        <f t="shared" si="13"/>
        <v>-805.3931000555109</v>
      </c>
      <c r="AR9">
        <f t="shared" si="14"/>
        <v>572.30691607610459</v>
      </c>
      <c r="AS9">
        <f t="shared" si="15"/>
        <v>-51.860600305763633</v>
      </c>
      <c r="AT9">
        <f t="shared" si="16"/>
        <v>39.68214336624542</v>
      </c>
      <c r="AU9">
        <f t="shared" si="17"/>
        <v>560.12845913658646</v>
      </c>
      <c r="AW9">
        <v>6</v>
      </c>
      <c r="AX9">
        <f>(R9*SUMPRODUCT(K10:$K$23, X10:$X$23)-$AZ$3*SUMPRODUCT(K9:$K$22, W10:$W$23))/Z9</f>
        <v>677.81912118104594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2220.0456731908339</v>
      </c>
      <c r="P10">
        <f t="shared" si="30"/>
        <v>111.0022836595417</v>
      </c>
      <c r="Q10" s="5">
        <f t="shared" si="31"/>
        <v>12.5</v>
      </c>
      <c r="R10">
        <f t="shared" si="0"/>
        <v>1000000</v>
      </c>
      <c r="S10">
        <f t="shared" si="1"/>
        <v>728.69040578673162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633.61255011308458</v>
      </c>
      <c r="AC10">
        <f t="shared" si="2"/>
        <v>673.51294136539309</v>
      </c>
      <c r="AE10">
        <f t="shared" si="3"/>
        <v>2051.9406862533701</v>
      </c>
      <c r="AF10">
        <f t="shared" si="4"/>
        <v>-102.59703431266851</v>
      </c>
      <c r="AG10">
        <f t="shared" si="5"/>
        <v>-11.553482384577197</v>
      </c>
      <c r="AH10">
        <f t="shared" si="6"/>
        <v>-1154.7660251971286</v>
      </c>
      <c r="AI10">
        <f t="shared" si="7"/>
        <v>783.02414435899595</v>
      </c>
      <c r="AJ10">
        <f t="shared" si="8"/>
        <v>-39.900391252308509</v>
      </c>
      <c r="AK10">
        <f t="shared" si="32"/>
        <v>11.106711668831279</v>
      </c>
      <c r="AL10">
        <f t="shared" si="9"/>
        <v>754.23046477551873</v>
      </c>
      <c r="AN10">
        <f t="shared" si="10"/>
        <v>1368.1743687850123</v>
      </c>
      <c r="AO10">
        <f t="shared" si="11"/>
        <v>-68.40871843925062</v>
      </c>
      <c r="AP10">
        <f t="shared" si="12"/>
        <v>-7.7035260203597442</v>
      </c>
      <c r="AQ10">
        <f t="shared" si="13"/>
        <v>-769.96439916751717</v>
      </c>
      <c r="AR10">
        <f t="shared" si="14"/>
        <v>522.09772515788484</v>
      </c>
      <c r="AS10">
        <f t="shared" si="15"/>
        <v>-26.604420381945417</v>
      </c>
      <c r="AT10">
        <f t="shared" si="16"/>
        <v>7.4056323014514271</v>
      </c>
      <c r="AU10">
        <f t="shared" si="17"/>
        <v>502.89893707739088</v>
      </c>
      <c r="AW10">
        <v>7</v>
      </c>
      <c r="AX10">
        <f>(R10*SUMPRODUCT(K11:$K$23, X11:$X$23)-$AZ$3*SUMPRODUCT(K10:$K$22, W11:$W$23))/Z10</f>
        <v>728.69040578673162</v>
      </c>
    </row>
    <row r="11" spans="1:52" x14ac:dyDescent="0.25">
      <c r="A11" t="s">
        <v>33</v>
      </c>
      <c r="C11" s="24">
        <f>AU25</f>
        <v>5911.885699999053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2220.0456731908339</v>
      </c>
      <c r="P11">
        <f t="shared" si="30"/>
        <v>111.0022836595417</v>
      </c>
      <c r="Q11" s="5">
        <f t="shared" si="31"/>
        <v>12.5</v>
      </c>
      <c r="R11">
        <f t="shared" si="0"/>
        <v>1000000</v>
      </c>
      <c r="S11">
        <f t="shared" si="1"/>
        <v>760.92553699790278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673.51294136539309</v>
      </c>
      <c r="AC11">
        <f t="shared" si="2"/>
        <v>695.38911584344169</v>
      </c>
      <c r="AE11">
        <f t="shared" si="3"/>
        <v>2028.8392526593402</v>
      </c>
      <c r="AF11">
        <f t="shared" si="4"/>
        <v>-101.44196263296702</v>
      </c>
      <c r="AG11">
        <f t="shared" si="5"/>
        <v>-11.423409421028511</v>
      </c>
      <c r="AH11">
        <f t="shared" si="6"/>
        <v>-1163.0511762331651</v>
      </c>
      <c r="AI11">
        <f t="shared" si="7"/>
        <v>752.92270437217962</v>
      </c>
      <c r="AJ11">
        <f t="shared" si="8"/>
        <v>-21.876174478048597</v>
      </c>
      <c r="AK11">
        <f t="shared" si="32"/>
        <v>4.1614563702268264</v>
      </c>
      <c r="AL11">
        <f t="shared" si="9"/>
        <v>735.20798626435783</v>
      </c>
      <c r="AN11">
        <f t="shared" si="10"/>
        <v>1286.7602061932764</v>
      </c>
      <c r="AO11">
        <f t="shared" si="11"/>
        <v>-64.338010309663829</v>
      </c>
      <c r="AP11">
        <f t="shared" si="12"/>
        <v>-7.2451223736753008</v>
      </c>
      <c r="AQ11">
        <f t="shared" si="13"/>
        <v>-737.6473860023483</v>
      </c>
      <c r="AR11">
        <f t="shared" si="14"/>
        <v>477.52968750758902</v>
      </c>
      <c r="AS11">
        <f t="shared" si="15"/>
        <v>-13.87462843357183</v>
      </c>
      <c r="AT11">
        <f t="shared" si="16"/>
        <v>2.6393399329190284</v>
      </c>
      <c r="AU11">
        <f t="shared" si="17"/>
        <v>466.2943990069362</v>
      </c>
      <c r="AW11">
        <v>8</v>
      </c>
      <c r="AX11">
        <f>(R11*SUMPRODUCT(K12:$K$23, X12:$X$23)-$AZ$3*SUMPRODUCT(K11:$K$22, W12:$W$23))/Z11</f>
        <v>760.92553699790278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2220.0456731908339</v>
      </c>
      <c r="P12">
        <f t="shared" si="30"/>
        <v>111.0022836595417</v>
      </c>
      <c r="Q12" s="5">
        <f t="shared" si="31"/>
        <v>12.5</v>
      </c>
      <c r="R12">
        <f t="shared" si="0"/>
        <v>1000000</v>
      </c>
      <c r="S12">
        <f t="shared" si="1"/>
        <v>788.2276853700472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695.38911584344169</v>
      </c>
      <c r="AC12">
        <f t="shared" si="2"/>
        <v>712.2088631944689</v>
      </c>
      <c r="AE12">
        <f t="shared" si="3"/>
        <v>2005.9384293267387</v>
      </c>
      <c r="AF12">
        <f t="shared" si="4"/>
        <v>-100.29692146633694</v>
      </c>
      <c r="AG12">
        <f t="shared" si="5"/>
        <v>-11.294465996524057</v>
      </c>
      <c r="AH12">
        <f t="shared" si="6"/>
        <v>-1176.7464235334814</v>
      </c>
      <c r="AI12">
        <f t="shared" si="7"/>
        <v>717.6006183303964</v>
      </c>
      <c r="AJ12">
        <f t="shared" si="8"/>
        <v>-16.819747351027218</v>
      </c>
      <c r="AK12">
        <f t="shared" si="32"/>
        <v>54.621643097780705</v>
      </c>
      <c r="AL12">
        <f t="shared" si="9"/>
        <v>755.40251407714993</v>
      </c>
      <c r="AN12">
        <f t="shared" si="10"/>
        <v>1189.0053363788406</v>
      </c>
      <c r="AO12">
        <f t="shared" si="11"/>
        <v>-59.450266818942033</v>
      </c>
      <c r="AP12">
        <f t="shared" si="12"/>
        <v>-6.6947121332750745</v>
      </c>
      <c r="AQ12">
        <f t="shared" si="13"/>
        <v>-697.50783807239281</v>
      </c>
      <c r="AR12">
        <f t="shared" si="14"/>
        <v>425.35251935423082</v>
      </c>
      <c r="AS12">
        <f t="shared" si="15"/>
        <v>-9.9697822547960744</v>
      </c>
      <c r="AT12">
        <f t="shared" si="16"/>
        <v>32.376579547777858</v>
      </c>
      <c r="AU12">
        <f t="shared" si="17"/>
        <v>447.75931664721264</v>
      </c>
      <c r="AW12">
        <v>9</v>
      </c>
      <c r="AX12">
        <f>(R12*SUMPRODUCT(K13:$K$23, X13:$X$23)-$AZ$3*SUMPRODUCT(K12:$K$22, W13:$W$23))/Z12</f>
        <v>788.2276853700472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2220.0456731908339</v>
      </c>
      <c r="P13">
        <f t="shared" si="30"/>
        <v>111.0022836595417</v>
      </c>
      <c r="Q13" s="5">
        <f t="shared" si="31"/>
        <v>12.5</v>
      </c>
      <c r="R13">
        <f t="shared" si="0"/>
        <v>1000000</v>
      </c>
      <c r="S13">
        <f t="shared" si="1"/>
        <v>820.3943876595639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712.2088631944689</v>
      </c>
      <c r="AC13">
        <f t="shared" si="2"/>
        <v>732.8836905764947</v>
      </c>
      <c r="AE13">
        <f t="shared" si="3"/>
        <v>1983.2354909912449</v>
      </c>
      <c r="AF13">
        <f t="shared" si="4"/>
        <v>-99.161774549562253</v>
      </c>
      <c r="AG13">
        <f t="shared" si="5"/>
        <v>-11.166636766422773</v>
      </c>
      <c r="AH13">
        <f t="shared" si="6"/>
        <v>-1190.7656108834544</v>
      </c>
      <c r="AI13">
        <f t="shared" si="7"/>
        <v>682.14146879180544</v>
      </c>
      <c r="AJ13">
        <f t="shared" si="8"/>
        <v>-20.674827382025796</v>
      </c>
      <c r="AK13">
        <f t="shared" si="32"/>
        <v>181.73978057453061</v>
      </c>
      <c r="AL13">
        <f t="shared" si="9"/>
        <v>843.20642198431028</v>
      </c>
      <c r="AN13">
        <f t="shared" si="10"/>
        <v>1064.9047338404116</v>
      </c>
      <c r="AO13">
        <f t="shared" si="11"/>
        <v>-53.245236692020583</v>
      </c>
      <c r="AP13">
        <f t="shared" si="12"/>
        <v>-5.9959618550878853</v>
      </c>
      <c r="AQ13">
        <f t="shared" si="13"/>
        <v>-639.38545961093735</v>
      </c>
      <c r="AR13">
        <f t="shared" si="14"/>
        <v>366.27807568236574</v>
      </c>
      <c r="AS13">
        <f t="shared" si="15"/>
        <v>-11.101415666703511</v>
      </c>
      <c r="AT13">
        <f t="shared" si="16"/>
        <v>97.585765049113732</v>
      </c>
      <c r="AU13">
        <f t="shared" si="17"/>
        <v>452.76242506477598</v>
      </c>
      <c r="AW13">
        <v>10</v>
      </c>
      <c r="AX13">
        <f>(R13*SUMPRODUCT(K14:$K$23, X14:$X$23)-$AZ$3*SUMPRODUCT(K13:$K$22, W14:$W$23))/Z13</f>
        <v>820.3943876595639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2220.0456731908339</v>
      </c>
      <c r="P14">
        <f t="shared" si="30"/>
        <v>111.0022836595417</v>
      </c>
      <c r="Q14" s="5">
        <f t="shared" si="31"/>
        <v>12.5</v>
      </c>
      <c r="R14">
        <f t="shared" si="0"/>
        <v>1000000</v>
      </c>
      <c r="S14">
        <f t="shared" si="1"/>
        <v>822.00855177648918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732.8836905764947</v>
      </c>
      <c r="AC14">
        <f t="shared" si="2"/>
        <v>725.98851266899555</v>
      </c>
      <c r="AE14">
        <f t="shared" si="3"/>
        <v>1960.7188427101598</v>
      </c>
      <c r="AF14">
        <f t="shared" si="4"/>
        <v>-98.035942135508009</v>
      </c>
      <c r="AG14">
        <f t="shared" si="5"/>
        <v>-11.039856445228287</v>
      </c>
      <c r="AH14">
        <f t="shared" si="6"/>
        <v>-1209.1162824207272</v>
      </c>
      <c r="AI14">
        <f t="shared" si="7"/>
        <v>642.52676170869631</v>
      </c>
      <c r="AJ14">
        <f t="shared" si="8"/>
        <v>6.8951779074991464</v>
      </c>
      <c r="AK14">
        <f t="shared" si="32"/>
        <v>181.6896613805803</v>
      </c>
      <c r="AL14">
        <f t="shared" si="9"/>
        <v>831.11160099677579</v>
      </c>
      <c r="AN14">
        <f t="shared" si="10"/>
        <v>969.82630918687187</v>
      </c>
      <c r="AO14">
        <f t="shared" si="11"/>
        <v>-48.491315459343603</v>
      </c>
      <c r="AP14">
        <f t="shared" si="12"/>
        <v>-5.4606213787538715</v>
      </c>
      <c r="AQ14">
        <f t="shared" si="13"/>
        <v>-598.06268803792375</v>
      </c>
      <c r="AR14">
        <f t="shared" si="14"/>
        <v>317.81168431085058</v>
      </c>
      <c r="AS14">
        <f t="shared" si="15"/>
        <v>3.4105475989477543</v>
      </c>
      <c r="AT14">
        <f t="shared" si="16"/>
        <v>89.868781732408905</v>
      </c>
      <c r="AU14">
        <f t="shared" si="17"/>
        <v>411.09101364220726</v>
      </c>
      <c r="AW14">
        <v>11</v>
      </c>
      <c r="AX14">
        <f>(R14*SUMPRODUCT(K15:$K$23, X15:$X$23)-$AZ$3*SUMPRODUCT(K14:$K$22, W15:$W$23))/Z14</f>
        <v>822.00855177648918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2220.0456731908339</v>
      </c>
      <c r="P15">
        <f t="shared" si="30"/>
        <v>111.0022836595417</v>
      </c>
      <c r="Q15" s="5">
        <f t="shared" si="31"/>
        <v>12.5</v>
      </c>
      <c r="R15">
        <f t="shared" si="0"/>
        <v>1000000</v>
      </c>
      <c r="S15">
        <f t="shared" si="1"/>
        <v>801.64145314407961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725.98851266899555</v>
      </c>
      <c r="AC15">
        <f t="shared" si="2"/>
        <v>699.92744358130767</v>
      </c>
      <c r="AE15">
        <f t="shared" si="3"/>
        <v>1938.3614539590496</v>
      </c>
      <c r="AF15">
        <f t="shared" si="4"/>
        <v>-96.918072697952496</v>
      </c>
      <c r="AG15">
        <f t="shared" si="5"/>
        <v>-10.913972837172961</v>
      </c>
      <c r="AH15">
        <f t="shared" si="6"/>
        <v>-1238.8034882434408</v>
      </c>
      <c r="AI15">
        <f t="shared" si="7"/>
        <v>591.7259201804834</v>
      </c>
      <c r="AJ15">
        <f t="shared" si="8"/>
        <v>26.061069087687883</v>
      </c>
      <c r="AK15">
        <f t="shared" si="32"/>
        <v>179.72023257510648</v>
      </c>
      <c r="AL15">
        <f t="shared" si="9"/>
        <v>797.50722184327776</v>
      </c>
      <c r="AN15">
        <f t="shared" si="10"/>
        <v>883.19290344450235</v>
      </c>
      <c r="AO15">
        <f t="shared" si="11"/>
        <v>-44.159645172225126</v>
      </c>
      <c r="AP15">
        <f t="shared" si="12"/>
        <v>-4.9728307063110124</v>
      </c>
      <c r="AQ15">
        <f t="shared" si="13"/>
        <v>-564.44707324540946</v>
      </c>
      <c r="AR15">
        <f t="shared" si="14"/>
        <v>269.61335432055688</v>
      </c>
      <c r="AS15">
        <f t="shared" si="15"/>
        <v>11.874437157946648</v>
      </c>
      <c r="AT15">
        <f t="shared" si="16"/>
        <v>81.887531188536968</v>
      </c>
      <c r="AU15">
        <f t="shared" si="17"/>
        <v>363.37532266704045</v>
      </c>
      <c r="AW15">
        <v>12</v>
      </c>
      <c r="AX15">
        <f>(R15*SUMPRODUCT(K16:$K$23, X16:$X$23)-$AZ$3*SUMPRODUCT(K15:$K$22, W16:$W$23))/Z15</f>
        <v>801.64145314407961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2220.0456731908339</v>
      </c>
      <c r="P16">
        <f t="shared" si="30"/>
        <v>111.0022836595417</v>
      </c>
      <c r="Q16" s="5">
        <f t="shared" si="31"/>
        <v>12.5</v>
      </c>
      <c r="R16">
        <f t="shared" si="0"/>
        <v>1000000</v>
      </c>
      <c r="S16">
        <f t="shared" si="1"/>
        <v>759.50114539793776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699.92744358130767</v>
      </c>
      <c r="AC16">
        <f t="shared" si="2"/>
        <v>655.53512201446074</v>
      </c>
      <c r="AE16">
        <f t="shared" si="3"/>
        <v>1916.1497254758197</v>
      </c>
      <c r="AF16">
        <f t="shared" si="4"/>
        <v>-95.807486273790985</v>
      </c>
      <c r="AG16">
        <f t="shared" si="5"/>
        <v>-10.788909371410421</v>
      </c>
      <c r="AH16">
        <f t="shared" si="6"/>
        <v>-1273.8989912648485</v>
      </c>
      <c r="AI16">
        <f t="shared" si="7"/>
        <v>535.65433856576965</v>
      </c>
      <c r="AJ16">
        <f t="shared" si="8"/>
        <v>44.392321566846931</v>
      </c>
      <c r="AK16">
        <f t="shared" si="32"/>
        <v>176.41887779483358</v>
      </c>
      <c r="AL16">
        <f t="shared" si="9"/>
        <v>756.46553792745021</v>
      </c>
      <c r="AN16">
        <f t="shared" si="10"/>
        <v>804.25249007479499</v>
      </c>
      <c r="AO16">
        <f t="shared" si="11"/>
        <v>-40.212624503739747</v>
      </c>
      <c r="AP16">
        <f t="shared" si="12"/>
        <v>-4.5283555412108738</v>
      </c>
      <c r="AQ16">
        <f t="shared" si="13"/>
        <v>-534.68495817784299</v>
      </c>
      <c r="AR16">
        <f t="shared" si="14"/>
        <v>224.82655185200133</v>
      </c>
      <c r="AS16">
        <f t="shared" si="15"/>
        <v>18.632487161968495</v>
      </c>
      <c r="AT16">
        <f t="shared" si="16"/>
        <v>74.047095525096708</v>
      </c>
      <c r="AU16">
        <f t="shared" si="17"/>
        <v>317.50613453906658</v>
      </c>
      <c r="AW16">
        <v>13</v>
      </c>
      <c r="AX16">
        <f>(R16*SUMPRODUCT(K17:$K$23, X17:$X$23)-$AZ$3*SUMPRODUCT(K16:$K$22, W17:$W$23))/Z16</f>
        <v>759.50114539793776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2220.0456731908339</v>
      </c>
      <c r="P17">
        <f t="shared" si="30"/>
        <v>111.0022836595417</v>
      </c>
      <c r="Q17" s="5">
        <f t="shared" si="31"/>
        <v>12.5</v>
      </c>
      <c r="R17">
        <f t="shared" si="0"/>
        <v>1000000</v>
      </c>
      <c r="S17">
        <f t="shared" si="1"/>
        <v>698.38950926219343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655.53512201446074</v>
      </c>
      <c r="AC17">
        <f t="shared" si="2"/>
        <v>595.84672136711083</v>
      </c>
      <c r="AE17">
        <f t="shared" si="3"/>
        <v>1894.0819100410956</v>
      </c>
      <c r="AF17">
        <f t="shared" si="4"/>
        <v>-94.704095502054798</v>
      </c>
      <c r="AG17">
        <f t="shared" si="5"/>
        <v>-10.66465621019614</v>
      </c>
      <c r="AH17">
        <f t="shared" si="6"/>
        <v>-1309.1254000141907</v>
      </c>
      <c r="AI17">
        <f t="shared" si="7"/>
        <v>479.58775831465391</v>
      </c>
      <c r="AJ17">
        <f t="shared" si="8"/>
        <v>59.688400647349908</v>
      </c>
      <c r="AK17">
        <f t="shared" si="32"/>
        <v>171.84390555874515</v>
      </c>
      <c r="AL17">
        <f t="shared" si="9"/>
        <v>711.120064520749</v>
      </c>
      <c r="AN17">
        <f t="shared" si="10"/>
        <v>732.32506058013621</v>
      </c>
      <c r="AO17">
        <f t="shared" si="11"/>
        <v>-36.61625302900682</v>
      </c>
      <c r="AP17">
        <f t="shared" si="12"/>
        <v>-4.1233670855495168</v>
      </c>
      <c r="AQ17">
        <f t="shared" si="13"/>
        <v>-506.15833074061004</v>
      </c>
      <c r="AR17">
        <f t="shared" si="14"/>
        <v>185.42710972496982</v>
      </c>
      <c r="AS17">
        <f t="shared" si="15"/>
        <v>23.077835962782395</v>
      </c>
      <c r="AT17">
        <f t="shared" si="16"/>
        <v>66.441476412128765</v>
      </c>
      <c r="AU17">
        <f t="shared" si="17"/>
        <v>274.94642209988098</v>
      </c>
      <c r="AW17">
        <v>14</v>
      </c>
      <c r="AX17">
        <f>(R17*SUMPRODUCT(K18:$K$23, X18:$X$23)-$AZ$3*SUMPRODUCT(K17:$K$22, W18:$W$23))/Z17</f>
        <v>698.38950926219343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2220.0456731908339</v>
      </c>
      <c r="P18">
        <f t="shared" si="30"/>
        <v>111.0022836595417</v>
      </c>
      <c r="Q18" s="5">
        <f t="shared" si="31"/>
        <v>12.5</v>
      </c>
      <c r="R18">
        <f t="shared" si="0"/>
        <v>1000000</v>
      </c>
      <c r="S18">
        <f t="shared" si="1"/>
        <v>620.18186106191808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595.84672136711083</v>
      </c>
      <c r="AC18">
        <f t="shared" si="2"/>
        <v>522.99612584545434</v>
      </c>
      <c r="AE18">
        <f t="shared" si="3"/>
        <v>1872.1529267087828</v>
      </c>
      <c r="AF18">
        <f t="shared" si="4"/>
        <v>-93.607646335439156</v>
      </c>
      <c r="AG18">
        <f t="shared" si="5"/>
        <v>-10.541184745187975</v>
      </c>
      <c r="AH18">
        <f t="shared" si="6"/>
        <v>-1345.9922324963327</v>
      </c>
      <c r="AI18">
        <f t="shared" si="7"/>
        <v>422.01186313182302</v>
      </c>
      <c r="AJ18">
        <f t="shared" si="8"/>
        <v>72.850595521656487</v>
      </c>
      <c r="AK18">
        <f t="shared" si="32"/>
        <v>166.20744012183181</v>
      </c>
      <c r="AL18">
        <f t="shared" si="9"/>
        <v>661.06989877531134</v>
      </c>
      <c r="AN18">
        <f t="shared" si="10"/>
        <v>666.78930932538822</v>
      </c>
      <c r="AO18">
        <f t="shared" si="11"/>
        <v>-33.339465466269417</v>
      </c>
      <c r="AP18">
        <f t="shared" si="12"/>
        <v>-3.7543670687584512</v>
      </c>
      <c r="AQ18">
        <f t="shared" si="13"/>
        <v>-479.39098257392197</v>
      </c>
      <c r="AR18">
        <f t="shared" si="14"/>
        <v>150.30449421643846</v>
      </c>
      <c r="AS18">
        <f t="shared" si="15"/>
        <v>25.946597406027315</v>
      </c>
      <c r="AT18">
        <f t="shared" si="16"/>
        <v>59.196736881108521</v>
      </c>
      <c r="AU18">
        <f t="shared" si="17"/>
        <v>235.4478285035743</v>
      </c>
      <c r="AW18">
        <v>15</v>
      </c>
      <c r="AX18">
        <f>(R18*SUMPRODUCT(K19:$K$23, X19:$X$23)-$AZ$3*SUMPRODUCT(K18:$K$22, W19:$W$23))/Z18</f>
        <v>620.18186106191808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2220.0456731908339</v>
      </c>
      <c r="P19">
        <f t="shared" si="30"/>
        <v>111.0022836595417</v>
      </c>
      <c r="Q19" s="5">
        <f t="shared" si="31"/>
        <v>12.5</v>
      </c>
      <c r="R19">
        <f t="shared" si="0"/>
        <v>1000000</v>
      </c>
      <c r="S19">
        <f t="shared" si="1"/>
        <v>524.40292143741374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522.99612584545434</v>
      </c>
      <c r="AC19">
        <f t="shared" si="2"/>
        <v>437.07500149603402</v>
      </c>
      <c r="AE19">
        <f t="shared" si="3"/>
        <v>1850.3452712876501</v>
      </c>
      <c r="AF19">
        <f t="shared" si="4"/>
        <v>-92.517263564382517</v>
      </c>
      <c r="AG19">
        <f t="shared" si="5"/>
        <v>-10.418396418778292</v>
      </c>
      <c r="AH19">
        <f t="shared" si="6"/>
        <v>-1390.1183166242745</v>
      </c>
      <c r="AI19">
        <f t="shared" si="7"/>
        <v>357.29129468021483</v>
      </c>
      <c r="AJ19">
        <f t="shared" si="8"/>
        <v>85.921124349420325</v>
      </c>
      <c r="AK19">
        <f t="shared" si="32"/>
        <v>159.65768934981057</v>
      </c>
      <c r="AL19">
        <f t="shared" si="9"/>
        <v>602.8701083794457</v>
      </c>
      <c r="AN19">
        <f t="shared" si="10"/>
        <v>607.07486027012362</v>
      </c>
      <c r="AO19">
        <f t="shared" si="11"/>
        <v>-30.353743013506183</v>
      </c>
      <c r="AP19">
        <f t="shared" si="12"/>
        <v>-3.4181439801055151</v>
      </c>
      <c r="AQ19">
        <f t="shared" si="13"/>
        <v>-456.08022238808928</v>
      </c>
      <c r="AR19">
        <f t="shared" si="14"/>
        <v>117.22275088842261</v>
      </c>
      <c r="AS19">
        <f t="shared" si="15"/>
        <v>28.189633236600145</v>
      </c>
      <c r="AT19">
        <f t="shared" si="16"/>
        <v>52.381666793267065</v>
      </c>
      <c r="AU19">
        <f t="shared" si="17"/>
        <v>197.79405091828983</v>
      </c>
      <c r="AW19">
        <v>16</v>
      </c>
      <c r="AX19">
        <f>(R19*SUMPRODUCT(K20:$K$23, X20:$X$23)-$AZ$3*SUMPRODUCT(K19:$K$22, W20:$W$23))/Z19</f>
        <v>524.40292143741374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2220.0456731908339</v>
      </c>
      <c r="P20">
        <f t="shared" si="30"/>
        <v>111.0022836595417</v>
      </c>
      <c r="Q20" s="5">
        <f t="shared" si="31"/>
        <v>12.5</v>
      </c>
      <c r="R20">
        <f t="shared" si="0"/>
        <v>1000000</v>
      </c>
      <c r="S20">
        <f t="shared" si="1"/>
        <v>414.41262746882461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437.07500149603402</v>
      </c>
      <c r="AC20">
        <f t="shared" si="2"/>
        <v>341.35382975955406</v>
      </c>
      <c r="AE20">
        <f t="shared" si="3"/>
        <v>1828.6631307870266</v>
      </c>
      <c r="AF20">
        <f t="shared" si="4"/>
        <v>-91.43315653935133</v>
      </c>
      <c r="AG20">
        <f t="shared" si="5"/>
        <v>-10.29631480598505</v>
      </c>
      <c r="AH20">
        <f t="shared" si="6"/>
        <v>-1431.8118884366897</v>
      </c>
      <c r="AI20">
        <f t="shared" si="7"/>
        <v>295.12177100500048</v>
      </c>
      <c r="AJ20">
        <f t="shared" si="8"/>
        <v>95.72117173647996</v>
      </c>
      <c r="AK20">
        <f t="shared" si="32"/>
        <v>152.20134830205967</v>
      </c>
      <c r="AL20">
        <f t="shared" si="9"/>
        <v>543.04429104354017</v>
      </c>
      <c r="AN20">
        <f t="shared" si="10"/>
        <v>552.66931146106447</v>
      </c>
      <c r="AO20">
        <f t="shared" si="11"/>
        <v>-27.633465573053225</v>
      </c>
      <c r="AP20">
        <f t="shared" si="12"/>
        <v>-3.1118127328137479</v>
      </c>
      <c r="AQ20">
        <f t="shared" si="13"/>
        <v>-432.73059821767248</v>
      </c>
      <c r="AR20">
        <f t="shared" si="14"/>
        <v>89.193434937525083</v>
      </c>
      <c r="AS20">
        <f t="shared" si="15"/>
        <v>28.929414710230674</v>
      </c>
      <c r="AT20">
        <f t="shared" si="16"/>
        <v>45.999185390336159</v>
      </c>
      <c r="AU20">
        <f t="shared" si="17"/>
        <v>164.12203503809192</v>
      </c>
      <c r="AW20">
        <v>17</v>
      </c>
      <c r="AX20">
        <f>(R20*SUMPRODUCT(K21:$K$23, X21:$X$23)-$AZ$3*SUMPRODUCT(K20:$K$22, W21:$W$23))/Z20</f>
        <v>414.41262746882461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2220.0456731908339</v>
      </c>
      <c r="P21">
        <f t="shared" si="30"/>
        <v>111.0022836595417</v>
      </c>
      <c r="Q21" s="5">
        <f t="shared" si="31"/>
        <v>12.5</v>
      </c>
      <c r="R21">
        <f t="shared" si="0"/>
        <v>1000000</v>
      </c>
      <c r="S21">
        <f t="shared" si="1"/>
        <v>289.68775889260792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341.35382975955406</v>
      </c>
      <c r="AC21">
        <f t="shared" si="2"/>
        <v>235.80206249786602</v>
      </c>
      <c r="AE21">
        <f t="shared" si="3"/>
        <v>1807.0882614405846</v>
      </c>
      <c r="AF21">
        <f t="shared" si="4"/>
        <v>-90.354413072029232</v>
      </c>
      <c r="AG21">
        <f t="shared" si="5"/>
        <v>-10.174837185012095</v>
      </c>
      <c r="AH21">
        <f t="shared" si="6"/>
        <v>-1481.1578330483287</v>
      </c>
      <c r="AI21">
        <f t="shared" si="7"/>
        <v>225.40117813521442</v>
      </c>
      <c r="AJ21">
        <f t="shared" si="8"/>
        <v>105.55176726168804</v>
      </c>
      <c r="AK21">
        <f t="shared" si="32"/>
        <v>144.06613746896767</v>
      </c>
      <c r="AL21">
        <f t="shared" si="9"/>
        <v>475.01908286587013</v>
      </c>
      <c r="AN21">
        <f t="shared" si="10"/>
        <v>503.0986741840789</v>
      </c>
      <c r="AO21">
        <f t="shared" si="11"/>
        <v>-25.154933709203945</v>
      </c>
      <c r="AP21">
        <f t="shared" si="12"/>
        <v>-2.8327045264173756</v>
      </c>
      <c r="AQ21">
        <f t="shared" si="13"/>
        <v>-412.35868660335376</v>
      </c>
      <c r="AR21">
        <f t="shared" si="14"/>
        <v>62.75234934510376</v>
      </c>
      <c r="AS21">
        <f t="shared" si="15"/>
        <v>29.385921706341456</v>
      </c>
      <c r="AT21">
        <f t="shared" si="16"/>
        <v>40.108435377516805</v>
      </c>
      <c r="AU21">
        <f t="shared" si="17"/>
        <v>132.24670642896203</v>
      </c>
      <c r="AW21">
        <v>18</v>
      </c>
      <c r="AX21">
        <f>(R21*SUMPRODUCT(K22:$K$23, X22:$X$23)-$AZ$3*SUMPRODUCT(K21:$K$22, W22:$W$23))/Z21</f>
        <v>289.68775889260792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2220.0456731908339</v>
      </c>
      <c r="P22">
        <f t="shared" si="30"/>
        <v>111.0022836595417</v>
      </c>
      <c r="Q22" s="5">
        <f t="shared" si="31"/>
        <v>12.5</v>
      </c>
      <c r="R22">
        <f t="shared" si="0"/>
        <v>1000000</v>
      </c>
      <c r="S22">
        <f t="shared" si="1"/>
        <v>151.35391502719906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235.80206249786602</v>
      </c>
      <c r="AC22">
        <f t="shared" si="2"/>
        <v>121.73596791601864</v>
      </c>
      <c r="AE22">
        <f t="shared" si="3"/>
        <v>1785.6122769938813</v>
      </c>
      <c r="AF22">
        <f t="shared" si="4"/>
        <v>-89.280613849694078</v>
      </c>
      <c r="AG22">
        <f t="shared" si="5"/>
        <v>-10.053916336929744</v>
      </c>
      <c r="AH22">
        <f t="shared" si="6"/>
        <v>-1533.7980985783877</v>
      </c>
      <c r="AI22">
        <f t="shared" si="7"/>
        <v>152.47964822886979</v>
      </c>
      <c r="AJ22">
        <f t="shared" si="8"/>
        <v>114.06609458184738</v>
      </c>
      <c r="AK22">
        <f t="shared" si="32"/>
        <v>135.24936079494375</v>
      </c>
      <c r="AL22">
        <f t="shared" si="9"/>
        <v>401.79510360566093</v>
      </c>
      <c r="AN22">
        <f t="shared" si="10"/>
        <v>457.93426227804468</v>
      </c>
      <c r="AO22">
        <f t="shared" si="11"/>
        <v>-22.896713113902237</v>
      </c>
      <c r="AP22">
        <f t="shared" si="12"/>
        <v>-2.5784056371454263</v>
      </c>
      <c r="AQ22">
        <f t="shared" si="13"/>
        <v>-393.35454275573869</v>
      </c>
      <c r="AR22">
        <f t="shared" si="14"/>
        <v>39.104600771258319</v>
      </c>
      <c r="AS22">
        <f t="shared" si="15"/>
        <v>29.25314389146919</v>
      </c>
      <c r="AT22">
        <f t="shared" si="16"/>
        <v>34.685758525069716</v>
      </c>
      <c r="AU22">
        <f t="shared" si="17"/>
        <v>103.04350318779723</v>
      </c>
      <c r="AW22">
        <v>19</v>
      </c>
      <c r="AX22">
        <f>(R22*SUMPRODUCT(K23:$K$23, X23:$X$23)-$AZ$3*SUMPRODUCT(K22:$K$22, W23:$W$23))/Z22</f>
        <v>151.35391502719906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2220.0456731908339</v>
      </c>
      <c r="P23">
        <f t="shared" si="30"/>
        <v>111.0022836595417</v>
      </c>
      <c r="Q23" s="5">
        <f t="shared" si="31"/>
        <v>12.5</v>
      </c>
      <c r="R23">
        <f t="shared" si="0"/>
        <v>1000000</v>
      </c>
      <c r="S23">
        <f t="shared" si="1"/>
        <v>153.18889727130838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121.73596791601864</v>
      </c>
      <c r="AC23">
        <f t="shared" si="2"/>
        <v>121.73596791601864</v>
      </c>
      <c r="AE23">
        <f t="shared" si="3"/>
        <v>1764.2232149827857</v>
      </c>
      <c r="AF23">
        <f t="shared" si="4"/>
        <v>-88.211160749139296</v>
      </c>
      <c r="AG23">
        <f t="shared" si="5"/>
        <v>-9.9334849069067666</v>
      </c>
      <c r="AH23">
        <f t="shared" si="6"/>
        <v>-1591.3813322943502</v>
      </c>
      <c r="AI23">
        <f t="shared" si="7"/>
        <v>74.697237032389467</v>
      </c>
      <c r="AJ23">
        <f t="shared" si="8"/>
        <v>0</v>
      </c>
      <c r="AK23">
        <f t="shared" si="32"/>
        <v>125.84236155047657</v>
      </c>
      <c r="AL23">
        <f t="shared" si="9"/>
        <v>200.53959858286603</v>
      </c>
      <c r="AN23">
        <f t="shared" si="10"/>
        <v>416.78461057253395</v>
      </c>
      <c r="AO23">
        <f t="shared" si="11"/>
        <v>-20.8392305286267</v>
      </c>
      <c r="AP23">
        <f t="shared" si="12"/>
        <v>-2.3467119145655713</v>
      </c>
      <c r="AQ23">
        <f t="shared" si="13"/>
        <v>-375.95200154940301</v>
      </c>
      <c r="AR23">
        <f t="shared" si="14"/>
        <v>17.646666579938685</v>
      </c>
      <c r="AS23">
        <f t="shared" si="15"/>
        <v>0</v>
      </c>
      <c r="AT23">
        <f t="shared" si="16"/>
        <v>29.729321781345661</v>
      </c>
      <c r="AU23">
        <f t="shared" si="17"/>
        <v>47.375988361284342</v>
      </c>
      <c r="AW23">
        <v>20</v>
      </c>
      <c r="AX23">
        <f>(R23*SUMPRODUCT(K$23:$K24, X$23:$X24)-$AZ$3*SUMPRODUCT(K$22:$K23, W$23:$W24))/Z23</f>
        <v>153.18889727130838</v>
      </c>
    </row>
    <row r="25" spans="5:50" x14ac:dyDescent="0.25">
      <c r="AN25" s="6">
        <f t="shared" ref="AN25:AU25" si="33">SUM(AN3:AN23)</f>
        <v>22282.286937493227</v>
      </c>
      <c r="AO25" s="6">
        <f t="shared" si="33"/>
        <v>-2779.1486017677871</v>
      </c>
      <c r="AP25" s="6">
        <f t="shared" si="33"/>
        <v>-737.91771688291124</v>
      </c>
      <c r="AQ25" s="6">
        <f t="shared" si="33"/>
        <v>-13297.444825869765</v>
      </c>
      <c r="AR25" s="6">
        <f t="shared" si="33"/>
        <v>5467.7757929727668</v>
      </c>
      <c r="AS25" s="6">
        <f t="shared" si="33"/>
        <v>-398.75784405123096</v>
      </c>
      <c r="AT25" s="6">
        <f t="shared" si="33"/>
        <v>842.86775107751794</v>
      </c>
      <c r="AU25" s="7">
        <f t="shared" si="33"/>
        <v>5911.885699999053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5573.8818482831803</v>
      </c>
      <c r="K3">
        <v>1</v>
      </c>
      <c r="L3" s="2">
        <v>0</v>
      </c>
      <c r="O3">
        <f>$C$3</f>
        <v>5573.8818482831803</v>
      </c>
      <c r="P3">
        <f>O3*B5</f>
        <v>4459.105478626544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5573.8818482831803</v>
      </c>
      <c r="AF3">
        <f t="shared" ref="AF3:AF23" si="4">-$Z3*P3</f>
        <v>-4459.105478626544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489.81939895663618</v>
      </c>
      <c r="AJ3">
        <f t="shared" ref="AJ3:AJ23" si="8">AB3-AC3</f>
        <v>0</v>
      </c>
      <c r="AL3">
        <f t="shared" ref="AL3:AL23" si="9">SUM(AI3:AK3)</f>
        <v>489.81939895663618</v>
      </c>
      <c r="AN3">
        <f t="shared" ref="AN3:AN23" si="10">AE3*$K3</f>
        <v>5573.8818482831803</v>
      </c>
      <c r="AO3">
        <f t="shared" ref="AO3:AO23" si="11">AF3*$K3</f>
        <v>-4459.105478626544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489.81939895663618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489.81939895663618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2228.7027608882013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986.42971659988984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975.26543922185374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-975.26543922185374</v>
      </c>
      <c r="AK4">
        <f>G4*MAX(0, SUM(AB4, AE4:AF4))</f>
        <v>0</v>
      </c>
      <c r="AL4">
        <f t="shared" si="9"/>
        <v>-2293.1294392218538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-1253.4373216663496</v>
      </c>
      <c r="AR4">
        <f t="shared" si="14"/>
        <v>-1253.4373216663496</v>
      </c>
      <c r="AS4">
        <f t="shared" si="15"/>
        <v>-927.58744457090893</v>
      </c>
      <c r="AT4">
        <f t="shared" si="16"/>
        <v>0</v>
      </c>
      <c r="AU4">
        <f t="shared" si="17"/>
        <v>-2181.0247662372585</v>
      </c>
      <c r="AW4">
        <v>1</v>
      </c>
      <c r="AX4">
        <f>(R4*SUMPRODUCT(K5:$K$23, X5:$X$23)-$AZ$3*SUMPRODUCT(K4:$K$22, W5:$W$23))/Z4</f>
        <v>986.42971659988984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5573.8818482831803</v>
      </c>
      <c r="P5">
        <f t="shared" ref="P5:P23" si="30">O5*$C$5</f>
        <v>278.694092414159</v>
      </c>
      <c r="Q5" s="5">
        <f t="shared" ref="Q5:Q23" si="31">$C$8</f>
        <v>12.5</v>
      </c>
      <c r="R5">
        <f t="shared" si="0"/>
        <v>1000000</v>
      </c>
      <c r="S5">
        <f t="shared" si="1"/>
        <v>1903.9864020059101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975.26543922185374</v>
      </c>
      <c r="AC5">
        <f t="shared" si="2"/>
        <v>1861.0651055376075</v>
      </c>
      <c r="AE5">
        <f t="shared" si="3"/>
        <v>5448.2306172463368</v>
      </c>
      <c r="AF5">
        <f t="shared" si="4"/>
        <v>-272.41153086231679</v>
      </c>
      <c r="AG5">
        <f t="shared" si="5"/>
        <v>-12.218214265979764</v>
      </c>
      <c r="AH5">
        <f t="shared" si="6"/>
        <v>-1338.1733616189119</v>
      </c>
      <c r="AI5">
        <f t="shared" si="7"/>
        <v>3825.4275104991284</v>
      </c>
      <c r="AJ5">
        <f t="shared" si="8"/>
        <v>-885.79966631575371</v>
      </c>
      <c r="AK5">
        <f>G5*SUM(AB5, AE5:AF5)</f>
        <v>25.219446554984085</v>
      </c>
      <c r="AL5">
        <f t="shared" si="9"/>
        <v>2964.8472907383589</v>
      </c>
      <c r="AN5">
        <f t="shared" si="10"/>
        <v>4926.2115107835389</v>
      </c>
      <c r="AO5">
        <f t="shared" si="11"/>
        <v>-246.31057553917694</v>
      </c>
      <c r="AP5">
        <f t="shared" si="12"/>
        <v>-11.047533040866458</v>
      </c>
      <c r="AQ5">
        <f t="shared" si="13"/>
        <v>-1209.9570448731852</v>
      </c>
      <c r="AR5">
        <f t="shared" si="14"/>
        <v>3458.8963573303108</v>
      </c>
      <c r="AS5">
        <f t="shared" si="15"/>
        <v>-800.92727694745929</v>
      </c>
      <c r="AT5">
        <f t="shared" si="16"/>
        <v>22.803059679868106</v>
      </c>
      <c r="AU5">
        <f t="shared" si="17"/>
        <v>2680.7721400627197</v>
      </c>
      <c r="AW5">
        <v>2</v>
      </c>
      <c r="AX5">
        <f>(R5*SUMPRODUCT(K6:$K$23, X6:$X$23)-$AZ$3*SUMPRODUCT(K5:$K$22, W6:$W$23))/Z5</f>
        <v>1903.9864020059101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5573.8818482831803</v>
      </c>
      <c r="P6">
        <f t="shared" si="30"/>
        <v>278.694092414159</v>
      </c>
      <c r="Q6" s="5">
        <f t="shared" si="31"/>
        <v>12.5</v>
      </c>
      <c r="R6">
        <f t="shared" si="0"/>
        <v>1000000</v>
      </c>
      <c r="S6">
        <f t="shared" si="1"/>
        <v>2748.0024217058026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1861.0651055376075</v>
      </c>
      <c r="AC6">
        <f t="shared" si="2"/>
        <v>2655.426453646658</v>
      </c>
      <c r="AE6">
        <f t="shared" si="3"/>
        <v>5386.1063558468231</v>
      </c>
      <c r="AF6">
        <f t="shared" si="4"/>
        <v>-269.30531779234116</v>
      </c>
      <c r="AG6">
        <f t="shared" si="5"/>
        <v>-12.078894257298003</v>
      </c>
      <c r="AH6">
        <f t="shared" si="6"/>
        <v>-1371.0292817569798</v>
      </c>
      <c r="AI6">
        <f t="shared" si="7"/>
        <v>3733.6928620402041</v>
      </c>
      <c r="AJ6">
        <f t="shared" si="8"/>
        <v>-794.3613481090506</v>
      </c>
      <c r="AK6">
        <f>G6*SUM(AB6, AE6:AF6)</f>
        <v>49.542849619503841</v>
      </c>
      <c r="AL6">
        <f t="shared" si="9"/>
        <v>2988.8743635506571</v>
      </c>
      <c r="AN6">
        <f t="shared" si="10"/>
        <v>4617.4643500770981</v>
      </c>
      <c r="AO6">
        <f t="shared" si="11"/>
        <v>-230.8732175038549</v>
      </c>
      <c r="AP6">
        <f t="shared" si="12"/>
        <v>-10.355135962155643</v>
      </c>
      <c r="AQ6">
        <f t="shared" si="13"/>
        <v>-1175.3720430255653</v>
      </c>
      <c r="AR6">
        <f t="shared" si="14"/>
        <v>3200.8639535855218</v>
      </c>
      <c r="AS6">
        <f t="shared" si="15"/>
        <v>-680.99940172756556</v>
      </c>
      <c r="AT6">
        <f t="shared" si="16"/>
        <v>42.472674471227158</v>
      </c>
      <c r="AU6">
        <f t="shared" si="17"/>
        <v>2562.3372263291835</v>
      </c>
      <c r="AW6">
        <v>3</v>
      </c>
      <c r="AX6">
        <f>(R6*SUMPRODUCT(K7:$K$23, X7:$X$23)-$AZ$3*SUMPRODUCT(K6:$K$22, W7:$W$23))/Z6</f>
        <v>2748.0024217058026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5573.8818482831803</v>
      </c>
      <c r="P7">
        <f t="shared" si="30"/>
        <v>278.694092414159</v>
      </c>
      <c r="Q7" s="5">
        <f t="shared" si="31"/>
        <v>12.5</v>
      </c>
      <c r="R7">
        <f t="shared" si="0"/>
        <v>1000000</v>
      </c>
      <c r="S7">
        <f t="shared" si="1"/>
        <v>3520.8782345212385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2655.426453646658</v>
      </c>
      <c r="AC7">
        <f t="shared" si="2"/>
        <v>3363.2786350157439</v>
      </c>
      <c r="AE7">
        <f t="shared" si="3"/>
        <v>5324.3868392347276</v>
      </c>
      <c r="AF7">
        <f t="shared" si="4"/>
        <v>-266.2193419617364</v>
      </c>
      <c r="AG7">
        <f t="shared" si="5"/>
        <v>-11.940481930189058</v>
      </c>
      <c r="AH7">
        <f t="shared" si="6"/>
        <v>-1409.8707628772565</v>
      </c>
      <c r="AI7">
        <f t="shared" si="7"/>
        <v>3636.3562524655463</v>
      </c>
      <c r="AJ7">
        <f t="shared" si="8"/>
        <v>-707.85218136908588</v>
      </c>
      <c r="AK7">
        <f>G7*SUM(AB7, AE7:AF7)</f>
        <v>106.44759652269116</v>
      </c>
      <c r="AL7">
        <f t="shared" si="9"/>
        <v>3034.9516676191515</v>
      </c>
      <c r="AN7">
        <f t="shared" si="10"/>
        <v>4299.2867287255194</v>
      </c>
      <c r="AO7">
        <f t="shared" si="11"/>
        <v>-214.96433643627597</v>
      </c>
      <c r="AP7">
        <f t="shared" si="12"/>
        <v>-9.6415901111398448</v>
      </c>
      <c r="AQ7">
        <f t="shared" si="13"/>
        <v>-1138.4294272892314</v>
      </c>
      <c r="AR7">
        <f t="shared" si="14"/>
        <v>2936.2513748888723</v>
      </c>
      <c r="AS7">
        <f t="shared" si="15"/>
        <v>-571.5699443237537</v>
      </c>
      <c r="AT7">
        <f t="shared" si="16"/>
        <v>85.953322486333931</v>
      </c>
      <c r="AU7">
        <f t="shared" si="17"/>
        <v>2450.6347530514527</v>
      </c>
      <c r="AW7">
        <v>4</v>
      </c>
      <c r="AX7">
        <f>(R7*SUMPRODUCT(K8:$K$23, X8:$X$23)-$AZ$3*SUMPRODUCT(K7:$K$22, W8:$W$23))/Z7</f>
        <v>3520.8782345212385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5573.8818482831803</v>
      </c>
      <c r="P8">
        <f t="shared" si="30"/>
        <v>278.694092414159</v>
      </c>
      <c r="Q8" s="5">
        <f t="shared" si="31"/>
        <v>12.5</v>
      </c>
      <c r="R8">
        <f t="shared" si="0"/>
        <v>1000000</v>
      </c>
      <c r="S8">
        <f t="shared" si="1"/>
        <v>4224.6437636874834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3363.2786350157439</v>
      </c>
      <c r="AC8">
        <f t="shared" si="2"/>
        <v>3989.0662705206137</v>
      </c>
      <c r="AE8">
        <f t="shared" si="3"/>
        <v>5263.0672124283583</v>
      </c>
      <c r="AF8">
        <f t="shared" si="4"/>
        <v>-263.1533606214179</v>
      </c>
      <c r="AG8">
        <f t="shared" si="5"/>
        <v>-11.802966396860034</v>
      </c>
      <c r="AH8">
        <f t="shared" si="6"/>
        <v>-1448.8571221705856</v>
      </c>
      <c r="AI8">
        <f t="shared" si="7"/>
        <v>3539.2537632394947</v>
      </c>
      <c r="AJ8">
        <f t="shared" si="8"/>
        <v>-625.78763550486974</v>
      </c>
      <c r="AK8">
        <f t="shared" ref="AK8:AK23" si="32">G8*SUM(AB8:AB8, AE8:AF8)</f>
        <v>180.64495771537</v>
      </c>
      <c r="AL8">
        <f t="shared" si="9"/>
        <v>3094.1110854499948</v>
      </c>
      <c r="AN8">
        <f t="shared" si="10"/>
        <v>3971.3792380074351</v>
      </c>
      <c r="AO8">
        <f t="shared" si="11"/>
        <v>-198.56896190037173</v>
      </c>
      <c r="AP8">
        <f t="shared" si="12"/>
        <v>-8.9062240331454667</v>
      </c>
      <c r="AQ8">
        <f t="shared" si="13"/>
        <v>-1093.271444499112</v>
      </c>
      <c r="AR8">
        <f t="shared" si="14"/>
        <v>2670.6326075748057</v>
      </c>
      <c r="AS8">
        <f t="shared" si="15"/>
        <v>-472.20374027849897</v>
      </c>
      <c r="AT8">
        <f t="shared" si="16"/>
        <v>136.31017913422039</v>
      </c>
      <c r="AU8">
        <f t="shared" si="17"/>
        <v>2334.7390464305272</v>
      </c>
      <c r="AW8">
        <v>5</v>
      </c>
      <c r="AX8">
        <f>(R8*SUMPRODUCT(K9:$K$23, X9:$X$23)-$AZ$3*SUMPRODUCT(K8:$K$22, W9:$W$23))/Z8</f>
        <v>4224.6437636874834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5573.8818482831803</v>
      </c>
      <c r="P9">
        <f t="shared" si="30"/>
        <v>278.694092414159</v>
      </c>
      <c r="Q9" s="5">
        <f t="shared" si="31"/>
        <v>12.5</v>
      </c>
      <c r="R9">
        <f t="shared" si="0"/>
        <v>1000000</v>
      </c>
      <c r="S9">
        <f t="shared" si="1"/>
        <v>4853.5212165001121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3989.0662705206137</v>
      </c>
      <c r="AC9">
        <f t="shared" si="2"/>
        <v>4529.8169761689078</v>
      </c>
      <c r="AE9">
        <f t="shared" si="3"/>
        <v>5202.1333570515972</v>
      </c>
      <c r="AF9">
        <f t="shared" si="4"/>
        <v>-260.10666785257985</v>
      </c>
      <c r="AG9">
        <f t="shared" si="5"/>
        <v>-11.666315995408823</v>
      </c>
      <c r="AH9">
        <f t="shared" si="6"/>
        <v>-1489.6589986088873</v>
      </c>
      <c r="AI9">
        <f t="shared" si="7"/>
        <v>3440.7013745947215</v>
      </c>
      <c r="AJ9">
        <f t="shared" si="8"/>
        <v>-540.75070564829412</v>
      </c>
      <c r="AK9">
        <f t="shared" si="32"/>
        <v>199.16337300174774</v>
      </c>
      <c r="AL9">
        <f t="shared" si="9"/>
        <v>3099.1140419481753</v>
      </c>
      <c r="AN9">
        <f t="shared" si="10"/>
        <v>3656.9778932898685</v>
      </c>
      <c r="AO9">
        <f t="shared" si="11"/>
        <v>-182.84889466449343</v>
      </c>
      <c r="AP9">
        <f t="shared" si="12"/>
        <v>-8.2011468686232103</v>
      </c>
      <c r="AQ9">
        <f t="shared" si="13"/>
        <v>-1047.1953816925172</v>
      </c>
      <c r="AR9">
        <f t="shared" si="14"/>
        <v>2418.7324700642348</v>
      </c>
      <c r="AS9">
        <f t="shared" si="15"/>
        <v>-380.13507932397562</v>
      </c>
      <c r="AT9">
        <f t="shared" si="16"/>
        <v>140.00718594289043</v>
      </c>
      <c r="AU9">
        <f t="shared" si="17"/>
        <v>2178.6045766831498</v>
      </c>
      <c r="AW9">
        <v>6</v>
      </c>
      <c r="AX9">
        <f>(R9*SUMPRODUCT(K10:$K$23, X10:$X$23)-$AZ$3*SUMPRODUCT(K9:$K$22, W10:$W$23))/Z9</f>
        <v>4853.5212165001121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5573.8818482831803</v>
      </c>
      <c r="P10">
        <f t="shared" si="30"/>
        <v>278.694092414159</v>
      </c>
      <c r="Q10" s="5">
        <f t="shared" si="31"/>
        <v>12.5</v>
      </c>
      <c r="R10">
        <f t="shared" si="0"/>
        <v>1000000</v>
      </c>
      <c r="S10">
        <f t="shared" si="1"/>
        <v>5383.8304141166409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4529.8169761689078</v>
      </c>
      <c r="AC10">
        <f t="shared" si="2"/>
        <v>4966.2267807087792</v>
      </c>
      <c r="AE10">
        <f t="shared" si="3"/>
        <v>5141.5366343763826</v>
      </c>
      <c r="AF10">
        <f t="shared" si="4"/>
        <v>-257.07683171881911</v>
      </c>
      <c r="AG10">
        <f t="shared" si="5"/>
        <v>-11.53042164851421</v>
      </c>
      <c r="AH10">
        <f t="shared" si="6"/>
        <v>-1538.4949552418987</v>
      </c>
      <c r="AI10">
        <f t="shared" si="7"/>
        <v>3334.434425767151</v>
      </c>
      <c r="AJ10">
        <f t="shared" si="8"/>
        <v>-436.4098045398714</v>
      </c>
      <c r="AK10">
        <f t="shared" si="32"/>
        <v>40.481390148953828</v>
      </c>
      <c r="AL10">
        <f t="shared" si="9"/>
        <v>2938.5060113762333</v>
      </c>
      <c r="AN10">
        <f t="shared" si="10"/>
        <v>3428.2270859238247</v>
      </c>
      <c r="AO10">
        <f t="shared" si="11"/>
        <v>-171.41135429619123</v>
      </c>
      <c r="AP10">
        <f t="shared" si="12"/>
        <v>-7.6881497922757323</v>
      </c>
      <c r="AQ10">
        <f t="shared" si="13"/>
        <v>-1025.8236889441441</v>
      </c>
      <c r="AR10">
        <f t="shared" si="14"/>
        <v>2223.3038928912142</v>
      </c>
      <c r="AS10">
        <f t="shared" si="15"/>
        <v>-290.9853646638021</v>
      </c>
      <c r="AT10">
        <f t="shared" si="16"/>
        <v>26.991813547843364</v>
      </c>
      <c r="AU10">
        <f t="shared" si="17"/>
        <v>1959.3103417752552</v>
      </c>
      <c r="AW10">
        <v>7</v>
      </c>
      <c r="AX10">
        <f>(R10*SUMPRODUCT(K11:$K$23, X11:$X$23)-$AZ$3*SUMPRODUCT(K10:$K$22, W11:$W$23))/Z10</f>
        <v>5383.8304141166409</v>
      </c>
    </row>
    <row r="11" spans="1:52" x14ac:dyDescent="0.25">
      <c r="A11" t="s">
        <v>33</v>
      </c>
      <c r="C11" s="24">
        <f>AU25</f>
        <v>23979.549551042768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5573.8818482831803</v>
      </c>
      <c r="P11">
        <f t="shared" si="30"/>
        <v>278.694092414159</v>
      </c>
      <c r="Q11" s="5">
        <f t="shared" si="31"/>
        <v>12.5</v>
      </c>
      <c r="R11">
        <f t="shared" si="0"/>
        <v>1000000</v>
      </c>
      <c r="S11">
        <f t="shared" si="1"/>
        <v>5848.8560658638462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4966.2267807087792</v>
      </c>
      <c r="AC11">
        <f t="shared" si="2"/>
        <v>5331.9619827588995</v>
      </c>
      <c r="AE11">
        <f t="shared" si="3"/>
        <v>5081.2886788053265</v>
      </c>
      <c r="AF11">
        <f t="shared" si="4"/>
        <v>-254.06443394026633</v>
      </c>
      <c r="AG11">
        <f t="shared" si="5"/>
        <v>-11.395309447513725</v>
      </c>
      <c r="AH11">
        <f t="shared" si="6"/>
        <v>-1584.6387612275544</v>
      </c>
      <c r="AI11">
        <f t="shared" si="7"/>
        <v>3231.1901741899924</v>
      </c>
      <c r="AJ11">
        <f t="shared" si="8"/>
        <v>-365.73520205012028</v>
      </c>
      <c r="AK11">
        <f t="shared" si="32"/>
        <v>15.669521640918145</v>
      </c>
      <c r="AL11">
        <f t="shared" si="9"/>
        <v>2881.1244937807901</v>
      </c>
      <c r="AN11">
        <f t="shared" si="10"/>
        <v>3222.7294791821328</v>
      </c>
      <c r="AO11">
        <f t="shared" si="11"/>
        <v>-161.13647395910664</v>
      </c>
      <c r="AP11">
        <f t="shared" si="12"/>
        <v>-7.227300396075786</v>
      </c>
      <c r="AQ11">
        <f t="shared" si="13"/>
        <v>-1005.0328514032354</v>
      </c>
      <c r="AR11">
        <f t="shared" si="14"/>
        <v>2049.3328534237153</v>
      </c>
      <c r="AS11">
        <f t="shared" si="15"/>
        <v>-231.96194739691015</v>
      </c>
      <c r="AT11">
        <f t="shared" si="16"/>
        <v>9.9381539819820155</v>
      </c>
      <c r="AU11">
        <f t="shared" si="17"/>
        <v>1827.3090600087869</v>
      </c>
      <c r="AW11">
        <v>8</v>
      </c>
      <c r="AX11">
        <f>(R11*SUMPRODUCT(K12:$K$23, X12:$X$23)-$AZ$3*SUMPRODUCT(K11:$K$22, W12:$W$23))/Z11</f>
        <v>5848.8560658638462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5573.8818482831803</v>
      </c>
      <c r="P12">
        <f t="shared" si="30"/>
        <v>278.694092414159</v>
      </c>
      <c r="Q12" s="5">
        <f t="shared" si="31"/>
        <v>12.5</v>
      </c>
      <c r="R12">
        <f t="shared" si="0"/>
        <v>1000000</v>
      </c>
      <c r="S12">
        <f t="shared" si="1"/>
        <v>6270.5079717360622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5331.9619827588995</v>
      </c>
      <c r="AC12">
        <f t="shared" si="2"/>
        <v>5648.9078544634267</v>
      </c>
      <c r="AE12">
        <f t="shared" si="3"/>
        <v>5021.3387965601487</v>
      </c>
      <c r="AF12">
        <f t="shared" si="4"/>
        <v>-251.06693982800743</v>
      </c>
      <c r="AG12">
        <f t="shared" si="5"/>
        <v>-11.260865706425898</v>
      </c>
      <c r="AH12">
        <f t="shared" si="6"/>
        <v>-1639.2517290150811</v>
      </c>
      <c r="AI12">
        <f t="shared" si="7"/>
        <v>3119.7592620106343</v>
      </c>
      <c r="AJ12">
        <f t="shared" si="8"/>
        <v>-316.94587170452724</v>
      </c>
      <c r="AK12">
        <f t="shared" si="32"/>
        <v>212.14691062931186</v>
      </c>
      <c r="AL12">
        <f t="shared" si="9"/>
        <v>3014.9603009354191</v>
      </c>
      <c r="AN12">
        <f t="shared" si="10"/>
        <v>2976.3618551741847</v>
      </c>
      <c r="AO12">
        <f t="shared" si="11"/>
        <v>-148.81809275870924</v>
      </c>
      <c r="AP12">
        <f t="shared" si="12"/>
        <v>-6.674795807007774</v>
      </c>
      <c r="AQ12">
        <f t="shared" si="13"/>
        <v>-971.65447601567212</v>
      </c>
      <c r="AR12">
        <f t="shared" si="14"/>
        <v>1849.2144905927958</v>
      </c>
      <c r="AS12">
        <f t="shared" si="15"/>
        <v>-187.86734791576333</v>
      </c>
      <c r="AT12">
        <f t="shared" si="16"/>
        <v>125.74853003798248</v>
      </c>
      <c r="AU12">
        <f t="shared" si="17"/>
        <v>1787.0956727150149</v>
      </c>
      <c r="AW12">
        <v>9</v>
      </c>
      <c r="AX12">
        <f>(R12*SUMPRODUCT(K13:$K$23, X13:$X$23)-$AZ$3*SUMPRODUCT(K12:$K$22, W13:$W$23))/Z12</f>
        <v>6270.5079717360622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5573.8818482831803</v>
      </c>
      <c r="P13">
        <f t="shared" si="30"/>
        <v>278.694092414159</v>
      </c>
      <c r="Q13" s="5">
        <f t="shared" si="31"/>
        <v>12.5</v>
      </c>
      <c r="R13">
        <f t="shared" si="0"/>
        <v>1000000</v>
      </c>
      <c r="S13">
        <f t="shared" si="1"/>
        <v>6658.9091186916512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5648.9078544634267</v>
      </c>
      <c r="AC13">
        <f t="shared" si="2"/>
        <v>5927.5148727835494</v>
      </c>
      <c r="AE13">
        <f t="shared" si="3"/>
        <v>4961.6636848361732</v>
      </c>
      <c r="AF13">
        <f t="shared" si="4"/>
        <v>-248.08318424180862</v>
      </c>
      <c r="AG13">
        <f t="shared" si="5"/>
        <v>-11.127038166328424</v>
      </c>
      <c r="AH13">
        <f t="shared" si="6"/>
        <v>-1697.5106426572349</v>
      </c>
      <c r="AI13">
        <f t="shared" si="7"/>
        <v>3004.9428197708021</v>
      </c>
      <c r="AJ13">
        <f t="shared" si="8"/>
        <v>-278.60701832012273</v>
      </c>
      <c r="AK13">
        <f t="shared" si="32"/>
        <v>725.37418485404544</v>
      </c>
      <c r="AL13">
        <f t="shared" si="9"/>
        <v>3451.7099863047247</v>
      </c>
      <c r="AN13">
        <f t="shared" si="10"/>
        <v>2664.1814195576162</v>
      </c>
      <c r="AO13">
        <f t="shared" si="11"/>
        <v>-133.2090709778808</v>
      </c>
      <c r="AP13">
        <f t="shared" si="12"/>
        <v>-5.9746992582427421</v>
      </c>
      <c r="AQ13">
        <f t="shared" si="13"/>
        <v>-911.48384915533416</v>
      </c>
      <c r="AR13">
        <f t="shared" si="14"/>
        <v>1613.5138001661592</v>
      </c>
      <c r="AS13">
        <f t="shared" si="15"/>
        <v>-149.59894275690468</v>
      </c>
      <c r="AT13">
        <f t="shared" si="16"/>
        <v>389.49202289165407</v>
      </c>
      <c r="AU13">
        <f t="shared" si="17"/>
        <v>1853.4068803009086</v>
      </c>
      <c r="AW13">
        <v>10</v>
      </c>
      <c r="AX13">
        <f>(R13*SUMPRODUCT(K14:$K$23, X14:$X$23)-$AZ$3*SUMPRODUCT(K13:$K$22, W14:$W$23))/Z13</f>
        <v>6658.9091186916512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5573.8818482831803</v>
      </c>
      <c r="P14">
        <f t="shared" si="30"/>
        <v>278.694092414159</v>
      </c>
      <c r="Q14" s="5">
        <f t="shared" si="31"/>
        <v>12.5</v>
      </c>
      <c r="R14">
        <f t="shared" si="0"/>
        <v>1000000</v>
      </c>
      <c r="S14">
        <f t="shared" si="1"/>
        <v>6960.3426252902764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5927.5148727835494</v>
      </c>
      <c r="AC14">
        <f t="shared" si="2"/>
        <v>6121.6226102676465</v>
      </c>
      <c r="AE14">
        <f t="shared" si="3"/>
        <v>4902.2301036492054</v>
      </c>
      <c r="AF14">
        <f t="shared" si="4"/>
        <v>-245.11150518246026</v>
      </c>
      <c r="AG14">
        <f t="shared" si="5"/>
        <v>-10.993752283157807</v>
      </c>
      <c r="AH14">
        <f t="shared" si="6"/>
        <v>-1761.2401205866079</v>
      </c>
      <c r="AI14">
        <f t="shared" si="7"/>
        <v>2884.8847255969795</v>
      </c>
      <c r="AJ14">
        <f t="shared" si="8"/>
        <v>-194.10773748409702</v>
      </c>
      <c r="AK14">
        <f t="shared" si="32"/>
        <v>740.92434298752062</v>
      </c>
      <c r="AL14">
        <f t="shared" si="9"/>
        <v>3431.701331100403</v>
      </c>
      <c r="AN14">
        <f t="shared" si="10"/>
        <v>2424.7799453160474</v>
      </c>
      <c r="AO14">
        <f t="shared" si="11"/>
        <v>-121.23899726580237</v>
      </c>
      <c r="AP14">
        <f t="shared" si="12"/>
        <v>-5.4378169723469014</v>
      </c>
      <c r="AQ14">
        <f t="shared" si="13"/>
        <v>-871.15856110168863</v>
      </c>
      <c r="AR14">
        <f t="shared" si="14"/>
        <v>1426.9445699762096</v>
      </c>
      <c r="AS14">
        <f t="shared" si="15"/>
        <v>-96.011109052540434</v>
      </c>
      <c r="AT14">
        <f t="shared" si="16"/>
        <v>366.48187659229643</v>
      </c>
      <c r="AU14">
        <f t="shared" si="17"/>
        <v>1697.4153375159656</v>
      </c>
      <c r="AW14">
        <v>11</v>
      </c>
      <c r="AX14">
        <f>(R14*SUMPRODUCT(K15:$K$23, X15:$X$23)-$AZ$3*SUMPRODUCT(K14:$K$22, W15:$W$23))/Z14</f>
        <v>6960.3426252902764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5573.8818482831803</v>
      </c>
      <c r="P15">
        <f t="shared" si="30"/>
        <v>278.694092414159</v>
      </c>
      <c r="Q15" s="5">
        <f t="shared" si="31"/>
        <v>12.5</v>
      </c>
      <c r="R15">
        <f t="shared" si="0"/>
        <v>1000000</v>
      </c>
      <c r="S15">
        <f t="shared" si="1"/>
        <v>7202.7971970635745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6121.6226102676465</v>
      </c>
      <c r="AC15">
        <f t="shared" si="2"/>
        <v>6258.3475558154169</v>
      </c>
      <c r="AE15">
        <f t="shared" si="3"/>
        <v>4843.0198556510968</v>
      </c>
      <c r="AF15">
        <f t="shared" si="4"/>
        <v>-242.15099278255482</v>
      </c>
      <c r="AG15">
        <f t="shared" si="5"/>
        <v>-10.860967247500058</v>
      </c>
      <c r="AH15">
        <f t="shared" si="6"/>
        <v>-1827.8010260936162</v>
      </c>
      <c r="AI15">
        <f t="shared" si="7"/>
        <v>2762.2068695274256</v>
      </c>
      <c r="AJ15">
        <f t="shared" si="8"/>
        <v>-136.7249455477704</v>
      </c>
      <c r="AK15">
        <f t="shared" si="32"/>
        <v>750.57440311953326</v>
      </c>
      <c r="AL15">
        <f t="shared" si="9"/>
        <v>3376.0563270991884</v>
      </c>
      <c r="AN15">
        <f t="shared" si="10"/>
        <v>2206.6682965736641</v>
      </c>
      <c r="AO15">
        <f t="shared" si="11"/>
        <v>-110.3334148286832</v>
      </c>
      <c r="AP15">
        <f t="shared" si="12"/>
        <v>-4.9486792971162084</v>
      </c>
      <c r="AQ15">
        <f t="shared" si="13"/>
        <v>-832.8172704101687</v>
      </c>
      <c r="AR15">
        <f t="shared" si="14"/>
        <v>1258.568932037696</v>
      </c>
      <c r="AS15">
        <f t="shared" si="15"/>
        <v>-62.297205397367506</v>
      </c>
      <c r="AT15">
        <f t="shared" si="16"/>
        <v>341.99090421876991</v>
      </c>
      <c r="AU15">
        <f t="shared" si="17"/>
        <v>1538.2626308590984</v>
      </c>
      <c r="AW15">
        <v>12</v>
      </c>
      <c r="AX15">
        <f>(R15*SUMPRODUCT(K16:$K$23, X16:$X$23)-$AZ$3*SUMPRODUCT(K15:$K$22, W16:$W$23))/Z15</f>
        <v>7202.7971970635745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5573.8818482831803</v>
      </c>
      <c r="P16">
        <f t="shared" si="30"/>
        <v>278.694092414159</v>
      </c>
      <c r="Q16" s="5">
        <f t="shared" si="31"/>
        <v>12.5</v>
      </c>
      <c r="R16">
        <f t="shared" si="0"/>
        <v>1000000</v>
      </c>
      <c r="S16">
        <f t="shared" si="1"/>
        <v>7164.2956706500563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6258.3475558154169</v>
      </c>
      <c r="AC16">
        <f t="shared" si="2"/>
        <v>6145.6614665547577</v>
      </c>
      <c r="AE16">
        <f t="shared" si="3"/>
        <v>4781.3759326623085</v>
      </c>
      <c r="AF16">
        <f t="shared" si="4"/>
        <v>-239.06879663311543</v>
      </c>
      <c r="AG16">
        <f t="shared" si="5"/>
        <v>-10.722724446821177</v>
      </c>
      <c r="AH16">
        <f t="shared" si="6"/>
        <v>-2370.6502563106119</v>
      </c>
      <c r="AI16">
        <f t="shared" si="7"/>
        <v>2160.9341552717601</v>
      </c>
      <c r="AJ16">
        <f t="shared" si="8"/>
        <v>112.68608926065917</v>
      </c>
      <c r="AK16">
        <f t="shared" si="32"/>
        <v>756.04582842912271</v>
      </c>
      <c r="AL16">
        <f t="shared" si="9"/>
        <v>3029.6660729615419</v>
      </c>
      <c r="AN16">
        <f t="shared" si="10"/>
        <v>2006.8543959279882</v>
      </c>
      <c r="AO16">
        <f t="shared" si="11"/>
        <v>-100.34271979639942</v>
      </c>
      <c r="AP16">
        <f t="shared" si="12"/>
        <v>-4.5005761930218409</v>
      </c>
      <c r="AQ16">
        <f t="shared" si="13"/>
        <v>-995.01690623931381</v>
      </c>
      <c r="AR16">
        <f t="shared" si="14"/>
        <v>906.99419369925329</v>
      </c>
      <c r="AS16">
        <f t="shared" si="15"/>
        <v>47.296965722326803</v>
      </c>
      <c r="AT16">
        <f t="shared" si="16"/>
        <v>317.32997272631775</v>
      </c>
      <c r="AU16">
        <f t="shared" si="17"/>
        <v>1271.6211321478979</v>
      </c>
      <c r="AW16">
        <v>13</v>
      </c>
      <c r="AX16">
        <f>(R16*SUMPRODUCT(K17:$K$23, X17:$X$23)-$AZ$3*SUMPRODUCT(K16:$K$22, W17:$W$23))/Z16</f>
        <v>7164.2956706500563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5573.8818482831803</v>
      </c>
      <c r="P17">
        <f t="shared" si="30"/>
        <v>278.694092414159</v>
      </c>
      <c r="Q17" s="5">
        <f t="shared" si="31"/>
        <v>12.5</v>
      </c>
      <c r="R17">
        <f t="shared" si="0"/>
        <v>1000000</v>
      </c>
      <c r="S17">
        <f t="shared" si="1"/>
        <v>6849.4353003191973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6145.6614665547577</v>
      </c>
      <c r="AC17">
        <f t="shared" si="2"/>
        <v>5796.410371451333</v>
      </c>
      <c r="AE17">
        <f t="shared" si="3"/>
        <v>4716.959156198951</v>
      </c>
      <c r="AF17">
        <f t="shared" si="4"/>
        <v>-235.84795780994756</v>
      </c>
      <c r="AG17">
        <f t="shared" si="5"/>
        <v>-10.578263238688466</v>
      </c>
      <c r="AH17">
        <f t="shared" si="6"/>
        <v>-2978.7170931597989</v>
      </c>
      <c r="AI17">
        <f t="shared" si="7"/>
        <v>1491.8158419905162</v>
      </c>
      <c r="AJ17">
        <f t="shared" si="8"/>
        <v>349.25109510342463</v>
      </c>
      <c r="AK17">
        <f t="shared" si="32"/>
        <v>743.87408654606338</v>
      </c>
      <c r="AL17">
        <f t="shared" si="9"/>
        <v>2584.9410236400045</v>
      </c>
      <c r="AN17">
        <f t="shared" si="10"/>
        <v>1823.7581920321898</v>
      </c>
      <c r="AO17">
        <f t="shared" si="11"/>
        <v>-91.187909601609491</v>
      </c>
      <c r="AP17">
        <f t="shared" si="12"/>
        <v>-4.0899642333509636</v>
      </c>
      <c r="AQ17">
        <f t="shared" si="13"/>
        <v>-1151.686822061464</v>
      </c>
      <c r="AR17">
        <f t="shared" si="14"/>
        <v>576.79349613576539</v>
      </c>
      <c r="AS17">
        <f t="shared" si="15"/>
        <v>135.03393281114492</v>
      </c>
      <c r="AT17">
        <f t="shared" si="16"/>
        <v>287.61038928988023</v>
      </c>
      <c r="AU17">
        <f t="shared" si="17"/>
        <v>999.43781823679058</v>
      </c>
      <c r="AW17">
        <v>14</v>
      </c>
      <c r="AX17">
        <f>(R17*SUMPRODUCT(K18:$K$23, X18:$X$23)-$AZ$3*SUMPRODUCT(K17:$K$22, W18:$W$23))/Z17</f>
        <v>6849.4353003191973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5573.8818482831803</v>
      </c>
      <c r="P18">
        <f t="shared" si="30"/>
        <v>278.694092414159</v>
      </c>
      <c r="Q18" s="5">
        <f t="shared" si="31"/>
        <v>12.5</v>
      </c>
      <c r="R18">
        <f t="shared" si="0"/>
        <v>1000000</v>
      </c>
      <c r="S18">
        <f t="shared" si="1"/>
        <v>6283.7296186478725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5796.410371451333</v>
      </c>
      <c r="AC18">
        <f t="shared" si="2"/>
        <v>5241.8492003947395</v>
      </c>
      <c r="AE18">
        <f t="shared" si="3"/>
        <v>4649.6984884281073</v>
      </c>
      <c r="AF18">
        <f t="shared" si="4"/>
        <v>-232.48492442140537</v>
      </c>
      <c r="AG18">
        <f t="shared" si="5"/>
        <v>-10.427424313497665</v>
      </c>
      <c r="AH18">
        <f t="shared" si="6"/>
        <v>-3604.5034243133173</v>
      </c>
      <c r="AI18">
        <f t="shared" si="7"/>
        <v>802.28271537988667</v>
      </c>
      <c r="AJ18">
        <f t="shared" si="8"/>
        <v>554.56117105659359</v>
      </c>
      <c r="AK18">
        <f t="shared" si="32"/>
        <v>714.95367548206252</v>
      </c>
      <c r="AL18">
        <f t="shared" si="9"/>
        <v>2071.7975619185427</v>
      </c>
      <c r="AN18">
        <f t="shared" si="10"/>
        <v>1656.0448665487402</v>
      </c>
      <c r="AO18">
        <f t="shared" si="11"/>
        <v>-82.802243327437012</v>
      </c>
      <c r="AP18">
        <f t="shared" si="12"/>
        <v>-3.7138499514903174</v>
      </c>
      <c r="AQ18">
        <f t="shared" si="13"/>
        <v>-1283.7863373608552</v>
      </c>
      <c r="AR18">
        <f t="shared" si="14"/>
        <v>285.74243590895753</v>
      </c>
      <c r="AS18">
        <f t="shared" si="15"/>
        <v>197.51349099326214</v>
      </c>
      <c r="AT18">
        <f t="shared" si="16"/>
        <v>254.63917005562416</v>
      </c>
      <c r="AU18">
        <f t="shared" si="17"/>
        <v>737.89509695784386</v>
      </c>
      <c r="AW18">
        <v>15</v>
      </c>
      <c r="AX18">
        <f>(R18*SUMPRODUCT(K19:$K$23, X19:$X$23)-$AZ$3*SUMPRODUCT(K18:$K$22, W19:$W$23))/Z18</f>
        <v>6283.7296186478725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5573.8818482831803</v>
      </c>
      <c r="P19">
        <f t="shared" si="30"/>
        <v>278.694092414159</v>
      </c>
      <c r="Q19" s="5">
        <f t="shared" si="31"/>
        <v>12.5</v>
      </c>
      <c r="R19">
        <f t="shared" si="0"/>
        <v>1000000</v>
      </c>
      <c r="S19">
        <f t="shared" si="1"/>
        <v>5479.4614966967947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5241.8492003947395</v>
      </c>
      <c r="AC19">
        <f t="shared" si="2"/>
        <v>4501.8056552956168</v>
      </c>
      <c r="AE19">
        <f t="shared" si="3"/>
        <v>4579.379349900978</v>
      </c>
      <c r="AF19">
        <f t="shared" si="4"/>
        <v>-228.96896749504887</v>
      </c>
      <c r="AG19">
        <f t="shared" si="5"/>
        <v>-10.2697264548931</v>
      </c>
      <c r="AH19">
        <f t="shared" si="6"/>
        <v>-4273.889237567234</v>
      </c>
      <c r="AI19">
        <f t="shared" si="7"/>
        <v>66.251418383802047</v>
      </c>
      <c r="AJ19">
        <f t="shared" si="8"/>
        <v>740.04354509912264</v>
      </c>
      <c r="AK19">
        <f t="shared" si="32"/>
        <v>671.45817079604672</v>
      </c>
      <c r="AL19">
        <f t="shared" si="9"/>
        <v>1477.7531342789714</v>
      </c>
      <c r="AN19">
        <f t="shared" si="10"/>
        <v>1502.4363950358374</v>
      </c>
      <c r="AO19">
        <f t="shared" si="11"/>
        <v>-75.121819751791861</v>
      </c>
      <c r="AP19">
        <f t="shared" si="12"/>
        <v>-3.3693672469452438</v>
      </c>
      <c r="AQ19">
        <f t="shared" si="13"/>
        <v>-1402.2089563320035</v>
      </c>
      <c r="AR19">
        <f t="shared" si="14"/>
        <v>21.736251705096876</v>
      </c>
      <c r="AS19">
        <f t="shared" si="15"/>
        <v>242.79891904834426</v>
      </c>
      <c r="AT19">
        <f t="shared" si="16"/>
        <v>220.29692595132661</v>
      </c>
      <c r="AU19">
        <f t="shared" si="17"/>
        <v>484.83209670476776</v>
      </c>
      <c r="AW19">
        <v>16</v>
      </c>
      <c r="AX19">
        <f>(R19*SUMPRODUCT(K20:$K$23, X20:$X$23)-$AZ$3*SUMPRODUCT(K19:$K$22, W20:$W$23))/Z19</f>
        <v>5479.4614966967947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5573.8818482831803</v>
      </c>
      <c r="P20">
        <f t="shared" si="30"/>
        <v>278.694092414159</v>
      </c>
      <c r="Q20" s="5">
        <f t="shared" si="31"/>
        <v>12.5</v>
      </c>
      <c r="R20">
        <f t="shared" si="0"/>
        <v>1000000</v>
      </c>
      <c r="S20">
        <f t="shared" si="1"/>
        <v>4453.506627097081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4501.8056552956168</v>
      </c>
      <c r="AC20">
        <f t="shared" si="2"/>
        <v>3600.1760174005899</v>
      </c>
      <c r="AE20">
        <f t="shared" si="3"/>
        <v>4505.8776003424919</v>
      </c>
      <c r="AF20">
        <f t="shared" si="4"/>
        <v>-225.29388001712456</v>
      </c>
      <c r="AG20">
        <f t="shared" si="5"/>
        <v>-10.104891265614004</v>
      </c>
      <c r="AH20">
        <f t="shared" si="6"/>
        <v>-4971.0339784131638</v>
      </c>
      <c r="AI20">
        <f t="shared" si="7"/>
        <v>-700.55514935341034</v>
      </c>
      <c r="AJ20">
        <f t="shared" si="8"/>
        <v>901.62963789502692</v>
      </c>
      <c r="AK20">
        <f t="shared" si="32"/>
        <v>614.7672562934689</v>
      </c>
      <c r="AL20">
        <f t="shared" si="9"/>
        <v>815.84174483508548</v>
      </c>
      <c r="AN20">
        <f t="shared" si="10"/>
        <v>1361.7927922226722</v>
      </c>
      <c r="AO20">
        <f t="shared" si="11"/>
        <v>-68.089639611133606</v>
      </c>
      <c r="AP20">
        <f t="shared" si="12"/>
        <v>-3.0539595861771813</v>
      </c>
      <c r="AQ20">
        <f t="shared" si="13"/>
        <v>-1502.375084752078</v>
      </c>
      <c r="AR20">
        <f t="shared" si="14"/>
        <v>-211.72589172671655</v>
      </c>
      <c r="AS20">
        <f t="shared" si="15"/>
        <v>272.49580460118534</v>
      </c>
      <c r="AT20">
        <f t="shared" si="16"/>
        <v>185.79857083808039</v>
      </c>
      <c r="AU20">
        <f t="shared" si="17"/>
        <v>246.56848371254918</v>
      </c>
      <c r="AW20">
        <v>17</v>
      </c>
      <c r="AX20">
        <f>(R20*SUMPRODUCT(K21:$K$23, X21:$X$23)-$AZ$3*SUMPRODUCT(K20:$K$22, W21:$W$23))/Z20</f>
        <v>4453.506627097081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5573.8818482831803</v>
      </c>
      <c r="P21">
        <f t="shared" si="30"/>
        <v>278.694092414159</v>
      </c>
      <c r="Q21" s="5">
        <f t="shared" si="31"/>
        <v>12.5</v>
      </c>
      <c r="R21">
        <f t="shared" si="0"/>
        <v>1000000</v>
      </c>
      <c r="S21">
        <f t="shared" si="1"/>
        <v>3200.1503013596734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3600.1760174005899</v>
      </c>
      <c r="AC21">
        <f t="shared" si="2"/>
        <v>2542.6895121954844</v>
      </c>
      <c r="AE21">
        <f t="shared" si="3"/>
        <v>4428.7453973098627</v>
      </c>
      <c r="AF21">
        <f t="shared" si="4"/>
        <v>-221.43726986549314</v>
      </c>
      <c r="AG21">
        <f t="shared" si="5"/>
        <v>-9.9319144131884673</v>
      </c>
      <c r="AH21">
        <f t="shared" si="6"/>
        <v>-5754.2351815517013</v>
      </c>
      <c r="AI21">
        <f t="shared" si="7"/>
        <v>-1556.8589685205206</v>
      </c>
      <c r="AJ21">
        <f t="shared" si="8"/>
        <v>1057.4865052051055</v>
      </c>
      <c r="AK21">
        <f t="shared" si="32"/>
        <v>546.52389013914717</v>
      </c>
      <c r="AL21">
        <f t="shared" si="9"/>
        <v>47.151426823731981</v>
      </c>
      <c r="AN21">
        <f t="shared" si="10"/>
        <v>1232.9757130452654</v>
      </c>
      <c r="AO21">
        <f t="shared" si="11"/>
        <v>-61.648785652263264</v>
      </c>
      <c r="AP21">
        <f t="shared" si="12"/>
        <v>-2.7650741139791029</v>
      </c>
      <c r="AQ21">
        <f t="shared" si="13"/>
        <v>-1601.9959581134308</v>
      </c>
      <c r="AR21">
        <f t="shared" si="14"/>
        <v>-433.43410483440806</v>
      </c>
      <c r="AS21">
        <f t="shared" si="15"/>
        <v>294.40734583275133</v>
      </c>
      <c r="AT21">
        <f t="shared" si="16"/>
        <v>152.15385457694225</v>
      </c>
      <c r="AU21">
        <f t="shared" si="17"/>
        <v>13.12709557528556</v>
      </c>
      <c r="AW21">
        <v>18</v>
      </c>
      <c r="AX21">
        <f>(R21*SUMPRODUCT(K22:$K$23, X22:$X$23)-$AZ$3*SUMPRODUCT(K21:$K$22, W22:$W$23))/Z21</f>
        <v>3200.1503013596734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5573.8818482831803</v>
      </c>
      <c r="P22">
        <f t="shared" si="30"/>
        <v>278.694092414159</v>
      </c>
      <c r="Q22" s="5">
        <f t="shared" si="31"/>
        <v>12.5</v>
      </c>
      <c r="R22">
        <f t="shared" si="0"/>
        <v>1000000</v>
      </c>
      <c r="S22">
        <f t="shared" si="1"/>
        <v>1714.9504600850642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2542.6895121954844</v>
      </c>
      <c r="AC22">
        <f t="shared" si="2"/>
        <v>1337.638105613478</v>
      </c>
      <c r="AE22">
        <f t="shared" si="3"/>
        <v>4347.5522646182117</v>
      </c>
      <c r="AF22">
        <f t="shared" si="4"/>
        <v>-217.37761323091058</v>
      </c>
      <c r="AG22">
        <f t="shared" si="5"/>
        <v>-9.7498305107537124</v>
      </c>
      <c r="AH22">
        <f t="shared" si="6"/>
        <v>-6621.1806642295614</v>
      </c>
      <c r="AI22">
        <f t="shared" si="7"/>
        <v>-2500.7558433530139</v>
      </c>
      <c r="AJ22">
        <f t="shared" si="8"/>
        <v>1205.0514065820064</v>
      </c>
      <c r="AK22">
        <f t="shared" si="32"/>
        <v>467.10049145079506</v>
      </c>
      <c r="AL22">
        <f t="shared" si="9"/>
        <v>-828.60394532021246</v>
      </c>
      <c r="AN22">
        <f t="shared" si="10"/>
        <v>1114.9638500273402</v>
      </c>
      <c r="AO22">
        <f t="shared" si="11"/>
        <v>-55.748192501367008</v>
      </c>
      <c r="AP22">
        <f t="shared" si="12"/>
        <v>-2.5004204439020401</v>
      </c>
      <c r="AQ22">
        <f t="shared" si="13"/>
        <v>-1698.0536715328644</v>
      </c>
      <c r="AR22">
        <f t="shared" si="14"/>
        <v>-641.33843445079322</v>
      </c>
      <c r="AS22">
        <f t="shared" si="15"/>
        <v>309.04487720552459</v>
      </c>
      <c r="AT22">
        <f t="shared" si="16"/>
        <v>119.79158169898993</v>
      </c>
      <c r="AU22">
        <f t="shared" si="17"/>
        <v>-212.50197554627869</v>
      </c>
      <c r="AW22">
        <v>19</v>
      </c>
      <c r="AX22">
        <f>(R22*SUMPRODUCT(K23:$K$23, X23:$X$23)-$AZ$3*SUMPRODUCT(K22:$K$22, W23:$W$23))/Z22</f>
        <v>1714.9504600850642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5573.8818482831803</v>
      </c>
      <c r="P23">
        <f t="shared" si="30"/>
        <v>278.694092414159</v>
      </c>
      <c r="Q23" s="5">
        <f t="shared" si="31"/>
        <v>12.5</v>
      </c>
      <c r="R23">
        <f t="shared" si="0"/>
        <v>1000000</v>
      </c>
      <c r="S23">
        <f t="shared" si="1"/>
        <v>1749.3758876203965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1337.638105613478</v>
      </c>
      <c r="AC23">
        <f t="shared" si="2"/>
        <v>1337.638105613478</v>
      </c>
      <c r="AE23">
        <f t="shared" si="3"/>
        <v>4261.9981269964401</v>
      </c>
      <c r="AF23">
        <f t="shared" si="4"/>
        <v>-213.09990634982199</v>
      </c>
      <c r="AG23">
        <f t="shared" si="5"/>
        <v>-9.5579666088302186</v>
      </c>
      <c r="AH23">
        <f t="shared" si="6"/>
        <v>-7549.2477452765888</v>
      </c>
      <c r="AI23">
        <f t="shared" si="7"/>
        <v>-3509.907491238801</v>
      </c>
      <c r="AJ23">
        <f t="shared" si="8"/>
        <v>0</v>
      </c>
      <c r="AK23">
        <f t="shared" si="32"/>
        <v>377.05754283820676</v>
      </c>
      <c r="AL23">
        <f t="shared" si="9"/>
        <v>-3132.8499484005943</v>
      </c>
      <c r="AN23">
        <f t="shared" si="10"/>
        <v>1006.8653527146863</v>
      </c>
      <c r="AO23">
        <f t="shared" si="11"/>
        <v>-50.343267635734314</v>
      </c>
      <c r="AP23">
        <f t="shared" si="12"/>
        <v>-2.2579985101065883</v>
      </c>
      <c r="AQ23">
        <f t="shared" si="13"/>
        <v>-1783.45362134994</v>
      </c>
      <c r="AR23">
        <f t="shared" si="14"/>
        <v>-829.18953478109472</v>
      </c>
      <c r="AS23">
        <f t="shared" si="15"/>
        <v>0</v>
      </c>
      <c r="AT23">
        <f t="shared" si="16"/>
        <v>89.077039583560818</v>
      </c>
      <c r="AU23">
        <f t="shared" si="17"/>
        <v>-740.11249519753392</v>
      </c>
      <c r="AW23">
        <v>20</v>
      </c>
      <c r="AX23">
        <f>(R23*SUMPRODUCT(K$23:$K24, X$23:$X24)-$AZ$3*SUMPRODUCT(K$22:$K23, W$23:$W24))/Z23</f>
        <v>1749.3758876203965</v>
      </c>
    </row>
    <row r="25" spans="5:50" x14ac:dyDescent="0.25">
      <c r="AN25" s="6">
        <f t="shared" ref="AN25:AU25" si="33">SUM(AN3:AN23)</f>
        <v>55673.84120844883</v>
      </c>
      <c r="AO25" s="6">
        <f t="shared" si="33"/>
        <v>-6964.1034466348256</v>
      </c>
      <c r="AP25" s="6">
        <f t="shared" si="33"/>
        <v>-737.31125251796914</v>
      </c>
      <c r="AQ25" s="6">
        <f t="shared" si="33"/>
        <v>-23954.210717818158</v>
      </c>
      <c r="AR25" s="6">
        <f t="shared" si="33"/>
        <v>24018.21579147788</v>
      </c>
      <c r="AS25" s="6">
        <f t="shared" si="33"/>
        <v>-3353.5534681409122</v>
      </c>
      <c r="AT25" s="6">
        <f t="shared" si="33"/>
        <v>3314.8872277057894</v>
      </c>
      <c r="AU25" s="7">
        <f t="shared" si="33"/>
        <v>23979.549551042768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22370.462305692079</v>
      </c>
      <c r="K3">
        <v>1</v>
      </c>
      <c r="L3" s="2">
        <v>0</v>
      </c>
      <c r="O3">
        <f>$C$3</f>
        <v>22370.462305692079</v>
      </c>
      <c r="P3">
        <f>O3*B5</f>
        <v>17896.369844553665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22370.462305692079</v>
      </c>
      <c r="AF3">
        <f t="shared" ref="AF3:AF23" si="4">-$Z3*P3</f>
        <v>-17896.369844553665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3849.1354904384143</v>
      </c>
      <c r="AJ3">
        <f t="shared" ref="AJ3:AJ23" si="8">AB3-AC3</f>
        <v>0</v>
      </c>
      <c r="AL3">
        <f t="shared" ref="AL3:AL23" si="9">SUM(AI3:AK3)</f>
        <v>3849.1354904384143</v>
      </c>
      <c r="AN3">
        <f t="shared" ref="AN3:AN23" si="10">AE3*$K3</f>
        <v>22370.462305692079</v>
      </c>
      <c r="AO3">
        <f t="shared" ref="AO3:AO23" si="11">AF3*$K3</f>
        <v>-17896.369844553665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3849.1354904384143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3849.1354904384143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7987.6303093978013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6179.8228881030827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6105.7975150283892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-6105.7975150283892</v>
      </c>
      <c r="AK4">
        <f>H4*SUM(AB4, AE4:AF4)</f>
        <v>0</v>
      </c>
      <c r="AL4">
        <f t="shared" si="9"/>
        <v>-8084.3565150283894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-1881.8327943694119</v>
      </c>
      <c r="AR4">
        <f t="shared" si="14"/>
        <v>-1881.8327943694119</v>
      </c>
      <c r="AS4">
        <f t="shared" si="15"/>
        <v>-5807.3021828308811</v>
      </c>
      <c r="AT4">
        <f t="shared" si="16"/>
        <v>0</v>
      </c>
      <c r="AU4">
        <f t="shared" si="17"/>
        <v>-7689.1349772002932</v>
      </c>
      <c r="AW4">
        <v>1</v>
      </c>
      <c r="AX4">
        <f>(R4*SUMPRODUCT(K5:$K$23, X5:$X$23)-$AZ$3*SUMPRODUCT(K4:$K$22, W5:$W$23))/Z4</f>
        <v>6179.8228881030827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22370.462305692079</v>
      </c>
      <c r="P5">
        <f t="shared" ref="P5:P23" si="30">O5*$C$5</f>
        <v>1118.523115284604</v>
      </c>
      <c r="Q5" s="5">
        <f t="shared" ref="Q5:Q23" si="31">$C$8</f>
        <v>12.5</v>
      </c>
      <c r="R5">
        <f t="shared" si="0"/>
        <v>1000000</v>
      </c>
      <c r="S5">
        <f t="shared" si="1"/>
        <v>12043.319412181912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6105.7975150283892</v>
      </c>
      <c r="AC5">
        <f t="shared" si="2"/>
        <v>11755.338278852156</v>
      </c>
      <c r="AE5">
        <f t="shared" si="3"/>
        <v>21835.537434282673</v>
      </c>
      <c r="AF5">
        <f t="shared" si="4"/>
        <v>-1091.7768717141337</v>
      </c>
      <c r="AG5">
        <f t="shared" si="5"/>
        <v>-12.201098671934187</v>
      </c>
      <c r="AH5">
        <f t="shared" si="6"/>
        <v>-2053.3328352651074</v>
      </c>
      <c r="AI5">
        <f t="shared" si="7"/>
        <v>18678.226628631499</v>
      </c>
      <c r="AJ5">
        <f t="shared" si="8"/>
        <v>-5649.5407638237666</v>
      </c>
      <c r="AK5">
        <f>H5*SUM(AB5, AE5:AF5)</f>
        <v>1393.4920642272807</v>
      </c>
      <c r="AL5">
        <f t="shared" si="9"/>
        <v>14422.177929035013</v>
      </c>
      <c r="AN5">
        <f t="shared" si="10"/>
        <v>19743.377879858323</v>
      </c>
      <c r="AO5">
        <f t="shared" si="11"/>
        <v>-987.16889399291608</v>
      </c>
      <c r="AP5">
        <f t="shared" si="12"/>
        <v>-11.032057367693902</v>
      </c>
      <c r="AQ5">
        <f t="shared" si="13"/>
        <v>-1856.5939218015715</v>
      </c>
      <c r="AR5">
        <f t="shared" si="14"/>
        <v>16888.583006696143</v>
      </c>
      <c r="AS5">
        <f t="shared" si="15"/>
        <v>-5108.2332405847792</v>
      </c>
      <c r="AT5">
        <f t="shared" si="16"/>
        <v>1259.9754175698777</v>
      </c>
      <c r="AU5">
        <f t="shared" si="17"/>
        <v>13040.32518368124</v>
      </c>
      <c r="AW5">
        <v>2</v>
      </c>
      <c r="AX5">
        <f>(R5*SUMPRODUCT(K6:$K$23, X6:$X$23)-$AZ$3*SUMPRODUCT(K5:$K$22, W6:$W$23))/Z5</f>
        <v>12043.319412181912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22370.462305692079</v>
      </c>
      <c r="P6">
        <f t="shared" si="30"/>
        <v>1118.523115284604</v>
      </c>
      <c r="Q6" s="5">
        <f t="shared" si="31"/>
        <v>12.5</v>
      </c>
      <c r="R6">
        <f t="shared" si="0"/>
        <v>1000000</v>
      </c>
      <c r="S6">
        <f t="shared" si="1"/>
        <v>17144.805674170071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11755.338278852156</v>
      </c>
      <c r="AC6">
        <f t="shared" si="2"/>
        <v>16521.829456354149</v>
      </c>
      <c r="AE6">
        <f t="shared" si="3"/>
        <v>21557.605848590923</v>
      </c>
      <c r="AF6">
        <f t="shared" si="4"/>
        <v>-1077.8802924295462</v>
      </c>
      <c r="AG6">
        <f t="shared" si="5"/>
        <v>-12.045798134391747</v>
      </c>
      <c r="AH6">
        <f t="shared" si="6"/>
        <v>-2663.1640658477813</v>
      </c>
      <c r="AI6">
        <f t="shared" si="7"/>
        <v>17804.515692179204</v>
      </c>
      <c r="AJ6">
        <f t="shared" si="8"/>
        <v>-4766.4911775019937</v>
      </c>
      <c r="AK6">
        <f>H6*SUM(AB6, AE6:AF6)</f>
        <v>1763.2579917752405</v>
      </c>
      <c r="AL6">
        <f t="shared" si="9"/>
        <v>14801.282506452451</v>
      </c>
      <c r="AN6">
        <f t="shared" si="10"/>
        <v>18481.156869623654</v>
      </c>
      <c r="AO6">
        <f t="shared" si="11"/>
        <v>-924.05784348118266</v>
      </c>
      <c r="AP6">
        <f t="shared" si="12"/>
        <v>-10.326762930219592</v>
      </c>
      <c r="AQ6">
        <f t="shared" si="13"/>
        <v>-2283.108486914592</v>
      </c>
      <c r="AR6">
        <f t="shared" si="14"/>
        <v>15263.663776297659</v>
      </c>
      <c r="AS6">
        <f t="shared" si="15"/>
        <v>-4086.2733917574328</v>
      </c>
      <c r="AT6">
        <f t="shared" si="16"/>
        <v>1511.6264661525847</v>
      </c>
      <c r="AU6">
        <f t="shared" si="17"/>
        <v>12689.016850692811</v>
      </c>
      <c r="AW6">
        <v>3</v>
      </c>
      <c r="AX6">
        <f>(R6*SUMPRODUCT(K7:$K$23, X7:$X$23)-$AZ$3*SUMPRODUCT(K6:$K$22, W7:$W$23))/Z6</f>
        <v>17144.805674170071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22370.462305692079</v>
      </c>
      <c r="P7">
        <f t="shared" si="30"/>
        <v>1118.523115284604</v>
      </c>
      <c r="Q7" s="5">
        <f t="shared" si="31"/>
        <v>12.5</v>
      </c>
      <c r="R7">
        <f t="shared" si="0"/>
        <v>1000000</v>
      </c>
      <c r="S7">
        <f t="shared" si="1"/>
        <v>21478.006241335504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16521.829456354149</v>
      </c>
      <c r="AC7">
        <f t="shared" si="2"/>
        <v>20418.731424016471</v>
      </c>
      <c r="AE7">
        <f t="shared" si="3"/>
        <v>21267.172405040161</v>
      </c>
      <c r="AF7">
        <f t="shared" si="4"/>
        <v>-1063.3586202520082</v>
      </c>
      <c r="AG7">
        <f t="shared" si="5"/>
        <v>-11.883511902003033</v>
      </c>
      <c r="AH7">
        <f t="shared" si="6"/>
        <v>-3346.2600835837284</v>
      </c>
      <c r="AI7">
        <f t="shared" si="7"/>
        <v>16845.670189302418</v>
      </c>
      <c r="AJ7">
        <f t="shared" si="8"/>
        <v>-3896.9019676623211</v>
      </c>
      <c r="AK7">
        <f>H7*SUM(AB7, AE7:AF7)</f>
        <v>2265.9721879784802</v>
      </c>
      <c r="AL7">
        <f t="shared" si="9"/>
        <v>15214.740409618578</v>
      </c>
      <c r="AN7">
        <f t="shared" si="10"/>
        <v>17172.620029172875</v>
      </c>
      <c r="AO7">
        <f t="shared" si="11"/>
        <v>-858.63100145864394</v>
      </c>
      <c r="AP7">
        <f t="shared" si="12"/>
        <v>-9.5955884787433341</v>
      </c>
      <c r="AQ7">
        <f t="shared" si="13"/>
        <v>-2702.0071986886737</v>
      </c>
      <c r="AR7">
        <f t="shared" si="14"/>
        <v>13602.386240546812</v>
      </c>
      <c r="AS7">
        <f t="shared" si="15"/>
        <v>-3146.6344235654769</v>
      </c>
      <c r="AT7">
        <f t="shared" si="16"/>
        <v>1829.706302263573</v>
      </c>
      <c r="AU7">
        <f t="shared" si="17"/>
        <v>12285.458119244908</v>
      </c>
      <c r="AW7">
        <v>4</v>
      </c>
      <c r="AX7">
        <f>(R7*SUMPRODUCT(K8:$K$23, X8:$X$23)-$AZ$3*SUMPRODUCT(K7:$K$22, W8:$W$23))/Z7</f>
        <v>21478.006241335504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22370.462305692079</v>
      </c>
      <c r="P8">
        <f t="shared" si="30"/>
        <v>1118.523115284604</v>
      </c>
      <c r="Q8" s="5">
        <f t="shared" si="31"/>
        <v>12.5</v>
      </c>
      <c r="R8">
        <f t="shared" si="0"/>
        <v>1000000</v>
      </c>
      <c r="S8">
        <f t="shared" si="1"/>
        <v>25071.301465221626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20418.731424016471</v>
      </c>
      <c r="AC8">
        <f t="shared" si="2"/>
        <v>23494.94039308621</v>
      </c>
      <c r="AE8">
        <f t="shared" si="3"/>
        <v>20963.916818084144</v>
      </c>
      <c r="AF8">
        <f t="shared" si="4"/>
        <v>-1048.1958409042074</v>
      </c>
      <c r="AG8">
        <f t="shared" si="5"/>
        <v>-11.714061008000467</v>
      </c>
      <c r="AH8">
        <f t="shared" si="6"/>
        <v>-4049.2619986027812</v>
      </c>
      <c r="AI8">
        <f t="shared" si="7"/>
        <v>15854.744917569154</v>
      </c>
      <c r="AJ8">
        <f t="shared" si="8"/>
        <v>-3076.2089690697394</v>
      </c>
      <c r="AK8">
        <f t="shared" ref="AK8:AK23" si="32">H8*SUM(AB8:AB8, AE8:AF8)</f>
        <v>2827.4451133238681</v>
      </c>
      <c r="AL8">
        <f t="shared" si="9"/>
        <v>15605.981061823284</v>
      </c>
      <c r="AN8">
        <f t="shared" si="10"/>
        <v>15818.848712790888</v>
      </c>
      <c r="AO8">
        <f t="shared" si="11"/>
        <v>-790.94243563954456</v>
      </c>
      <c r="AP8">
        <f t="shared" si="12"/>
        <v>-8.8391382443434363</v>
      </c>
      <c r="AQ8">
        <f t="shared" si="13"/>
        <v>-3055.4721004757598</v>
      </c>
      <c r="AR8">
        <f t="shared" si="14"/>
        <v>11963.59503843124</v>
      </c>
      <c r="AS8">
        <f t="shared" si="15"/>
        <v>-2321.2305559554197</v>
      </c>
      <c r="AT8">
        <f t="shared" si="16"/>
        <v>2133.519555506311</v>
      </c>
      <c r="AU8">
        <f t="shared" si="17"/>
        <v>11775.884037982132</v>
      </c>
      <c r="AW8">
        <v>5</v>
      </c>
      <c r="AX8">
        <f>(R8*SUMPRODUCT(K9:$K$23, X9:$X$23)-$AZ$3*SUMPRODUCT(K8:$K$22, W9:$W$23))/Z8</f>
        <v>25071.301465221626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22370.462305692079</v>
      </c>
      <c r="P9">
        <f t="shared" si="30"/>
        <v>1118.523115284604</v>
      </c>
      <c r="Q9" s="5">
        <f t="shared" si="31"/>
        <v>12.5</v>
      </c>
      <c r="R9">
        <f t="shared" si="0"/>
        <v>1000000</v>
      </c>
      <c r="S9">
        <f t="shared" si="1"/>
        <v>27919.187103511213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23494.94039308621</v>
      </c>
      <c r="AC9">
        <f t="shared" si="2"/>
        <v>25768.080428059569</v>
      </c>
      <c r="AE9">
        <f t="shared" si="3"/>
        <v>20646.871621611535</v>
      </c>
      <c r="AF9">
        <f t="shared" si="4"/>
        <v>-1032.343581080577</v>
      </c>
      <c r="AG9">
        <f t="shared" si="5"/>
        <v>-11.536904858889537</v>
      </c>
      <c r="AH9">
        <f t="shared" si="6"/>
        <v>-4801.2431224740321</v>
      </c>
      <c r="AI9">
        <f t="shared" si="7"/>
        <v>14801.748013198034</v>
      </c>
      <c r="AJ9">
        <f t="shared" si="8"/>
        <v>-2273.1400349733594</v>
      </c>
      <c r="AK9">
        <f t="shared" si="32"/>
        <v>3164.2349830275007</v>
      </c>
      <c r="AL9">
        <f t="shared" si="9"/>
        <v>15692.842961252176</v>
      </c>
      <c r="AN9">
        <f t="shared" si="10"/>
        <v>14514.267109949913</v>
      </c>
      <c r="AO9">
        <f t="shared" si="11"/>
        <v>-725.71335549749585</v>
      </c>
      <c r="AP9">
        <f t="shared" si="12"/>
        <v>-8.1101738710250153</v>
      </c>
      <c r="AQ9">
        <f t="shared" si="13"/>
        <v>-3375.161448984632</v>
      </c>
      <c r="AR9">
        <f t="shared" si="14"/>
        <v>10405.282131596759</v>
      </c>
      <c r="AS9">
        <f t="shared" si="15"/>
        <v>-1597.9641977039159</v>
      </c>
      <c r="AT9">
        <f t="shared" si="16"/>
        <v>2224.383072844636</v>
      </c>
      <c r="AU9">
        <f t="shared" si="17"/>
        <v>11031.701006737479</v>
      </c>
      <c r="AW9">
        <v>6</v>
      </c>
      <c r="AX9">
        <f>(R9*SUMPRODUCT(K10:$K$23, X10:$X$23)-$AZ$3*SUMPRODUCT(K9:$K$22, W10:$W$23))/Z9</f>
        <v>27919.187103511213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22370.462305692079</v>
      </c>
      <c r="P10">
        <f t="shared" si="30"/>
        <v>1118.523115284604</v>
      </c>
      <c r="Q10" s="5">
        <f t="shared" si="31"/>
        <v>12.5</v>
      </c>
      <c r="R10">
        <f t="shared" si="0"/>
        <v>1000000</v>
      </c>
      <c r="S10">
        <f t="shared" si="1"/>
        <v>29981.160720391563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25768.080428059569</v>
      </c>
      <c r="AC10">
        <f t="shared" si="2"/>
        <v>27227.045020231155</v>
      </c>
      <c r="AE10">
        <f t="shared" si="3"/>
        <v>20315.477109136671</v>
      </c>
      <c r="AF10">
        <f t="shared" si="4"/>
        <v>-1015.7738554568336</v>
      </c>
      <c r="AG10">
        <f t="shared" si="5"/>
        <v>-11.351730706056685</v>
      </c>
      <c r="AH10">
        <f t="shared" si="6"/>
        <v>-5584.4083395166526</v>
      </c>
      <c r="AI10">
        <f t="shared" si="7"/>
        <v>13703.943183457126</v>
      </c>
      <c r="AJ10">
        <f t="shared" si="8"/>
        <v>-1458.9645921715855</v>
      </c>
      <c r="AK10">
        <f t="shared" si="32"/>
        <v>2447.1806539184499</v>
      </c>
      <c r="AL10">
        <f t="shared" si="9"/>
        <v>14692.159245203991</v>
      </c>
      <c r="AN10">
        <f t="shared" si="10"/>
        <v>13545.769259593179</v>
      </c>
      <c r="AO10">
        <f t="shared" si="11"/>
        <v>-677.28846297965902</v>
      </c>
      <c r="AP10">
        <f t="shared" si="12"/>
        <v>-7.5690038690810324</v>
      </c>
      <c r="AQ10">
        <f t="shared" si="13"/>
        <v>-3723.5210579632349</v>
      </c>
      <c r="AR10">
        <f t="shared" si="14"/>
        <v>9137.3907347812019</v>
      </c>
      <c r="AS10">
        <f t="shared" si="15"/>
        <v>-972.79515599388276</v>
      </c>
      <c r="AT10">
        <f t="shared" si="16"/>
        <v>1631.7088836476937</v>
      </c>
      <c r="AU10">
        <f t="shared" si="17"/>
        <v>9796.3044624350132</v>
      </c>
      <c r="AW10">
        <v>7</v>
      </c>
      <c r="AX10">
        <f>(R10*SUMPRODUCT(K11:$K$23, X11:$X$23)-$AZ$3*SUMPRODUCT(K10:$K$22, W11:$W$23))/Z10</f>
        <v>29981.160720391563</v>
      </c>
    </row>
    <row r="11" spans="1:52" x14ac:dyDescent="0.25">
      <c r="A11" t="s">
        <v>33</v>
      </c>
      <c r="C11" s="24">
        <f>AU25</f>
        <v>116140.62507370079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22370.462305692079</v>
      </c>
      <c r="P11">
        <f t="shared" si="30"/>
        <v>1118.523115284604</v>
      </c>
      <c r="Q11" s="5">
        <f t="shared" si="31"/>
        <v>12.5</v>
      </c>
      <c r="R11">
        <f t="shared" si="0"/>
        <v>1000000</v>
      </c>
      <c r="S11">
        <f t="shared" si="1"/>
        <v>31328.805375564174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27227.045020231155</v>
      </c>
      <c r="AC11">
        <f t="shared" si="2"/>
        <v>27963.866844559732</v>
      </c>
      <c r="AE11">
        <f t="shared" si="3"/>
        <v>19967.714110654968</v>
      </c>
      <c r="AF11">
        <f t="shared" si="4"/>
        <v>-998.38570553274849</v>
      </c>
      <c r="AG11">
        <f t="shared" si="5"/>
        <v>-11.157410292753683</v>
      </c>
      <c r="AH11">
        <f t="shared" si="6"/>
        <v>-6464.2484993947173</v>
      </c>
      <c r="AI11">
        <f t="shared" si="7"/>
        <v>12493.922495434745</v>
      </c>
      <c r="AJ11">
        <f t="shared" si="8"/>
        <v>-736.82182432857735</v>
      </c>
      <c r="AK11">
        <f t="shared" si="32"/>
        <v>2369.8739567206285</v>
      </c>
      <c r="AL11">
        <f t="shared" si="9"/>
        <v>14126.974627826796</v>
      </c>
      <c r="AN11">
        <f t="shared" si="10"/>
        <v>12664.216690679816</v>
      </c>
      <c r="AO11">
        <f t="shared" si="11"/>
        <v>-633.21083453399092</v>
      </c>
      <c r="AP11">
        <f t="shared" si="12"/>
        <v>-7.0764165027210089</v>
      </c>
      <c r="AQ11">
        <f t="shared" si="13"/>
        <v>-4099.8505530010952</v>
      </c>
      <c r="AR11">
        <f t="shared" si="14"/>
        <v>7924.0788866420071</v>
      </c>
      <c r="AS11">
        <f t="shared" si="15"/>
        <v>-467.31795106881378</v>
      </c>
      <c r="AT11">
        <f t="shared" si="16"/>
        <v>1503.0562412496572</v>
      </c>
      <c r="AU11">
        <f t="shared" si="17"/>
        <v>8959.8171768228513</v>
      </c>
      <c r="AW11">
        <v>8</v>
      </c>
      <c r="AX11">
        <f>(R11*SUMPRODUCT(K12:$K$23, X12:$X$23)-$AZ$3*SUMPRODUCT(K11:$K$22, W12:$W$23))/Z11</f>
        <v>31328.805375564174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22370.462305692079</v>
      </c>
      <c r="P12">
        <f t="shared" si="30"/>
        <v>1118.523115284604</v>
      </c>
      <c r="Q12" s="5">
        <f t="shared" si="31"/>
        <v>12.5</v>
      </c>
      <c r="R12">
        <f t="shared" si="0"/>
        <v>1000000</v>
      </c>
      <c r="S12">
        <f t="shared" si="1"/>
        <v>32042.834535477548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27963.866844559732</v>
      </c>
      <c r="AC12">
        <f t="shared" si="2"/>
        <v>28076.852180701924</v>
      </c>
      <c r="AE12">
        <f t="shared" si="3"/>
        <v>19601.641754741224</v>
      </c>
      <c r="AF12">
        <f t="shared" si="4"/>
        <v>-980.08208773706133</v>
      </c>
      <c r="AG12">
        <f t="shared" si="5"/>
        <v>-10.952859113328238</v>
      </c>
      <c r="AH12">
        <f t="shared" si="6"/>
        <v>-7438.1661198327047</v>
      </c>
      <c r="AI12">
        <f t="shared" si="7"/>
        <v>11172.44068805813</v>
      </c>
      <c r="AJ12">
        <f t="shared" si="8"/>
        <v>-112.98533614219195</v>
      </c>
      <c r="AK12">
        <f t="shared" si="32"/>
        <v>3260.9798558094726</v>
      </c>
      <c r="AL12">
        <f t="shared" si="9"/>
        <v>14320.435207725412</v>
      </c>
      <c r="AN12">
        <f t="shared" si="10"/>
        <v>11618.729821132176</v>
      </c>
      <c r="AO12">
        <f t="shared" si="11"/>
        <v>-580.93649105660882</v>
      </c>
      <c r="AP12">
        <f t="shared" si="12"/>
        <v>-6.4922271511214111</v>
      </c>
      <c r="AQ12">
        <f t="shared" si="13"/>
        <v>-4408.9185789823741</v>
      </c>
      <c r="AR12">
        <f t="shared" si="14"/>
        <v>6622.3825239420712</v>
      </c>
      <c r="AS12">
        <f t="shared" si="15"/>
        <v>-66.971231839210773</v>
      </c>
      <c r="AT12">
        <f t="shared" si="16"/>
        <v>1932.9219649492068</v>
      </c>
      <c r="AU12">
        <f t="shared" si="17"/>
        <v>8488.333257052067</v>
      </c>
      <c r="AW12">
        <v>9</v>
      </c>
      <c r="AX12">
        <f>(R12*SUMPRODUCT(K13:$K$23, X13:$X$23)-$AZ$3*SUMPRODUCT(K12:$K$22, W13:$W$23))/Z12</f>
        <v>32042.834535477548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22370.462305692079</v>
      </c>
      <c r="P13">
        <f t="shared" si="30"/>
        <v>1118.523115284604</v>
      </c>
      <c r="Q13" s="5">
        <f t="shared" si="31"/>
        <v>12.5</v>
      </c>
      <c r="R13">
        <f t="shared" si="0"/>
        <v>1000000</v>
      </c>
      <c r="S13">
        <f t="shared" si="1"/>
        <v>32214.376203756212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28076.852180701924</v>
      </c>
      <c r="AC13">
        <f t="shared" si="2"/>
        <v>27671.688321474976</v>
      </c>
      <c r="AE13">
        <f t="shared" si="3"/>
        <v>19215.907103556972</v>
      </c>
      <c r="AF13">
        <f t="shared" si="4"/>
        <v>-960.79535517784871</v>
      </c>
      <c r="AG13">
        <f t="shared" si="5"/>
        <v>-10.737321183270517</v>
      </c>
      <c r="AH13">
        <f t="shared" si="6"/>
        <v>-8480.7471139550398</v>
      </c>
      <c r="AI13">
        <f t="shared" si="7"/>
        <v>9763.6273132408132</v>
      </c>
      <c r="AJ13">
        <f t="shared" si="8"/>
        <v>405.16385922694826</v>
      </c>
      <c r="AK13">
        <f t="shared" si="32"/>
        <v>4813.8910522315209</v>
      </c>
      <c r="AL13">
        <f t="shared" si="9"/>
        <v>14982.682224699282</v>
      </c>
      <c r="AN13">
        <f t="shared" si="10"/>
        <v>10318.043687987705</v>
      </c>
      <c r="AO13">
        <f t="shared" si="11"/>
        <v>-515.90218439938531</v>
      </c>
      <c r="AP13">
        <f t="shared" si="12"/>
        <v>-5.76543945929222</v>
      </c>
      <c r="AQ13">
        <f t="shared" si="13"/>
        <v>-4553.7646886503808</v>
      </c>
      <c r="AR13">
        <f t="shared" si="14"/>
        <v>5242.6113754786475</v>
      </c>
      <c r="AS13">
        <f t="shared" si="15"/>
        <v>217.55404924514437</v>
      </c>
      <c r="AT13">
        <f t="shared" si="16"/>
        <v>2584.8344248575054</v>
      </c>
      <c r="AU13">
        <f t="shared" si="17"/>
        <v>8044.999849581297</v>
      </c>
      <c r="AW13">
        <v>10</v>
      </c>
      <c r="AX13">
        <f>(R13*SUMPRODUCT(K14:$K$23, X14:$X$23)-$AZ$3*SUMPRODUCT(K13:$K$22, W14:$W$23))/Z13</f>
        <v>32214.376203756212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22370.462305692079</v>
      </c>
      <c r="P14">
        <f t="shared" si="30"/>
        <v>1118.523115284604</v>
      </c>
      <c r="Q14" s="5">
        <f t="shared" si="31"/>
        <v>12.5</v>
      </c>
      <c r="R14">
        <f t="shared" si="0"/>
        <v>1000000</v>
      </c>
      <c r="S14">
        <f t="shared" si="1"/>
        <v>31631.332244381942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27671.688321474976</v>
      </c>
      <c r="AC14">
        <f t="shared" si="2"/>
        <v>26594.676522028116</v>
      </c>
      <c r="AE14">
        <f t="shared" si="3"/>
        <v>18808.414519871221</v>
      </c>
      <c r="AF14">
        <f t="shared" si="4"/>
        <v>-940.42072599356118</v>
      </c>
      <c r="AG14">
        <f t="shared" si="5"/>
        <v>-10.50962551804612</v>
      </c>
      <c r="AH14">
        <f t="shared" si="6"/>
        <v>-9625.7962713354373</v>
      </c>
      <c r="AI14">
        <f t="shared" si="7"/>
        <v>8231.687897024176</v>
      </c>
      <c r="AJ14">
        <f t="shared" si="8"/>
        <v>1077.0117994468601</v>
      </c>
      <c r="AK14">
        <f t="shared" si="32"/>
        <v>3896.8305986107252</v>
      </c>
      <c r="AL14">
        <f t="shared" si="9"/>
        <v>13205.53029508176</v>
      </c>
      <c r="AN14">
        <f t="shared" si="10"/>
        <v>9303.1672048657456</v>
      </c>
      <c r="AO14">
        <f t="shared" si="11"/>
        <v>-465.15836024328735</v>
      </c>
      <c r="AP14">
        <f t="shared" si="12"/>
        <v>-5.1983543510065235</v>
      </c>
      <c r="AQ14">
        <f t="shared" si="13"/>
        <v>-4761.1877172100922</v>
      </c>
      <c r="AR14">
        <f t="shared" si="14"/>
        <v>4071.6227730613591</v>
      </c>
      <c r="AS14">
        <f t="shared" si="15"/>
        <v>532.72012062907663</v>
      </c>
      <c r="AT14">
        <f t="shared" si="16"/>
        <v>1927.4812658776339</v>
      </c>
      <c r="AU14">
        <f t="shared" si="17"/>
        <v>6531.8241595680693</v>
      </c>
      <c r="AW14">
        <v>11</v>
      </c>
      <c r="AX14">
        <f>(R14*SUMPRODUCT(K15:$K$23, X15:$X$23)-$AZ$3*SUMPRODUCT(K14:$K$22, W15:$W$23))/Z14</f>
        <v>31631.332244381942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22370.462305692079</v>
      </c>
      <c r="P15">
        <f t="shared" si="30"/>
        <v>1118.523115284604</v>
      </c>
      <c r="Q15" s="5">
        <f t="shared" si="31"/>
        <v>12.5</v>
      </c>
      <c r="R15">
        <f t="shared" si="0"/>
        <v>1000000</v>
      </c>
      <c r="S15">
        <f t="shared" si="1"/>
        <v>30384.25895820991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26594.676522028116</v>
      </c>
      <c r="AC15">
        <f t="shared" si="2"/>
        <v>24960.203943034714</v>
      </c>
      <c r="AE15">
        <f t="shared" si="3"/>
        <v>18376.99258086304</v>
      </c>
      <c r="AF15">
        <f t="shared" si="4"/>
        <v>-918.84962904315216</v>
      </c>
      <c r="AG15">
        <f t="shared" si="5"/>
        <v>-10.268558786214202</v>
      </c>
      <c r="AH15">
        <f t="shared" si="6"/>
        <v>-10877.638132116395</v>
      </c>
      <c r="AI15">
        <f t="shared" si="7"/>
        <v>6570.236260917276</v>
      </c>
      <c r="AJ15">
        <f t="shared" si="8"/>
        <v>1634.4725789934018</v>
      </c>
      <c r="AK15">
        <f t="shared" si="32"/>
        <v>3769.5997623771746</v>
      </c>
      <c r="AL15">
        <f t="shared" si="9"/>
        <v>11974.308602287852</v>
      </c>
      <c r="AN15">
        <f t="shared" si="10"/>
        <v>8373.2729006348654</v>
      </c>
      <c r="AO15">
        <f t="shared" si="11"/>
        <v>-418.66364503174339</v>
      </c>
      <c r="AP15">
        <f t="shared" si="12"/>
        <v>-4.6787549505091803</v>
      </c>
      <c r="AQ15">
        <f t="shared" si="13"/>
        <v>-4956.2752008405723</v>
      </c>
      <c r="AR15">
        <f t="shared" si="14"/>
        <v>2993.6552998120396</v>
      </c>
      <c r="AS15">
        <f t="shared" si="15"/>
        <v>744.72930716466021</v>
      </c>
      <c r="AT15">
        <f t="shared" si="16"/>
        <v>1717.5763334323601</v>
      </c>
      <c r="AU15">
        <f t="shared" si="17"/>
        <v>5455.9609404090597</v>
      </c>
      <c r="AW15">
        <v>12</v>
      </c>
      <c r="AX15">
        <f>(R15*SUMPRODUCT(K16:$K$23, X16:$X$23)-$AZ$3*SUMPRODUCT(K15:$K$22, W16:$W$23))/Z15</f>
        <v>30384.25895820991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22370.462305692079</v>
      </c>
      <c r="P16">
        <f t="shared" si="30"/>
        <v>1118.523115284604</v>
      </c>
      <c r="Q16" s="5">
        <f t="shared" si="31"/>
        <v>12.5</v>
      </c>
      <c r="R16">
        <f t="shared" si="0"/>
        <v>1000000</v>
      </c>
      <c r="S16">
        <f t="shared" si="1"/>
        <v>28541.985018449206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24960.203943034714</v>
      </c>
      <c r="AC16">
        <f t="shared" si="2"/>
        <v>22866.660747422364</v>
      </c>
      <c r="AE16">
        <f t="shared" si="3"/>
        <v>17922.291388514452</v>
      </c>
      <c r="AF16">
        <f t="shared" si="4"/>
        <v>-896.11456942572261</v>
      </c>
      <c r="AG16">
        <f t="shared" si="5"/>
        <v>-10.014484246909255</v>
      </c>
      <c r="AH16">
        <f t="shared" si="6"/>
        <v>-12111.116115424362</v>
      </c>
      <c r="AI16">
        <f t="shared" si="7"/>
        <v>4905.0462194174597</v>
      </c>
      <c r="AJ16">
        <f t="shared" si="8"/>
        <v>2093.5431956123502</v>
      </c>
      <c r="AK16">
        <f t="shared" si="32"/>
        <v>3592.7746018149032</v>
      </c>
      <c r="AL16">
        <f t="shared" si="9"/>
        <v>10591.364016844713</v>
      </c>
      <c r="AN16">
        <f t="shared" si="10"/>
        <v>7522.4014519426428</v>
      </c>
      <c r="AO16">
        <f t="shared" si="11"/>
        <v>-376.12007259713215</v>
      </c>
      <c r="AP16">
        <f t="shared" si="12"/>
        <v>-4.2033113515654721</v>
      </c>
      <c r="AQ16">
        <f t="shared" si="13"/>
        <v>-5083.3163838469245</v>
      </c>
      <c r="AR16">
        <f t="shared" si="14"/>
        <v>2058.7616841470212</v>
      </c>
      <c r="AS16">
        <f t="shared" si="15"/>
        <v>878.70864461401595</v>
      </c>
      <c r="AT16">
        <f t="shared" si="16"/>
        <v>1507.9708445380454</v>
      </c>
      <c r="AU16">
        <f t="shared" si="17"/>
        <v>4445.4411732990829</v>
      </c>
      <c r="AW16">
        <v>13</v>
      </c>
      <c r="AX16">
        <f>(R16*SUMPRODUCT(K17:$K$23, X17:$X$23)-$AZ$3*SUMPRODUCT(K16:$K$22, W17:$W$23))/Z16</f>
        <v>28541.985018449206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22370.462305692079</v>
      </c>
      <c r="P17">
        <f t="shared" si="30"/>
        <v>1118.523115284604</v>
      </c>
      <c r="Q17" s="5">
        <f t="shared" si="31"/>
        <v>12.5</v>
      </c>
      <c r="R17">
        <f t="shared" si="0"/>
        <v>1000000</v>
      </c>
      <c r="S17">
        <f t="shared" si="1"/>
        <v>26145.128316539387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22866.660747422364</v>
      </c>
      <c r="AC17">
        <f t="shared" si="2"/>
        <v>20387.671820239055</v>
      </c>
      <c r="AE17">
        <f t="shared" si="3"/>
        <v>17444.230467477242</v>
      </c>
      <c r="AF17">
        <f t="shared" si="4"/>
        <v>-872.21152337386229</v>
      </c>
      <c r="AG17">
        <f t="shared" si="5"/>
        <v>-9.7473569327167109</v>
      </c>
      <c r="AH17">
        <f t="shared" si="6"/>
        <v>-13358.597737876209</v>
      </c>
      <c r="AI17">
        <f t="shared" si="7"/>
        <v>3203.6738492944551</v>
      </c>
      <c r="AJ17">
        <f t="shared" si="8"/>
        <v>2478.988927183309</v>
      </c>
      <c r="AK17">
        <f t="shared" si="32"/>
        <v>3374.7678212038581</v>
      </c>
      <c r="AL17">
        <f t="shared" si="9"/>
        <v>9057.4305976816213</v>
      </c>
      <c r="AN17">
        <f t="shared" si="10"/>
        <v>6744.6117647530646</v>
      </c>
      <c r="AO17">
        <f t="shared" si="11"/>
        <v>-337.23058823765331</v>
      </c>
      <c r="AP17">
        <f t="shared" si="12"/>
        <v>-3.7687038339820789</v>
      </c>
      <c r="AQ17">
        <f t="shared" si="13"/>
        <v>-5164.9486993113242</v>
      </c>
      <c r="AR17">
        <f t="shared" si="14"/>
        <v>1238.6637733701054</v>
      </c>
      <c r="AS17">
        <f t="shared" si="15"/>
        <v>958.4726545630831</v>
      </c>
      <c r="AT17">
        <f t="shared" si="16"/>
        <v>1304.8152965324439</v>
      </c>
      <c r="AU17">
        <f t="shared" si="17"/>
        <v>3501.9517244656322</v>
      </c>
      <c r="AW17">
        <v>14</v>
      </c>
      <c r="AX17">
        <f>(R17*SUMPRODUCT(K18:$K$23, X18:$X$23)-$AZ$3*SUMPRODUCT(K17:$K$22, W18:$W$23))/Z17</f>
        <v>26145.128316539387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22370.462305692079</v>
      </c>
      <c r="P18">
        <f t="shared" si="30"/>
        <v>1118.523115284604</v>
      </c>
      <c r="Q18" s="5">
        <f t="shared" si="31"/>
        <v>12.5</v>
      </c>
      <c r="R18">
        <f t="shared" si="0"/>
        <v>1000000</v>
      </c>
      <c r="S18">
        <f t="shared" si="1"/>
        <v>23204.964026194812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20387.671820239055</v>
      </c>
      <c r="AC18">
        <f t="shared" si="2"/>
        <v>17573.778640214266</v>
      </c>
      <c r="AE18">
        <f t="shared" si="3"/>
        <v>16941.786774403223</v>
      </c>
      <c r="AF18">
        <f t="shared" si="4"/>
        <v>-847.08933872016121</v>
      </c>
      <c r="AG18">
        <f t="shared" si="5"/>
        <v>-9.4666051951083556</v>
      </c>
      <c r="AH18">
        <f t="shared" si="6"/>
        <v>-14662.253462495028</v>
      </c>
      <c r="AI18">
        <f t="shared" si="7"/>
        <v>1422.9773679929258</v>
      </c>
      <c r="AJ18">
        <f t="shared" si="8"/>
        <v>2813.8931800247883</v>
      </c>
      <c r="AK18">
        <f t="shared" si="32"/>
        <v>3121.7963372292556</v>
      </c>
      <c r="AL18">
        <f t="shared" si="9"/>
        <v>7358.6668852469702</v>
      </c>
      <c r="AN18">
        <f t="shared" si="10"/>
        <v>6034.0168481330111</v>
      </c>
      <c r="AO18">
        <f t="shared" si="11"/>
        <v>-301.70084240665057</v>
      </c>
      <c r="AP18">
        <f t="shared" si="12"/>
        <v>-3.3716429088937954</v>
      </c>
      <c r="AQ18">
        <f t="shared" si="13"/>
        <v>-5222.1342177415063</v>
      </c>
      <c r="AR18">
        <f t="shared" si="14"/>
        <v>506.81014507596029</v>
      </c>
      <c r="AS18">
        <f t="shared" si="15"/>
        <v>1002.201189473667</v>
      </c>
      <c r="AT18">
        <f t="shared" si="16"/>
        <v>1111.8645244515415</v>
      </c>
      <c r="AU18">
        <f t="shared" si="17"/>
        <v>2620.8758590011689</v>
      </c>
      <c r="AW18">
        <v>15</v>
      </c>
      <c r="AX18">
        <f>(R18*SUMPRODUCT(K19:$K$23, X19:$X$23)-$AZ$3*SUMPRODUCT(K18:$K$22, W19:$W$23))/Z18</f>
        <v>23204.964026194812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22370.462305692079</v>
      </c>
      <c r="P19">
        <f t="shared" si="30"/>
        <v>1118.523115284604</v>
      </c>
      <c r="Q19" s="5">
        <f t="shared" si="31"/>
        <v>12.5</v>
      </c>
      <c r="R19">
        <f t="shared" si="0"/>
        <v>1000000</v>
      </c>
      <c r="S19">
        <f t="shared" si="1"/>
        <v>19661.903456857475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17573.778640214266</v>
      </c>
      <c r="AC19">
        <f t="shared" si="2"/>
        <v>14423.71565070625</v>
      </c>
      <c r="AE19">
        <f t="shared" si="3"/>
        <v>16410.679056589979</v>
      </c>
      <c r="AF19">
        <f t="shared" si="4"/>
        <v>-820.53395282949896</v>
      </c>
      <c r="AG19">
        <f t="shared" si="5"/>
        <v>-9.1698367876456128</v>
      </c>
      <c r="AH19">
        <f t="shared" si="6"/>
        <v>-16168.188440932734</v>
      </c>
      <c r="AI19">
        <f t="shared" si="7"/>
        <v>-587.213173959899</v>
      </c>
      <c r="AJ19">
        <f t="shared" si="8"/>
        <v>3150.0629895080165</v>
      </c>
      <c r="AK19">
        <f t="shared" si="32"/>
        <v>2837.836954771919</v>
      </c>
      <c r="AL19">
        <f t="shared" si="9"/>
        <v>5400.6867703200369</v>
      </c>
      <c r="AN19">
        <f t="shared" si="10"/>
        <v>5384.136058177035</v>
      </c>
      <c r="AO19">
        <f t="shared" si="11"/>
        <v>-269.20680290885173</v>
      </c>
      <c r="AP19">
        <f t="shared" si="12"/>
        <v>-3.0085073704573495</v>
      </c>
      <c r="AQ19">
        <f t="shared" si="13"/>
        <v>-5304.5779568317139</v>
      </c>
      <c r="AR19">
        <f t="shared" si="14"/>
        <v>-192.65720893398796</v>
      </c>
      <c r="AS19">
        <f t="shared" si="15"/>
        <v>1033.495790689316</v>
      </c>
      <c r="AT19">
        <f t="shared" si="16"/>
        <v>931.05838111428704</v>
      </c>
      <c r="AU19">
        <f t="shared" si="17"/>
        <v>1771.8969628696152</v>
      </c>
      <c r="AW19">
        <v>16</v>
      </c>
      <c r="AX19">
        <f>(R19*SUMPRODUCT(K20:$K$23, X20:$X$23)-$AZ$3*SUMPRODUCT(K19:$K$22, W20:$W$23))/Z19</f>
        <v>19661.903456857475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22370.462305692079</v>
      </c>
      <c r="P20">
        <f t="shared" si="30"/>
        <v>1118.523115284604</v>
      </c>
      <c r="Q20" s="5">
        <f t="shared" si="31"/>
        <v>12.5</v>
      </c>
      <c r="R20">
        <f t="shared" si="0"/>
        <v>1000000</v>
      </c>
      <c r="S20">
        <f t="shared" si="1"/>
        <v>15539.283161831436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14423.71565070625</v>
      </c>
      <c r="AC20">
        <f t="shared" si="2"/>
        <v>11011.112413289953</v>
      </c>
      <c r="AE20">
        <f t="shared" si="3"/>
        <v>15851.675564435091</v>
      </c>
      <c r="AF20">
        <f t="shared" si="4"/>
        <v>-792.58377822175464</v>
      </c>
      <c r="AG20">
        <f t="shared" si="5"/>
        <v>-8.8574809875530001</v>
      </c>
      <c r="AH20">
        <f t="shared" si="6"/>
        <v>-17652.594577292632</v>
      </c>
      <c r="AI20">
        <f t="shared" si="7"/>
        <v>-2602.3602720668496</v>
      </c>
      <c r="AJ20">
        <f t="shared" si="8"/>
        <v>3412.6032374162969</v>
      </c>
      <c r="AK20">
        <f t="shared" si="32"/>
        <v>2522.8438323772093</v>
      </c>
      <c r="AL20">
        <f t="shared" si="9"/>
        <v>3333.0867977266566</v>
      </c>
      <c r="AN20">
        <f t="shared" si="10"/>
        <v>4790.7864888871281</v>
      </c>
      <c r="AO20">
        <f t="shared" si="11"/>
        <v>-239.53932444435645</v>
      </c>
      <c r="AP20">
        <f t="shared" si="12"/>
        <v>-2.6769599256717926</v>
      </c>
      <c r="AQ20">
        <f t="shared" si="13"/>
        <v>-5335.0708100812408</v>
      </c>
      <c r="AR20">
        <f t="shared" si="14"/>
        <v>-786.50060556414087</v>
      </c>
      <c r="AS20">
        <f t="shared" si="15"/>
        <v>1031.3769932578798</v>
      </c>
      <c r="AT20">
        <f t="shared" si="16"/>
        <v>762.46868014647532</v>
      </c>
      <c r="AU20">
        <f t="shared" si="17"/>
        <v>1007.3450678402141</v>
      </c>
      <c r="AW20">
        <v>17</v>
      </c>
      <c r="AX20">
        <f>(R20*SUMPRODUCT(K21:$K$23, X21:$X$23)-$AZ$3*SUMPRODUCT(K20:$K$22, W21:$W$23))/Z20</f>
        <v>15539.283161831436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22370.462305692079</v>
      </c>
      <c r="P21">
        <f t="shared" si="30"/>
        <v>1118.523115284604</v>
      </c>
      <c r="Q21" s="5">
        <f t="shared" si="31"/>
        <v>12.5</v>
      </c>
      <c r="R21">
        <f t="shared" si="0"/>
        <v>1000000</v>
      </c>
      <c r="S21">
        <f t="shared" si="1"/>
        <v>10901.933411745325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11011.112413289953</v>
      </c>
      <c r="AC21">
        <f t="shared" si="2"/>
        <v>7441.0580404306356</v>
      </c>
      <c r="AE21">
        <f t="shared" si="3"/>
        <v>15268.842885114578</v>
      </c>
      <c r="AF21">
        <f t="shared" si="4"/>
        <v>-763.44214425572898</v>
      </c>
      <c r="AG21">
        <f t="shared" si="5"/>
        <v>-8.5318100920680795</v>
      </c>
      <c r="AH21">
        <f t="shared" si="6"/>
        <v>-18967.686848751284</v>
      </c>
      <c r="AI21">
        <f t="shared" si="7"/>
        <v>-4470.8179179845029</v>
      </c>
      <c r="AJ21">
        <f t="shared" si="8"/>
        <v>3570.0543728593175</v>
      </c>
      <c r="AK21">
        <f t="shared" si="32"/>
        <v>2183.448030600513</v>
      </c>
      <c r="AL21">
        <f t="shared" si="9"/>
        <v>1282.6844854753276</v>
      </c>
      <c r="AN21">
        <f t="shared" si="10"/>
        <v>4250.8906597082214</v>
      </c>
      <c r="AO21">
        <f t="shared" si="11"/>
        <v>-212.54453298541111</v>
      </c>
      <c r="AP21">
        <f t="shared" si="12"/>
        <v>-2.375280962916555</v>
      </c>
      <c r="AQ21">
        <f t="shared" si="13"/>
        <v>-5280.659672006459</v>
      </c>
      <c r="AR21">
        <f t="shared" si="14"/>
        <v>-1244.6888262465652</v>
      </c>
      <c r="AS21">
        <f t="shared" si="15"/>
        <v>993.91361234275257</v>
      </c>
      <c r="AT21">
        <f t="shared" si="16"/>
        <v>607.8783381998486</v>
      </c>
      <c r="AU21">
        <f t="shared" si="17"/>
        <v>357.10312429603601</v>
      </c>
      <c r="AW21">
        <v>18</v>
      </c>
      <c r="AX21">
        <f>(R21*SUMPRODUCT(K22:$K$23, X22:$X$23)-$AZ$3*SUMPRODUCT(K21:$K$22, W22:$W$23))/Z21</f>
        <v>10901.933411745325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22370.462305692079</v>
      </c>
      <c r="P22">
        <f t="shared" si="30"/>
        <v>1118.523115284604</v>
      </c>
      <c r="Q22" s="5">
        <f t="shared" si="31"/>
        <v>12.5</v>
      </c>
      <c r="R22">
        <f t="shared" si="0"/>
        <v>1000000</v>
      </c>
      <c r="S22">
        <f t="shared" si="1"/>
        <v>5725.5241927017487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7441.0580404306356</v>
      </c>
      <c r="AC22">
        <f t="shared" si="2"/>
        <v>3752.6154281269105</v>
      </c>
      <c r="AE22">
        <f t="shared" si="3"/>
        <v>14662.01856061995</v>
      </c>
      <c r="AF22">
        <f t="shared" si="4"/>
        <v>-733.10092803099758</v>
      </c>
      <c r="AG22">
        <f t="shared" si="5"/>
        <v>-8.1927333241171176</v>
      </c>
      <c r="AH22">
        <f t="shared" si="6"/>
        <v>-20300.693362422317</v>
      </c>
      <c r="AI22">
        <f t="shared" si="7"/>
        <v>-6379.9684631574801</v>
      </c>
      <c r="AJ22">
        <f t="shared" si="8"/>
        <v>3688.4426123037251</v>
      </c>
      <c r="AK22">
        <f t="shared" si="32"/>
        <v>1828.6288183402862</v>
      </c>
      <c r="AL22">
        <f t="shared" si="9"/>
        <v>-862.89703251346873</v>
      </c>
      <c r="AN22">
        <f t="shared" si="10"/>
        <v>3760.1895661067429</v>
      </c>
      <c r="AO22">
        <f t="shared" si="11"/>
        <v>-188.00947830533715</v>
      </c>
      <c r="AP22">
        <f t="shared" si="12"/>
        <v>-2.101090667418827</v>
      </c>
      <c r="AQ22">
        <f t="shared" si="13"/>
        <v>-5206.2719093219575</v>
      </c>
      <c r="AR22">
        <f t="shared" si="14"/>
        <v>-1636.1929121879703</v>
      </c>
      <c r="AS22">
        <f t="shared" si="15"/>
        <v>945.93001424911142</v>
      </c>
      <c r="AT22">
        <f t="shared" si="16"/>
        <v>468.96619142695391</v>
      </c>
      <c r="AU22">
        <f t="shared" si="17"/>
        <v>-221.29670651190494</v>
      </c>
      <c r="AW22">
        <v>19</v>
      </c>
      <c r="AX22">
        <f>(R22*SUMPRODUCT(K23:$K$23, X23:$X$23)-$AZ$3*SUMPRODUCT(K22:$K$22, W23:$W$23))/Z22</f>
        <v>5725.5241927017487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22370.462305692079</v>
      </c>
      <c r="P23">
        <f t="shared" si="30"/>
        <v>1118.523115284604</v>
      </c>
      <c r="Q23" s="5">
        <f t="shared" si="31"/>
        <v>12.5</v>
      </c>
      <c r="R23">
        <f t="shared" si="0"/>
        <v>1000000</v>
      </c>
      <c r="S23">
        <f t="shared" si="1"/>
        <v>5982.2020453197138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3752.6154281269105</v>
      </c>
      <c r="AC23">
        <f t="shared" si="2"/>
        <v>3752.61542812691</v>
      </c>
      <c r="AE23">
        <f t="shared" si="3"/>
        <v>14032.916532524951</v>
      </c>
      <c r="AF23">
        <f t="shared" si="4"/>
        <v>-701.64582662624753</v>
      </c>
      <c r="AG23">
        <f t="shared" si="5"/>
        <v>-7.8412083871833573</v>
      </c>
      <c r="AH23">
        <f t="shared" si="6"/>
        <v>-21567.808295407154</v>
      </c>
      <c r="AI23">
        <f t="shared" si="7"/>
        <v>-8244.3787978956334</v>
      </c>
      <c r="AJ23">
        <f t="shared" si="8"/>
        <v>0</v>
      </c>
      <c r="AK23">
        <f t="shared" si="32"/>
        <v>1461.8681364885717</v>
      </c>
      <c r="AL23">
        <f t="shared" si="9"/>
        <v>-6782.5106614070619</v>
      </c>
      <c r="AN23">
        <f t="shared" si="10"/>
        <v>3315.1721406536153</v>
      </c>
      <c r="AO23">
        <f t="shared" si="11"/>
        <v>-165.75860703268077</v>
      </c>
      <c r="AP23">
        <f t="shared" si="12"/>
        <v>-1.852427151119985</v>
      </c>
      <c r="AQ23">
        <f t="shared" si="13"/>
        <v>-5095.234267956308</v>
      </c>
      <c r="AR23">
        <f t="shared" si="14"/>
        <v>-1947.673161486493</v>
      </c>
      <c r="AS23">
        <f t="shared" si="15"/>
        <v>0</v>
      </c>
      <c r="AT23">
        <f t="shared" si="16"/>
        <v>345.35547248239237</v>
      </c>
      <c r="AU23">
        <f t="shared" si="17"/>
        <v>-1602.3176890041007</v>
      </c>
      <c r="AW23">
        <v>20</v>
      </c>
      <c r="AX23">
        <f>(R23*SUMPRODUCT(K$23:$K24, X$23:$X24)-$AZ$3*SUMPRODUCT(K$22:$K23, W$23:$W24))/Z23</f>
        <v>5982.2020453197138</v>
      </c>
    </row>
    <row r="25" spans="5:50" x14ac:dyDescent="0.25">
      <c r="AN25" s="6">
        <f t="shared" ref="AN25:AU25" si="33">SUM(AN3:AN23)</f>
        <v>215726.13745034265</v>
      </c>
      <c r="AO25" s="6">
        <f t="shared" si="33"/>
        <v>-27564.153601786191</v>
      </c>
      <c r="AP25" s="6">
        <f t="shared" si="33"/>
        <v>-732.99881204778262</v>
      </c>
      <c r="AQ25" s="6">
        <f t="shared" si="33"/>
        <v>-83349.907664979837</v>
      </c>
      <c r="AR25" s="6">
        <f t="shared" si="33"/>
        <v>104079.07737152887</v>
      </c>
      <c r="AS25" s="6">
        <f t="shared" si="33"/>
        <v>-15235.619955071103</v>
      </c>
      <c r="AT25" s="6">
        <f t="shared" si="33"/>
        <v>27297.167657243026</v>
      </c>
      <c r="AU25" s="7">
        <f t="shared" si="33"/>
        <v>116140.62507370079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76189.38610608672</v>
      </c>
      <c r="K3">
        <v>1</v>
      </c>
      <c r="L3" s="2">
        <v>0</v>
      </c>
      <c r="O3">
        <f>$C$3</f>
        <v>76189.38610608672</v>
      </c>
      <c r="P3">
        <f>O3*B5</f>
        <v>60951.508884869378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76189.38610608672</v>
      </c>
      <c r="AF3">
        <f t="shared" ref="AF3:AF23" si="4">-$Z3*P3</f>
        <v>-60951.508884869378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14612.920250517342</v>
      </c>
      <c r="AJ3">
        <f t="shared" ref="AJ3:AJ23" si="8">AB3-AC3</f>
        <v>0</v>
      </c>
      <c r="AL3">
        <f t="shared" ref="AL3:AL23" si="9">SUM(AI3:AK3)</f>
        <v>14612.920250517342</v>
      </c>
      <c r="AN3">
        <f t="shared" ref="AN3:AN23" si="10">AE3*$K3</f>
        <v>76189.38610608672</v>
      </c>
      <c r="AO3">
        <f t="shared" ref="AO3:AO23" si="11">AF3*$K3</f>
        <v>-60951.508884869378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14612.920250517342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14612.920250517342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25556.388451300445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15220.991939729929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14898.215538993041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-14898.215538993041</v>
      </c>
      <c r="AK4">
        <f>H4*SUM(AB4, AE4:AF4)</f>
        <v>0</v>
      </c>
      <c r="AL4">
        <f t="shared" si="9"/>
        <v>-26104.218538993042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-10658.172912307398</v>
      </c>
      <c r="AR4">
        <f t="shared" si="14"/>
        <v>-10658.172912307398</v>
      </c>
      <c r="AS4">
        <f t="shared" si="15"/>
        <v>-14169.883525768537</v>
      </c>
      <c r="AT4">
        <f t="shared" si="16"/>
        <v>0</v>
      </c>
      <c r="AU4">
        <f t="shared" si="17"/>
        <v>-24828.056438075935</v>
      </c>
      <c r="AW4">
        <v>1</v>
      </c>
      <c r="AX4">
        <f>(R4*SUMPRODUCT(K5:$K$23, X5:$X$23)-$AZ$3*SUMPRODUCT(K4:$K$22, W5:$W$23))/Z4</f>
        <v>15220.991939729929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76189.38610608672</v>
      </c>
      <c r="P5">
        <f t="shared" ref="P5:P23" si="30">O5*$C$5</f>
        <v>3809.4693053043361</v>
      </c>
      <c r="Q5" s="5">
        <f t="shared" ref="Q5:Q23" si="31">$C$8</f>
        <v>12.5</v>
      </c>
      <c r="R5">
        <f t="shared" si="0"/>
        <v>1000000</v>
      </c>
      <c r="S5">
        <f t="shared" si="1"/>
        <v>28483.250890727049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14898.215538993041</v>
      </c>
      <c r="AC5">
        <f t="shared" si="2"/>
        <v>27239.749207616667</v>
      </c>
      <c r="AE5">
        <f t="shared" si="3"/>
        <v>72863.16361057412</v>
      </c>
      <c r="AF5">
        <f t="shared" si="4"/>
        <v>-3643.1581805287065</v>
      </c>
      <c r="AG5">
        <f t="shared" si="5"/>
        <v>-11.954283814073339</v>
      </c>
      <c r="AH5">
        <f t="shared" si="6"/>
        <v>-12663.351904132875</v>
      </c>
      <c r="AI5">
        <f t="shared" si="7"/>
        <v>56544.699242098453</v>
      </c>
      <c r="AJ5">
        <f t="shared" si="8"/>
        <v>-12341.533668623626</v>
      </c>
      <c r="AK5">
        <f>H5*SUM(AB5, AE5:AF5)</f>
        <v>4365.7356682930958</v>
      </c>
      <c r="AL5">
        <f t="shared" si="9"/>
        <v>48568.901241767926</v>
      </c>
      <c r="AN5">
        <f t="shared" si="10"/>
        <v>65881.821183246997</v>
      </c>
      <c r="AO5">
        <f t="shared" si="11"/>
        <v>-3294.0910591623501</v>
      </c>
      <c r="AP5">
        <f t="shared" si="12"/>
        <v>-10.808890934544449</v>
      </c>
      <c r="AQ5">
        <f t="shared" si="13"/>
        <v>-11450.020070327257</v>
      </c>
      <c r="AR5">
        <f t="shared" si="14"/>
        <v>51126.901162822825</v>
      </c>
      <c r="AS5">
        <f t="shared" si="15"/>
        <v>-11159.036665343021</v>
      </c>
      <c r="AT5">
        <f t="shared" si="16"/>
        <v>3947.4351974207771</v>
      </c>
      <c r="AU5">
        <f t="shared" si="17"/>
        <v>43915.29969490059</v>
      </c>
      <c r="AW5">
        <v>2</v>
      </c>
      <c r="AX5">
        <f>(R5*SUMPRODUCT(K6:$K$23, X6:$X$23)-$AZ$3*SUMPRODUCT(K5:$K$22, W6:$W$23))/Z5</f>
        <v>28483.250890727049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76189.38610608672</v>
      </c>
      <c r="P6">
        <f t="shared" si="30"/>
        <v>3809.4693053043361</v>
      </c>
      <c r="Q6" s="5">
        <f t="shared" si="31"/>
        <v>12.5</v>
      </c>
      <c r="R6">
        <f t="shared" si="0"/>
        <v>1000000</v>
      </c>
      <c r="S6">
        <f t="shared" si="1"/>
        <v>39940.189636870993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27239.749207616667</v>
      </c>
      <c r="AC6">
        <f t="shared" si="2"/>
        <v>37251.414306224702</v>
      </c>
      <c r="AE6">
        <f t="shared" si="3"/>
        <v>71060.313267884238</v>
      </c>
      <c r="AF6">
        <f t="shared" si="4"/>
        <v>-3553.015663394212</v>
      </c>
      <c r="AG6">
        <f t="shared" si="5"/>
        <v>-11.658499447833075</v>
      </c>
      <c r="AH6">
        <f t="shared" si="6"/>
        <v>-14099.322247962451</v>
      </c>
      <c r="AI6">
        <f t="shared" si="7"/>
        <v>53396.316857079742</v>
      </c>
      <c r="AJ6">
        <f t="shared" si="8"/>
        <v>-10011.665098608035</v>
      </c>
      <c r="AK6">
        <f>H6*SUM(AB6, AE6:AF6)</f>
        <v>5182.6634606222369</v>
      </c>
      <c r="AL6">
        <f t="shared" si="9"/>
        <v>48567.315219093944</v>
      </c>
      <c r="AN6">
        <f t="shared" si="10"/>
        <v>60919.417765224971</v>
      </c>
      <c r="AO6">
        <f t="shared" si="11"/>
        <v>-3045.9708882612485</v>
      </c>
      <c r="AP6">
        <f t="shared" si="12"/>
        <v>-9.9947349753547492</v>
      </c>
      <c r="AQ6">
        <f t="shared" si="13"/>
        <v>-12087.232137468582</v>
      </c>
      <c r="AR6">
        <f t="shared" si="14"/>
        <v>45776.220004519782</v>
      </c>
      <c r="AS6">
        <f t="shared" si="15"/>
        <v>-8582.9175332846735</v>
      </c>
      <c r="AT6">
        <f t="shared" si="16"/>
        <v>4443.0544417104993</v>
      </c>
      <c r="AU6">
        <f t="shared" si="17"/>
        <v>41636.356912945608</v>
      </c>
      <c r="AW6">
        <v>3</v>
      </c>
      <c r="AX6">
        <f>(R6*SUMPRODUCT(K7:$K$23, X7:$X$23)-$AZ$3*SUMPRODUCT(K6:$K$22, W7:$W$23))/Z6</f>
        <v>39940.189636870993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76189.38610608672</v>
      </c>
      <c r="P7">
        <f t="shared" si="30"/>
        <v>3809.4693053043361</v>
      </c>
      <c r="Q7" s="5">
        <f t="shared" si="31"/>
        <v>12.5</v>
      </c>
      <c r="R7">
        <f t="shared" si="0"/>
        <v>1000000</v>
      </c>
      <c r="S7">
        <f t="shared" si="1"/>
        <v>49711.637593544256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37251.414306224702</v>
      </c>
      <c r="AC7">
        <f t="shared" si="2"/>
        <v>45128.302214625699</v>
      </c>
      <c r="AE7">
        <f t="shared" si="3"/>
        <v>69164.843649986622</v>
      </c>
      <c r="AF7">
        <f t="shared" si="4"/>
        <v>-3458.2421824993312</v>
      </c>
      <c r="AG7">
        <f t="shared" si="5"/>
        <v>-11.347519514345629</v>
      </c>
      <c r="AH7">
        <f t="shared" si="6"/>
        <v>-15551.595120729255</v>
      </c>
      <c r="AI7">
        <f t="shared" si="7"/>
        <v>50143.658827243693</v>
      </c>
      <c r="AJ7">
        <f t="shared" si="8"/>
        <v>-7876.8879084009968</v>
      </c>
      <c r="AK7">
        <f>H7*SUM(AB7, AE7:AF7)</f>
        <v>6352.5095732380305</v>
      </c>
      <c r="AL7">
        <f t="shared" si="9"/>
        <v>48619.280492080725</v>
      </c>
      <c r="AN7">
        <f t="shared" si="10"/>
        <v>55848.589401423422</v>
      </c>
      <c r="AO7">
        <f t="shared" si="11"/>
        <v>-2792.4294700711712</v>
      </c>
      <c r="AP7">
        <f t="shared" si="12"/>
        <v>-9.162790293988488</v>
      </c>
      <c r="AQ7">
        <f t="shared" si="13"/>
        <v>-12557.458451436203</v>
      </c>
      <c r="AR7">
        <f t="shared" si="14"/>
        <v>40489.538689622066</v>
      </c>
      <c r="AS7">
        <f t="shared" si="15"/>
        <v>-6360.3567266563077</v>
      </c>
      <c r="AT7">
        <f t="shared" si="16"/>
        <v>5129.4657820635575</v>
      </c>
      <c r="AU7">
        <f t="shared" si="17"/>
        <v>39258.64774502931</v>
      </c>
      <c r="AW7">
        <v>4</v>
      </c>
      <c r="AX7">
        <f>(R7*SUMPRODUCT(K8:$K$23, X8:$X$23)-$AZ$3*SUMPRODUCT(K7:$K$22, W8:$W$23))/Z7</f>
        <v>49711.637593544256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76189.38610608672</v>
      </c>
      <c r="P8">
        <f t="shared" si="30"/>
        <v>3809.4693053043361</v>
      </c>
      <c r="Q8" s="5">
        <f t="shared" si="31"/>
        <v>12.5</v>
      </c>
      <c r="R8">
        <f t="shared" si="0"/>
        <v>1000000</v>
      </c>
      <c r="S8">
        <f t="shared" si="1"/>
        <v>57825.032770739934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45128.302214625699</v>
      </c>
      <c r="AC8">
        <f t="shared" si="2"/>
        <v>50981.687731172176</v>
      </c>
      <c r="AE8">
        <f t="shared" si="3"/>
        <v>67172.698479743864</v>
      </c>
      <c r="AF8">
        <f t="shared" si="4"/>
        <v>-3358.6349239871929</v>
      </c>
      <c r="AG8">
        <f t="shared" si="5"/>
        <v>-11.020678521121702</v>
      </c>
      <c r="AH8">
        <f t="shared" si="6"/>
        <v>-17069.263846437585</v>
      </c>
      <c r="AI8">
        <f t="shared" si="7"/>
        <v>46733.779030797967</v>
      </c>
      <c r="AJ8">
        <f t="shared" si="8"/>
        <v>-5853.3855165464774</v>
      </c>
      <c r="AK8">
        <f t="shared" ref="AK8:AK23" si="32">H8*SUM(AB8:AB8, AE8:AF8)</f>
        <v>7636.8598405038038</v>
      </c>
      <c r="AL8">
        <f t="shared" si="9"/>
        <v>48517.253354755296</v>
      </c>
      <c r="AN8">
        <f t="shared" si="10"/>
        <v>50686.842735626509</v>
      </c>
      <c r="AO8">
        <f t="shared" si="11"/>
        <v>-2534.3421367813253</v>
      </c>
      <c r="AP8">
        <f t="shared" si="12"/>
        <v>-8.3159291152854493</v>
      </c>
      <c r="AQ8">
        <f t="shared" si="13"/>
        <v>-12880.040727531541</v>
      </c>
      <c r="AR8">
        <f t="shared" si="14"/>
        <v>35264.143942198352</v>
      </c>
      <c r="AS8">
        <f t="shared" si="15"/>
        <v>-4416.8187055586714</v>
      </c>
      <c r="AT8">
        <f t="shared" si="16"/>
        <v>5762.5839439272449</v>
      </c>
      <c r="AU8">
        <f t="shared" si="17"/>
        <v>36609.90918056693</v>
      </c>
      <c r="AW8">
        <v>5</v>
      </c>
      <c r="AX8">
        <f>(R8*SUMPRODUCT(K9:$K$23, X9:$X$23)-$AZ$3*SUMPRODUCT(K8:$K$22, W9:$W$23))/Z8</f>
        <v>57825.032770739934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76189.38610608672</v>
      </c>
      <c r="P9">
        <f t="shared" si="30"/>
        <v>3809.4693053043361</v>
      </c>
      <c r="Q9" s="5">
        <f t="shared" si="31"/>
        <v>12.5</v>
      </c>
      <c r="R9">
        <f t="shared" si="0"/>
        <v>1000000</v>
      </c>
      <c r="S9">
        <f t="shared" si="1"/>
        <v>64111.235654273987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50981.687731172176</v>
      </c>
      <c r="AC9">
        <f t="shared" si="2"/>
        <v>54751.977441072639</v>
      </c>
      <c r="AE9">
        <f t="shared" si="3"/>
        <v>65066.90296572903</v>
      </c>
      <c r="AF9">
        <f t="shared" si="4"/>
        <v>-3253.3451482864516</v>
      </c>
      <c r="AG9">
        <f t="shared" si="5"/>
        <v>-10.675191501597308</v>
      </c>
      <c r="AH9">
        <f t="shared" si="6"/>
        <v>-18822.418745054267</v>
      </c>
      <c r="AI9">
        <f t="shared" si="7"/>
        <v>42980.463880886709</v>
      </c>
      <c r="AJ9">
        <f t="shared" si="8"/>
        <v>-3770.2897099004622</v>
      </c>
      <c r="AK9">
        <f t="shared" si="32"/>
        <v>8279.1710232683236</v>
      </c>
      <c r="AL9">
        <f t="shared" si="9"/>
        <v>47489.345194254573</v>
      </c>
      <c r="AN9">
        <f t="shared" si="10"/>
        <v>45740.508633436781</v>
      </c>
      <c r="AO9">
        <f t="shared" si="11"/>
        <v>-2287.0254316718392</v>
      </c>
      <c r="AP9">
        <f t="shared" si="12"/>
        <v>-7.504409565944548</v>
      </c>
      <c r="AQ9">
        <f t="shared" si="13"/>
        <v>-13231.719474396697</v>
      </c>
      <c r="AR9">
        <f t="shared" si="14"/>
        <v>30214.259317802298</v>
      </c>
      <c r="AS9">
        <f t="shared" si="15"/>
        <v>-2650.425349383735</v>
      </c>
      <c r="AT9">
        <f t="shared" si="16"/>
        <v>5820.0632949590918</v>
      </c>
      <c r="AU9">
        <f t="shared" si="17"/>
        <v>33383.897263377658</v>
      </c>
      <c r="AW9">
        <v>6</v>
      </c>
      <c r="AX9">
        <f>(R9*SUMPRODUCT(K10:$K$23, X10:$X$23)-$AZ$3*SUMPRODUCT(K9:$K$22, W10:$W$23))/Z9</f>
        <v>64111.235654273987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76189.38610608672</v>
      </c>
      <c r="P10">
        <f t="shared" si="30"/>
        <v>3809.4693053043361</v>
      </c>
      <c r="Q10" s="5">
        <f t="shared" si="31"/>
        <v>12.5</v>
      </c>
      <c r="R10">
        <f t="shared" si="0"/>
        <v>1000000</v>
      </c>
      <c r="S10">
        <f t="shared" si="1"/>
        <v>68360.598465035713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54751.977441072639</v>
      </c>
      <c r="AC10">
        <f t="shared" si="2"/>
        <v>56392.343198712668</v>
      </c>
      <c r="AE10">
        <f t="shared" si="3"/>
        <v>62850.503153380021</v>
      </c>
      <c r="AF10">
        <f t="shared" si="4"/>
        <v>-3142.5251576690011</v>
      </c>
      <c r="AG10">
        <f t="shared" si="5"/>
        <v>-10.311558204752181</v>
      </c>
      <c r="AH10">
        <f t="shared" si="6"/>
        <v>-20550.510546332291</v>
      </c>
      <c r="AI10">
        <f t="shared" si="7"/>
        <v>39147.155891173978</v>
      </c>
      <c r="AJ10">
        <f t="shared" si="8"/>
        <v>-1640.3657576400292</v>
      </c>
      <c r="AK10">
        <f t="shared" si="32"/>
        <v>6215.1755802173529</v>
      </c>
      <c r="AL10">
        <f t="shared" si="9"/>
        <v>43721.965713751299</v>
      </c>
      <c r="AN10">
        <f t="shared" si="10"/>
        <v>41906.887492301612</v>
      </c>
      <c r="AO10">
        <f t="shared" si="11"/>
        <v>-2095.3443746150806</v>
      </c>
      <c r="AP10">
        <f t="shared" si="12"/>
        <v>-6.8754470986861156</v>
      </c>
      <c r="AQ10">
        <f t="shared" si="13"/>
        <v>-13702.482719554653</v>
      </c>
      <c r="AR10">
        <f t="shared" si="14"/>
        <v>26102.184951033192</v>
      </c>
      <c r="AS10">
        <f t="shared" si="15"/>
        <v>-1093.7481770652762</v>
      </c>
      <c r="AT10">
        <f t="shared" si="16"/>
        <v>4144.0983081622608</v>
      </c>
      <c r="AU10">
        <f t="shared" si="17"/>
        <v>29152.535082130173</v>
      </c>
      <c r="AW10">
        <v>7</v>
      </c>
      <c r="AX10">
        <f>(R10*SUMPRODUCT(K11:$K$23, X11:$X$23)-$AZ$3*SUMPRODUCT(K10:$K$22, W11:$W$23))/Z10</f>
        <v>68360.598465035713</v>
      </c>
    </row>
    <row r="11" spans="1:52" x14ac:dyDescent="0.25">
      <c r="A11" t="s">
        <v>33</v>
      </c>
      <c r="C11" s="24">
        <f>AU25</f>
        <v>354841.56368291506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76189.38610608672</v>
      </c>
      <c r="P11">
        <f t="shared" si="30"/>
        <v>3809.4693053043361</v>
      </c>
      <c r="Q11" s="5">
        <f t="shared" si="31"/>
        <v>12.5</v>
      </c>
      <c r="R11">
        <f t="shared" si="0"/>
        <v>1000000</v>
      </c>
      <c r="S11">
        <f t="shared" si="1"/>
        <v>71035.55794995332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56392.343198712668</v>
      </c>
      <c r="AC11">
        <f t="shared" si="2"/>
        <v>56444.422204430703</v>
      </c>
      <c r="AE11">
        <f t="shared" si="3"/>
        <v>60539.622704141388</v>
      </c>
      <c r="AF11">
        <f t="shared" si="4"/>
        <v>-3026.9811352070697</v>
      </c>
      <c r="AG11">
        <f t="shared" si="5"/>
        <v>-9.9324239566396972</v>
      </c>
      <c r="AH11">
        <f t="shared" si="6"/>
        <v>-22081.493285196964</v>
      </c>
      <c r="AI11">
        <f t="shared" si="7"/>
        <v>35421.215859780714</v>
      </c>
      <c r="AJ11">
        <f t="shared" si="8"/>
        <v>-52.07900571803475</v>
      </c>
      <c r="AK11">
        <f t="shared" si="32"/>
        <v>5843.3257185802904</v>
      </c>
      <c r="AL11">
        <f t="shared" si="9"/>
        <v>41212.462572642966</v>
      </c>
      <c r="AN11">
        <f t="shared" si="10"/>
        <v>38396.327994706939</v>
      </c>
      <c r="AO11">
        <f t="shared" si="11"/>
        <v>-1919.8163997353472</v>
      </c>
      <c r="AP11">
        <f t="shared" si="12"/>
        <v>-6.299487690654769</v>
      </c>
      <c r="AQ11">
        <f t="shared" si="13"/>
        <v>-14004.848740713112</v>
      </c>
      <c r="AR11">
        <f t="shared" si="14"/>
        <v>22465.363366567824</v>
      </c>
      <c r="AS11">
        <f t="shared" si="15"/>
        <v>-33.030311321234734</v>
      </c>
      <c r="AT11">
        <f t="shared" si="16"/>
        <v>3706.0397942514314</v>
      </c>
      <c r="AU11">
        <f t="shared" si="17"/>
        <v>26138.372849498017</v>
      </c>
      <c r="AW11">
        <v>8</v>
      </c>
      <c r="AX11">
        <f>(R11*SUMPRODUCT(K12:$K$23, X12:$X$23)-$AZ$3*SUMPRODUCT(K11:$K$22, W12:$W$23))/Z11</f>
        <v>71035.55794995332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76189.38610608672</v>
      </c>
      <c r="P12">
        <f t="shared" si="30"/>
        <v>3809.4693053043361</v>
      </c>
      <c r="Q12" s="5">
        <f t="shared" si="31"/>
        <v>12.5</v>
      </c>
      <c r="R12">
        <f t="shared" si="0"/>
        <v>1000000</v>
      </c>
      <c r="S12">
        <f t="shared" si="1"/>
        <v>72495.738599050979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56444.422204430703</v>
      </c>
      <c r="AC12">
        <f t="shared" si="2"/>
        <v>55315.310340378492</v>
      </c>
      <c r="AE12">
        <f t="shared" si="3"/>
        <v>58133.617486259776</v>
      </c>
      <c r="AF12">
        <f t="shared" si="4"/>
        <v>-2906.6808743129891</v>
      </c>
      <c r="AG12">
        <f t="shared" si="5"/>
        <v>-9.5376830778820789</v>
      </c>
      <c r="AH12">
        <f t="shared" si="6"/>
        <v>-23633.331135297725</v>
      </c>
      <c r="AI12">
        <f t="shared" si="7"/>
        <v>31584.067793571179</v>
      </c>
      <c r="AJ12">
        <f t="shared" si="8"/>
        <v>1129.1118640522109</v>
      </c>
      <c r="AK12">
        <f t="shared" si="32"/>
        <v>7816.9951171464245</v>
      </c>
      <c r="AL12">
        <f t="shared" si="9"/>
        <v>40530.174774769817</v>
      </c>
      <c r="AN12">
        <f t="shared" si="10"/>
        <v>34458.27668667207</v>
      </c>
      <c r="AO12">
        <f t="shared" si="11"/>
        <v>-1722.9138343336037</v>
      </c>
      <c r="AP12">
        <f t="shared" si="12"/>
        <v>-5.6533919040068277</v>
      </c>
      <c r="AQ12">
        <f t="shared" si="13"/>
        <v>-14008.484221376908</v>
      </c>
      <c r="AR12">
        <f t="shared" si="14"/>
        <v>18721.225239057552</v>
      </c>
      <c r="AS12">
        <f t="shared" si="15"/>
        <v>669.2728012481092</v>
      </c>
      <c r="AT12">
        <f t="shared" si="16"/>
        <v>4633.4666971079332</v>
      </c>
      <c r="AU12">
        <f t="shared" si="17"/>
        <v>24023.964737413597</v>
      </c>
      <c r="AW12">
        <v>9</v>
      </c>
      <c r="AX12">
        <f>(R12*SUMPRODUCT(K13:$K$23, X13:$X$23)-$AZ$3*SUMPRODUCT(K12:$K$22, W13:$W$23))/Z12</f>
        <v>72495.738599050979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76189.38610608672</v>
      </c>
      <c r="P13">
        <f t="shared" si="30"/>
        <v>3809.4693053043361</v>
      </c>
      <c r="Q13" s="5">
        <f t="shared" si="31"/>
        <v>12.5</v>
      </c>
      <c r="R13">
        <f t="shared" si="0"/>
        <v>1000000</v>
      </c>
      <c r="S13">
        <f t="shared" si="1"/>
        <v>73111.618789666871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55315.310340378492</v>
      </c>
      <c r="AC13">
        <f t="shared" si="2"/>
        <v>53391.663401789941</v>
      </c>
      <c r="AE13">
        <f t="shared" si="3"/>
        <v>55639.28312773347</v>
      </c>
      <c r="AF13">
        <f t="shared" si="4"/>
        <v>-2781.9641563866735</v>
      </c>
      <c r="AG13">
        <f t="shared" si="5"/>
        <v>-9.1284504921494047</v>
      </c>
      <c r="AH13">
        <f t="shared" si="6"/>
        <v>-25108.460396308252</v>
      </c>
      <c r="AI13">
        <f t="shared" si="7"/>
        <v>27739.730124546393</v>
      </c>
      <c r="AJ13">
        <f t="shared" si="8"/>
        <v>1923.6469385885503</v>
      </c>
      <c r="AK13">
        <f t="shared" si="32"/>
        <v>11239.136185488258</v>
      </c>
      <c r="AL13">
        <f t="shared" si="9"/>
        <v>40902.513248623203</v>
      </c>
      <c r="AN13">
        <f t="shared" si="10"/>
        <v>29875.693662882259</v>
      </c>
      <c r="AO13">
        <f t="shared" si="11"/>
        <v>-1493.7846831441129</v>
      </c>
      <c r="AP13">
        <f t="shared" si="12"/>
        <v>-4.9015511198113435</v>
      </c>
      <c r="AQ13">
        <f t="shared" si="13"/>
        <v>-13482.069303887418</v>
      </c>
      <c r="AR13">
        <f t="shared" si="14"/>
        <v>14894.938124730914</v>
      </c>
      <c r="AS13">
        <f t="shared" si="15"/>
        <v>1032.908467222265</v>
      </c>
      <c r="AT13">
        <f t="shared" si="16"/>
        <v>6034.8906534651906</v>
      </c>
      <c r="AU13">
        <f t="shared" si="17"/>
        <v>21962.737245418371</v>
      </c>
      <c r="AW13">
        <v>10</v>
      </c>
      <c r="AX13">
        <f>(R13*SUMPRODUCT(K14:$K$23, X14:$X$23)-$AZ$3*SUMPRODUCT(K13:$K$22, W14:$W$23))/Z13</f>
        <v>73111.618789666871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76189.38610608672</v>
      </c>
      <c r="P14">
        <f t="shared" si="30"/>
        <v>3809.4693053043361</v>
      </c>
      <c r="Q14" s="5">
        <f t="shared" si="31"/>
        <v>12.5</v>
      </c>
      <c r="R14">
        <f t="shared" si="0"/>
        <v>1000000</v>
      </c>
      <c r="S14">
        <f t="shared" si="1"/>
        <v>72165.805077982412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53391.663401789941</v>
      </c>
      <c r="AC14">
        <f t="shared" si="2"/>
        <v>50254.082486723244</v>
      </c>
      <c r="AE14">
        <f t="shared" si="3"/>
        <v>53055.982537029202</v>
      </c>
      <c r="AF14">
        <f t="shared" si="4"/>
        <v>-2652.7991268514602</v>
      </c>
      <c r="AG14">
        <f t="shared" si="5"/>
        <v>-8.7046216751165346</v>
      </c>
      <c r="AH14">
        <f t="shared" si="6"/>
        <v>-26603.544968910061</v>
      </c>
      <c r="AI14">
        <f t="shared" si="7"/>
        <v>23790.933819592563</v>
      </c>
      <c r="AJ14">
        <f t="shared" si="8"/>
        <v>3137.5809150666973</v>
      </c>
      <c r="AK14">
        <f t="shared" si="32"/>
        <v>8881.725041700076</v>
      </c>
      <c r="AL14">
        <f t="shared" si="9"/>
        <v>35810.239776359333</v>
      </c>
      <c r="AN14">
        <f t="shared" si="10"/>
        <v>26242.970997844604</v>
      </c>
      <c r="AO14">
        <f t="shared" si="11"/>
        <v>-1312.1485498922302</v>
      </c>
      <c r="AP14">
        <f t="shared" si="12"/>
        <v>-4.3055490303635731</v>
      </c>
      <c r="AQ14">
        <f t="shared" si="13"/>
        <v>-13158.856469611123</v>
      </c>
      <c r="AR14">
        <f t="shared" si="14"/>
        <v>11767.660429310887</v>
      </c>
      <c r="AS14">
        <f t="shared" si="15"/>
        <v>1551.9351639566594</v>
      </c>
      <c r="AT14">
        <f t="shared" si="16"/>
        <v>4393.1493025784685</v>
      </c>
      <c r="AU14">
        <f t="shared" si="17"/>
        <v>17712.744895846012</v>
      </c>
      <c r="AW14">
        <v>11</v>
      </c>
      <c r="AX14">
        <f>(R14*SUMPRODUCT(K15:$K$23, X15:$X$23)-$AZ$3*SUMPRODUCT(K14:$K$22, W15:$W$23))/Z14</f>
        <v>72165.805077982412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76189.38610608672</v>
      </c>
      <c r="P15">
        <f t="shared" si="30"/>
        <v>3809.4693053043361</v>
      </c>
      <c r="Q15" s="5">
        <f t="shared" si="31"/>
        <v>12.5</v>
      </c>
      <c r="R15">
        <f t="shared" si="0"/>
        <v>1000000</v>
      </c>
      <c r="S15">
        <f t="shared" si="1"/>
        <v>69885.260279658571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50254.082486723244</v>
      </c>
      <c r="AC15">
        <f t="shared" si="2"/>
        <v>46208.69150361183</v>
      </c>
      <c r="AE15">
        <f t="shared" si="3"/>
        <v>50377.029781922007</v>
      </c>
      <c r="AF15">
        <f t="shared" si="4"/>
        <v>-2518.8514890961005</v>
      </c>
      <c r="AG15">
        <f t="shared" si="5"/>
        <v>-8.265099700333689</v>
      </c>
      <c r="AH15">
        <f t="shared" si="6"/>
        <v>-28198.060642534405</v>
      </c>
      <c r="AI15">
        <f t="shared" si="7"/>
        <v>19651.852550591164</v>
      </c>
      <c r="AJ15">
        <f t="shared" si="8"/>
        <v>4045.3909831114142</v>
      </c>
      <c r="AK15">
        <f t="shared" si="32"/>
        <v>8395.466154906022</v>
      </c>
      <c r="AL15">
        <f t="shared" si="9"/>
        <v>32092.7096886086</v>
      </c>
      <c r="AN15">
        <f t="shared" si="10"/>
        <v>22953.73502662823</v>
      </c>
      <c r="AO15">
        <f t="shared" si="11"/>
        <v>-1147.6867513314116</v>
      </c>
      <c r="AP15">
        <f t="shared" si="12"/>
        <v>-3.7659010328990026</v>
      </c>
      <c r="AQ15">
        <f t="shared" si="13"/>
        <v>-12848.133664398718</v>
      </c>
      <c r="AR15">
        <f t="shared" si="14"/>
        <v>8954.1487098652015</v>
      </c>
      <c r="AS15">
        <f t="shared" si="15"/>
        <v>1843.2375451157011</v>
      </c>
      <c r="AT15">
        <f t="shared" si="16"/>
        <v>3825.3010623880004</v>
      </c>
      <c r="AU15">
        <f t="shared" si="17"/>
        <v>14622.687317368904</v>
      </c>
      <c r="AW15">
        <v>12</v>
      </c>
      <c r="AX15">
        <f>(R15*SUMPRODUCT(K16:$K$23, X16:$X$23)-$AZ$3*SUMPRODUCT(K15:$K$22, W16:$W$23))/Z15</f>
        <v>69885.260279658571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76189.38610608672</v>
      </c>
      <c r="P16">
        <f t="shared" si="30"/>
        <v>3809.4693053043361</v>
      </c>
      <c r="Q16" s="5">
        <f t="shared" si="31"/>
        <v>12.5</v>
      </c>
      <c r="R16">
        <f t="shared" si="0"/>
        <v>1000000</v>
      </c>
      <c r="S16">
        <f t="shared" si="1"/>
        <v>66348.959549943524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46208.69150361183</v>
      </c>
      <c r="AC16">
        <f t="shared" si="2"/>
        <v>41464.73247232243</v>
      </c>
      <c r="AE16">
        <f t="shared" si="3"/>
        <v>47614.499662821836</v>
      </c>
      <c r="AF16">
        <f t="shared" si="4"/>
        <v>-2380.7249831410918</v>
      </c>
      <c r="AG16">
        <f t="shared" si="5"/>
        <v>-7.8118656180867205</v>
      </c>
      <c r="AH16">
        <f t="shared" si="6"/>
        <v>-29646.646819490579</v>
      </c>
      <c r="AI16">
        <f t="shared" si="7"/>
        <v>15579.31599457208</v>
      </c>
      <c r="AJ16">
        <f t="shared" si="8"/>
        <v>4743.9590312893997</v>
      </c>
      <c r="AK16">
        <f t="shared" si="32"/>
        <v>7824.7318313043461</v>
      </c>
      <c r="AL16">
        <f t="shared" si="9"/>
        <v>28148.006857165827</v>
      </c>
      <c r="AN16">
        <f t="shared" si="10"/>
        <v>19984.91005601388</v>
      </c>
      <c r="AO16">
        <f t="shared" si="11"/>
        <v>-999.24550280069411</v>
      </c>
      <c r="AP16">
        <f t="shared" si="12"/>
        <v>-3.2788212173324789</v>
      </c>
      <c r="AQ16">
        <f t="shared" si="13"/>
        <v>-12443.385404563045</v>
      </c>
      <c r="AR16">
        <f t="shared" si="14"/>
        <v>6539.000327432811</v>
      </c>
      <c r="AS16">
        <f t="shared" si="15"/>
        <v>1991.1496544352158</v>
      </c>
      <c r="AT16">
        <f t="shared" si="16"/>
        <v>3284.2214654866461</v>
      </c>
      <c r="AU16">
        <f t="shared" si="17"/>
        <v>11814.371447354673</v>
      </c>
      <c r="AW16">
        <v>13</v>
      </c>
      <c r="AX16">
        <f>(R16*SUMPRODUCT(K17:$K$23, X17:$X$23)-$AZ$3*SUMPRODUCT(K16:$K$22, W17:$W$23))/Z16</f>
        <v>66348.959549943524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76189.38610608672</v>
      </c>
      <c r="P17">
        <f t="shared" si="30"/>
        <v>3809.4693053043361</v>
      </c>
      <c r="Q17" s="5">
        <f t="shared" si="31"/>
        <v>12.5</v>
      </c>
      <c r="R17">
        <f t="shared" si="0"/>
        <v>1000000</v>
      </c>
      <c r="S17">
        <f t="shared" si="1"/>
        <v>61619.051510544508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41464.73247232243</v>
      </c>
      <c r="AC17">
        <f t="shared" si="2"/>
        <v>36219.3744892088</v>
      </c>
      <c r="AE17">
        <f t="shared" si="3"/>
        <v>44783.745283827586</v>
      </c>
      <c r="AF17">
        <f t="shared" si="4"/>
        <v>-2239.1872641913797</v>
      </c>
      <c r="AG17">
        <f t="shared" si="5"/>
        <v>-7.3474383330557256</v>
      </c>
      <c r="AH17">
        <f t="shared" si="6"/>
        <v>-30904.690308010224</v>
      </c>
      <c r="AI17">
        <f t="shared" si="7"/>
        <v>11632.520273292928</v>
      </c>
      <c r="AJ17">
        <f t="shared" si="8"/>
        <v>5245.3579831136303</v>
      </c>
      <c r="AK17">
        <f t="shared" si="32"/>
        <v>7188.6749873969002</v>
      </c>
      <c r="AL17">
        <f t="shared" si="9"/>
        <v>24066.553243803457</v>
      </c>
      <c r="AN17">
        <f t="shared" si="10"/>
        <v>17315.121803403345</v>
      </c>
      <c r="AO17">
        <f t="shared" si="11"/>
        <v>-865.75609017016734</v>
      </c>
      <c r="AP17">
        <f t="shared" si="12"/>
        <v>-2.8408028152526441</v>
      </c>
      <c r="AQ17">
        <f t="shared" si="13"/>
        <v>-11948.944278514802</v>
      </c>
      <c r="AR17">
        <f t="shared" si="14"/>
        <v>4497.5806319031235</v>
      </c>
      <c r="AS17">
        <f t="shared" si="15"/>
        <v>2028.0575419596539</v>
      </c>
      <c r="AT17">
        <f t="shared" si="16"/>
        <v>2779.4187873966462</v>
      </c>
      <c r="AU17">
        <f t="shared" si="17"/>
        <v>9305.0569612594227</v>
      </c>
      <c r="AW17">
        <v>14</v>
      </c>
      <c r="AX17">
        <f>(R17*SUMPRODUCT(K18:$K$23, X18:$X$23)-$AZ$3*SUMPRODUCT(K17:$K$22, W18:$W$23))/Z17</f>
        <v>61619.051510544508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76189.38610608672</v>
      </c>
      <c r="P18">
        <f t="shared" si="30"/>
        <v>3809.4693053043361</v>
      </c>
      <c r="Q18" s="5">
        <f t="shared" si="31"/>
        <v>12.5</v>
      </c>
      <c r="R18">
        <f t="shared" si="0"/>
        <v>1000000</v>
      </c>
      <c r="S18">
        <f t="shared" si="1"/>
        <v>55632.604679130949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36219.3744892088</v>
      </c>
      <c r="AC18">
        <f t="shared" si="2"/>
        <v>30586.485390919424</v>
      </c>
      <c r="AE18">
        <f t="shared" si="3"/>
        <v>41888.485331895914</v>
      </c>
      <c r="AF18">
        <f t="shared" si="4"/>
        <v>-2094.4242665947959</v>
      </c>
      <c r="AG18">
        <f t="shared" si="5"/>
        <v>-6.8724279510485307</v>
      </c>
      <c r="AH18">
        <f t="shared" si="6"/>
        <v>-32122.879894130972</v>
      </c>
      <c r="AI18">
        <f t="shared" si="7"/>
        <v>7664.308743219095</v>
      </c>
      <c r="AJ18">
        <f t="shared" si="8"/>
        <v>5632.8890982893754</v>
      </c>
      <c r="AK18">
        <f t="shared" si="32"/>
        <v>6504.4696803994138</v>
      </c>
      <c r="AL18">
        <f t="shared" si="9"/>
        <v>19801.667521907882</v>
      </c>
      <c r="AN18">
        <f t="shared" si="10"/>
        <v>14919.077285125129</v>
      </c>
      <c r="AO18">
        <f t="shared" si="11"/>
        <v>-745.95386425625657</v>
      </c>
      <c r="AP18">
        <f t="shared" si="12"/>
        <v>-2.4476961371548009</v>
      </c>
      <c r="AQ18">
        <f t="shared" si="13"/>
        <v>-11440.941919100924</v>
      </c>
      <c r="AR18">
        <f t="shared" si="14"/>
        <v>2729.733805630794</v>
      </c>
      <c r="AS18">
        <f t="shared" si="15"/>
        <v>2006.2197792558468</v>
      </c>
      <c r="AT18">
        <f t="shared" si="16"/>
        <v>2316.6434663785885</v>
      </c>
      <c r="AU18">
        <f t="shared" si="17"/>
        <v>7052.5970512652284</v>
      </c>
      <c r="AW18">
        <v>15</v>
      </c>
      <c r="AX18">
        <f>(R18*SUMPRODUCT(K19:$K$23, X19:$X$23)-$AZ$3*SUMPRODUCT(K18:$K$22, W19:$W$23))/Z18</f>
        <v>55632.604679130949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76189.38610608672</v>
      </c>
      <c r="P19">
        <f t="shared" si="30"/>
        <v>3809.4693053043361</v>
      </c>
      <c r="Q19" s="5">
        <f t="shared" si="31"/>
        <v>12.5</v>
      </c>
      <c r="R19">
        <f t="shared" si="0"/>
        <v>1000000</v>
      </c>
      <c r="S19">
        <f t="shared" si="1"/>
        <v>48286.696224572945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30586.485390919424</v>
      </c>
      <c r="AC19">
        <f t="shared" si="2"/>
        <v>24675.842162571953</v>
      </c>
      <c r="AE19">
        <f t="shared" si="3"/>
        <v>38934.891243611397</v>
      </c>
      <c r="AF19">
        <f t="shared" si="4"/>
        <v>-1946.7445621805698</v>
      </c>
      <c r="AG19">
        <f t="shared" si="5"/>
        <v>-6.3878469878662187</v>
      </c>
      <c r="AH19">
        <f t="shared" si="6"/>
        <v>-33268.534693746187</v>
      </c>
      <c r="AI19">
        <f t="shared" si="7"/>
        <v>3713.2241406967732</v>
      </c>
      <c r="AJ19">
        <f t="shared" si="8"/>
        <v>5910.6432283474714</v>
      </c>
      <c r="AK19">
        <f t="shared" si="32"/>
        <v>5782.3612664310122</v>
      </c>
      <c r="AL19">
        <f t="shared" si="9"/>
        <v>15406.228635475258</v>
      </c>
      <c r="AN19">
        <f t="shared" si="10"/>
        <v>12774.044946162587</v>
      </c>
      <c r="AO19">
        <f t="shared" si="11"/>
        <v>-638.70224730812924</v>
      </c>
      <c r="AP19">
        <f t="shared" si="12"/>
        <v>-2.0957717339354693</v>
      </c>
      <c r="AQ19">
        <f t="shared" si="13"/>
        <v>-10914.985091697532</v>
      </c>
      <c r="AR19">
        <f t="shared" si="14"/>
        <v>1218.2618354229901</v>
      </c>
      <c r="AS19">
        <f t="shared" si="15"/>
        <v>1939.2072212871778</v>
      </c>
      <c r="AT19">
        <f t="shared" si="16"/>
        <v>1897.1195334842321</v>
      </c>
      <c r="AU19">
        <f t="shared" si="17"/>
        <v>5054.5885901944002</v>
      </c>
      <c r="AW19">
        <v>16</v>
      </c>
      <c r="AX19">
        <f>(R19*SUMPRODUCT(K20:$K$23, X20:$X$23)-$AZ$3*SUMPRODUCT(K19:$K$22, W20:$W$23))/Z19</f>
        <v>48286.696224572945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76189.38610608672</v>
      </c>
      <c r="P20">
        <f t="shared" si="30"/>
        <v>3809.4693053043361</v>
      </c>
      <c r="Q20" s="5">
        <f t="shared" si="31"/>
        <v>12.5</v>
      </c>
      <c r="R20">
        <f t="shared" si="0"/>
        <v>1000000</v>
      </c>
      <c r="S20">
        <f t="shared" si="1"/>
        <v>39398.444384666458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24675.842162571953</v>
      </c>
      <c r="AC20">
        <f t="shared" si="2"/>
        <v>18578.997196736294</v>
      </c>
      <c r="AE20">
        <f t="shared" si="3"/>
        <v>35928.382782467263</v>
      </c>
      <c r="AF20">
        <f t="shared" si="4"/>
        <v>-1796.419139123363</v>
      </c>
      <c r="AG20">
        <f t="shared" si="5"/>
        <v>-5.8945846361788981</v>
      </c>
      <c r="AH20">
        <f t="shared" si="6"/>
        <v>-34350.710544692716</v>
      </c>
      <c r="AI20">
        <f t="shared" si="7"/>
        <v>-224.64148598499742</v>
      </c>
      <c r="AJ20">
        <f t="shared" si="8"/>
        <v>6096.8449658356585</v>
      </c>
      <c r="AK20">
        <f t="shared" si="32"/>
        <v>5032.1839428122194</v>
      </c>
      <c r="AL20">
        <f t="shared" si="9"/>
        <v>10904.38742266288</v>
      </c>
      <c r="AN20">
        <f t="shared" si="10"/>
        <v>10858.486858511676</v>
      </c>
      <c r="AO20">
        <f t="shared" si="11"/>
        <v>-542.9243429255838</v>
      </c>
      <c r="AP20">
        <f t="shared" si="12"/>
        <v>-1.7814959887247666</v>
      </c>
      <c r="AQ20">
        <f t="shared" si="13"/>
        <v>-10381.673488852481</v>
      </c>
      <c r="AR20">
        <f t="shared" si="14"/>
        <v>-67.892469255114094</v>
      </c>
      <c r="AS20">
        <f t="shared" si="15"/>
        <v>1842.6242934657168</v>
      </c>
      <c r="AT20">
        <f t="shared" si="16"/>
        <v>1520.8561861377386</v>
      </c>
      <c r="AU20">
        <f t="shared" si="17"/>
        <v>3295.5880103483414</v>
      </c>
      <c r="AW20">
        <v>17</v>
      </c>
      <c r="AX20">
        <f>(R20*SUMPRODUCT(K21:$K$23, X21:$X$23)-$AZ$3*SUMPRODUCT(K20:$K$22, W21:$W$23))/Z20</f>
        <v>39398.444384666458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76189.38610608672</v>
      </c>
      <c r="P21">
        <f t="shared" si="30"/>
        <v>3809.4693053043361</v>
      </c>
      <c r="Q21" s="5">
        <f t="shared" si="31"/>
        <v>12.5</v>
      </c>
      <c r="R21">
        <f t="shared" si="0"/>
        <v>1000000</v>
      </c>
      <c r="S21">
        <f t="shared" si="1"/>
        <v>28690.818883512798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18578.997196736294</v>
      </c>
      <c r="AC21">
        <f t="shared" si="2"/>
        <v>12380.163457938172</v>
      </c>
      <c r="AE21">
        <f t="shared" si="3"/>
        <v>32875.919560990609</v>
      </c>
      <c r="AF21">
        <f t="shared" si="4"/>
        <v>-1643.7959780495305</v>
      </c>
      <c r="AG21">
        <f t="shared" si="5"/>
        <v>-5.3937827237533309</v>
      </c>
      <c r="AH21">
        <f t="shared" si="6"/>
        <v>-35348.485285102281</v>
      </c>
      <c r="AI21">
        <f t="shared" si="7"/>
        <v>-4121.7554848849541</v>
      </c>
      <c r="AJ21">
        <f t="shared" si="8"/>
        <v>6198.8337387981228</v>
      </c>
      <c r="AK21">
        <f t="shared" si="32"/>
        <v>4262.3376051169935</v>
      </c>
      <c r="AL21">
        <f t="shared" si="9"/>
        <v>6339.4158590301622</v>
      </c>
      <c r="AN21">
        <f t="shared" si="10"/>
        <v>9152.752467403825</v>
      </c>
      <c r="AO21">
        <f t="shared" si="11"/>
        <v>-457.63762337019131</v>
      </c>
      <c r="AP21">
        <f t="shared" si="12"/>
        <v>-1.501644936254549</v>
      </c>
      <c r="AQ21">
        <f t="shared" si="13"/>
        <v>-9841.1220197808216</v>
      </c>
      <c r="AR21">
        <f t="shared" si="14"/>
        <v>-1147.5088206834414</v>
      </c>
      <c r="AS21">
        <f t="shared" si="15"/>
        <v>1725.7735009527148</v>
      </c>
      <c r="AT21">
        <f t="shared" si="16"/>
        <v>1186.6472954397011</v>
      </c>
      <c r="AU21">
        <f t="shared" si="17"/>
        <v>1764.9119757089745</v>
      </c>
      <c r="AW21">
        <v>18</v>
      </c>
      <c r="AX21">
        <f>(R21*SUMPRODUCT(K22:$K$23, X22:$X$23)-$AZ$3*SUMPRODUCT(K21:$K$22, W22:$W$23))/Z21</f>
        <v>28690.818883512798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76189.38610608672</v>
      </c>
      <c r="P22">
        <f t="shared" si="30"/>
        <v>3809.4693053043361</v>
      </c>
      <c r="Q22" s="5">
        <f t="shared" si="31"/>
        <v>12.5</v>
      </c>
      <c r="R22">
        <f t="shared" si="0"/>
        <v>1000000</v>
      </c>
      <c r="S22">
        <f t="shared" si="1"/>
        <v>15774.144812273027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12380.163457938172</v>
      </c>
      <c r="AC22">
        <f t="shared" si="2"/>
        <v>6167.5588201267183</v>
      </c>
      <c r="AE22">
        <f t="shared" si="3"/>
        <v>29789.413364141867</v>
      </c>
      <c r="AF22">
        <f t="shared" si="4"/>
        <v>-1489.4706682070932</v>
      </c>
      <c r="AG22">
        <f t="shared" si="5"/>
        <v>-4.8873955557705315</v>
      </c>
      <c r="AH22">
        <f t="shared" si="6"/>
        <v>-36195.947259621295</v>
      </c>
      <c r="AI22">
        <f t="shared" si="7"/>
        <v>-7900.8919592422935</v>
      </c>
      <c r="AJ22">
        <f t="shared" si="8"/>
        <v>6212.6046378114534</v>
      </c>
      <c r="AK22">
        <f t="shared" si="32"/>
        <v>3480.9966835869086</v>
      </c>
      <c r="AL22">
        <f t="shared" si="9"/>
        <v>1792.7093621560684</v>
      </c>
      <c r="AN22">
        <f t="shared" si="10"/>
        <v>7639.7285168591934</v>
      </c>
      <c r="AO22">
        <f t="shared" si="11"/>
        <v>-381.98642584295965</v>
      </c>
      <c r="AP22">
        <f t="shared" si="12"/>
        <v>-1.2534108927950891</v>
      </c>
      <c r="AQ22">
        <f t="shared" si="13"/>
        <v>-9282.7343423594139</v>
      </c>
      <c r="AR22">
        <f t="shared" si="14"/>
        <v>-2026.2456622359753</v>
      </c>
      <c r="AS22">
        <f t="shared" si="15"/>
        <v>1593.2711475477247</v>
      </c>
      <c r="AT22">
        <f t="shared" si="16"/>
        <v>892.72888007599283</v>
      </c>
      <c r="AU22">
        <f t="shared" si="17"/>
        <v>459.75436538774221</v>
      </c>
      <c r="AW22">
        <v>19</v>
      </c>
      <c r="AX22">
        <f>(R22*SUMPRODUCT(K23:$K$23, X23:$X$23)-$AZ$3*SUMPRODUCT(K22:$K$22, W23:$W$23))/Z22</f>
        <v>15774.144812273027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76189.38610608672</v>
      </c>
      <c r="P23">
        <f t="shared" si="30"/>
        <v>3809.4693053043361</v>
      </c>
      <c r="Q23" s="5">
        <f t="shared" si="31"/>
        <v>12.5</v>
      </c>
      <c r="R23">
        <f t="shared" si="0"/>
        <v>1000000</v>
      </c>
      <c r="S23">
        <f t="shared" si="1"/>
        <v>17615.181758712755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6167.5588201267183</v>
      </c>
      <c r="AC23">
        <f t="shared" si="2"/>
        <v>6167.5588201267183</v>
      </c>
      <c r="AE23">
        <f t="shared" si="3"/>
        <v>26675.996121709828</v>
      </c>
      <c r="AF23">
        <f t="shared" si="4"/>
        <v>-1333.7998060854916</v>
      </c>
      <c r="AG23">
        <f t="shared" si="5"/>
        <v>-4.3765932312024987</v>
      </c>
      <c r="AH23">
        <f t="shared" si="6"/>
        <v>-36954.269520826172</v>
      </c>
      <c r="AI23">
        <f t="shared" si="7"/>
        <v>-11616.449798433037</v>
      </c>
      <c r="AJ23">
        <f t="shared" si="8"/>
        <v>0</v>
      </c>
      <c r="AK23">
        <f t="shared" si="32"/>
        <v>2696.289746966218</v>
      </c>
      <c r="AL23">
        <f t="shared" si="9"/>
        <v>-8920.1600514668189</v>
      </c>
      <c r="AN23">
        <f t="shared" si="10"/>
        <v>6302.0056423697733</v>
      </c>
      <c r="AO23">
        <f t="shared" si="11"/>
        <v>-315.10028211848868</v>
      </c>
      <c r="AP23">
        <f t="shared" si="12"/>
        <v>-1.033937593616191</v>
      </c>
      <c r="AQ23">
        <f t="shared" si="13"/>
        <v>-8730.1712733557251</v>
      </c>
      <c r="AR23">
        <f t="shared" si="14"/>
        <v>-2744.2998506980566</v>
      </c>
      <c r="AS23">
        <f t="shared" si="15"/>
        <v>0</v>
      </c>
      <c r="AT23">
        <f t="shared" si="16"/>
        <v>636.9783951578919</v>
      </c>
      <c r="AU23">
        <f t="shared" si="17"/>
        <v>-2107.3214555401646</v>
      </c>
      <c r="AW23">
        <v>20</v>
      </c>
      <c r="AX23">
        <f>(R23*SUMPRODUCT(K$23:$K24, X$23:$X24)-$AZ$3*SUMPRODUCT(K$22:$K23, W$23:$W24))/Z23</f>
        <v>17615.181758712755</v>
      </c>
    </row>
    <row r="25" spans="5:50" x14ac:dyDescent="0.25">
      <c r="AN25" s="6">
        <f t="shared" ref="AN25:AU25" si="33">SUM(AN3:AN23)</f>
        <v>648046.58526193048</v>
      </c>
      <c r="AO25" s="6">
        <f t="shared" si="33"/>
        <v>-89544.36884266157</v>
      </c>
      <c r="AP25" s="6">
        <f t="shared" si="33"/>
        <v>-718.77863477660549</v>
      </c>
      <c r="AQ25" s="6">
        <f t="shared" si="33"/>
        <v>-239053.47671123437</v>
      </c>
      <c r="AR25" s="6">
        <f t="shared" si="33"/>
        <v>318729.96107325796</v>
      </c>
      <c r="AS25" s="6">
        <f t="shared" si="33"/>
        <v>-30242.559877934666</v>
      </c>
      <c r="AT25" s="6">
        <f t="shared" si="33"/>
        <v>66354.162487591893</v>
      </c>
      <c r="AU25" s="7">
        <f t="shared" si="33"/>
        <v>354841.56368291506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4409.5726792259238</v>
      </c>
      <c r="K3">
        <v>1</v>
      </c>
      <c r="L3" s="2">
        <v>0</v>
      </c>
      <c r="O3">
        <f>$C$3</f>
        <v>4409.5726792259238</v>
      </c>
      <c r="P3">
        <f>O3*B5</f>
        <v>3527.6581433807391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4409.5726792259238</v>
      </c>
      <c r="AF3">
        <f t="shared" ref="AF3:AF23" si="4">-$Z3*P3</f>
        <v>-3527.6581433807391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256.95756514518462</v>
      </c>
      <c r="AJ3">
        <f t="shared" ref="AJ3:AJ23" si="8">AB3-AC3</f>
        <v>0</v>
      </c>
      <c r="AL3">
        <f t="shared" ref="AL3:AL23" si="9">SUM(AI3:AK3)</f>
        <v>256.95756514518462</v>
      </c>
      <c r="AN3">
        <f t="shared" ref="AN3:AN23" si="10">AE3*$K3</f>
        <v>4409.5726792259238</v>
      </c>
      <c r="AO3">
        <f t="shared" ref="AO3:AO23" si="11">AF3*$K3</f>
        <v>-3527.6581433807391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256.95756514518462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256.95756514518462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2464.8568670795821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275.90032545534558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272.82338790895301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-272.82338790895301</v>
      </c>
      <c r="AK4">
        <f>G4*MAX(0, SUM(AB4, AE4:AF4))</f>
        <v>0</v>
      </c>
      <c r="AL4">
        <f t="shared" si="9"/>
        <v>-2577.5273879089527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-2192.0334791706291</v>
      </c>
      <c r="AR4">
        <f t="shared" si="14"/>
        <v>-2192.0334791706291</v>
      </c>
      <c r="AS4">
        <f t="shared" si="15"/>
        <v>-259.48581691930093</v>
      </c>
      <c r="AT4">
        <f t="shared" si="16"/>
        <v>0</v>
      </c>
      <c r="AU4">
        <f t="shared" si="17"/>
        <v>-2451.5192960899299</v>
      </c>
      <c r="AW4">
        <v>1</v>
      </c>
      <c r="AX4">
        <f>(R4*SUMPRODUCT(K5:$K$23, X5:$X$23)-$AZ$3*SUMPRODUCT(K4:$K$22, W5:$W$23))/Z4</f>
        <v>275.90032545534558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1.160019E-3</v>
      </c>
      <c r="O5">
        <f t="shared" ref="O5:O23" si="29">$C$3</f>
        <v>4409.5726792259238</v>
      </c>
      <c r="P5">
        <f t="shared" ref="P5:P23" si="30">O5*$C$5</f>
        <v>220.4786339612962</v>
      </c>
      <c r="Q5" s="5">
        <f t="shared" ref="Q5:Q23" si="31">$C$8</f>
        <v>12.5</v>
      </c>
      <c r="R5">
        <f t="shared" si="0"/>
        <v>2000000</v>
      </c>
      <c r="S5">
        <f t="shared" si="1"/>
        <v>528.40942254797608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272.82338790895301</v>
      </c>
      <c r="AC5">
        <f t="shared" si="2"/>
        <v>516.68512155210192</v>
      </c>
      <c r="AE5">
        <f t="shared" si="3"/>
        <v>4311.7334751005774</v>
      </c>
      <c r="AF5">
        <f t="shared" si="4"/>
        <v>-215.5866737550289</v>
      </c>
      <c r="AG5">
        <f t="shared" si="5"/>
        <v>-12.222651118252683</v>
      </c>
      <c r="AH5">
        <f t="shared" si="6"/>
        <v>-2294.1641195706238</v>
      </c>
      <c r="AI5">
        <f t="shared" si="7"/>
        <v>1789.7600306566724</v>
      </c>
      <c r="AJ5">
        <f t="shared" si="8"/>
        <v>-243.86173364314891</v>
      </c>
      <c r="AK5">
        <f>G5*SUM(AB5, AE5:AF5)</f>
        <v>17.912777775943457</v>
      </c>
      <c r="AL5">
        <f t="shared" si="9"/>
        <v>1563.8110747894668</v>
      </c>
      <c r="AN5">
        <f t="shared" si="10"/>
        <v>3898.6071935417863</v>
      </c>
      <c r="AO5">
        <f t="shared" si="11"/>
        <v>-194.93035967708934</v>
      </c>
      <c r="AP5">
        <f t="shared" si="12"/>
        <v>-11.05154477867163</v>
      </c>
      <c r="AQ5">
        <f t="shared" si="13"/>
        <v>-2074.3500940801682</v>
      </c>
      <c r="AR5">
        <f t="shared" si="14"/>
        <v>1618.2751950058575</v>
      </c>
      <c r="AS5">
        <f t="shared" si="15"/>
        <v>-220.49626084287931</v>
      </c>
      <c r="AT5">
        <f t="shared" si="16"/>
        <v>16.196475198871052</v>
      </c>
      <c r="AU5">
        <f t="shared" si="17"/>
        <v>1413.9754093618492</v>
      </c>
      <c r="AW5">
        <v>2</v>
      </c>
      <c r="AX5">
        <f>(R5*SUMPRODUCT(K6:$K$23, X6:$X$23)-$AZ$3*SUMPRODUCT(K5:$K$22, W6:$W$23))/Z5</f>
        <v>528.40942254797608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1.1694889999999999E-3</v>
      </c>
      <c r="O6">
        <f t="shared" si="29"/>
        <v>4409.5726792259238</v>
      </c>
      <c r="P6">
        <f t="shared" si="30"/>
        <v>220.4786339612962</v>
      </c>
      <c r="Q6" s="5">
        <f t="shared" si="31"/>
        <v>12.5</v>
      </c>
      <c r="R6">
        <f t="shared" si="0"/>
        <v>2000000</v>
      </c>
      <c r="S6">
        <f t="shared" si="1"/>
        <v>760.40430465131487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516.68512155210192</v>
      </c>
      <c r="AC6">
        <f t="shared" si="2"/>
        <v>735.22764364040631</v>
      </c>
      <c r="AE6">
        <f t="shared" si="3"/>
        <v>4263.5736154795095</v>
      </c>
      <c r="AF6">
        <f t="shared" si="4"/>
        <v>-213.17868077397551</v>
      </c>
      <c r="AG6">
        <f t="shared" si="5"/>
        <v>-12.086130351036523</v>
      </c>
      <c r="AH6">
        <f t="shared" si="6"/>
        <v>-2287.080965381474</v>
      </c>
      <c r="AI6">
        <f t="shared" si="7"/>
        <v>1751.2278389730236</v>
      </c>
      <c r="AJ6">
        <f t="shared" si="8"/>
        <v>-218.54252208830439</v>
      </c>
      <c r="AK6">
        <f>G6*SUM(AB6, AE6:AF6)</f>
        <v>32.426268399429219</v>
      </c>
      <c r="AL6">
        <f t="shared" si="9"/>
        <v>1565.1115852841485</v>
      </c>
      <c r="AN6">
        <f t="shared" si="10"/>
        <v>3655.1263329650146</v>
      </c>
      <c r="AO6">
        <f t="shared" si="11"/>
        <v>-182.75631664825076</v>
      </c>
      <c r="AP6">
        <f t="shared" si="12"/>
        <v>-10.361339405360058</v>
      </c>
      <c r="AQ6">
        <f t="shared" si="13"/>
        <v>-1960.695561075401</v>
      </c>
      <c r="AR6">
        <f t="shared" si="14"/>
        <v>1501.3131158360029</v>
      </c>
      <c r="AS6">
        <f t="shared" si="15"/>
        <v>-187.35469336272064</v>
      </c>
      <c r="AT6">
        <f t="shared" si="16"/>
        <v>27.798771217701908</v>
      </c>
      <c r="AU6">
        <f t="shared" si="17"/>
        <v>1341.7571936909842</v>
      </c>
      <c r="AW6">
        <v>3</v>
      </c>
      <c r="AX6">
        <f>(R6*SUMPRODUCT(K7:$K$23, X7:$X$23)-$AZ$3*SUMPRODUCT(K6:$K$22, W7:$W$23))/Z6</f>
        <v>760.40430465131487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1.179411E-3</v>
      </c>
      <c r="O7">
        <f t="shared" si="29"/>
        <v>4409.5726792259238</v>
      </c>
      <c r="P7">
        <f t="shared" si="30"/>
        <v>220.4786339612962</v>
      </c>
      <c r="Q7" s="5">
        <f t="shared" si="31"/>
        <v>12.5</v>
      </c>
      <c r="R7">
        <f t="shared" si="0"/>
        <v>2000000</v>
      </c>
      <c r="S7">
        <f t="shared" si="1"/>
        <v>979.77921650863084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735.22764364040631</v>
      </c>
      <c r="AC7">
        <f t="shared" si="2"/>
        <v>936.74845240639843</v>
      </c>
      <c r="AE7">
        <f t="shared" si="3"/>
        <v>4215.9093737033081</v>
      </c>
      <c r="AF7">
        <f t="shared" si="4"/>
        <v>-210.79546868516542</v>
      </c>
      <c r="AG7">
        <f t="shared" si="5"/>
        <v>-11.951014532442711</v>
      </c>
      <c r="AH7">
        <f t="shared" si="6"/>
        <v>-2280.7224133514137</v>
      </c>
      <c r="AI7">
        <f t="shared" si="7"/>
        <v>1712.4404771342865</v>
      </c>
      <c r="AJ7">
        <f t="shared" si="8"/>
        <v>-201.52080876599211</v>
      </c>
      <c r="AK7">
        <f>G7*SUM(AB7, AE7:AF7)</f>
        <v>65.416713371487972</v>
      </c>
      <c r="AL7">
        <f t="shared" si="9"/>
        <v>1576.3363817397824</v>
      </c>
      <c r="AN7">
        <f t="shared" si="10"/>
        <v>3404.2235786303809</v>
      </c>
      <c r="AO7">
        <f t="shared" si="11"/>
        <v>-170.21117893151904</v>
      </c>
      <c r="AP7">
        <f t="shared" si="12"/>
        <v>-9.6500948795677122</v>
      </c>
      <c r="AQ7">
        <f t="shared" si="13"/>
        <v>-1841.6166780695276</v>
      </c>
      <c r="AR7">
        <f t="shared" si="14"/>
        <v>1382.7456267497669</v>
      </c>
      <c r="AS7">
        <f t="shared" si="15"/>
        <v>-162.72216216622417</v>
      </c>
      <c r="AT7">
        <f t="shared" si="16"/>
        <v>52.82208376792223</v>
      </c>
      <c r="AU7">
        <f t="shared" si="17"/>
        <v>1272.8455483514649</v>
      </c>
      <c r="AW7">
        <v>4</v>
      </c>
      <c r="AX7">
        <f>(R7*SUMPRODUCT(K8:$K$23, X8:$X$23)-$AZ$3*SUMPRODUCT(K7:$K$22, W8:$W$23))/Z7</f>
        <v>979.77921650863084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1.192039E-3</v>
      </c>
      <c r="O8">
        <f t="shared" si="29"/>
        <v>4409.5726792259238</v>
      </c>
      <c r="P8">
        <f t="shared" si="30"/>
        <v>220.4786339612962</v>
      </c>
      <c r="Q8" s="5">
        <f t="shared" si="31"/>
        <v>12.5</v>
      </c>
      <c r="R8">
        <f t="shared" si="0"/>
        <v>2000000</v>
      </c>
      <c r="S8">
        <f t="shared" si="1"/>
        <v>1184.3687940084205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936.74845240639843</v>
      </c>
      <c r="AC8">
        <f t="shared" si="2"/>
        <v>1119.6793580097019</v>
      </c>
      <c r="AE8">
        <f t="shared" si="3"/>
        <v>4168.7247515723557</v>
      </c>
      <c r="AF8">
        <f t="shared" si="4"/>
        <v>-208.43623757861778</v>
      </c>
      <c r="AG8">
        <f t="shared" si="5"/>
        <v>-11.817258311706045</v>
      </c>
      <c r="AH8">
        <f t="shared" si="6"/>
        <v>-2279.3720659581559</v>
      </c>
      <c r="AI8">
        <f t="shared" si="7"/>
        <v>1669.099189723876</v>
      </c>
      <c r="AJ8">
        <f t="shared" si="8"/>
        <v>-182.93090560330347</v>
      </c>
      <c r="AK8">
        <f t="shared" ref="AK8:AK23" si="32">G8*SUM(AB8:AB8, AE8:AF8)</f>
        <v>105.77599847424295</v>
      </c>
      <c r="AL8">
        <f t="shared" si="9"/>
        <v>1591.9442825948154</v>
      </c>
      <c r="AN8">
        <f t="shared" si="10"/>
        <v>3145.6157140207742</v>
      </c>
      <c r="AO8">
        <f t="shared" si="11"/>
        <v>-157.2807857010387</v>
      </c>
      <c r="AP8">
        <f t="shared" si="12"/>
        <v>-8.9170083555947013</v>
      </c>
      <c r="AQ8">
        <f t="shared" si="13"/>
        <v>-1719.9573049464557</v>
      </c>
      <c r="AR8">
        <f t="shared" si="14"/>
        <v>1259.4606150176851</v>
      </c>
      <c r="AS8">
        <f t="shared" si="15"/>
        <v>-138.03509839040393</v>
      </c>
      <c r="AT8">
        <f t="shared" si="16"/>
        <v>79.815930001451179</v>
      </c>
      <c r="AU8">
        <f t="shared" si="17"/>
        <v>1201.2414466287323</v>
      </c>
      <c r="AW8">
        <v>5</v>
      </c>
      <c r="AX8">
        <f>(R8*SUMPRODUCT(K9:$K$23, X9:$X$23)-$AZ$3*SUMPRODUCT(K8:$K$22, W9:$W$23))/Z8</f>
        <v>1184.3687940084205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1.2118820000000001E-3</v>
      </c>
      <c r="O9">
        <f t="shared" si="29"/>
        <v>4409.5726792259238</v>
      </c>
      <c r="P9">
        <f t="shared" si="30"/>
        <v>220.4786339612962</v>
      </c>
      <c r="Q9" s="5">
        <f t="shared" si="31"/>
        <v>12.5</v>
      </c>
      <c r="R9">
        <f t="shared" si="0"/>
        <v>2000000</v>
      </c>
      <c r="S9">
        <f t="shared" si="1"/>
        <v>1355.6382423620919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1119.6793580097019</v>
      </c>
      <c r="AC9">
        <f t="shared" si="2"/>
        <v>1267.2251002261692</v>
      </c>
      <c r="AE9">
        <f t="shared" si="3"/>
        <v>4121.9855015672474</v>
      </c>
      <c r="AF9">
        <f t="shared" si="4"/>
        <v>-206.09927507836238</v>
      </c>
      <c r="AG9">
        <f t="shared" si="5"/>
        <v>-11.684764605951679</v>
      </c>
      <c r="AH9">
        <f t="shared" si="6"/>
        <v>-2291.3796219691112</v>
      </c>
      <c r="AI9">
        <f t="shared" si="7"/>
        <v>1612.8218399138218</v>
      </c>
      <c r="AJ9">
        <f t="shared" si="8"/>
        <v>-147.54574221646726</v>
      </c>
      <c r="AK9">
        <f t="shared" si="32"/>
        <v>112.29311253431848</v>
      </c>
      <c r="AL9">
        <f t="shared" si="9"/>
        <v>1577.569210231673</v>
      </c>
      <c r="AN9">
        <f t="shared" si="10"/>
        <v>2897.6592526717236</v>
      </c>
      <c r="AO9">
        <f t="shared" si="11"/>
        <v>-144.88296263358617</v>
      </c>
      <c r="AP9">
        <f t="shared" si="12"/>
        <v>-8.2141158096876854</v>
      </c>
      <c r="AQ9">
        <f t="shared" si="13"/>
        <v>-1610.7862001110218</v>
      </c>
      <c r="AR9">
        <f t="shared" si="14"/>
        <v>1133.7759741174275</v>
      </c>
      <c r="AS9">
        <f t="shared" si="15"/>
        <v>-103.72120061152727</v>
      </c>
      <c r="AT9">
        <f t="shared" si="16"/>
        <v>78.939427715759166</v>
      </c>
      <c r="AU9">
        <f t="shared" si="17"/>
        <v>1108.9942012216593</v>
      </c>
      <c r="AW9">
        <v>6</v>
      </c>
      <c r="AX9">
        <f>(R9*SUMPRODUCT(K10:$K$23, X10:$X$23)-$AZ$3*SUMPRODUCT(K9:$K$22, W10:$W$23))/Z9</f>
        <v>1355.6382423620919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1.2353329999999999E-3</v>
      </c>
      <c r="O10">
        <f t="shared" si="29"/>
        <v>4409.5726792259238</v>
      </c>
      <c r="P10">
        <f t="shared" si="30"/>
        <v>220.4786339612962</v>
      </c>
      <c r="Q10" s="5">
        <f t="shared" si="31"/>
        <v>12.5</v>
      </c>
      <c r="R10">
        <f t="shared" si="0"/>
        <v>2000000</v>
      </c>
      <c r="S10">
        <f t="shared" si="1"/>
        <v>1457.3808115734632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1267.2251002261692</v>
      </c>
      <c r="AC10">
        <f t="shared" si="2"/>
        <v>1347.0258827307862</v>
      </c>
      <c r="AE10">
        <f t="shared" si="3"/>
        <v>4075.673621835967</v>
      </c>
      <c r="AF10">
        <f t="shared" si="4"/>
        <v>-203.78368109179837</v>
      </c>
      <c r="AG10">
        <f t="shared" si="5"/>
        <v>-11.553482384577197</v>
      </c>
      <c r="AH10">
        <f t="shared" si="6"/>
        <v>-2309.5320503942571</v>
      </c>
      <c r="AI10">
        <f t="shared" si="7"/>
        <v>1550.8044079653341</v>
      </c>
      <c r="AJ10">
        <f t="shared" si="8"/>
        <v>-79.800782504617018</v>
      </c>
      <c r="AK10">
        <f t="shared" si="32"/>
        <v>22.098194676172458</v>
      </c>
      <c r="AL10">
        <f t="shared" si="9"/>
        <v>1493.1018201368895</v>
      </c>
      <c r="AN10">
        <f t="shared" si="10"/>
        <v>2717.5406298467469</v>
      </c>
      <c r="AO10">
        <f t="shared" si="11"/>
        <v>-135.87703149233735</v>
      </c>
      <c r="AP10">
        <f t="shared" si="12"/>
        <v>-7.7035260203597442</v>
      </c>
      <c r="AQ10">
        <f t="shared" si="13"/>
        <v>-1539.9287983350343</v>
      </c>
      <c r="AR10">
        <f t="shared" si="14"/>
        <v>1034.0312739990152</v>
      </c>
      <c r="AS10">
        <f t="shared" si="15"/>
        <v>-53.208840763890834</v>
      </c>
      <c r="AT10">
        <f t="shared" si="16"/>
        <v>14.734433482853269</v>
      </c>
      <c r="AU10">
        <f t="shared" si="17"/>
        <v>995.55686671797764</v>
      </c>
      <c r="AW10">
        <v>7</v>
      </c>
      <c r="AX10">
        <f>(R10*SUMPRODUCT(K11:$K$23, X11:$X$23)-$AZ$3*SUMPRODUCT(K10:$K$22, W11:$W$23))/Z10</f>
        <v>1457.3808115734632</v>
      </c>
    </row>
    <row r="11" spans="1:52" x14ac:dyDescent="0.25">
      <c r="A11" t="s">
        <v>33</v>
      </c>
      <c r="C11" s="24">
        <f>AU25</f>
        <v>12284.694645301404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1.2583340000000001E-3</v>
      </c>
      <c r="O11">
        <f t="shared" si="29"/>
        <v>4409.5726792259238</v>
      </c>
      <c r="P11">
        <f t="shared" si="30"/>
        <v>220.4786339612962</v>
      </c>
      <c r="Q11" s="5">
        <f t="shared" si="31"/>
        <v>12.5</v>
      </c>
      <c r="R11">
        <f t="shared" si="0"/>
        <v>2000000</v>
      </c>
      <c r="S11">
        <f t="shared" si="1"/>
        <v>1521.8510739958056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1347.0258827307862</v>
      </c>
      <c r="AC11">
        <f t="shared" si="2"/>
        <v>1390.7782316868834</v>
      </c>
      <c r="AE11">
        <f t="shared" si="3"/>
        <v>4029.788326926348</v>
      </c>
      <c r="AF11">
        <f t="shared" si="4"/>
        <v>-201.4894163463174</v>
      </c>
      <c r="AG11">
        <f t="shared" si="5"/>
        <v>-11.423409421028511</v>
      </c>
      <c r="AH11">
        <f t="shared" si="6"/>
        <v>-2326.1023524663301</v>
      </c>
      <c r="AI11">
        <f t="shared" si="7"/>
        <v>1490.7731486926718</v>
      </c>
      <c r="AJ11">
        <f t="shared" si="8"/>
        <v>-43.752348956097194</v>
      </c>
      <c r="AK11">
        <f t="shared" si="32"/>
        <v>8.2805196692973055</v>
      </c>
      <c r="AL11">
        <f t="shared" si="9"/>
        <v>1455.3013194058719</v>
      </c>
      <c r="AN11">
        <f t="shared" si="10"/>
        <v>2555.8314941285666</v>
      </c>
      <c r="AO11">
        <f t="shared" si="11"/>
        <v>-127.79157470642832</v>
      </c>
      <c r="AP11">
        <f t="shared" si="12"/>
        <v>-7.2451223736753008</v>
      </c>
      <c r="AQ11">
        <f t="shared" si="13"/>
        <v>-1475.2947720046966</v>
      </c>
      <c r="AR11">
        <f t="shared" si="14"/>
        <v>945.5000250437663</v>
      </c>
      <c r="AS11">
        <f t="shared" si="15"/>
        <v>-27.749256867143661</v>
      </c>
      <c r="AT11">
        <f t="shared" si="16"/>
        <v>5.2517927100859163</v>
      </c>
      <c r="AU11">
        <f t="shared" si="17"/>
        <v>923.00256088670858</v>
      </c>
      <c r="AW11">
        <v>8</v>
      </c>
      <c r="AX11">
        <f>(R11*SUMPRODUCT(K12:$K$23, X12:$X$23)-$AZ$3*SUMPRODUCT(K11:$K$22, W12:$W$23))/Z11</f>
        <v>1521.8510739958056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1.287648E-3</v>
      </c>
      <c r="O12">
        <f t="shared" si="29"/>
        <v>4409.5726792259238</v>
      </c>
      <c r="P12">
        <f t="shared" si="30"/>
        <v>220.4786339612962</v>
      </c>
      <c r="Q12" s="5">
        <f t="shared" si="31"/>
        <v>12.5</v>
      </c>
      <c r="R12">
        <f t="shared" si="0"/>
        <v>2000000</v>
      </c>
      <c r="S12">
        <f t="shared" si="1"/>
        <v>1576.4553707400944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1390.7782316868834</v>
      </c>
      <c r="AC12">
        <f t="shared" si="2"/>
        <v>1424.4177263889378</v>
      </c>
      <c r="AE12">
        <f t="shared" si="3"/>
        <v>3984.3014947774946</v>
      </c>
      <c r="AF12">
        <f t="shared" si="4"/>
        <v>-199.21507473887473</v>
      </c>
      <c r="AG12">
        <f t="shared" si="5"/>
        <v>-11.294465996524057</v>
      </c>
      <c r="AH12">
        <f t="shared" si="6"/>
        <v>-2353.4928470669629</v>
      </c>
      <c r="AI12">
        <f t="shared" si="7"/>
        <v>1420.2991069751329</v>
      </c>
      <c r="AJ12">
        <f t="shared" si="8"/>
        <v>-33.639494702054435</v>
      </c>
      <c r="AK12">
        <f t="shared" si="32"/>
        <v>108.69315768623557</v>
      </c>
      <c r="AL12">
        <f t="shared" si="9"/>
        <v>1495.3527699593139</v>
      </c>
      <c r="AN12">
        <f t="shared" si="10"/>
        <v>2361.6655774537658</v>
      </c>
      <c r="AO12">
        <f t="shared" si="11"/>
        <v>-118.0832788726883</v>
      </c>
      <c r="AP12">
        <f t="shared" si="12"/>
        <v>-6.6947121332750745</v>
      </c>
      <c r="AQ12">
        <f t="shared" si="13"/>
        <v>-1395.0156761447856</v>
      </c>
      <c r="AR12">
        <f t="shared" si="14"/>
        <v>841.87191030301688</v>
      </c>
      <c r="AS12">
        <f t="shared" si="15"/>
        <v>-19.939564509592149</v>
      </c>
      <c r="AT12">
        <f t="shared" si="16"/>
        <v>64.427074444242606</v>
      </c>
      <c r="AU12">
        <f t="shared" si="17"/>
        <v>886.35942023766734</v>
      </c>
      <c r="AW12">
        <v>9</v>
      </c>
      <c r="AX12">
        <f>(R12*SUMPRODUCT(K13:$K$23, X13:$X$23)-$AZ$3*SUMPRODUCT(K12:$K$22, W13:$W$23))/Z12</f>
        <v>1576.4553707400944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1.317864E-3</v>
      </c>
      <c r="O13">
        <f t="shared" si="29"/>
        <v>4409.5726792259238</v>
      </c>
      <c r="P13">
        <f t="shared" si="30"/>
        <v>220.4786339612962</v>
      </c>
      <c r="Q13" s="5">
        <f t="shared" si="31"/>
        <v>12.5</v>
      </c>
      <c r="R13">
        <f t="shared" si="0"/>
        <v>2000000</v>
      </c>
      <c r="S13">
        <f t="shared" si="1"/>
        <v>1640.7887753191278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1424.4177263889378</v>
      </c>
      <c r="AC13">
        <f t="shared" si="2"/>
        <v>1465.7673811529894</v>
      </c>
      <c r="AE13">
        <f t="shared" si="3"/>
        <v>3939.2077123246058</v>
      </c>
      <c r="AF13">
        <f t="shared" si="4"/>
        <v>-196.9603856162303</v>
      </c>
      <c r="AG13">
        <f t="shared" si="5"/>
        <v>-11.166636766422773</v>
      </c>
      <c r="AH13">
        <f t="shared" si="6"/>
        <v>-2381.5312217669089</v>
      </c>
      <c r="AI13">
        <f t="shared" si="7"/>
        <v>1349.5494681750438</v>
      </c>
      <c r="AJ13">
        <f t="shared" si="8"/>
        <v>-41.349654764051593</v>
      </c>
      <c r="AK13">
        <f t="shared" si="32"/>
        <v>361.66655371681196</v>
      </c>
      <c r="AL13">
        <f t="shared" si="9"/>
        <v>1669.8663671278041</v>
      </c>
      <c r="AN13">
        <f t="shared" si="10"/>
        <v>2115.1703665501063</v>
      </c>
      <c r="AO13">
        <f t="shared" si="11"/>
        <v>-105.75851832750531</v>
      </c>
      <c r="AP13">
        <f t="shared" si="12"/>
        <v>-5.9959618550878853</v>
      </c>
      <c r="AQ13">
        <f t="shared" si="13"/>
        <v>-1278.7709192218747</v>
      </c>
      <c r="AR13">
        <f t="shared" si="14"/>
        <v>724.64496714563813</v>
      </c>
      <c r="AS13">
        <f t="shared" si="15"/>
        <v>-22.202831333407023</v>
      </c>
      <c r="AT13">
        <f t="shared" si="16"/>
        <v>194.19802987303478</v>
      </c>
      <c r="AU13">
        <f t="shared" si="17"/>
        <v>896.64016568526586</v>
      </c>
      <c r="AW13">
        <v>10</v>
      </c>
      <c r="AX13">
        <f>(R13*SUMPRODUCT(K14:$K$23, X14:$X$23)-$AZ$3*SUMPRODUCT(K13:$K$22, W14:$W$23))/Z13</f>
        <v>1640.7887753191278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1.353492E-3</v>
      </c>
      <c r="O14">
        <f t="shared" si="29"/>
        <v>4409.5726792259238</v>
      </c>
      <c r="P14">
        <f t="shared" si="30"/>
        <v>220.4786339612962</v>
      </c>
      <c r="Q14" s="5">
        <f t="shared" si="31"/>
        <v>12.5</v>
      </c>
      <c r="R14">
        <f t="shared" si="0"/>
        <v>2000000</v>
      </c>
      <c r="S14">
        <f t="shared" si="1"/>
        <v>1644.0171035529784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1465.7673811529894</v>
      </c>
      <c r="AC14">
        <f t="shared" si="2"/>
        <v>1451.9770253379911</v>
      </c>
      <c r="AE14">
        <f t="shared" si="3"/>
        <v>3894.4839490763902</v>
      </c>
      <c r="AF14">
        <f t="shared" si="4"/>
        <v>-194.72419745381953</v>
      </c>
      <c r="AG14">
        <f t="shared" si="5"/>
        <v>-11.039856445228287</v>
      </c>
      <c r="AH14">
        <f t="shared" si="6"/>
        <v>-2418.2325648414544</v>
      </c>
      <c r="AI14">
        <f t="shared" si="7"/>
        <v>1270.4873303358877</v>
      </c>
      <c r="AJ14">
        <f t="shared" si="8"/>
        <v>13.790355814998293</v>
      </c>
      <c r="AK14">
        <f t="shared" si="32"/>
        <v>361.58689929428925</v>
      </c>
      <c r="AL14">
        <f t="shared" si="9"/>
        <v>1645.8645854451752</v>
      </c>
      <c r="AN14">
        <f t="shared" si="10"/>
        <v>1926.3205474680053</v>
      </c>
      <c r="AO14">
        <f t="shared" si="11"/>
        <v>-96.316027373400274</v>
      </c>
      <c r="AP14">
        <f t="shared" si="12"/>
        <v>-5.4606213787538715</v>
      </c>
      <c r="AQ14">
        <f t="shared" si="13"/>
        <v>-1196.1253760758475</v>
      </c>
      <c r="AR14">
        <f t="shared" si="14"/>
        <v>628.41852264000352</v>
      </c>
      <c r="AS14">
        <f t="shared" si="15"/>
        <v>6.8210951978955086</v>
      </c>
      <c r="AT14">
        <f t="shared" si="16"/>
        <v>178.85098074958617</v>
      </c>
      <c r="AU14">
        <f t="shared" si="17"/>
        <v>814.09059858748515</v>
      </c>
      <c r="AW14">
        <v>11</v>
      </c>
      <c r="AX14">
        <f>(R14*SUMPRODUCT(K15:$K$23, X15:$X$23)-$AZ$3*SUMPRODUCT(K14:$K$22, W15:$W$23))/Z14</f>
        <v>1644.0171035529784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1.402649E-3</v>
      </c>
      <c r="O15">
        <f t="shared" si="29"/>
        <v>4409.5726792259238</v>
      </c>
      <c r="P15">
        <f t="shared" si="30"/>
        <v>220.4786339612962</v>
      </c>
      <c r="Q15" s="5">
        <f t="shared" si="31"/>
        <v>12.5</v>
      </c>
      <c r="R15">
        <f t="shared" si="0"/>
        <v>2000000</v>
      </c>
      <c r="S15">
        <f t="shared" si="1"/>
        <v>1603.2829062881592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1451.9770253379911</v>
      </c>
      <c r="AC15">
        <f t="shared" si="2"/>
        <v>1399.8548871626153</v>
      </c>
      <c r="AE15">
        <f t="shared" si="3"/>
        <v>3850.0765155689387</v>
      </c>
      <c r="AF15">
        <f t="shared" si="4"/>
        <v>-192.50382577844692</v>
      </c>
      <c r="AG15">
        <f t="shared" si="5"/>
        <v>-10.913972837172961</v>
      </c>
      <c r="AH15">
        <f t="shared" si="6"/>
        <v>-2477.6069764868816</v>
      </c>
      <c r="AI15">
        <f t="shared" si="7"/>
        <v>1169.0517404664374</v>
      </c>
      <c r="AJ15">
        <f t="shared" si="8"/>
        <v>52.122138175375767</v>
      </c>
      <c r="AK15">
        <f t="shared" si="32"/>
        <v>357.66848005899379</v>
      </c>
      <c r="AL15">
        <f t="shared" si="9"/>
        <v>1578.8423587008069</v>
      </c>
      <c r="AN15">
        <f t="shared" si="10"/>
        <v>1754.2446736771835</v>
      </c>
      <c r="AO15">
        <f t="shared" si="11"/>
        <v>-87.712233683859168</v>
      </c>
      <c r="AP15">
        <f t="shared" si="12"/>
        <v>-4.9728307063110124</v>
      </c>
      <c r="AQ15">
        <f t="shared" si="13"/>
        <v>-1128.8941464908189</v>
      </c>
      <c r="AR15">
        <f t="shared" si="14"/>
        <v>532.66546279619456</v>
      </c>
      <c r="AS15">
        <f t="shared" si="15"/>
        <v>23.748874315893296</v>
      </c>
      <c r="AT15">
        <f t="shared" si="16"/>
        <v>162.96767701848782</v>
      </c>
      <c r="AU15">
        <f t="shared" si="17"/>
        <v>719.38201413057561</v>
      </c>
      <c r="AW15">
        <v>12</v>
      </c>
      <c r="AX15">
        <f>(R15*SUMPRODUCT(K16:$K$23, X16:$X$23)-$AZ$3*SUMPRODUCT(K15:$K$22, W16:$W$23))/Z15</f>
        <v>1603.2829062881592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1.459023E-3</v>
      </c>
      <c r="O16">
        <f t="shared" si="29"/>
        <v>4409.5726792259238</v>
      </c>
      <c r="P16">
        <f t="shared" si="30"/>
        <v>220.4786339612962</v>
      </c>
      <c r="Q16" s="5">
        <f t="shared" si="31"/>
        <v>12.5</v>
      </c>
      <c r="R16">
        <f t="shared" si="0"/>
        <v>2000000</v>
      </c>
      <c r="S16">
        <f t="shared" si="1"/>
        <v>1519.0022907958755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1399.8548871626153</v>
      </c>
      <c r="AC16">
        <f t="shared" si="2"/>
        <v>1311.0702440289215</v>
      </c>
      <c r="AE16">
        <f t="shared" si="3"/>
        <v>3805.9584002252741</v>
      </c>
      <c r="AF16">
        <f t="shared" si="4"/>
        <v>-190.29792001126373</v>
      </c>
      <c r="AG16">
        <f t="shared" si="5"/>
        <v>-10.788909371410421</v>
      </c>
      <c r="AH16">
        <f t="shared" si="6"/>
        <v>-2547.797982529697</v>
      </c>
      <c r="AI16">
        <f t="shared" si="7"/>
        <v>1057.0735883129032</v>
      </c>
      <c r="AJ16">
        <f t="shared" si="8"/>
        <v>88.784643133693862</v>
      </c>
      <c r="AK16">
        <f t="shared" si="32"/>
        <v>351.08607571636384</v>
      </c>
      <c r="AL16">
        <f t="shared" si="9"/>
        <v>1496.944307162961</v>
      </c>
      <c r="AN16">
        <f t="shared" si="10"/>
        <v>1597.449030107583</v>
      </c>
      <c r="AO16">
        <f t="shared" si="11"/>
        <v>-79.872451505379161</v>
      </c>
      <c r="AP16">
        <f t="shared" si="12"/>
        <v>-4.5283555412108738</v>
      </c>
      <c r="AQ16">
        <f t="shared" si="13"/>
        <v>-1069.369916355686</v>
      </c>
      <c r="AR16">
        <f t="shared" si="14"/>
        <v>443.67830670530731</v>
      </c>
      <c r="AS16">
        <f t="shared" si="15"/>
        <v>37.26497432393699</v>
      </c>
      <c r="AT16">
        <f t="shared" si="16"/>
        <v>147.35897037239997</v>
      </c>
      <c r="AU16">
        <f t="shared" si="17"/>
        <v>628.3022514016443</v>
      </c>
      <c r="AW16">
        <v>13</v>
      </c>
      <c r="AX16">
        <f>(R16*SUMPRODUCT(K17:$K$23, X17:$X$23)-$AZ$3*SUMPRODUCT(K16:$K$22, W17:$W$23))/Z16</f>
        <v>1519.0022907958755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1.516749E-3</v>
      </c>
      <c r="O17">
        <f t="shared" si="29"/>
        <v>4409.5726792259238</v>
      </c>
      <c r="P17">
        <f t="shared" si="30"/>
        <v>220.4786339612962</v>
      </c>
      <c r="Q17" s="5">
        <f t="shared" si="31"/>
        <v>12.5</v>
      </c>
      <c r="R17">
        <f t="shared" si="0"/>
        <v>2000000</v>
      </c>
      <c r="S17">
        <f t="shared" si="1"/>
        <v>1396.7790185243869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1311.0702440289215</v>
      </c>
      <c r="AC17">
        <f t="shared" si="2"/>
        <v>1191.6934427342217</v>
      </c>
      <c r="AE17">
        <f t="shared" si="3"/>
        <v>3762.1261326254385</v>
      </c>
      <c r="AF17">
        <f t="shared" si="4"/>
        <v>-188.10630663127193</v>
      </c>
      <c r="AG17">
        <f t="shared" si="5"/>
        <v>-10.66465621019614</v>
      </c>
      <c r="AH17">
        <f t="shared" si="6"/>
        <v>-2618.2508000283815</v>
      </c>
      <c r="AI17">
        <f t="shared" si="7"/>
        <v>945.10436975558923</v>
      </c>
      <c r="AJ17">
        <f t="shared" si="8"/>
        <v>119.37680129469982</v>
      </c>
      <c r="AK17">
        <f t="shared" si="32"/>
        <v>341.95630490161619</v>
      </c>
      <c r="AL17">
        <f t="shared" si="9"/>
        <v>1406.4374759519053</v>
      </c>
      <c r="AN17">
        <f t="shared" si="10"/>
        <v>1454.5829477486857</v>
      </c>
      <c r="AO17">
        <f t="shared" si="11"/>
        <v>-72.729147387434296</v>
      </c>
      <c r="AP17">
        <f t="shared" si="12"/>
        <v>-4.1233670855495168</v>
      </c>
      <c r="AQ17">
        <f t="shared" si="13"/>
        <v>-1012.3166614812201</v>
      </c>
      <c r="AR17">
        <f t="shared" si="14"/>
        <v>365.41377179448193</v>
      </c>
      <c r="AS17">
        <f t="shared" si="15"/>
        <v>46.155671925564789</v>
      </c>
      <c r="AT17">
        <f t="shared" si="16"/>
        <v>132.21348579238699</v>
      </c>
      <c r="AU17">
        <f t="shared" si="17"/>
        <v>543.78292951243372</v>
      </c>
      <c r="AW17">
        <v>14</v>
      </c>
      <c r="AX17">
        <f>(R17*SUMPRODUCT(K18:$K$23, X18:$X$23)-$AZ$3*SUMPRODUCT(K17:$K$22, W18:$W$23))/Z17</f>
        <v>1396.7790185243869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1.577632E-3</v>
      </c>
      <c r="O18">
        <f t="shared" si="29"/>
        <v>4409.5726792259238</v>
      </c>
      <c r="P18">
        <f t="shared" si="30"/>
        <v>220.4786339612962</v>
      </c>
      <c r="Q18" s="5">
        <f t="shared" si="31"/>
        <v>12.5</v>
      </c>
      <c r="R18">
        <f t="shared" si="0"/>
        <v>2000000</v>
      </c>
      <c r="S18">
        <f t="shared" si="1"/>
        <v>1240.3637221238362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1191.6934427342217</v>
      </c>
      <c r="AC18">
        <f t="shared" si="2"/>
        <v>1045.9922516909087</v>
      </c>
      <c r="AE18">
        <f t="shared" si="3"/>
        <v>3718.5696207243177</v>
      </c>
      <c r="AF18">
        <f t="shared" si="4"/>
        <v>-185.92848103621591</v>
      </c>
      <c r="AG18">
        <f t="shared" si="5"/>
        <v>-10.541184745187975</v>
      </c>
      <c r="AH18">
        <f t="shared" si="6"/>
        <v>-2691.9844649926654</v>
      </c>
      <c r="AI18">
        <f t="shared" si="7"/>
        <v>830.1154899502485</v>
      </c>
      <c r="AJ18">
        <f t="shared" si="8"/>
        <v>145.70119104331297</v>
      </c>
      <c r="AK18">
        <f t="shared" si="32"/>
        <v>330.70342076956268</v>
      </c>
      <c r="AL18">
        <f t="shared" si="9"/>
        <v>1306.5201017631241</v>
      </c>
      <c r="AN18">
        <f t="shared" si="10"/>
        <v>1324.4123563346225</v>
      </c>
      <c r="AO18">
        <f t="shared" si="11"/>
        <v>-66.220617816731135</v>
      </c>
      <c r="AP18">
        <f t="shared" si="12"/>
        <v>-3.7543670687584512</v>
      </c>
      <c r="AQ18">
        <f t="shared" si="13"/>
        <v>-958.78196514784395</v>
      </c>
      <c r="AR18">
        <f t="shared" si="14"/>
        <v>295.65540630128896</v>
      </c>
      <c r="AS18">
        <f t="shared" si="15"/>
        <v>51.893194812054631</v>
      </c>
      <c r="AT18">
        <f t="shared" si="16"/>
        <v>117.78391731819281</v>
      </c>
      <c r="AU18">
        <f t="shared" si="17"/>
        <v>465.33251843153641</v>
      </c>
      <c r="AW18">
        <v>15</v>
      </c>
      <c r="AX18">
        <f>(R18*SUMPRODUCT(K19:$K$23, X19:$X$23)-$AZ$3*SUMPRODUCT(K18:$K$22, W19:$W$23))/Z18</f>
        <v>1240.3637221238362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1.648437E-3</v>
      </c>
      <c r="O19">
        <f t="shared" si="29"/>
        <v>4409.5726792259238</v>
      </c>
      <c r="P19">
        <f t="shared" si="30"/>
        <v>220.4786339612962</v>
      </c>
      <c r="Q19" s="5">
        <f t="shared" si="31"/>
        <v>12.5</v>
      </c>
      <c r="R19">
        <f t="shared" si="0"/>
        <v>2000000</v>
      </c>
      <c r="S19">
        <f t="shared" si="1"/>
        <v>1048.8058428748275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1045.9922516909087</v>
      </c>
      <c r="AC19">
        <f t="shared" si="2"/>
        <v>874.15000299206804</v>
      </c>
      <c r="AE19">
        <f t="shared" si="3"/>
        <v>3675.2540967671971</v>
      </c>
      <c r="AF19">
        <f t="shared" si="4"/>
        <v>-183.76270483835987</v>
      </c>
      <c r="AG19">
        <f t="shared" si="5"/>
        <v>-10.418396418778292</v>
      </c>
      <c r="AH19">
        <f t="shared" si="6"/>
        <v>-2780.236633248549</v>
      </c>
      <c r="AI19">
        <f t="shared" si="7"/>
        <v>700.8363622615102</v>
      </c>
      <c r="AJ19">
        <f t="shared" si="8"/>
        <v>171.84224869884065</v>
      </c>
      <c r="AK19">
        <f t="shared" si="32"/>
        <v>317.62385505338221</v>
      </c>
      <c r="AL19">
        <f t="shared" si="9"/>
        <v>1190.302466013733</v>
      </c>
      <c r="AN19">
        <f t="shared" si="10"/>
        <v>1205.804344666707</v>
      </c>
      <c r="AO19">
        <f t="shared" si="11"/>
        <v>-60.290217233335362</v>
      </c>
      <c r="AP19">
        <f t="shared" si="12"/>
        <v>-3.4181439801055151</v>
      </c>
      <c r="AQ19">
        <f t="shared" si="13"/>
        <v>-912.16044477617857</v>
      </c>
      <c r="AR19">
        <f t="shared" si="14"/>
        <v>229.93553867708781</v>
      </c>
      <c r="AS19">
        <f t="shared" si="15"/>
        <v>56.379266473200289</v>
      </c>
      <c r="AT19">
        <f t="shared" si="16"/>
        <v>104.20836609094371</v>
      </c>
      <c r="AU19">
        <f t="shared" si="17"/>
        <v>390.52317124123181</v>
      </c>
      <c r="AW19">
        <v>16</v>
      </c>
      <c r="AX19">
        <f>(R19*SUMPRODUCT(K20:$K$23, X20:$X$23)-$AZ$3*SUMPRODUCT(K19:$K$22, W20:$W$23))/Z19</f>
        <v>1048.8058428748275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1.717889E-3</v>
      </c>
      <c r="O20">
        <f t="shared" si="29"/>
        <v>4409.5726792259238</v>
      </c>
      <c r="P20">
        <f t="shared" si="30"/>
        <v>220.4786339612962</v>
      </c>
      <c r="Q20" s="5">
        <f t="shared" si="31"/>
        <v>12.5</v>
      </c>
      <c r="R20">
        <f t="shared" si="0"/>
        <v>2000000</v>
      </c>
      <c r="S20">
        <f t="shared" si="1"/>
        <v>828.82525493764922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874.15000299206804</v>
      </c>
      <c r="AC20">
        <f t="shared" si="2"/>
        <v>682.70765951910812</v>
      </c>
      <c r="AE20">
        <f t="shared" si="3"/>
        <v>3632.1878772144837</v>
      </c>
      <c r="AF20">
        <f t="shared" si="4"/>
        <v>-181.6093938607242</v>
      </c>
      <c r="AG20">
        <f t="shared" si="5"/>
        <v>-10.29631480598505</v>
      </c>
      <c r="AH20">
        <f t="shared" si="6"/>
        <v>-2863.6237768733795</v>
      </c>
      <c r="AI20">
        <f t="shared" si="7"/>
        <v>576.65839167439481</v>
      </c>
      <c r="AJ20">
        <f t="shared" si="8"/>
        <v>191.44234347295992</v>
      </c>
      <c r="AK20">
        <f t="shared" si="32"/>
        <v>302.73099404420793</v>
      </c>
      <c r="AL20">
        <f t="shared" si="9"/>
        <v>1070.8317291915628</v>
      </c>
      <c r="AN20">
        <f t="shared" si="10"/>
        <v>1097.7411527586291</v>
      </c>
      <c r="AO20">
        <f t="shared" si="11"/>
        <v>-54.887057637931456</v>
      </c>
      <c r="AP20">
        <f t="shared" si="12"/>
        <v>-3.1118127328137479</v>
      </c>
      <c r="AQ20">
        <f t="shared" si="13"/>
        <v>-865.46119643534496</v>
      </c>
      <c r="AR20">
        <f t="shared" si="14"/>
        <v>174.28108595253889</v>
      </c>
      <c r="AS20">
        <f t="shared" si="15"/>
        <v>57.858829420461348</v>
      </c>
      <c r="AT20">
        <f t="shared" si="16"/>
        <v>91.493139014799567</v>
      </c>
      <c r="AU20">
        <f t="shared" si="17"/>
        <v>323.6330543877998</v>
      </c>
      <c r="AW20">
        <v>17</v>
      </c>
      <c r="AX20">
        <f>(R20*SUMPRODUCT(K21:$K$23, X21:$X$23)-$AZ$3*SUMPRODUCT(K20:$K$22, W21:$W$23))/Z20</f>
        <v>828.82525493764922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1.798165E-3</v>
      </c>
      <c r="O21">
        <f t="shared" si="29"/>
        <v>4409.5726792259238</v>
      </c>
      <c r="P21">
        <f t="shared" si="30"/>
        <v>220.4786339612962</v>
      </c>
      <c r="Q21" s="5">
        <f t="shared" si="31"/>
        <v>12.5</v>
      </c>
      <c r="R21">
        <f t="shared" si="0"/>
        <v>2000000</v>
      </c>
      <c r="S21">
        <f t="shared" si="1"/>
        <v>579.37551778521583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682.70765951910812</v>
      </c>
      <c r="AC21">
        <f t="shared" si="2"/>
        <v>471.60412499573204</v>
      </c>
      <c r="AE21">
        <f t="shared" si="3"/>
        <v>3589.3347253281072</v>
      </c>
      <c r="AF21">
        <f t="shared" si="4"/>
        <v>-179.46673626640538</v>
      </c>
      <c r="AG21">
        <f t="shared" si="5"/>
        <v>-10.174837185012095</v>
      </c>
      <c r="AH21">
        <f t="shared" si="6"/>
        <v>-2962.3156660966574</v>
      </c>
      <c r="AI21">
        <f t="shared" si="7"/>
        <v>437.3774857800322</v>
      </c>
      <c r="AJ21">
        <f t="shared" si="8"/>
        <v>211.10353452337608</v>
      </c>
      <c r="AK21">
        <f t="shared" si="32"/>
        <v>286.48029540065676</v>
      </c>
      <c r="AL21">
        <f t="shared" si="9"/>
        <v>934.9613157040651</v>
      </c>
      <c r="AN21">
        <f t="shared" si="10"/>
        <v>999.28131904077361</v>
      </c>
      <c r="AO21">
        <f t="shared" si="11"/>
        <v>-49.964065952038681</v>
      </c>
      <c r="AP21">
        <f t="shared" si="12"/>
        <v>-2.8327045264173756</v>
      </c>
      <c r="AQ21">
        <f t="shared" si="13"/>
        <v>-824.71737320670752</v>
      </c>
      <c r="AR21">
        <f t="shared" si="14"/>
        <v>121.76717535560996</v>
      </c>
      <c r="AS21">
        <f t="shared" si="15"/>
        <v>58.771843412682912</v>
      </c>
      <c r="AT21">
        <f t="shared" si="16"/>
        <v>79.756954804762572</v>
      </c>
      <c r="AU21">
        <f t="shared" si="17"/>
        <v>260.29597357305545</v>
      </c>
      <c r="AW21">
        <v>18</v>
      </c>
      <c r="AX21">
        <f>(R21*SUMPRODUCT(K22:$K$23, X22:$X$23)-$AZ$3*SUMPRODUCT(K21:$K$22, W22:$W$23))/Z21</f>
        <v>579.37551778521583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1.8843029999999999E-3</v>
      </c>
      <c r="O22">
        <f t="shared" si="29"/>
        <v>4409.5726792259238</v>
      </c>
      <c r="P22">
        <f t="shared" si="30"/>
        <v>220.4786339612962</v>
      </c>
      <c r="Q22" s="5">
        <f t="shared" si="31"/>
        <v>12.5</v>
      </c>
      <c r="R22">
        <f t="shared" si="0"/>
        <v>2000000</v>
      </c>
      <c r="S22">
        <f t="shared" si="1"/>
        <v>302.70783005439813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471.60412499573204</v>
      </c>
      <c r="AC22">
        <f t="shared" si="2"/>
        <v>243.47193583203727</v>
      </c>
      <c r="AE22">
        <f t="shared" si="3"/>
        <v>3546.6779838838861</v>
      </c>
      <c r="AF22">
        <f t="shared" si="4"/>
        <v>-177.33389919419432</v>
      </c>
      <c r="AG22">
        <f t="shared" si="5"/>
        <v>-10.053916336929744</v>
      </c>
      <c r="AH22">
        <f t="shared" si="6"/>
        <v>-3067.5961971567754</v>
      </c>
      <c r="AI22">
        <f t="shared" si="7"/>
        <v>291.69397119598671</v>
      </c>
      <c r="AJ22">
        <f t="shared" si="8"/>
        <v>228.13218916369476</v>
      </c>
      <c r="AK22">
        <f t="shared" si="32"/>
        <v>268.86637467797971</v>
      </c>
      <c r="AL22">
        <f t="shared" si="9"/>
        <v>788.69253503766117</v>
      </c>
      <c r="AN22">
        <f t="shared" si="10"/>
        <v>909.57336428148653</v>
      </c>
      <c r="AO22">
        <f t="shared" si="11"/>
        <v>-45.478668214074332</v>
      </c>
      <c r="AP22">
        <f t="shared" si="12"/>
        <v>-2.5784056371454263</v>
      </c>
      <c r="AQ22">
        <f t="shared" si="13"/>
        <v>-786.70908551147738</v>
      </c>
      <c r="AR22">
        <f t="shared" si="14"/>
        <v>74.807204918789381</v>
      </c>
      <c r="AS22">
        <f t="shared" si="15"/>
        <v>58.506287782938379</v>
      </c>
      <c r="AT22">
        <f t="shared" si="16"/>
        <v>68.952888891878345</v>
      </c>
      <c r="AU22">
        <f t="shared" si="17"/>
        <v>202.2663815936061</v>
      </c>
      <c r="AW22">
        <v>19</v>
      </c>
      <c r="AX22">
        <f>(R22*SUMPRODUCT(K23:$K$23, X23:$X$23)-$AZ$3*SUMPRODUCT(K22:$K$22, W23:$W$23))/Z22</f>
        <v>302.70783005439813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1.978559E-3</v>
      </c>
      <c r="O23">
        <f t="shared" si="29"/>
        <v>4409.5726792259238</v>
      </c>
      <c r="P23">
        <f t="shared" si="30"/>
        <v>220.4786339612962</v>
      </c>
      <c r="Q23" s="5">
        <f t="shared" si="31"/>
        <v>12.5</v>
      </c>
      <c r="R23">
        <f t="shared" si="0"/>
        <v>2000000</v>
      </c>
      <c r="S23">
        <f t="shared" si="1"/>
        <v>306.37779454261675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243.47193583203727</v>
      </c>
      <c r="AC23">
        <f t="shared" si="2"/>
        <v>243.47193583203727</v>
      </c>
      <c r="AE23">
        <f t="shared" si="3"/>
        <v>3504.1938923999319</v>
      </c>
      <c r="AF23">
        <f t="shared" si="4"/>
        <v>-175.20969461999661</v>
      </c>
      <c r="AG23">
        <f t="shared" si="5"/>
        <v>-9.9334849069067666</v>
      </c>
      <c r="AH23">
        <f t="shared" si="6"/>
        <v>-3182.7626645887003</v>
      </c>
      <c r="AI23">
        <f t="shared" si="7"/>
        <v>136.28804828432794</v>
      </c>
      <c r="AJ23">
        <f t="shared" si="8"/>
        <v>0</v>
      </c>
      <c r="AK23">
        <f t="shared" si="32"/>
        <v>250.07192935283808</v>
      </c>
      <c r="AL23">
        <f t="shared" si="9"/>
        <v>386.35997763716603</v>
      </c>
      <c r="AN23">
        <f t="shared" si="10"/>
        <v>827.83973955858426</v>
      </c>
      <c r="AO23">
        <f t="shared" si="11"/>
        <v>-41.391986977929221</v>
      </c>
      <c r="AP23">
        <f t="shared" si="12"/>
        <v>-2.3467119145655713</v>
      </c>
      <c r="AQ23">
        <f t="shared" si="13"/>
        <v>-751.90400309880602</v>
      </c>
      <c r="AR23">
        <f t="shared" si="14"/>
        <v>32.197037567283445</v>
      </c>
      <c r="AS23">
        <f t="shared" si="15"/>
        <v>0</v>
      </c>
      <c r="AT23">
        <f t="shared" si="16"/>
        <v>59.077633037190154</v>
      </c>
      <c r="AU23">
        <f t="shared" si="17"/>
        <v>91.274670604473599</v>
      </c>
      <c r="AW23">
        <v>20</v>
      </c>
      <c r="AX23">
        <f>(R23*SUMPRODUCT(K$23:$K24, X$23:$X24)-$AZ$3*SUMPRODUCT(K$22:$K23, W$23:$W24))/Z23</f>
        <v>306.37779454261675</v>
      </c>
    </row>
    <row r="25" spans="5:50" x14ac:dyDescent="0.25">
      <c r="AN25" s="6">
        <f t="shared" ref="AN25:AU25" si="33">SUM(AN3:AN23)</f>
        <v>44258.262294677057</v>
      </c>
      <c r="AO25" s="6">
        <f t="shared" si="33"/>
        <v>-5520.0926241532943</v>
      </c>
      <c r="AP25" s="6">
        <f t="shared" si="33"/>
        <v>-737.91771688291124</v>
      </c>
      <c r="AQ25" s="6">
        <f t="shared" si="33"/>
        <v>-26594.88965173953</v>
      </c>
      <c r="AR25" s="6">
        <f t="shared" si="33"/>
        <v>11405.362301901316</v>
      </c>
      <c r="AS25" s="6">
        <f t="shared" si="33"/>
        <v>-797.51568810246192</v>
      </c>
      <c r="AT25" s="6">
        <f t="shared" si="33"/>
        <v>1676.8480315025502</v>
      </c>
      <c r="AU25" s="7">
        <f t="shared" si="33"/>
        <v>12284.694645301404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11117.104880539819</v>
      </c>
      <c r="K3">
        <v>1</v>
      </c>
      <c r="L3" s="2">
        <v>0</v>
      </c>
      <c r="O3">
        <f>$C$3</f>
        <v>11117.104880539819</v>
      </c>
      <c r="P3">
        <f>O3*B5</f>
        <v>8893.6839044318549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11117.104880539819</v>
      </c>
      <c r="AF3">
        <f t="shared" ref="AF3:AF23" si="4">-$Z3*P3</f>
        <v>-8893.6839044318549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1598.4640054079637</v>
      </c>
      <c r="AJ3">
        <f t="shared" ref="AJ3:AJ23" si="8">AB3-AC3</f>
        <v>0</v>
      </c>
      <c r="AL3">
        <f t="shared" ref="AL3:AL23" si="9">SUM(AI3:AK3)</f>
        <v>1598.4640054079637</v>
      </c>
      <c r="AN3">
        <f t="shared" ref="AN3:AN23" si="10">AE3*$K3</f>
        <v>11117.104880539819</v>
      </c>
      <c r="AO3">
        <f t="shared" ref="AO3:AO23" si="11">AF3*$K3</f>
        <v>-8893.6839044318549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1598.4640054079637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1598.4640054079637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4457.4055217764026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1972.8594331997797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1950.5308784437075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-1950.5308784437075</v>
      </c>
      <c r="AK4">
        <f>G4*MAX(0, SUM(AB4, AE4:AF4))</f>
        <v>0</v>
      </c>
      <c r="AL4">
        <f t="shared" si="9"/>
        <v>-4586.2588784437075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-2506.8746433326992</v>
      </c>
      <c r="AR4">
        <f t="shared" si="14"/>
        <v>-2506.8746433326992</v>
      </c>
      <c r="AS4">
        <f t="shared" si="15"/>
        <v>-1855.1748891418179</v>
      </c>
      <c r="AT4">
        <f t="shared" si="16"/>
        <v>0</v>
      </c>
      <c r="AU4">
        <f t="shared" si="17"/>
        <v>-4362.049532474517</v>
      </c>
      <c r="AW4">
        <v>1</v>
      </c>
      <c r="AX4">
        <f>(R4*SUMPRODUCT(K5:$K$23, X5:$X$23)-$AZ$3*SUMPRODUCT(K4:$K$22, W5:$W$23))/Z4</f>
        <v>1972.8594331997797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1.353492E-3</v>
      </c>
      <c r="O5">
        <f t="shared" ref="O5:O23" si="29">$C$3</f>
        <v>11117.104880539819</v>
      </c>
      <c r="P5">
        <f t="shared" ref="P5:P23" si="30">O5*$C$5</f>
        <v>555.85524402699093</v>
      </c>
      <c r="Q5" s="5">
        <f t="shared" ref="Q5:Q23" si="31">$C$8</f>
        <v>12.5</v>
      </c>
      <c r="R5">
        <f t="shared" si="0"/>
        <v>2000000</v>
      </c>
      <c r="S5">
        <f t="shared" si="1"/>
        <v>3807.9728040118202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1950.5308784437075</v>
      </c>
      <c r="AC5">
        <f t="shared" si="2"/>
        <v>3722.1302110752149</v>
      </c>
      <c r="AE5">
        <f t="shared" si="3"/>
        <v>10866.493555824391</v>
      </c>
      <c r="AF5">
        <f t="shared" si="4"/>
        <v>-543.32467779121953</v>
      </c>
      <c r="AG5">
        <f t="shared" si="5"/>
        <v>-12.218214265979764</v>
      </c>
      <c r="AH5">
        <f t="shared" si="6"/>
        <v>-2676.3467232378239</v>
      </c>
      <c r="AI5">
        <f t="shared" si="7"/>
        <v>7634.6039405293668</v>
      </c>
      <c r="AJ5">
        <f t="shared" si="8"/>
        <v>-1771.5993326315074</v>
      </c>
      <c r="AK5">
        <f>G5*SUM(AB5, AE5:AF5)</f>
        <v>50.32216900155521</v>
      </c>
      <c r="AL5">
        <f t="shared" si="9"/>
        <v>5913.3267768994147</v>
      </c>
      <c r="AN5">
        <f t="shared" si="10"/>
        <v>9825.326678923313</v>
      </c>
      <c r="AO5">
        <f t="shared" si="11"/>
        <v>-491.26633394616567</v>
      </c>
      <c r="AP5">
        <f t="shared" si="12"/>
        <v>-11.047533040866458</v>
      </c>
      <c r="AQ5">
        <f t="shared" si="13"/>
        <v>-2419.9140897463703</v>
      </c>
      <c r="AR5">
        <f t="shared" si="14"/>
        <v>6903.0987221899104</v>
      </c>
      <c r="AS5">
        <f t="shared" si="15"/>
        <v>-1601.8545538949186</v>
      </c>
      <c r="AT5">
        <f t="shared" si="16"/>
        <v>45.500579105138755</v>
      </c>
      <c r="AU5">
        <f t="shared" si="17"/>
        <v>5346.744747400131</v>
      </c>
      <c r="AW5">
        <v>2</v>
      </c>
      <c r="AX5">
        <f>(R5*SUMPRODUCT(K6:$K$23, X6:$X$23)-$AZ$3*SUMPRODUCT(K5:$K$22, W6:$W$23))/Z5</f>
        <v>3807.9728040118202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1.402649E-3</v>
      </c>
      <c r="O6">
        <f t="shared" si="29"/>
        <v>11117.104880539819</v>
      </c>
      <c r="P6">
        <f t="shared" si="30"/>
        <v>555.85524402699093</v>
      </c>
      <c r="Q6" s="5">
        <f t="shared" si="31"/>
        <v>12.5</v>
      </c>
      <c r="R6">
        <f t="shared" si="0"/>
        <v>2000000</v>
      </c>
      <c r="S6">
        <f t="shared" si="1"/>
        <v>5496.0048434116052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3722.1302110752149</v>
      </c>
      <c r="AC6">
        <f t="shared" si="2"/>
        <v>5310.8529072933161</v>
      </c>
      <c r="AE6">
        <f t="shared" si="3"/>
        <v>10742.586743946562</v>
      </c>
      <c r="AF6">
        <f t="shared" si="4"/>
        <v>-537.12933719732814</v>
      </c>
      <c r="AG6">
        <f t="shared" si="5"/>
        <v>-12.078894257298003</v>
      </c>
      <c r="AH6">
        <f t="shared" si="6"/>
        <v>-2742.0585635139596</v>
      </c>
      <c r="AI6">
        <f t="shared" si="7"/>
        <v>7451.3199489779763</v>
      </c>
      <c r="AJ6">
        <f t="shared" si="8"/>
        <v>-1588.7226962181012</v>
      </c>
      <c r="AK6">
        <f>G6*SUM(AB6, AE6:AF6)</f>
        <v>98.88587208655359</v>
      </c>
      <c r="AL6">
        <f t="shared" si="9"/>
        <v>5961.4831248464288</v>
      </c>
      <c r="AN6">
        <f t="shared" si="10"/>
        <v>9209.5306034827117</v>
      </c>
      <c r="AO6">
        <f t="shared" si="11"/>
        <v>-460.47653017413558</v>
      </c>
      <c r="AP6">
        <f t="shared" si="12"/>
        <v>-10.355135962155643</v>
      </c>
      <c r="AQ6">
        <f t="shared" si="13"/>
        <v>-2350.7440860511306</v>
      </c>
      <c r="AR6">
        <f t="shared" si="14"/>
        <v>6387.9548512952897</v>
      </c>
      <c r="AS6">
        <f t="shared" si="15"/>
        <v>-1361.9988034551311</v>
      </c>
      <c r="AT6">
        <f t="shared" si="16"/>
        <v>84.774038780405149</v>
      </c>
      <c r="AU6">
        <f t="shared" si="17"/>
        <v>5110.7300866205633</v>
      </c>
      <c r="AW6">
        <v>3</v>
      </c>
      <c r="AX6">
        <f>(R6*SUMPRODUCT(K7:$K$23, X7:$X$23)-$AZ$3*SUMPRODUCT(K6:$K$22, W7:$W$23))/Z6</f>
        <v>5496.0048434116052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1.459023E-3</v>
      </c>
      <c r="O7">
        <f t="shared" si="29"/>
        <v>11117.104880539819</v>
      </c>
      <c r="P7">
        <f t="shared" si="30"/>
        <v>555.85524402699093</v>
      </c>
      <c r="Q7" s="5">
        <f t="shared" si="31"/>
        <v>12.5</v>
      </c>
      <c r="R7">
        <f t="shared" si="0"/>
        <v>2000000</v>
      </c>
      <c r="S7">
        <f t="shared" si="1"/>
        <v>7041.756469042477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5310.8529072933161</v>
      </c>
      <c r="AC7">
        <f t="shared" si="2"/>
        <v>6726.5572700314879</v>
      </c>
      <c r="AE7">
        <f t="shared" si="3"/>
        <v>10619.487195368183</v>
      </c>
      <c r="AF7">
        <f t="shared" si="4"/>
        <v>-530.97435976840916</v>
      </c>
      <c r="AG7">
        <f t="shared" si="5"/>
        <v>-11.940481930189058</v>
      </c>
      <c r="AH7">
        <f t="shared" si="6"/>
        <v>-2819.7415257545131</v>
      </c>
      <c r="AI7">
        <f t="shared" si="7"/>
        <v>7256.8308279150715</v>
      </c>
      <c r="AJ7">
        <f t="shared" si="8"/>
        <v>-1415.7043627381718</v>
      </c>
      <c r="AK7">
        <f>G7*SUM(AB7, AE7:AF7)</f>
        <v>212.51124725192463</v>
      </c>
      <c r="AL7">
        <f t="shared" si="9"/>
        <v>6053.6377124288247</v>
      </c>
      <c r="AN7">
        <f t="shared" si="10"/>
        <v>8574.9254784573786</v>
      </c>
      <c r="AO7">
        <f t="shared" si="11"/>
        <v>-428.74627392286891</v>
      </c>
      <c r="AP7">
        <f t="shared" si="12"/>
        <v>-9.6415901111398448</v>
      </c>
      <c r="AQ7">
        <f t="shared" si="13"/>
        <v>-2276.8588545784628</v>
      </c>
      <c r="AR7">
        <f t="shared" si="14"/>
        <v>5859.6787598449055</v>
      </c>
      <c r="AS7">
        <f t="shared" si="15"/>
        <v>-1143.1398886475074</v>
      </c>
      <c r="AT7">
        <f t="shared" si="16"/>
        <v>171.59661996806099</v>
      </c>
      <c r="AU7">
        <f t="shared" si="17"/>
        <v>4888.1354911654598</v>
      </c>
      <c r="AW7">
        <v>4</v>
      </c>
      <c r="AX7">
        <f>(R7*SUMPRODUCT(K8:$K$23, X8:$X$23)-$AZ$3*SUMPRODUCT(K7:$K$22, W8:$W$23))/Z7</f>
        <v>7041.756469042477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1.516749E-3</v>
      </c>
      <c r="O8">
        <f t="shared" si="29"/>
        <v>11117.104880539819</v>
      </c>
      <c r="P8">
        <f t="shared" si="30"/>
        <v>555.85524402699093</v>
      </c>
      <c r="Q8" s="5">
        <f t="shared" si="31"/>
        <v>12.5</v>
      </c>
      <c r="R8">
        <f t="shared" si="0"/>
        <v>2000000</v>
      </c>
      <c r="S8">
        <f t="shared" si="1"/>
        <v>8449.2875273749669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6726.5572700314879</v>
      </c>
      <c r="AC8">
        <f t="shared" si="2"/>
        <v>7978.1325410412273</v>
      </c>
      <c r="AE8">
        <f t="shared" si="3"/>
        <v>10497.185226830414</v>
      </c>
      <c r="AF8">
        <f t="shared" si="4"/>
        <v>-524.85926134152066</v>
      </c>
      <c r="AG8">
        <f t="shared" si="5"/>
        <v>-11.802966396860034</v>
      </c>
      <c r="AH8">
        <f t="shared" si="6"/>
        <v>-2897.7142443411713</v>
      </c>
      <c r="AI8">
        <f t="shared" si="7"/>
        <v>7062.8087547508612</v>
      </c>
      <c r="AJ8">
        <f t="shared" si="8"/>
        <v>-1251.5752710097395</v>
      </c>
      <c r="AK8">
        <f t="shared" ref="AK8:AK23" si="32">G8*SUM(AB8:AB8, AE8:AF8)</f>
        <v>360.69587788724027</v>
      </c>
      <c r="AL8">
        <f t="shared" si="9"/>
        <v>6171.9293616283621</v>
      </c>
      <c r="AN8">
        <f t="shared" si="10"/>
        <v>7920.9141332850004</v>
      </c>
      <c r="AO8">
        <f t="shared" si="11"/>
        <v>-396.04570666425002</v>
      </c>
      <c r="AP8">
        <f t="shared" si="12"/>
        <v>-8.9062240331454667</v>
      </c>
      <c r="AQ8">
        <f t="shared" si="13"/>
        <v>-2186.542888998224</v>
      </c>
      <c r="AR8">
        <f t="shared" si="14"/>
        <v>5329.4193135893811</v>
      </c>
      <c r="AS8">
        <f t="shared" si="15"/>
        <v>-944.40748055699794</v>
      </c>
      <c r="AT8">
        <f t="shared" si="16"/>
        <v>272.17211235562382</v>
      </c>
      <c r="AU8">
        <f t="shared" si="17"/>
        <v>4657.1839453880066</v>
      </c>
      <c r="AW8">
        <v>5</v>
      </c>
      <c r="AX8">
        <f>(R8*SUMPRODUCT(K9:$K$23, X9:$X$23)-$AZ$3*SUMPRODUCT(K8:$K$22, W9:$W$23))/Z8</f>
        <v>8449.2875273749669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1.577632E-3</v>
      </c>
      <c r="O9">
        <f t="shared" si="29"/>
        <v>11117.104880539819</v>
      </c>
      <c r="P9">
        <f t="shared" si="30"/>
        <v>555.85524402699093</v>
      </c>
      <c r="Q9" s="5">
        <f t="shared" si="31"/>
        <v>12.5</v>
      </c>
      <c r="R9">
        <f t="shared" si="0"/>
        <v>2000000</v>
      </c>
      <c r="S9">
        <f t="shared" si="1"/>
        <v>9707.0424330002243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7978.1325410412273</v>
      </c>
      <c r="AC9">
        <f t="shared" si="2"/>
        <v>9059.6339523378156</v>
      </c>
      <c r="AE9">
        <f t="shared" si="3"/>
        <v>10375.652679238334</v>
      </c>
      <c r="AF9">
        <f t="shared" si="4"/>
        <v>-518.78263396191676</v>
      </c>
      <c r="AG9">
        <f t="shared" si="5"/>
        <v>-11.666315995408823</v>
      </c>
      <c r="AH9">
        <f t="shared" si="6"/>
        <v>-2979.3179972177745</v>
      </c>
      <c r="AI9">
        <f t="shared" si="7"/>
        <v>6865.8857320632324</v>
      </c>
      <c r="AJ9">
        <f t="shared" si="8"/>
        <v>-1081.5014112965882</v>
      </c>
      <c r="AK9">
        <f t="shared" si="32"/>
        <v>397.72055767488348</v>
      </c>
      <c r="AL9">
        <f t="shared" si="9"/>
        <v>6182.1048784415279</v>
      </c>
      <c r="AN9">
        <f t="shared" si="10"/>
        <v>7293.8407903355946</v>
      </c>
      <c r="AO9">
        <f t="shared" si="11"/>
        <v>-364.6920395167798</v>
      </c>
      <c r="AP9">
        <f t="shared" si="12"/>
        <v>-8.2011468686232103</v>
      </c>
      <c r="AQ9">
        <f t="shared" si="13"/>
        <v>-2094.3907633850345</v>
      </c>
      <c r="AR9">
        <f t="shared" si="14"/>
        <v>4826.5568405651566</v>
      </c>
      <c r="AS9">
        <f t="shared" si="15"/>
        <v>-760.27015864795123</v>
      </c>
      <c r="AT9">
        <f t="shared" si="16"/>
        <v>279.58823569034877</v>
      </c>
      <c r="AU9">
        <f t="shared" si="17"/>
        <v>4345.8749176075544</v>
      </c>
      <c r="AW9">
        <v>6</v>
      </c>
      <c r="AX9">
        <f>(R9*SUMPRODUCT(K10:$K$23, X10:$X$23)-$AZ$3*SUMPRODUCT(K9:$K$22, W10:$W$23))/Z9</f>
        <v>9707.0424330002243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1.648437E-3</v>
      </c>
      <c r="O10">
        <f t="shared" si="29"/>
        <v>11117.104880539819</v>
      </c>
      <c r="P10">
        <f t="shared" si="30"/>
        <v>555.85524402699093</v>
      </c>
      <c r="Q10" s="5">
        <f t="shared" si="31"/>
        <v>12.5</v>
      </c>
      <c r="R10">
        <f t="shared" si="0"/>
        <v>2000000</v>
      </c>
      <c r="S10">
        <f t="shared" si="1"/>
        <v>10767.660828233282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9059.6339523378156</v>
      </c>
      <c r="AC10">
        <f t="shared" si="2"/>
        <v>9932.4535614175584</v>
      </c>
      <c r="AE10">
        <f t="shared" si="3"/>
        <v>10254.792542670346</v>
      </c>
      <c r="AF10">
        <f t="shared" si="4"/>
        <v>-512.73962713351727</v>
      </c>
      <c r="AG10">
        <f t="shared" si="5"/>
        <v>-11.53042164851421</v>
      </c>
      <c r="AH10">
        <f t="shared" si="6"/>
        <v>-3076.9899104837973</v>
      </c>
      <c r="AI10">
        <f t="shared" si="7"/>
        <v>6653.5325834045179</v>
      </c>
      <c r="AJ10">
        <f t="shared" si="8"/>
        <v>-872.8196090797428</v>
      </c>
      <c r="AK10">
        <f t="shared" si="32"/>
        <v>80.847253531860986</v>
      </c>
      <c r="AL10">
        <f t="shared" si="9"/>
        <v>5861.5602278566357</v>
      </c>
      <c r="AN10">
        <f t="shared" si="10"/>
        <v>6837.5974062423802</v>
      </c>
      <c r="AO10">
        <f t="shared" si="11"/>
        <v>-341.87987031211901</v>
      </c>
      <c r="AP10">
        <f t="shared" si="12"/>
        <v>-7.6881497922757323</v>
      </c>
      <c r="AQ10">
        <f t="shared" si="13"/>
        <v>-2051.6473778882882</v>
      </c>
      <c r="AR10">
        <f t="shared" si="14"/>
        <v>4436.3820082496977</v>
      </c>
      <c r="AS10">
        <f t="shared" si="15"/>
        <v>-581.9707293276042</v>
      </c>
      <c r="AT10">
        <f t="shared" si="16"/>
        <v>53.906597208189204</v>
      </c>
      <c r="AU10">
        <f t="shared" si="17"/>
        <v>3908.3178761302825</v>
      </c>
      <c r="AW10">
        <v>7</v>
      </c>
      <c r="AX10">
        <f>(R10*SUMPRODUCT(K11:$K$23, X11:$X$23)-$AZ$3*SUMPRODUCT(K10:$K$22, W11:$W$23))/Z10</f>
        <v>10767.660828233282</v>
      </c>
    </row>
    <row r="11" spans="1:52" x14ac:dyDescent="0.25">
      <c r="A11" t="s">
        <v>33</v>
      </c>
      <c r="C11" s="24">
        <f>AU25</f>
        <v>48419.64311652082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1.717889E-3</v>
      </c>
      <c r="O11">
        <f t="shared" si="29"/>
        <v>11117.104880539819</v>
      </c>
      <c r="P11">
        <f t="shared" si="30"/>
        <v>555.85524402699093</v>
      </c>
      <c r="Q11" s="5">
        <f t="shared" si="31"/>
        <v>12.5</v>
      </c>
      <c r="R11">
        <f t="shared" si="0"/>
        <v>2000000</v>
      </c>
      <c r="S11">
        <f t="shared" si="1"/>
        <v>11697.712131727692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9932.4535614175584</v>
      </c>
      <c r="AC11">
        <f t="shared" si="2"/>
        <v>10663.923965517799</v>
      </c>
      <c r="AE11">
        <f t="shared" si="3"/>
        <v>10134.628021937306</v>
      </c>
      <c r="AF11">
        <f t="shared" si="4"/>
        <v>-506.73140109686528</v>
      </c>
      <c r="AG11">
        <f t="shared" si="5"/>
        <v>-11.395309447513725</v>
      </c>
      <c r="AH11">
        <f t="shared" si="6"/>
        <v>-3169.2775224551087</v>
      </c>
      <c r="AI11">
        <f t="shared" si="7"/>
        <v>6447.2237889378166</v>
      </c>
      <c r="AJ11">
        <f t="shared" si="8"/>
        <v>-731.47040410024056</v>
      </c>
      <c r="AK11">
        <f t="shared" si="32"/>
        <v>31.296560291612796</v>
      </c>
      <c r="AL11">
        <f t="shared" si="9"/>
        <v>5747.0499451291889</v>
      </c>
      <c r="AN11">
        <f t="shared" si="10"/>
        <v>6427.7325205073184</v>
      </c>
      <c r="AO11">
        <f t="shared" si="11"/>
        <v>-321.3866260253659</v>
      </c>
      <c r="AP11">
        <f t="shared" si="12"/>
        <v>-7.227300396075786</v>
      </c>
      <c r="AQ11">
        <f t="shared" si="13"/>
        <v>-2010.0657028064709</v>
      </c>
      <c r="AR11">
        <f t="shared" si="14"/>
        <v>4089.0528912794048</v>
      </c>
      <c r="AS11">
        <f t="shared" si="15"/>
        <v>-463.9238947938203</v>
      </c>
      <c r="AT11">
        <f t="shared" si="16"/>
        <v>19.849363778421466</v>
      </c>
      <c r="AU11">
        <f t="shared" si="17"/>
        <v>3644.9783602640059</v>
      </c>
      <c r="AW11">
        <v>8</v>
      </c>
      <c r="AX11">
        <f>(R11*SUMPRODUCT(K12:$K$23, X12:$X$23)-$AZ$3*SUMPRODUCT(K11:$K$22, W12:$W$23))/Z11</f>
        <v>11697.712131727692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1.798165E-3</v>
      </c>
      <c r="O12">
        <f t="shared" si="29"/>
        <v>11117.104880539819</v>
      </c>
      <c r="P12">
        <f t="shared" si="30"/>
        <v>555.85524402699093</v>
      </c>
      <c r="Q12" s="5">
        <f t="shared" si="31"/>
        <v>12.5</v>
      </c>
      <c r="R12">
        <f t="shared" si="0"/>
        <v>2000000</v>
      </c>
      <c r="S12">
        <f t="shared" si="1"/>
        <v>12541.015943472124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10663.923965517799</v>
      </c>
      <c r="AC12">
        <f t="shared" si="2"/>
        <v>11297.815708926853</v>
      </c>
      <c r="AE12">
        <f t="shared" si="3"/>
        <v>10015.058008320866</v>
      </c>
      <c r="AF12">
        <f t="shared" si="4"/>
        <v>-500.75290041604325</v>
      </c>
      <c r="AG12">
        <f t="shared" si="5"/>
        <v>-11.260865706425898</v>
      </c>
      <c r="AH12">
        <f t="shared" si="6"/>
        <v>-3278.5034580301622</v>
      </c>
      <c r="AI12">
        <f t="shared" si="7"/>
        <v>6224.5407841682354</v>
      </c>
      <c r="AJ12">
        <f t="shared" si="8"/>
        <v>-633.89174340905447</v>
      </c>
      <c r="AK12">
        <f t="shared" si="32"/>
        <v>423.74281054187509</v>
      </c>
      <c r="AL12">
        <f t="shared" si="9"/>
        <v>6014.3918513010558</v>
      </c>
      <c r="AN12">
        <f t="shared" si="10"/>
        <v>5936.352403415427</v>
      </c>
      <c r="AO12">
        <f t="shared" si="11"/>
        <v>-296.81762017077131</v>
      </c>
      <c r="AP12">
        <f t="shared" si="12"/>
        <v>-6.674795807007774</v>
      </c>
      <c r="AQ12">
        <f t="shared" si="13"/>
        <v>-1943.3089520313442</v>
      </c>
      <c r="AR12">
        <f t="shared" si="14"/>
        <v>3689.5510354063044</v>
      </c>
      <c r="AS12">
        <f t="shared" si="15"/>
        <v>-375.73469583152666</v>
      </c>
      <c r="AT12">
        <f t="shared" si="16"/>
        <v>251.17045250265275</v>
      </c>
      <c r="AU12">
        <f t="shared" si="17"/>
        <v>3564.9867920774304</v>
      </c>
      <c r="AW12">
        <v>9</v>
      </c>
      <c r="AX12">
        <f>(R12*SUMPRODUCT(K13:$K$23, X13:$X$23)-$AZ$3*SUMPRODUCT(K12:$K$22, W13:$W$23))/Z12</f>
        <v>12541.015943472124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1.8843029999999999E-3</v>
      </c>
      <c r="O13">
        <f t="shared" si="29"/>
        <v>11117.104880539819</v>
      </c>
      <c r="P13">
        <f t="shared" si="30"/>
        <v>555.85524402699093</v>
      </c>
      <c r="Q13" s="5">
        <f t="shared" si="31"/>
        <v>12.5</v>
      </c>
      <c r="R13">
        <f t="shared" si="0"/>
        <v>2000000</v>
      </c>
      <c r="S13">
        <f t="shared" si="1"/>
        <v>13317.818237383302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11297.815708926853</v>
      </c>
      <c r="AC13">
        <f t="shared" si="2"/>
        <v>11855.029745567099</v>
      </c>
      <c r="AE13">
        <f t="shared" si="3"/>
        <v>9896.0360243874038</v>
      </c>
      <c r="AF13">
        <f t="shared" si="4"/>
        <v>-494.80180121937019</v>
      </c>
      <c r="AG13">
        <f t="shared" si="5"/>
        <v>-11.127038166328424</v>
      </c>
      <c r="AH13">
        <f t="shared" si="6"/>
        <v>-3395.0212853144699</v>
      </c>
      <c r="AI13">
        <f t="shared" si="7"/>
        <v>5995.0858996872357</v>
      </c>
      <c r="AJ13">
        <f t="shared" si="8"/>
        <v>-557.21403664024547</v>
      </c>
      <c r="AK13">
        <f t="shared" si="32"/>
        <v>1448.9334952466422</v>
      </c>
      <c r="AL13">
        <f t="shared" si="9"/>
        <v>6886.8053582936327</v>
      </c>
      <c r="AN13">
        <f t="shared" si="10"/>
        <v>5313.7086626854416</v>
      </c>
      <c r="AO13">
        <f t="shared" si="11"/>
        <v>-265.6854331342721</v>
      </c>
      <c r="AP13">
        <f t="shared" si="12"/>
        <v>-5.9746992582427421</v>
      </c>
      <c r="AQ13">
        <f t="shared" si="13"/>
        <v>-1822.9676983106683</v>
      </c>
      <c r="AR13">
        <f t="shared" si="14"/>
        <v>3219.080831982259</v>
      </c>
      <c r="AS13">
        <f t="shared" si="15"/>
        <v>-299.19788551380935</v>
      </c>
      <c r="AT13">
        <f t="shared" si="16"/>
        <v>778.00954305072707</v>
      </c>
      <c r="AU13">
        <f t="shared" si="17"/>
        <v>3697.8924895191767</v>
      </c>
      <c r="AW13">
        <v>10</v>
      </c>
      <c r="AX13">
        <f>(R13*SUMPRODUCT(K14:$K$23, X14:$X$23)-$AZ$3*SUMPRODUCT(K13:$K$22, W14:$W$23))/Z13</f>
        <v>13317.818237383302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1.978559E-3</v>
      </c>
      <c r="O14">
        <f t="shared" si="29"/>
        <v>11117.104880539819</v>
      </c>
      <c r="P14">
        <f t="shared" si="30"/>
        <v>555.85524402699093</v>
      </c>
      <c r="Q14" s="5">
        <f t="shared" si="31"/>
        <v>12.5</v>
      </c>
      <c r="R14">
        <f t="shared" si="0"/>
        <v>2000000</v>
      </c>
      <c r="S14">
        <f t="shared" si="1"/>
        <v>13920.685250580553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11855.029745567099</v>
      </c>
      <c r="AC14">
        <f t="shared" si="2"/>
        <v>12243.245220535293</v>
      </c>
      <c r="AE14">
        <f t="shared" si="3"/>
        <v>9777.4957730031547</v>
      </c>
      <c r="AF14">
        <f t="shared" si="4"/>
        <v>-488.87478865015771</v>
      </c>
      <c r="AG14">
        <f t="shared" si="5"/>
        <v>-10.993752283157807</v>
      </c>
      <c r="AH14">
        <f t="shared" si="6"/>
        <v>-3522.4802411732157</v>
      </c>
      <c r="AI14">
        <f t="shared" si="7"/>
        <v>5755.1469908966246</v>
      </c>
      <c r="AJ14">
        <f t="shared" si="8"/>
        <v>-388.21547496819403</v>
      </c>
      <c r="AK14">
        <f t="shared" si="32"/>
        <v>1480.0555510944068</v>
      </c>
      <c r="AL14">
        <f t="shared" si="9"/>
        <v>6846.9870670228374</v>
      </c>
      <c r="AN14">
        <f t="shared" si="10"/>
        <v>4836.2225282208001</v>
      </c>
      <c r="AO14">
        <f t="shared" si="11"/>
        <v>-241.81112641103999</v>
      </c>
      <c r="AP14">
        <f t="shared" si="12"/>
        <v>-5.4378169723469014</v>
      </c>
      <c r="AQ14">
        <f t="shared" si="13"/>
        <v>-1742.3171222033773</v>
      </c>
      <c r="AR14">
        <f t="shared" si="14"/>
        <v>2846.6564626340364</v>
      </c>
      <c r="AS14">
        <f t="shared" si="15"/>
        <v>-192.02221810508087</v>
      </c>
      <c r="AT14">
        <f t="shared" si="16"/>
        <v>732.07681858424178</v>
      </c>
      <c r="AU14">
        <f t="shared" si="17"/>
        <v>3386.7110631131973</v>
      </c>
      <c r="AW14">
        <v>11</v>
      </c>
      <c r="AX14">
        <f>(R14*SUMPRODUCT(K15:$K$23, X15:$X$23)-$AZ$3*SUMPRODUCT(K14:$K$22, W15:$W$23))/Z14</f>
        <v>13920.685250580553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2.0782270000000002E-3</v>
      </c>
      <c r="O15">
        <f t="shared" si="29"/>
        <v>11117.104880539819</v>
      </c>
      <c r="P15">
        <f t="shared" si="30"/>
        <v>555.85524402699093</v>
      </c>
      <c r="Q15" s="5">
        <f t="shared" si="31"/>
        <v>12.5</v>
      </c>
      <c r="R15">
        <f t="shared" si="0"/>
        <v>2000000</v>
      </c>
      <c r="S15">
        <f t="shared" si="1"/>
        <v>14405.594394127149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12243.245220535293</v>
      </c>
      <c r="AC15">
        <f t="shared" si="2"/>
        <v>12516.695111630834</v>
      </c>
      <c r="AE15">
        <f t="shared" si="3"/>
        <v>9659.4009595652824</v>
      </c>
      <c r="AF15">
        <f t="shared" si="4"/>
        <v>-482.97004797826406</v>
      </c>
      <c r="AG15">
        <f t="shared" si="5"/>
        <v>-10.860967247500058</v>
      </c>
      <c r="AH15">
        <f t="shared" si="6"/>
        <v>-3655.6020521872324</v>
      </c>
      <c r="AI15">
        <f t="shared" si="7"/>
        <v>5509.9678921522864</v>
      </c>
      <c r="AJ15">
        <f t="shared" si="8"/>
        <v>-273.44989109554081</v>
      </c>
      <c r="AK15">
        <f t="shared" si="32"/>
        <v>1499.3773292485621</v>
      </c>
      <c r="AL15">
        <f t="shared" si="9"/>
        <v>6735.8953303053077</v>
      </c>
      <c r="AN15">
        <f t="shared" si="10"/>
        <v>4401.1989412957573</v>
      </c>
      <c r="AO15">
        <f t="shared" si="11"/>
        <v>-220.05994706478785</v>
      </c>
      <c r="AP15">
        <f t="shared" si="12"/>
        <v>-4.9486792971162084</v>
      </c>
      <c r="AQ15">
        <f t="shared" si="13"/>
        <v>-1665.6345408203374</v>
      </c>
      <c r="AR15">
        <f t="shared" si="14"/>
        <v>2510.5557741135162</v>
      </c>
      <c r="AS15">
        <f t="shared" si="15"/>
        <v>-124.59441079473501</v>
      </c>
      <c r="AT15">
        <f t="shared" si="16"/>
        <v>683.17465458941047</v>
      </c>
      <c r="AU15">
        <f t="shared" si="17"/>
        <v>3069.1360179081917</v>
      </c>
      <c r="AW15">
        <v>12</v>
      </c>
      <c r="AX15">
        <f>(R15*SUMPRODUCT(K16:$K$23, X16:$X$23)-$AZ$3*SUMPRODUCT(K15:$K$22, W16:$W$23))/Z15</f>
        <v>14405.594394127149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2.7284060000000001E-3</v>
      </c>
      <c r="O16">
        <f t="shared" si="29"/>
        <v>11117.104880539819</v>
      </c>
      <c r="P16">
        <f t="shared" si="30"/>
        <v>555.85524402699093</v>
      </c>
      <c r="Q16" s="5">
        <f t="shared" si="31"/>
        <v>12.5</v>
      </c>
      <c r="R16">
        <f t="shared" si="0"/>
        <v>2000000</v>
      </c>
      <c r="S16">
        <f t="shared" si="1"/>
        <v>14328.591341300113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12516.695111630834</v>
      </c>
      <c r="AC16">
        <f t="shared" si="2"/>
        <v>12291.322933109515</v>
      </c>
      <c r="AE16">
        <f t="shared" si="3"/>
        <v>9536.452182435145</v>
      </c>
      <c r="AF16">
        <f t="shared" si="4"/>
        <v>-476.8226091217573</v>
      </c>
      <c r="AG16">
        <f t="shared" si="5"/>
        <v>-10.722724446821177</v>
      </c>
      <c r="AH16">
        <f t="shared" si="6"/>
        <v>-4741.3005126212238</v>
      </c>
      <c r="AI16">
        <f t="shared" si="7"/>
        <v>4307.6063362453433</v>
      </c>
      <c r="AJ16">
        <f t="shared" si="8"/>
        <v>225.37217852131835</v>
      </c>
      <c r="AK16">
        <f t="shared" si="32"/>
        <v>1510.3427279460957</v>
      </c>
      <c r="AL16">
        <f t="shared" si="9"/>
        <v>6043.3212427127573</v>
      </c>
      <c r="AN16">
        <f t="shared" si="10"/>
        <v>4002.6702048547531</v>
      </c>
      <c r="AO16">
        <f t="shared" si="11"/>
        <v>-200.13351024273769</v>
      </c>
      <c r="AP16">
        <f t="shared" si="12"/>
        <v>-4.5005761930218409</v>
      </c>
      <c r="AQ16">
        <f t="shared" si="13"/>
        <v>-1990.0338124786276</v>
      </c>
      <c r="AR16">
        <f t="shared" si="14"/>
        <v>1808.0023059403663</v>
      </c>
      <c r="AS16">
        <f t="shared" si="15"/>
        <v>94.593931444653606</v>
      </c>
      <c r="AT16">
        <f t="shared" si="16"/>
        <v>633.92587941705426</v>
      </c>
      <c r="AU16">
        <f t="shared" si="17"/>
        <v>2536.5221168020739</v>
      </c>
      <c r="AW16">
        <v>13</v>
      </c>
      <c r="AX16">
        <f>(R16*SUMPRODUCT(K17:$K$23, X17:$X$23)-$AZ$3*SUMPRODUCT(K16:$K$22, W17:$W$23))/Z16</f>
        <v>14328.591341300113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3.4724349999999998E-3</v>
      </c>
      <c r="O17">
        <f t="shared" si="29"/>
        <v>11117.104880539819</v>
      </c>
      <c r="P17">
        <f t="shared" si="30"/>
        <v>555.85524402699093</v>
      </c>
      <c r="Q17" s="5">
        <f t="shared" si="31"/>
        <v>12.5</v>
      </c>
      <c r="R17">
        <f t="shared" si="0"/>
        <v>2000000</v>
      </c>
      <c r="S17">
        <f t="shared" si="1"/>
        <v>13698.870600638395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12291.322933109515</v>
      </c>
      <c r="AC17">
        <f t="shared" si="2"/>
        <v>11592.820742902666</v>
      </c>
      <c r="AE17">
        <f t="shared" si="3"/>
        <v>9407.9729502766804</v>
      </c>
      <c r="AF17">
        <f t="shared" si="4"/>
        <v>-470.39864751383402</v>
      </c>
      <c r="AG17">
        <f t="shared" si="5"/>
        <v>-10.578263238688466</v>
      </c>
      <c r="AH17">
        <f t="shared" si="6"/>
        <v>-5957.4341863195978</v>
      </c>
      <c r="AI17">
        <f t="shared" si="7"/>
        <v>2969.5618532045601</v>
      </c>
      <c r="AJ17">
        <f t="shared" si="8"/>
        <v>698.50219020684926</v>
      </c>
      <c r="AK17">
        <f t="shared" si="32"/>
        <v>1486.0228065110655</v>
      </c>
      <c r="AL17">
        <f t="shared" si="9"/>
        <v>5154.0868499224744</v>
      </c>
      <c r="AN17">
        <f t="shared" si="10"/>
        <v>3637.4849071855442</v>
      </c>
      <c r="AO17">
        <f t="shared" si="11"/>
        <v>-181.87424535927721</v>
      </c>
      <c r="AP17">
        <f t="shared" si="12"/>
        <v>-4.0899642333509636</v>
      </c>
      <c r="AQ17">
        <f t="shared" si="13"/>
        <v>-2303.373644122928</v>
      </c>
      <c r="AR17">
        <f t="shared" si="14"/>
        <v>1148.1470534699881</v>
      </c>
      <c r="AS17">
        <f t="shared" si="15"/>
        <v>270.06786562228984</v>
      </c>
      <c r="AT17">
        <f t="shared" si="16"/>
        <v>574.55368536731783</v>
      </c>
      <c r="AU17">
        <f t="shared" si="17"/>
        <v>1992.7686044595957</v>
      </c>
      <c r="AW17">
        <v>14</v>
      </c>
      <c r="AX17">
        <f>(R17*SUMPRODUCT(K18:$K$23, X18:$X$23)-$AZ$3*SUMPRODUCT(K17:$K$22, W18:$W$23))/Z17</f>
        <v>13698.870600638395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4.2593279999999997E-3</v>
      </c>
      <c r="O18">
        <f t="shared" si="29"/>
        <v>11117.104880539819</v>
      </c>
      <c r="P18">
        <f t="shared" si="30"/>
        <v>555.85524402699093</v>
      </c>
      <c r="Q18" s="5">
        <f t="shared" si="31"/>
        <v>12.5</v>
      </c>
      <c r="R18">
        <f t="shared" si="0"/>
        <v>2000000</v>
      </c>
      <c r="S18">
        <f t="shared" si="1"/>
        <v>12567.459237295745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11592.820742902666</v>
      </c>
      <c r="AC18">
        <f t="shared" si="2"/>
        <v>10483.698400789479</v>
      </c>
      <c r="AE18">
        <f t="shared" si="3"/>
        <v>9273.8215781635572</v>
      </c>
      <c r="AF18">
        <f t="shared" si="4"/>
        <v>-463.69107890817787</v>
      </c>
      <c r="AG18">
        <f t="shared" si="5"/>
        <v>-10.427424313497665</v>
      </c>
      <c r="AH18">
        <f t="shared" si="6"/>
        <v>-7209.0068486266346</v>
      </c>
      <c r="AI18">
        <f t="shared" si="7"/>
        <v>1590.6962263152482</v>
      </c>
      <c r="AJ18">
        <f t="shared" si="8"/>
        <v>1109.1223421131872</v>
      </c>
      <c r="AK18">
        <f t="shared" si="32"/>
        <v>1428.2065869510634</v>
      </c>
      <c r="AL18">
        <f t="shared" si="9"/>
        <v>4128.0251553794988</v>
      </c>
      <c r="AN18">
        <f t="shared" si="10"/>
        <v>3302.9807537044462</v>
      </c>
      <c r="AO18">
        <f t="shared" si="11"/>
        <v>-165.14903768522231</v>
      </c>
      <c r="AP18">
        <f t="shared" si="12"/>
        <v>-3.7138499514903174</v>
      </c>
      <c r="AQ18">
        <f t="shared" si="13"/>
        <v>-2567.5726747217104</v>
      </c>
      <c r="AR18">
        <f t="shared" si="14"/>
        <v>566.54519134602378</v>
      </c>
      <c r="AS18">
        <f t="shared" si="15"/>
        <v>395.02698198652428</v>
      </c>
      <c r="AT18">
        <f t="shared" si="16"/>
        <v>508.67259298161161</v>
      </c>
      <c r="AU18">
        <f t="shared" si="17"/>
        <v>1470.2447663141597</v>
      </c>
      <c r="AW18">
        <v>15</v>
      </c>
      <c r="AX18">
        <f>(R18*SUMPRODUCT(K19:$K$23, X19:$X$23)-$AZ$3*SUMPRODUCT(K18:$K$22, W19:$W$23))/Z18</f>
        <v>12567.459237295745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5.1233759999999998E-3</v>
      </c>
      <c r="O19">
        <f t="shared" si="29"/>
        <v>11117.104880539819</v>
      </c>
      <c r="P19">
        <f t="shared" si="30"/>
        <v>555.85524402699093</v>
      </c>
      <c r="Q19" s="5">
        <f t="shared" si="31"/>
        <v>12.5</v>
      </c>
      <c r="R19">
        <f t="shared" si="0"/>
        <v>2000000</v>
      </c>
      <c r="S19">
        <f t="shared" si="1"/>
        <v>10958.922993393589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10483.698400789479</v>
      </c>
      <c r="AC19">
        <f t="shared" si="2"/>
        <v>9003.6113105912336</v>
      </c>
      <c r="AE19">
        <f t="shared" si="3"/>
        <v>9133.5700874800768</v>
      </c>
      <c r="AF19">
        <f t="shared" si="4"/>
        <v>-456.67850437400386</v>
      </c>
      <c r="AG19">
        <f t="shared" si="5"/>
        <v>-10.2697264548931</v>
      </c>
      <c r="AH19">
        <f t="shared" si="6"/>
        <v>-8547.778475134468</v>
      </c>
      <c r="AI19">
        <f t="shared" si="7"/>
        <v>118.84338151671182</v>
      </c>
      <c r="AJ19">
        <f t="shared" si="8"/>
        <v>1480.0870901982453</v>
      </c>
      <c r="AK19">
        <f t="shared" si="32"/>
        <v>1341.2412988726885</v>
      </c>
      <c r="AL19">
        <f t="shared" si="9"/>
        <v>2940.1717705876454</v>
      </c>
      <c r="AN19">
        <f t="shared" si="10"/>
        <v>2996.6087252276784</v>
      </c>
      <c r="AO19">
        <f t="shared" si="11"/>
        <v>-149.83043626138394</v>
      </c>
      <c r="AP19">
        <f t="shared" si="12"/>
        <v>-3.3693672469452438</v>
      </c>
      <c r="AQ19">
        <f t="shared" si="13"/>
        <v>-2804.417912664007</v>
      </c>
      <c r="AR19">
        <f t="shared" si="14"/>
        <v>38.991009055342431</v>
      </c>
      <c r="AS19">
        <f t="shared" si="15"/>
        <v>485.59783809668852</v>
      </c>
      <c r="AT19">
        <f t="shared" si="16"/>
        <v>440.04429159052751</v>
      </c>
      <c r="AU19">
        <f t="shared" si="17"/>
        <v>964.63313874255834</v>
      </c>
      <c r="AW19">
        <v>16</v>
      </c>
      <c r="AX19">
        <f>(R19*SUMPRODUCT(K20:$K$23, X20:$X$23)-$AZ$3*SUMPRODUCT(K19:$K$22, W20:$W$23))/Z19</f>
        <v>10958.922993393589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6.0505919999999996E-3</v>
      </c>
      <c r="O20">
        <f t="shared" si="29"/>
        <v>11117.104880539819</v>
      </c>
      <c r="P20">
        <f t="shared" si="30"/>
        <v>555.85524402699093</v>
      </c>
      <c r="Q20" s="5">
        <f t="shared" si="31"/>
        <v>12.5</v>
      </c>
      <c r="R20">
        <f t="shared" si="0"/>
        <v>2000000</v>
      </c>
      <c r="S20">
        <f t="shared" si="1"/>
        <v>8907.0132541941621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9003.6113105912336</v>
      </c>
      <c r="AC20">
        <f t="shared" si="2"/>
        <v>7200.3520348011798</v>
      </c>
      <c r="AE20">
        <f t="shared" si="3"/>
        <v>8986.9708805025293</v>
      </c>
      <c r="AF20">
        <f t="shared" si="4"/>
        <v>-449.3485440251265</v>
      </c>
      <c r="AG20">
        <f t="shared" si="5"/>
        <v>-10.104891265614004</v>
      </c>
      <c r="AH20">
        <f t="shared" si="6"/>
        <v>-9942.0679568263276</v>
      </c>
      <c r="AI20">
        <f t="shared" si="7"/>
        <v>-1414.5505116145378</v>
      </c>
      <c r="AJ20">
        <f t="shared" si="8"/>
        <v>1803.2592757900538</v>
      </c>
      <c r="AK20">
        <f t="shared" si="32"/>
        <v>1227.8863552948046</v>
      </c>
      <c r="AL20">
        <f t="shared" si="9"/>
        <v>1616.5951194703207</v>
      </c>
      <c r="AN20">
        <f t="shared" si="10"/>
        <v>2716.0951216369363</v>
      </c>
      <c r="AO20">
        <f t="shared" si="11"/>
        <v>-135.80475608184682</v>
      </c>
      <c r="AP20">
        <f t="shared" si="12"/>
        <v>-3.0539595861771813</v>
      </c>
      <c r="AQ20">
        <f t="shared" si="13"/>
        <v>-3004.750169504156</v>
      </c>
      <c r="AR20">
        <f t="shared" si="14"/>
        <v>-427.51376353524358</v>
      </c>
      <c r="AS20">
        <f t="shared" si="15"/>
        <v>544.99160920237068</v>
      </c>
      <c r="AT20">
        <f t="shared" si="16"/>
        <v>371.09902589940162</v>
      </c>
      <c r="AU20">
        <f t="shared" si="17"/>
        <v>488.57687156652872</v>
      </c>
      <c r="AW20">
        <v>17</v>
      </c>
      <c r="AX20">
        <f>(R20*SUMPRODUCT(K21:$K$23, X21:$X$23)-$AZ$3*SUMPRODUCT(K20:$K$22, W21:$W$23))/Z20</f>
        <v>8907.0132541941621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7.1181309999999998E-3</v>
      </c>
      <c r="O21">
        <f t="shared" si="29"/>
        <v>11117.104880539819</v>
      </c>
      <c r="P21">
        <f t="shared" si="30"/>
        <v>555.85524402699093</v>
      </c>
      <c r="Q21" s="5">
        <f t="shared" si="31"/>
        <v>12.5</v>
      </c>
      <c r="R21">
        <f t="shared" si="0"/>
        <v>2000000</v>
      </c>
      <c r="S21">
        <f t="shared" si="1"/>
        <v>6400.3006027193469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7200.3520348011798</v>
      </c>
      <c r="AC21">
        <f t="shared" si="2"/>
        <v>5085.3790243909689</v>
      </c>
      <c r="AE21">
        <f t="shared" si="3"/>
        <v>8833.1307356769012</v>
      </c>
      <c r="AF21">
        <f t="shared" si="4"/>
        <v>-441.65653678384507</v>
      </c>
      <c r="AG21">
        <f t="shared" si="5"/>
        <v>-9.9319144131884673</v>
      </c>
      <c r="AH21">
        <f t="shared" si="6"/>
        <v>-11508.470363103403</v>
      </c>
      <c r="AI21">
        <f t="shared" si="7"/>
        <v>-3126.928078623534</v>
      </c>
      <c r="AJ21">
        <f t="shared" si="8"/>
        <v>2114.9730104102109</v>
      </c>
      <c r="AK21">
        <f t="shared" si="32"/>
        <v>1091.4278363585966</v>
      </c>
      <c r="AL21">
        <f t="shared" si="9"/>
        <v>79.472768145273449</v>
      </c>
      <c r="AN21">
        <f t="shared" si="10"/>
        <v>2459.1695142057115</v>
      </c>
      <c r="AO21">
        <f t="shared" si="11"/>
        <v>-122.95847571028558</v>
      </c>
      <c r="AP21">
        <f t="shared" si="12"/>
        <v>-2.7650741139791029</v>
      </c>
      <c r="AQ21">
        <f t="shared" si="13"/>
        <v>-3203.9919162268616</v>
      </c>
      <c r="AR21">
        <f t="shared" si="14"/>
        <v>-870.54595184541461</v>
      </c>
      <c r="AS21">
        <f t="shared" si="15"/>
        <v>588.81469166550266</v>
      </c>
      <c r="AT21">
        <f t="shared" si="16"/>
        <v>303.85671201354404</v>
      </c>
      <c r="AU21">
        <f t="shared" si="17"/>
        <v>22.12545183363218</v>
      </c>
      <c r="AW21">
        <v>18</v>
      </c>
      <c r="AX21">
        <f>(R21*SUMPRODUCT(K22:$K$23, X22:$X$23)-$AZ$3*SUMPRODUCT(K21:$K$22, W22:$W$23))/Z21</f>
        <v>6400.3006027193469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8.3332130000000008E-3</v>
      </c>
      <c r="O22">
        <f t="shared" si="29"/>
        <v>11117.104880539819</v>
      </c>
      <c r="P22">
        <f t="shared" si="30"/>
        <v>555.85524402699093</v>
      </c>
      <c r="Q22" s="5">
        <f t="shared" si="31"/>
        <v>12.5</v>
      </c>
      <c r="R22">
        <f t="shared" si="0"/>
        <v>2000000</v>
      </c>
      <c r="S22">
        <f t="shared" si="1"/>
        <v>3429.9009201701283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5085.3790243909689</v>
      </c>
      <c r="AC22">
        <f t="shared" si="2"/>
        <v>2675.2762112269561</v>
      </c>
      <c r="AE22">
        <f t="shared" si="3"/>
        <v>8671.1910684428913</v>
      </c>
      <c r="AF22">
        <f t="shared" si="4"/>
        <v>-433.55955342214452</v>
      </c>
      <c r="AG22">
        <f t="shared" si="5"/>
        <v>-9.7498305107537124</v>
      </c>
      <c r="AH22">
        <f t="shared" si="6"/>
        <v>-13242.361328459123</v>
      </c>
      <c r="AI22">
        <f t="shared" si="7"/>
        <v>-5014.4796439491292</v>
      </c>
      <c r="AJ22">
        <f t="shared" si="8"/>
        <v>2410.1028131640128</v>
      </c>
      <c r="AK22">
        <f t="shared" si="32"/>
        <v>932.61073775882005</v>
      </c>
      <c r="AL22">
        <f t="shared" si="9"/>
        <v>-1671.7660930262964</v>
      </c>
      <c r="AN22">
        <f t="shared" si="10"/>
        <v>2223.7949056243929</v>
      </c>
      <c r="AO22">
        <f t="shared" si="11"/>
        <v>-111.18974528121963</v>
      </c>
      <c r="AP22">
        <f t="shared" si="12"/>
        <v>-2.5004204439020401</v>
      </c>
      <c r="AQ22">
        <f t="shared" si="13"/>
        <v>-3396.1073430657289</v>
      </c>
      <c r="AR22">
        <f t="shared" si="14"/>
        <v>-1286.0026031664574</v>
      </c>
      <c r="AS22">
        <f t="shared" si="15"/>
        <v>618.08975441104917</v>
      </c>
      <c r="AT22">
        <f t="shared" si="16"/>
        <v>239.17533256836569</v>
      </c>
      <c r="AU22">
        <f t="shared" si="17"/>
        <v>-428.73751618704256</v>
      </c>
      <c r="AW22">
        <v>19</v>
      </c>
      <c r="AX22">
        <f>(R22*SUMPRODUCT(K23:$K$23, X23:$X$23)-$AZ$3*SUMPRODUCT(K22:$K$22, W23:$W$23))/Z22</f>
        <v>3429.9009201701283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9.6786909999999997E-3</v>
      </c>
      <c r="O23">
        <f t="shared" si="29"/>
        <v>11117.104880539819</v>
      </c>
      <c r="P23">
        <f t="shared" si="30"/>
        <v>555.85524402699093</v>
      </c>
      <c r="Q23" s="5">
        <f t="shared" si="31"/>
        <v>12.5</v>
      </c>
      <c r="R23">
        <f t="shared" si="0"/>
        <v>2000000</v>
      </c>
      <c r="S23">
        <f t="shared" si="1"/>
        <v>3498.751775240793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2675.2762112269561</v>
      </c>
      <c r="AC23">
        <f t="shared" si="2"/>
        <v>2675.2762112269561</v>
      </c>
      <c r="AE23">
        <f t="shared" si="3"/>
        <v>8500.5533788050434</v>
      </c>
      <c r="AF23">
        <f t="shared" si="4"/>
        <v>-425.02766894025223</v>
      </c>
      <c r="AG23">
        <f t="shared" si="5"/>
        <v>-9.5579666088302186</v>
      </c>
      <c r="AH23">
        <f t="shared" si="6"/>
        <v>-15098.495490553178</v>
      </c>
      <c r="AI23">
        <f t="shared" si="7"/>
        <v>-7032.5277472972175</v>
      </c>
      <c r="AJ23">
        <f t="shared" si="8"/>
        <v>0</v>
      </c>
      <c r="AK23">
        <f t="shared" si="32"/>
        <v>752.55613447642236</v>
      </c>
      <c r="AL23">
        <f t="shared" si="9"/>
        <v>-6279.9716128207947</v>
      </c>
      <c r="AN23">
        <f t="shared" si="10"/>
        <v>2008.1925005566075</v>
      </c>
      <c r="AO23">
        <f t="shared" si="11"/>
        <v>-100.40962502783039</v>
      </c>
      <c r="AP23">
        <f t="shared" si="12"/>
        <v>-2.2579985101065883</v>
      </c>
      <c r="AQ23">
        <f t="shared" si="13"/>
        <v>-3566.90724269988</v>
      </c>
      <c r="AR23">
        <f t="shared" si="14"/>
        <v>-1661.3823656812099</v>
      </c>
      <c r="AS23">
        <f t="shared" si="15"/>
        <v>0</v>
      </c>
      <c r="AT23">
        <f t="shared" si="16"/>
        <v>177.78578854308276</v>
      </c>
      <c r="AU23">
        <f t="shared" si="17"/>
        <v>-1483.596577138127</v>
      </c>
      <c r="AW23">
        <v>20</v>
      </c>
      <c r="AX23">
        <f>(R23*SUMPRODUCT(K$23:$K24, X$23:$X24)-$AZ$3*SUMPRODUCT(K$22:$K23, W$23:$W24))/Z23</f>
        <v>3498.751775240793</v>
      </c>
    </row>
    <row r="25" spans="5:50" x14ac:dyDescent="0.25">
      <c r="AN25" s="6">
        <f t="shared" ref="AN25:AU25" si="33">SUM(AN3:AN23)</f>
        <v>111041.45166038701</v>
      </c>
      <c r="AO25" s="6">
        <f t="shared" si="33"/>
        <v>-13889.901243424214</v>
      </c>
      <c r="AP25" s="6">
        <f t="shared" si="33"/>
        <v>-737.31125251796914</v>
      </c>
      <c r="AQ25" s="6">
        <f t="shared" si="33"/>
        <v>-47908.421435636315</v>
      </c>
      <c r="AR25" s="6">
        <f t="shared" si="33"/>
        <v>48505.817728808521</v>
      </c>
      <c r="AS25" s="6">
        <f t="shared" si="33"/>
        <v>-6707.1069362818243</v>
      </c>
      <c r="AT25" s="6">
        <f t="shared" si="33"/>
        <v>6620.932323994125</v>
      </c>
      <c r="AU25" s="7">
        <f t="shared" si="33"/>
        <v>48419.64311652082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44710.212361285106</v>
      </c>
      <c r="K3">
        <v>1</v>
      </c>
      <c r="L3" s="2">
        <v>0</v>
      </c>
      <c r="O3">
        <f>$C$3</f>
        <v>44710.212361285106</v>
      </c>
      <c r="P3">
        <f>O3*B5</f>
        <v>35768.16988902809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44710.212361285106</v>
      </c>
      <c r="AF3">
        <f t="shared" ref="AF3:AF23" si="4">-$Z3*P3</f>
        <v>-35768.16988902809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8317.085501557016</v>
      </c>
      <c r="AJ3">
        <f t="shared" ref="AJ3:AJ23" si="8">AB3-AC3</f>
        <v>0</v>
      </c>
      <c r="AL3">
        <f t="shared" ref="AL3:AL23" si="9">SUM(AI3:AK3)</f>
        <v>8317.085501557016</v>
      </c>
      <c r="AN3">
        <f t="shared" ref="AN3:AN23" si="10">AE3*$K3</f>
        <v>44710.212361285106</v>
      </c>
      <c r="AO3">
        <f t="shared" ref="AO3:AO23" si="11">AF3*$K3</f>
        <v>-35768.16988902809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8317.085501557016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8317.085501557016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15975.260618795603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12359.645776206165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12211.595030056778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-12211.595030056778</v>
      </c>
      <c r="AK4">
        <f>H4*SUM(AB4, AE4:AF4)</f>
        <v>0</v>
      </c>
      <c r="AL4">
        <f t="shared" si="9"/>
        <v>-16168.713030056779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-3763.6655887388238</v>
      </c>
      <c r="AR4">
        <f t="shared" si="14"/>
        <v>-3763.6655887388238</v>
      </c>
      <c r="AS4">
        <f t="shared" si="15"/>
        <v>-11614.604365661762</v>
      </c>
      <c r="AT4">
        <f t="shared" si="16"/>
        <v>0</v>
      </c>
      <c r="AU4">
        <f t="shared" si="17"/>
        <v>-15378.269954400586</v>
      </c>
      <c r="AW4">
        <v>1</v>
      </c>
      <c r="AX4">
        <f>(R4*SUMPRODUCT(K5:$K$23, X5:$X$23)-$AZ$3*SUMPRODUCT(K4:$K$22, W5:$W$23))/Z4</f>
        <v>12359.645776206165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2.0782270000000002E-3</v>
      </c>
      <c r="O5">
        <f t="shared" ref="O5:O23" si="29">$C$3</f>
        <v>44710.212361285106</v>
      </c>
      <c r="P5">
        <f t="shared" ref="P5:P23" si="30">O5*$C$5</f>
        <v>2235.5106180642556</v>
      </c>
      <c r="Q5" s="5">
        <f t="shared" ref="Q5:Q23" si="31">$C$8</f>
        <v>12.5</v>
      </c>
      <c r="R5">
        <f t="shared" si="0"/>
        <v>2000000</v>
      </c>
      <c r="S5">
        <f t="shared" si="1"/>
        <v>24086.638824363825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12211.595030056778</v>
      </c>
      <c r="AC5">
        <f t="shared" si="2"/>
        <v>23510.676557704312</v>
      </c>
      <c r="AE5">
        <f t="shared" si="3"/>
        <v>43641.097013053695</v>
      </c>
      <c r="AF5">
        <f t="shared" si="4"/>
        <v>-2182.0548506526848</v>
      </c>
      <c r="AG5">
        <f t="shared" si="5"/>
        <v>-12.201098671934187</v>
      </c>
      <c r="AH5">
        <f t="shared" si="6"/>
        <v>-4106.6656705302148</v>
      </c>
      <c r="AI5">
        <f t="shared" si="7"/>
        <v>37340.175393198864</v>
      </c>
      <c r="AJ5">
        <f t="shared" si="8"/>
        <v>-11299.081527647533</v>
      </c>
      <c r="AK5">
        <f>H5*SUM(AB5, AE5:AF5)</f>
        <v>2785.5060702885594</v>
      </c>
      <c r="AL5">
        <f t="shared" si="9"/>
        <v>28826.599935839891</v>
      </c>
      <c r="AN5">
        <f t="shared" si="10"/>
        <v>39459.650215317946</v>
      </c>
      <c r="AO5">
        <f t="shared" si="11"/>
        <v>-1972.9825107658974</v>
      </c>
      <c r="AP5">
        <f t="shared" si="12"/>
        <v>-11.032057367693902</v>
      </c>
      <c r="AQ5">
        <f t="shared" si="13"/>
        <v>-3713.1878436031429</v>
      </c>
      <c r="AR5">
        <f t="shared" si="14"/>
        <v>33762.447803581214</v>
      </c>
      <c r="AS5">
        <f t="shared" si="15"/>
        <v>-10216.466481169558</v>
      </c>
      <c r="AT5">
        <f t="shared" si="16"/>
        <v>2518.6143962731776</v>
      </c>
      <c r="AU5">
        <f t="shared" si="17"/>
        <v>26064.595718684835</v>
      </c>
      <c r="AW5">
        <v>2</v>
      </c>
      <c r="AX5">
        <f>(R5*SUMPRODUCT(K6:$K$23, X6:$X$23)-$AZ$3*SUMPRODUCT(K5:$K$22, W6:$W$23))/Z5</f>
        <v>24086.638824363825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2.7284060000000001E-3</v>
      </c>
      <c r="O6">
        <f t="shared" si="29"/>
        <v>44710.212361285106</v>
      </c>
      <c r="P6">
        <f t="shared" si="30"/>
        <v>2235.5106180642556</v>
      </c>
      <c r="Q6" s="5">
        <f t="shared" si="31"/>
        <v>12.5</v>
      </c>
      <c r="R6">
        <f t="shared" si="0"/>
        <v>2000000</v>
      </c>
      <c r="S6">
        <f t="shared" si="1"/>
        <v>34289.611348340142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23510.676557704312</v>
      </c>
      <c r="AC6">
        <f t="shared" si="2"/>
        <v>33043.658912708299</v>
      </c>
      <c r="AE6">
        <f t="shared" si="3"/>
        <v>43085.61541198616</v>
      </c>
      <c r="AF6">
        <f t="shared" si="4"/>
        <v>-2154.2807705993082</v>
      </c>
      <c r="AG6">
        <f t="shared" si="5"/>
        <v>-12.045798134391747</v>
      </c>
      <c r="AH6">
        <f t="shared" si="6"/>
        <v>-5326.3281316955627</v>
      </c>
      <c r="AI6">
        <f t="shared" si="7"/>
        <v>35592.960711556894</v>
      </c>
      <c r="AJ6">
        <f t="shared" si="8"/>
        <v>-9532.9823550039873</v>
      </c>
      <c r="AK6">
        <f>H6*SUM(AB6, AE6:AF6)</f>
        <v>3524.9780125902867</v>
      </c>
      <c r="AL6">
        <f t="shared" si="9"/>
        <v>29584.956369143194</v>
      </c>
      <c r="AN6">
        <f t="shared" si="10"/>
        <v>36936.941089181186</v>
      </c>
      <c r="AO6">
        <f t="shared" si="11"/>
        <v>-1846.8470544590596</v>
      </c>
      <c r="AP6">
        <f t="shared" si="12"/>
        <v>-10.326762930219592</v>
      </c>
      <c r="AQ6">
        <f t="shared" si="13"/>
        <v>-4566.2169738291841</v>
      </c>
      <c r="AR6">
        <f t="shared" si="14"/>
        <v>30513.55029796272</v>
      </c>
      <c r="AS6">
        <f t="shared" si="15"/>
        <v>-8172.5467835148656</v>
      </c>
      <c r="AT6">
        <f t="shared" si="16"/>
        <v>3021.9344425444833</v>
      </c>
      <c r="AU6">
        <f t="shared" si="17"/>
        <v>25362.93795699234</v>
      </c>
      <c r="AW6">
        <v>3</v>
      </c>
      <c r="AX6">
        <f>(R6*SUMPRODUCT(K7:$K$23, X7:$X$23)-$AZ$3*SUMPRODUCT(K6:$K$22, W7:$W$23))/Z6</f>
        <v>34289.611348340142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3.4724349999999998E-3</v>
      </c>
      <c r="O7">
        <f t="shared" si="29"/>
        <v>44710.212361285106</v>
      </c>
      <c r="P7">
        <f t="shared" si="30"/>
        <v>2235.5106180642556</v>
      </c>
      <c r="Q7" s="5">
        <f t="shared" si="31"/>
        <v>12.5</v>
      </c>
      <c r="R7">
        <f t="shared" si="0"/>
        <v>2000000</v>
      </c>
      <c r="S7">
        <f t="shared" si="1"/>
        <v>42956.012482671009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33043.658912708299</v>
      </c>
      <c r="AC7">
        <f t="shared" si="2"/>
        <v>40837.462848032941</v>
      </c>
      <c r="AE7">
        <f t="shared" si="3"/>
        <v>42505.147258913174</v>
      </c>
      <c r="AF7">
        <f t="shared" si="4"/>
        <v>-2125.2573629456588</v>
      </c>
      <c r="AG7">
        <f t="shared" si="5"/>
        <v>-11.883511902003033</v>
      </c>
      <c r="AH7">
        <f t="shared" si="6"/>
        <v>-6692.5201671674567</v>
      </c>
      <c r="AI7">
        <f t="shared" si="7"/>
        <v>33675.486216898054</v>
      </c>
      <c r="AJ7">
        <f t="shared" si="8"/>
        <v>-7793.8039353246422</v>
      </c>
      <c r="AK7">
        <f>H7*SUM(AB7, AE7:AF7)</f>
        <v>4530.2329614952978</v>
      </c>
      <c r="AL7">
        <f t="shared" si="9"/>
        <v>30411.91524306871</v>
      </c>
      <c r="AN7">
        <f t="shared" si="10"/>
        <v>34321.663889289215</v>
      </c>
      <c r="AO7">
        <f t="shared" si="11"/>
        <v>-1716.0831944644606</v>
      </c>
      <c r="AP7">
        <f t="shared" si="12"/>
        <v>-9.5955884787433341</v>
      </c>
      <c r="AQ7">
        <f t="shared" si="13"/>
        <v>-5404.0143973773474</v>
      </c>
      <c r="AR7">
        <f t="shared" si="14"/>
        <v>27191.97070896866</v>
      </c>
      <c r="AS7">
        <f t="shared" si="15"/>
        <v>-6293.2688471309539</v>
      </c>
      <c r="AT7">
        <f t="shared" si="16"/>
        <v>3658.0306873778968</v>
      </c>
      <c r="AU7">
        <f t="shared" si="17"/>
        <v>24556.732549215601</v>
      </c>
      <c r="AW7">
        <v>4</v>
      </c>
      <c r="AX7">
        <f>(R7*SUMPRODUCT(K8:$K$23, X8:$X$23)-$AZ$3*SUMPRODUCT(K7:$K$22, W8:$W$23))/Z7</f>
        <v>42956.012482671009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4.2593279999999997E-3</v>
      </c>
      <c r="O8">
        <f t="shared" si="29"/>
        <v>44710.212361285106</v>
      </c>
      <c r="P8">
        <f t="shared" si="30"/>
        <v>2235.5106180642556</v>
      </c>
      <c r="Q8" s="5">
        <f t="shared" si="31"/>
        <v>12.5</v>
      </c>
      <c r="R8">
        <f t="shared" si="0"/>
        <v>2000000</v>
      </c>
      <c r="S8">
        <f t="shared" si="1"/>
        <v>50142.602930443252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40837.462848032941</v>
      </c>
      <c r="AC8">
        <f t="shared" si="2"/>
        <v>46989.88078617242</v>
      </c>
      <c r="AE8">
        <f t="shared" si="3"/>
        <v>41899.05242246003</v>
      </c>
      <c r="AF8">
        <f t="shared" si="4"/>
        <v>-2094.9526211230018</v>
      </c>
      <c r="AG8">
        <f t="shared" si="5"/>
        <v>-11.714061008000467</v>
      </c>
      <c r="AH8">
        <f t="shared" si="6"/>
        <v>-8098.5239972055624</v>
      </c>
      <c r="AI8">
        <f t="shared" si="7"/>
        <v>31693.86174312346</v>
      </c>
      <c r="AJ8">
        <f t="shared" si="8"/>
        <v>-6152.4179381394788</v>
      </c>
      <c r="AK8">
        <f t="shared" ref="AK8:AK23" si="32">H8*SUM(AB8:AB8, AE8:AF8)</f>
        <v>5652.973541720834</v>
      </c>
      <c r="AL8">
        <f t="shared" si="9"/>
        <v>31194.417346704817</v>
      </c>
      <c r="AN8">
        <f t="shared" si="10"/>
        <v>31615.979839628148</v>
      </c>
      <c r="AO8">
        <f t="shared" si="11"/>
        <v>-1580.7989919814077</v>
      </c>
      <c r="AP8">
        <f t="shared" si="12"/>
        <v>-8.8391382443434363</v>
      </c>
      <c r="AQ8">
        <f t="shared" si="13"/>
        <v>-6110.9442009515196</v>
      </c>
      <c r="AR8">
        <f t="shared" si="14"/>
        <v>23915.397508450875</v>
      </c>
      <c r="AS8">
        <f t="shared" si="15"/>
        <v>-4642.4611119108395</v>
      </c>
      <c r="AT8">
        <f t="shared" si="16"/>
        <v>4265.5928283760395</v>
      </c>
      <c r="AU8">
        <f t="shared" si="17"/>
        <v>23538.529224916074</v>
      </c>
      <c r="AW8">
        <v>5</v>
      </c>
      <c r="AX8">
        <f>(R8*SUMPRODUCT(K9:$K$23, X9:$X$23)-$AZ$3*SUMPRODUCT(K8:$K$22, W9:$W$23))/Z8</f>
        <v>50142.602930443252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5.1233759999999998E-3</v>
      </c>
      <c r="O9">
        <f t="shared" si="29"/>
        <v>44710.212361285106</v>
      </c>
      <c r="P9">
        <f t="shared" si="30"/>
        <v>2235.5106180642556</v>
      </c>
      <c r="Q9" s="5">
        <f t="shared" si="31"/>
        <v>12.5</v>
      </c>
      <c r="R9">
        <f t="shared" si="0"/>
        <v>2000000</v>
      </c>
      <c r="S9">
        <f t="shared" si="1"/>
        <v>55838.374207022425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46989.88078617242</v>
      </c>
      <c r="AC9">
        <f t="shared" si="2"/>
        <v>51536.160856119139</v>
      </c>
      <c r="AE9">
        <f t="shared" si="3"/>
        <v>41265.397298631455</v>
      </c>
      <c r="AF9">
        <f t="shared" si="4"/>
        <v>-2063.269864931573</v>
      </c>
      <c r="AG9">
        <f t="shared" si="5"/>
        <v>-11.536904858889537</v>
      </c>
      <c r="AH9">
        <f t="shared" si="6"/>
        <v>-9602.4862449480643</v>
      </c>
      <c r="AI9">
        <f t="shared" si="7"/>
        <v>29588.104283892928</v>
      </c>
      <c r="AJ9">
        <f t="shared" si="8"/>
        <v>-4546.2800699467189</v>
      </c>
      <c r="AK9">
        <f t="shared" si="32"/>
        <v>6326.4934033386271</v>
      </c>
      <c r="AL9">
        <f t="shared" si="9"/>
        <v>31368.317617284836</v>
      </c>
      <c r="AN9">
        <f t="shared" si="10"/>
        <v>29008.607684837927</v>
      </c>
      <c r="AO9">
        <f t="shared" si="11"/>
        <v>-1450.4303842418967</v>
      </c>
      <c r="AP9">
        <f t="shared" si="12"/>
        <v>-8.1101738710250153</v>
      </c>
      <c r="AQ9">
        <f t="shared" si="13"/>
        <v>-6750.322897969264</v>
      </c>
      <c r="AR9">
        <f t="shared" si="14"/>
        <v>20799.744228755742</v>
      </c>
      <c r="AS9">
        <f t="shared" si="15"/>
        <v>-3195.9283954078319</v>
      </c>
      <c r="AT9">
        <f t="shared" si="16"/>
        <v>4447.3766683994045</v>
      </c>
      <c r="AU9">
        <f t="shared" si="17"/>
        <v>22051.192501747315</v>
      </c>
      <c r="AW9">
        <v>6</v>
      </c>
      <c r="AX9">
        <f>(R9*SUMPRODUCT(K10:$K$23, X10:$X$23)-$AZ$3*SUMPRODUCT(K9:$K$22, W10:$W$23))/Z9</f>
        <v>55838.374207022425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6.0505919999999996E-3</v>
      </c>
      <c r="O10">
        <f t="shared" si="29"/>
        <v>44710.212361285106</v>
      </c>
      <c r="P10">
        <f t="shared" si="30"/>
        <v>2235.5106180642556</v>
      </c>
      <c r="Q10" s="5">
        <f t="shared" si="31"/>
        <v>12.5</v>
      </c>
      <c r="R10">
        <f t="shared" si="0"/>
        <v>2000000</v>
      </c>
      <c r="S10">
        <f t="shared" si="1"/>
        <v>59962.321440783126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51536.160856119139</v>
      </c>
      <c r="AC10">
        <f t="shared" si="2"/>
        <v>54454.09004046231</v>
      </c>
      <c r="AE10">
        <f t="shared" si="3"/>
        <v>40603.063242873221</v>
      </c>
      <c r="AF10">
        <f t="shared" si="4"/>
        <v>-2030.1531621436613</v>
      </c>
      <c r="AG10">
        <f t="shared" si="5"/>
        <v>-11.351730706056685</v>
      </c>
      <c r="AH10">
        <f t="shared" si="6"/>
        <v>-11168.816679033305</v>
      </c>
      <c r="AI10">
        <f t="shared" si="7"/>
        <v>27392.741670990203</v>
      </c>
      <c r="AJ10">
        <f t="shared" si="8"/>
        <v>-2917.9291843431711</v>
      </c>
      <c r="AK10">
        <f t="shared" si="32"/>
        <v>4892.9225518708845</v>
      </c>
      <c r="AL10">
        <f t="shared" si="9"/>
        <v>29367.735038517916</v>
      </c>
      <c r="AN10">
        <f t="shared" si="10"/>
        <v>27072.941628000124</v>
      </c>
      <c r="AO10">
        <f t="shared" si="11"/>
        <v>-1353.6470814000065</v>
      </c>
      <c r="AP10">
        <f t="shared" si="12"/>
        <v>-7.5690038690810324</v>
      </c>
      <c r="AQ10">
        <f t="shared" si="13"/>
        <v>-7447.0421159264697</v>
      </c>
      <c r="AR10">
        <f t="shared" si="14"/>
        <v>18264.683426804571</v>
      </c>
      <c r="AS10">
        <f t="shared" si="15"/>
        <v>-1945.5903119877655</v>
      </c>
      <c r="AT10">
        <f t="shared" si="16"/>
        <v>3262.4584466635456</v>
      </c>
      <c r="AU10">
        <f t="shared" si="17"/>
        <v>19581.551561480352</v>
      </c>
      <c r="AW10">
        <v>7</v>
      </c>
      <c r="AX10">
        <f>(R10*SUMPRODUCT(K11:$K$23, X11:$X$23)-$AZ$3*SUMPRODUCT(K10:$K$22, W11:$W$23))/Z10</f>
        <v>59962.321440783126</v>
      </c>
    </row>
    <row r="11" spans="1:52" x14ac:dyDescent="0.25">
      <c r="A11" t="s">
        <v>33</v>
      </c>
      <c r="C11" s="24">
        <f>AU25</f>
        <v>232738.14637623201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7.1181309999999998E-3</v>
      </c>
      <c r="O11">
        <f t="shared" si="29"/>
        <v>44710.212361285106</v>
      </c>
      <c r="P11">
        <f t="shared" si="30"/>
        <v>2235.5106180642556</v>
      </c>
      <c r="Q11" s="5">
        <f t="shared" si="31"/>
        <v>12.5</v>
      </c>
      <c r="R11">
        <f t="shared" si="0"/>
        <v>2000000</v>
      </c>
      <c r="S11">
        <f t="shared" si="1"/>
        <v>62657.610751128348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54454.09004046231</v>
      </c>
      <c r="AC11">
        <f t="shared" si="2"/>
        <v>55927.733689119465</v>
      </c>
      <c r="AE11">
        <f t="shared" si="3"/>
        <v>39908.014687280433</v>
      </c>
      <c r="AF11">
        <f t="shared" si="4"/>
        <v>-1995.4007343640219</v>
      </c>
      <c r="AG11">
        <f t="shared" si="5"/>
        <v>-11.157410292753683</v>
      </c>
      <c r="AH11">
        <f t="shared" si="6"/>
        <v>-12928.496998789435</v>
      </c>
      <c r="AI11">
        <f t="shared" si="7"/>
        <v>24972.959543834222</v>
      </c>
      <c r="AJ11">
        <f t="shared" si="8"/>
        <v>-1473.6436486571547</v>
      </c>
      <c r="AK11">
        <f t="shared" si="32"/>
        <v>4738.4119148603286</v>
      </c>
      <c r="AL11">
        <f t="shared" si="9"/>
        <v>28237.727810037395</v>
      </c>
      <c r="AN11">
        <f t="shared" si="10"/>
        <v>25311.046767484702</v>
      </c>
      <c r="AO11">
        <f t="shared" si="11"/>
        <v>-1265.5523383742352</v>
      </c>
      <c r="AP11">
        <f t="shared" si="12"/>
        <v>-7.0764165027210089</v>
      </c>
      <c r="AQ11">
        <f t="shared" si="13"/>
        <v>-8199.7011060021905</v>
      </c>
      <c r="AR11">
        <f t="shared" si="14"/>
        <v>15838.716906605556</v>
      </c>
      <c r="AS11">
        <f t="shared" si="15"/>
        <v>-934.63590213762757</v>
      </c>
      <c r="AT11">
        <f t="shared" si="16"/>
        <v>3005.2651458721193</v>
      </c>
      <c r="AU11">
        <f t="shared" si="17"/>
        <v>17909.346150340047</v>
      </c>
      <c r="AW11">
        <v>8</v>
      </c>
      <c r="AX11">
        <f>(R11*SUMPRODUCT(K12:$K$23, X12:$X$23)-$AZ$3*SUMPRODUCT(K11:$K$22, W12:$W$23))/Z11</f>
        <v>62657.610751128348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8.3332130000000008E-3</v>
      </c>
      <c r="O12">
        <f t="shared" si="29"/>
        <v>44710.212361285106</v>
      </c>
      <c r="P12">
        <f t="shared" si="30"/>
        <v>2235.5106180642556</v>
      </c>
      <c r="Q12" s="5">
        <f t="shared" si="31"/>
        <v>12.5</v>
      </c>
      <c r="R12">
        <f t="shared" si="0"/>
        <v>2000000</v>
      </c>
      <c r="S12">
        <f t="shared" si="1"/>
        <v>64085.669070955097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55927.733689119465</v>
      </c>
      <c r="AC12">
        <f t="shared" si="2"/>
        <v>56153.704361403848</v>
      </c>
      <c r="AE12">
        <f t="shared" si="3"/>
        <v>39176.372553611393</v>
      </c>
      <c r="AF12">
        <f t="shared" si="4"/>
        <v>-1958.81862768057</v>
      </c>
      <c r="AG12">
        <f t="shared" si="5"/>
        <v>-10.952859113328238</v>
      </c>
      <c r="AH12">
        <f t="shared" si="6"/>
        <v>-14876.332239665409</v>
      </c>
      <c r="AI12">
        <f t="shared" si="7"/>
        <v>22330.268827152082</v>
      </c>
      <c r="AJ12">
        <f t="shared" si="8"/>
        <v>-225.97067228438391</v>
      </c>
      <c r="AK12">
        <f t="shared" si="32"/>
        <v>6520.1701330535216</v>
      </c>
      <c r="AL12">
        <f t="shared" si="9"/>
        <v>28624.46828792122</v>
      </c>
      <c r="AN12">
        <f t="shared" si="10"/>
        <v>23221.508369947143</v>
      </c>
      <c r="AO12">
        <f t="shared" si="11"/>
        <v>-1161.0754184973575</v>
      </c>
      <c r="AP12">
        <f t="shared" si="12"/>
        <v>-6.4922271511214111</v>
      </c>
      <c r="AQ12">
        <f t="shared" si="13"/>
        <v>-8817.8371579647483</v>
      </c>
      <c r="AR12">
        <f t="shared" si="14"/>
        <v>13236.103566333915</v>
      </c>
      <c r="AS12">
        <f t="shared" si="15"/>
        <v>-133.94246367842155</v>
      </c>
      <c r="AT12">
        <f t="shared" si="16"/>
        <v>3864.78317028932</v>
      </c>
      <c r="AU12">
        <f t="shared" si="17"/>
        <v>16966.944272944813</v>
      </c>
      <c r="AW12">
        <v>9</v>
      </c>
      <c r="AX12">
        <f>(R12*SUMPRODUCT(K13:$K$23, X13:$X$23)-$AZ$3*SUMPRODUCT(K12:$K$22, W13:$W$23))/Z12</f>
        <v>64085.669070955097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9.6786909999999997E-3</v>
      </c>
      <c r="O13">
        <f t="shared" si="29"/>
        <v>44710.212361285106</v>
      </c>
      <c r="P13">
        <f t="shared" si="30"/>
        <v>2235.5106180642556</v>
      </c>
      <c r="Q13" s="5">
        <f t="shared" si="31"/>
        <v>12.5</v>
      </c>
      <c r="R13">
        <f t="shared" si="0"/>
        <v>2000000</v>
      </c>
      <c r="S13">
        <f t="shared" si="1"/>
        <v>64428.752407512424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56153.704361403848</v>
      </c>
      <c r="AC13">
        <f t="shared" si="2"/>
        <v>55343.376642949952</v>
      </c>
      <c r="AE13">
        <f t="shared" si="3"/>
        <v>38405.432823627991</v>
      </c>
      <c r="AF13">
        <f t="shared" si="4"/>
        <v>-1920.2716411813997</v>
      </c>
      <c r="AG13">
        <f t="shared" si="5"/>
        <v>-10.737321183270517</v>
      </c>
      <c r="AH13">
        <f t="shared" si="6"/>
        <v>-16961.49422791008</v>
      </c>
      <c r="AI13">
        <f t="shared" si="7"/>
        <v>19512.929633353247</v>
      </c>
      <c r="AJ13">
        <f t="shared" si="8"/>
        <v>810.32771845389652</v>
      </c>
      <c r="AK13">
        <f t="shared" si="32"/>
        <v>9625.1781300060611</v>
      </c>
      <c r="AL13">
        <f t="shared" si="9"/>
        <v>29948.435481813205</v>
      </c>
      <c r="AN13">
        <f t="shared" si="10"/>
        <v>20621.921806487033</v>
      </c>
      <c r="AO13">
        <f t="shared" si="11"/>
        <v>-1031.0960903243517</v>
      </c>
      <c r="AP13">
        <f t="shared" si="12"/>
        <v>-5.76543945929222</v>
      </c>
      <c r="AQ13">
        <f t="shared" si="13"/>
        <v>-9107.5293773007616</v>
      </c>
      <c r="AR13">
        <f t="shared" si="14"/>
        <v>10477.530899402633</v>
      </c>
      <c r="AS13">
        <f t="shared" si="15"/>
        <v>435.10809849028874</v>
      </c>
      <c r="AT13">
        <f t="shared" si="16"/>
        <v>5168.2706371786608</v>
      </c>
      <c r="AU13">
        <f t="shared" si="17"/>
        <v>16080.909635071583</v>
      </c>
      <c r="AW13">
        <v>10</v>
      </c>
      <c r="AX13">
        <f>(R13*SUMPRODUCT(K14:$K$23, X14:$X$23)-$AZ$3*SUMPRODUCT(K13:$K$22, W14:$W$23))/Z13</f>
        <v>64428.752407512424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1.1206003000000001E-2</v>
      </c>
      <c r="O14">
        <f t="shared" si="29"/>
        <v>44710.212361285106</v>
      </c>
      <c r="P14">
        <f t="shared" si="30"/>
        <v>2235.5106180642556</v>
      </c>
      <c r="Q14" s="5">
        <f t="shared" si="31"/>
        <v>12.5</v>
      </c>
      <c r="R14">
        <f t="shared" si="0"/>
        <v>2000000</v>
      </c>
      <c r="S14">
        <f t="shared" si="1"/>
        <v>63262.664488763883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55343.376642949952</v>
      </c>
      <c r="AC14">
        <f t="shared" si="2"/>
        <v>53189.353044056232</v>
      </c>
      <c r="AE14">
        <f t="shared" si="3"/>
        <v>37591.007099953837</v>
      </c>
      <c r="AF14">
        <f t="shared" si="4"/>
        <v>-1879.550354997692</v>
      </c>
      <c r="AG14">
        <f t="shared" si="5"/>
        <v>-10.50962551804612</v>
      </c>
      <c r="AH14">
        <f t="shared" si="6"/>
        <v>-19251.592542670875</v>
      </c>
      <c r="AI14">
        <f t="shared" si="7"/>
        <v>16449.354576767222</v>
      </c>
      <c r="AJ14">
        <f t="shared" si="8"/>
        <v>2154.0235988937202</v>
      </c>
      <c r="AK14">
        <f t="shared" si="32"/>
        <v>7791.5620930031264</v>
      </c>
      <c r="AL14">
        <f t="shared" si="9"/>
        <v>26394.940268664068</v>
      </c>
      <c r="AN14">
        <f t="shared" si="10"/>
        <v>18593.562157016964</v>
      </c>
      <c r="AO14">
        <f t="shared" si="11"/>
        <v>-929.67810785084828</v>
      </c>
      <c r="AP14">
        <f t="shared" si="12"/>
        <v>-5.1983543510065235</v>
      </c>
      <c r="AQ14">
        <f t="shared" si="13"/>
        <v>-9522.3754344201843</v>
      </c>
      <c r="AR14">
        <f t="shared" si="14"/>
        <v>8136.3102603949237</v>
      </c>
      <c r="AS14">
        <f t="shared" si="15"/>
        <v>1065.4402412581533</v>
      </c>
      <c r="AT14">
        <f t="shared" si="16"/>
        <v>3853.9242561737256</v>
      </c>
      <c r="AU14">
        <f t="shared" si="17"/>
        <v>13055.674757826802</v>
      </c>
      <c r="AW14">
        <v>11</v>
      </c>
      <c r="AX14">
        <f>(R14*SUMPRODUCT(K15:$K$23, X15:$X$23)-$AZ$3*SUMPRODUCT(K14:$K$22, W15:$W$23))/Z14</f>
        <v>63262.664488763883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1.2937709E-2</v>
      </c>
      <c r="O15">
        <f t="shared" si="29"/>
        <v>44710.212361285106</v>
      </c>
      <c r="P15">
        <f t="shared" si="30"/>
        <v>2235.5106180642556</v>
      </c>
      <c r="Q15" s="5">
        <f t="shared" si="31"/>
        <v>12.5</v>
      </c>
      <c r="R15">
        <f t="shared" si="0"/>
        <v>2000000</v>
      </c>
      <c r="S15">
        <f t="shared" si="1"/>
        <v>60768.51791641982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53189.353044056232</v>
      </c>
      <c r="AC15">
        <f t="shared" si="2"/>
        <v>49920.407886069428</v>
      </c>
      <c r="AE15">
        <f t="shared" si="3"/>
        <v>36728.755518078156</v>
      </c>
      <c r="AF15">
        <f t="shared" si="4"/>
        <v>-1836.4377759039082</v>
      </c>
      <c r="AG15">
        <f t="shared" si="5"/>
        <v>-10.268558786214202</v>
      </c>
      <c r="AH15">
        <f t="shared" si="6"/>
        <v>-21755.276264232791</v>
      </c>
      <c r="AI15">
        <f t="shared" si="7"/>
        <v>13126.772919155246</v>
      </c>
      <c r="AJ15">
        <f t="shared" si="8"/>
        <v>3268.9451579868037</v>
      </c>
      <c r="AK15">
        <f t="shared" si="32"/>
        <v>7537.1485691777425</v>
      </c>
      <c r="AL15">
        <f t="shared" si="9"/>
        <v>23932.866646319791</v>
      </c>
      <c r="AN15">
        <f t="shared" si="10"/>
        <v>16735.050193894353</v>
      </c>
      <c r="AO15">
        <f t="shared" si="11"/>
        <v>-836.7525096947179</v>
      </c>
      <c r="AP15">
        <f t="shared" si="12"/>
        <v>-4.6787549505091803</v>
      </c>
      <c r="AQ15">
        <f t="shared" si="13"/>
        <v>-9912.5504016811446</v>
      </c>
      <c r="AR15">
        <f t="shared" si="14"/>
        <v>5981.0685275679834</v>
      </c>
      <c r="AS15">
        <f t="shared" si="15"/>
        <v>1489.4586143293204</v>
      </c>
      <c r="AT15">
        <f t="shared" si="16"/>
        <v>3434.2181716977643</v>
      </c>
      <c r="AU15">
        <f t="shared" si="17"/>
        <v>10904.745313595067</v>
      </c>
      <c r="AW15">
        <v>12</v>
      </c>
      <c r="AX15">
        <f>(R15*SUMPRODUCT(K16:$K$23, X16:$X$23)-$AZ$3*SUMPRODUCT(K15:$K$22, W16:$W$23))/Z15</f>
        <v>60768.51791641982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1.4742959999999999E-2</v>
      </c>
      <c r="O16">
        <f t="shared" si="29"/>
        <v>44710.212361285106</v>
      </c>
      <c r="P16">
        <f t="shared" si="30"/>
        <v>2235.5106180642556</v>
      </c>
      <c r="Q16" s="5">
        <f t="shared" si="31"/>
        <v>12.5</v>
      </c>
      <c r="R16">
        <f t="shared" si="0"/>
        <v>2000000</v>
      </c>
      <c r="S16">
        <f t="shared" si="1"/>
        <v>57083.970036898412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49920.407886069428</v>
      </c>
      <c r="AC16">
        <f t="shared" si="2"/>
        <v>45733.321494844728</v>
      </c>
      <c r="AE16">
        <f t="shared" si="3"/>
        <v>35819.977389444575</v>
      </c>
      <c r="AF16">
        <f t="shared" si="4"/>
        <v>-1790.9988694722288</v>
      </c>
      <c r="AG16">
        <f t="shared" si="5"/>
        <v>-10.014484246909255</v>
      </c>
      <c r="AH16">
        <f t="shared" si="6"/>
        <v>-24222.232230848724</v>
      </c>
      <c r="AI16">
        <f t="shared" si="7"/>
        <v>9796.7318048767156</v>
      </c>
      <c r="AJ16">
        <f t="shared" si="8"/>
        <v>4187.0863912247005</v>
      </c>
      <c r="AK16">
        <f t="shared" si="32"/>
        <v>7183.5489947649958</v>
      </c>
      <c r="AL16">
        <f t="shared" si="9"/>
        <v>21167.367190866411</v>
      </c>
      <c r="AN16">
        <f t="shared" si="10"/>
        <v>15034.475451927408</v>
      </c>
      <c r="AO16">
        <f t="shared" si="11"/>
        <v>-751.7237725963704</v>
      </c>
      <c r="AP16">
        <f t="shared" si="12"/>
        <v>-4.2033113515654721</v>
      </c>
      <c r="AQ16">
        <f t="shared" si="13"/>
        <v>-10166.632767693849</v>
      </c>
      <c r="AR16">
        <f t="shared" si="14"/>
        <v>4111.9156002856244</v>
      </c>
      <c r="AS16">
        <f t="shared" si="15"/>
        <v>1757.4172892280319</v>
      </c>
      <c r="AT16">
        <f t="shared" si="16"/>
        <v>3015.1021550152577</v>
      </c>
      <c r="AU16">
        <f t="shared" si="17"/>
        <v>8884.4350445289128</v>
      </c>
      <c r="AW16">
        <v>13</v>
      </c>
      <c r="AX16">
        <f>(R16*SUMPRODUCT(K17:$K$23, X17:$X$23)-$AZ$3*SUMPRODUCT(K16:$K$22, W17:$W$23))/Z16</f>
        <v>57083.970036898412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1.6674095999999999E-2</v>
      </c>
      <c r="O17">
        <f t="shared" si="29"/>
        <v>44710.212361285106</v>
      </c>
      <c r="P17">
        <f t="shared" si="30"/>
        <v>2235.5106180642556</v>
      </c>
      <c r="Q17" s="5">
        <f t="shared" si="31"/>
        <v>12.5</v>
      </c>
      <c r="R17">
        <f t="shared" si="0"/>
        <v>2000000</v>
      </c>
      <c r="S17">
        <f t="shared" si="1"/>
        <v>52290.256633078774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45733.321494844728</v>
      </c>
      <c r="AC17">
        <f t="shared" si="2"/>
        <v>40775.34364047811</v>
      </c>
      <c r="AE17">
        <f t="shared" si="3"/>
        <v>34864.511873840704</v>
      </c>
      <c r="AF17">
        <f t="shared" si="4"/>
        <v>-1743.2255936920353</v>
      </c>
      <c r="AG17">
        <f t="shared" si="5"/>
        <v>-9.7473569327167109</v>
      </c>
      <c r="AH17">
        <f t="shared" si="6"/>
        <v>-26717.195475752418</v>
      </c>
      <c r="AI17">
        <f t="shared" si="7"/>
        <v>6394.3434474635324</v>
      </c>
      <c r="AJ17">
        <f t="shared" si="8"/>
        <v>4957.977854366618</v>
      </c>
      <c r="AK17">
        <f t="shared" si="32"/>
        <v>6747.5887873061847</v>
      </c>
      <c r="AL17">
        <f t="shared" si="9"/>
        <v>18099.910089136334</v>
      </c>
      <c r="AN17">
        <f t="shared" si="10"/>
        <v>13479.96389953025</v>
      </c>
      <c r="AO17">
        <f t="shared" si="11"/>
        <v>-673.99819497651254</v>
      </c>
      <c r="AP17">
        <f t="shared" si="12"/>
        <v>-3.7687038339820789</v>
      </c>
      <c r="AQ17">
        <f t="shared" si="13"/>
        <v>-10329.897398622648</v>
      </c>
      <c r="AR17">
        <f t="shared" si="14"/>
        <v>2472.2996020971068</v>
      </c>
      <c r="AS17">
        <f t="shared" si="15"/>
        <v>1916.9453091261662</v>
      </c>
      <c r="AT17">
        <f t="shared" si="16"/>
        <v>2608.8778638547033</v>
      </c>
      <c r="AU17">
        <f t="shared" si="17"/>
        <v>6998.1227750779763</v>
      </c>
      <c r="AW17">
        <v>14</v>
      </c>
      <c r="AX17">
        <f>(R17*SUMPRODUCT(K18:$K$23, X18:$X$23)-$AZ$3*SUMPRODUCT(K17:$K$22, W18:$W$23))/Z17</f>
        <v>52290.256633078774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1.8802857999999999E-2</v>
      </c>
      <c r="O18">
        <f t="shared" si="29"/>
        <v>44710.212361285106</v>
      </c>
      <c r="P18">
        <f t="shared" si="30"/>
        <v>2235.5106180642556</v>
      </c>
      <c r="Q18" s="5">
        <f t="shared" si="31"/>
        <v>12.5</v>
      </c>
      <c r="R18">
        <f t="shared" si="0"/>
        <v>2000000</v>
      </c>
      <c r="S18">
        <f t="shared" si="1"/>
        <v>46409.928052389623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40775.34364047811</v>
      </c>
      <c r="AC18">
        <f t="shared" si="2"/>
        <v>35147.557280428533</v>
      </c>
      <c r="AE18">
        <f t="shared" si="3"/>
        <v>33860.314289099151</v>
      </c>
      <c r="AF18">
        <f t="shared" si="4"/>
        <v>-1693.015714454958</v>
      </c>
      <c r="AG18">
        <f t="shared" si="5"/>
        <v>-9.4666051951083556</v>
      </c>
      <c r="AH18">
        <f t="shared" si="6"/>
        <v>-29324.506924990055</v>
      </c>
      <c r="AI18">
        <f t="shared" si="7"/>
        <v>2833.3250444590267</v>
      </c>
      <c r="AJ18">
        <f t="shared" si="8"/>
        <v>5627.7863600495766</v>
      </c>
      <c r="AK18">
        <f t="shared" si="32"/>
        <v>6241.7018943480152</v>
      </c>
      <c r="AL18">
        <f t="shared" si="9"/>
        <v>14702.813298856618</v>
      </c>
      <c r="AN18">
        <f t="shared" si="10"/>
        <v>12059.74963704501</v>
      </c>
      <c r="AO18">
        <f t="shared" si="11"/>
        <v>-602.98748185225065</v>
      </c>
      <c r="AP18">
        <f t="shared" si="12"/>
        <v>-3.3716429088937954</v>
      </c>
      <c r="AQ18">
        <f t="shared" si="13"/>
        <v>-10444.268435483013</v>
      </c>
      <c r="AR18">
        <f t="shared" si="14"/>
        <v>1009.1220768008516</v>
      </c>
      <c r="AS18">
        <f t="shared" si="15"/>
        <v>2004.402378947334</v>
      </c>
      <c r="AT18">
        <f t="shared" si="16"/>
        <v>2223.0556253029176</v>
      </c>
      <c r="AU18">
        <f t="shared" si="17"/>
        <v>5236.5800810511028</v>
      </c>
      <c r="AW18">
        <v>15</v>
      </c>
      <c r="AX18">
        <f>(R18*SUMPRODUCT(K19:$K$23, X19:$X$23)-$AZ$3*SUMPRODUCT(K18:$K$22, W19:$W$23))/Z18</f>
        <v>46409.928052389623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2.1348979000000001E-2</v>
      </c>
      <c r="O19">
        <f t="shared" si="29"/>
        <v>44710.212361285106</v>
      </c>
      <c r="P19">
        <f t="shared" si="30"/>
        <v>2235.5106180642556</v>
      </c>
      <c r="Q19" s="5">
        <f t="shared" si="31"/>
        <v>12.5</v>
      </c>
      <c r="R19">
        <f t="shared" si="0"/>
        <v>2000000</v>
      </c>
      <c r="S19">
        <f t="shared" si="1"/>
        <v>39323.80691371495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35147.557280428533</v>
      </c>
      <c r="AC19">
        <f t="shared" si="2"/>
        <v>28847.4313014125</v>
      </c>
      <c r="AE19">
        <f t="shared" si="3"/>
        <v>32798.828007516786</v>
      </c>
      <c r="AF19">
        <f t="shared" si="4"/>
        <v>-1639.9414003758395</v>
      </c>
      <c r="AG19">
        <f t="shared" si="5"/>
        <v>-9.1698367876456128</v>
      </c>
      <c r="AH19">
        <f t="shared" si="6"/>
        <v>-32336.376881865468</v>
      </c>
      <c r="AI19">
        <f t="shared" si="7"/>
        <v>-1186.6601115121666</v>
      </c>
      <c r="AJ19">
        <f t="shared" si="8"/>
        <v>6300.1259790160329</v>
      </c>
      <c r="AK19">
        <f t="shared" si="32"/>
        <v>5673.8424034593208</v>
      </c>
      <c r="AL19">
        <f t="shared" si="9"/>
        <v>10787.308270963187</v>
      </c>
      <c r="AN19">
        <f t="shared" si="10"/>
        <v>10760.880273891164</v>
      </c>
      <c r="AO19">
        <f t="shared" si="11"/>
        <v>-538.04401369455832</v>
      </c>
      <c r="AP19">
        <f t="shared" si="12"/>
        <v>-3.0085073704573495</v>
      </c>
      <c r="AQ19">
        <f t="shared" si="13"/>
        <v>-10609.155913663428</v>
      </c>
      <c r="AR19">
        <f t="shared" si="14"/>
        <v>-389.32816083727948</v>
      </c>
      <c r="AS19">
        <f t="shared" si="15"/>
        <v>2066.991581378632</v>
      </c>
      <c r="AT19">
        <f t="shared" si="16"/>
        <v>1861.515868267001</v>
      </c>
      <c r="AU19">
        <f t="shared" si="17"/>
        <v>3539.1792888083532</v>
      </c>
      <c r="AW19">
        <v>16</v>
      </c>
      <c r="AX19">
        <f>(R19*SUMPRODUCT(K20:$K$23, X20:$X$23)-$AZ$3*SUMPRODUCT(K19:$K$22, W20:$W$23))/Z19</f>
        <v>39323.80691371495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2.4063398E-2</v>
      </c>
      <c r="O20">
        <f t="shared" si="29"/>
        <v>44710.212361285106</v>
      </c>
      <c r="P20">
        <f t="shared" si="30"/>
        <v>2235.5106180642556</v>
      </c>
      <c r="Q20" s="5">
        <f t="shared" si="31"/>
        <v>12.5</v>
      </c>
      <c r="R20">
        <f t="shared" si="0"/>
        <v>2000000</v>
      </c>
      <c r="S20">
        <f t="shared" si="1"/>
        <v>31078.566323662872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28847.4313014125</v>
      </c>
      <c r="AC20">
        <f t="shared" si="2"/>
        <v>22022.224826579906</v>
      </c>
      <c r="AE20">
        <f t="shared" si="3"/>
        <v>31681.588475163197</v>
      </c>
      <c r="AF20">
        <f t="shared" si="4"/>
        <v>-1584.0794237581599</v>
      </c>
      <c r="AG20">
        <f t="shared" si="5"/>
        <v>-8.8574809875530001</v>
      </c>
      <c r="AH20">
        <f t="shared" si="6"/>
        <v>-35305.189154585263</v>
      </c>
      <c r="AI20">
        <f t="shared" si="7"/>
        <v>-5216.5375841677815</v>
      </c>
      <c r="AJ20">
        <f t="shared" si="8"/>
        <v>6825.2064748325938</v>
      </c>
      <c r="AK20">
        <f t="shared" si="32"/>
        <v>5043.9185459905975</v>
      </c>
      <c r="AL20">
        <f t="shared" si="9"/>
        <v>6652.5874366554099</v>
      </c>
      <c r="AN20">
        <f t="shared" si="10"/>
        <v>9574.9957407548663</v>
      </c>
      <c r="AO20">
        <f t="shared" si="11"/>
        <v>-478.74978703774337</v>
      </c>
      <c r="AP20">
        <f t="shared" si="12"/>
        <v>-2.6769599256717926</v>
      </c>
      <c r="AQ20">
        <f t="shared" si="13"/>
        <v>-10670.141620162482</v>
      </c>
      <c r="AR20">
        <f t="shared" si="14"/>
        <v>-1576.5726263710299</v>
      </c>
      <c r="AS20">
        <f t="shared" si="15"/>
        <v>2062.7539865157596</v>
      </c>
      <c r="AT20">
        <f t="shared" si="16"/>
        <v>1524.402686829789</v>
      </c>
      <c r="AU20">
        <f t="shared" si="17"/>
        <v>2010.5840469745187</v>
      </c>
      <c r="AW20">
        <v>17</v>
      </c>
      <c r="AX20">
        <f>(R20*SUMPRODUCT(K21:$K$23, X21:$X$23)-$AZ$3*SUMPRODUCT(K20:$K$22, W21:$W$23))/Z20</f>
        <v>31078.566323662872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2.6767890999999999E-2</v>
      </c>
      <c r="O21">
        <f t="shared" si="29"/>
        <v>44710.212361285106</v>
      </c>
      <c r="P21">
        <f t="shared" si="30"/>
        <v>2235.5106180642556</v>
      </c>
      <c r="Q21" s="5">
        <f t="shared" si="31"/>
        <v>12.5</v>
      </c>
      <c r="R21">
        <f t="shared" si="0"/>
        <v>2000000</v>
      </c>
      <c r="S21">
        <f t="shared" si="1"/>
        <v>21803.866823490651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22022.224826579906</v>
      </c>
      <c r="AC21">
        <f t="shared" si="2"/>
        <v>14882.116080861271</v>
      </c>
      <c r="AE21">
        <f t="shared" si="3"/>
        <v>30516.723283401541</v>
      </c>
      <c r="AF21">
        <f t="shared" si="4"/>
        <v>-1525.8361641700772</v>
      </c>
      <c r="AG21">
        <f t="shared" si="5"/>
        <v>-8.5318100920680795</v>
      </c>
      <c r="AH21">
        <f t="shared" si="6"/>
        <v>-37935.373697502568</v>
      </c>
      <c r="AI21">
        <f t="shared" si="7"/>
        <v>-8953.0183883631689</v>
      </c>
      <c r="AJ21">
        <f t="shared" si="8"/>
        <v>7140.108745718635</v>
      </c>
      <c r="AK21">
        <f t="shared" si="32"/>
        <v>4365.1919892030792</v>
      </c>
      <c r="AL21">
        <f t="shared" si="9"/>
        <v>2552.2823465585452</v>
      </c>
      <c r="AN21">
        <f t="shared" si="10"/>
        <v>8495.9453015773561</v>
      </c>
      <c r="AO21">
        <f t="shared" si="11"/>
        <v>-424.79726507886778</v>
      </c>
      <c r="AP21">
        <f t="shared" si="12"/>
        <v>-2.375280962916555</v>
      </c>
      <c r="AQ21">
        <f t="shared" si="13"/>
        <v>-10561.319344012918</v>
      </c>
      <c r="AR21">
        <f t="shared" si="14"/>
        <v>-2492.5465884773466</v>
      </c>
      <c r="AS21">
        <f t="shared" si="15"/>
        <v>1987.8272246855051</v>
      </c>
      <c r="AT21">
        <f t="shared" si="16"/>
        <v>1215.2822577555312</v>
      </c>
      <c r="AU21">
        <f t="shared" si="17"/>
        <v>710.56289396368936</v>
      </c>
      <c r="AW21">
        <v>18</v>
      </c>
      <c r="AX21">
        <f>(R21*SUMPRODUCT(K22:$K$23, X22:$X$23)-$AZ$3*SUMPRODUCT(K21:$K$22, W22:$W$23))/Z21</f>
        <v>21803.866823490651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2.9742653000000001E-2</v>
      </c>
      <c r="O22">
        <f t="shared" si="29"/>
        <v>44710.212361285106</v>
      </c>
      <c r="P22">
        <f t="shared" si="30"/>
        <v>2235.5106180642556</v>
      </c>
      <c r="Q22" s="5">
        <f t="shared" si="31"/>
        <v>12.5</v>
      </c>
      <c r="R22">
        <f t="shared" si="0"/>
        <v>2000000</v>
      </c>
      <c r="S22">
        <f t="shared" si="1"/>
        <v>11451.048385403497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14882.116080861271</v>
      </c>
      <c r="AC22">
        <f t="shared" si="2"/>
        <v>7505.230856253821</v>
      </c>
      <c r="AE22">
        <f t="shared" si="3"/>
        <v>29303.907739252289</v>
      </c>
      <c r="AF22">
        <f t="shared" si="4"/>
        <v>-1465.1953869626145</v>
      </c>
      <c r="AG22">
        <f t="shared" si="5"/>
        <v>-8.1927333241171176</v>
      </c>
      <c r="AH22">
        <f t="shared" si="6"/>
        <v>-40601.386724844633</v>
      </c>
      <c r="AI22">
        <f t="shared" si="7"/>
        <v>-12770.867105879079</v>
      </c>
      <c r="AJ22">
        <f t="shared" si="8"/>
        <v>7376.8852246074503</v>
      </c>
      <c r="AK22">
        <f t="shared" si="32"/>
        <v>3655.6212890247266</v>
      </c>
      <c r="AL22">
        <f t="shared" si="9"/>
        <v>-1738.3605922469019</v>
      </c>
      <c r="AN22">
        <f t="shared" si="10"/>
        <v>7515.216794448801</v>
      </c>
      <c r="AO22">
        <f t="shared" si="11"/>
        <v>-375.7608397224401</v>
      </c>
      <c r="AP22">
        <f t="shared" si="12"/>
        <v>-2.101090667418827</v>
      </c>
      <c r="AQ22">
        <f t="shared" si="13"/>
        <v>-10412.543818643915</v>
      </c>
      <c r="AR22">
        <f t="shared" si="14"/>
        <v>-3275.1889545849731</v>
      </c>
      <c r="AS22">
        <f t="shared" si="15"/>
        <v>1891.8600284982228</v>
      </c>
      <c r="AT22">
        <f t="shared" si="16"/>
        <v>937.51272867350997</v>
      </c>
      <c r="AU22">
        <f t="shared" si="17"/>
        <v>-445.81619741324039</v>
      </c>
      <c r="AW22">
        <v>19</v>
      </c>
      <c r="AX22">
        <f>(R22*SUMPRODUCT(K23:$K$23, X23:$X$23)-$AZ$3*SUMPRODUCT(K22:$K$22, W23:$W$23))/Z22</f>
        <v>11451.048385403497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3.2906918E-2</v>
      </c>
      <c r="O23">
        <f t="shared" si="29"/>
        <v>44710.212361285106</v>
      </c>
      <c r="P23">
        <f t="shared" si="30"/>
        <v>2235.5106180642556</v>
      </c>
      <c r="Q23" s="5">
        <f t="shared" si="31"/>
        <v>12.5</v>
      </c>
      <c r="R23">
        <f t="shared" si="0"/>
        <v>2000000</v>
      </c>
      <c r="S23">
        <f t="shared" si="1"/>
        <v>11964.404090639428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7505.230856253821</v>
      </c>
      <c r="AC23">
        <f t="shared" si="2"/>
        <v>7505.2308562538201</v>
      </c>
      <c r="AE23">
        <f t="shared" si="3"/>
        <v>28046.567372804624</v>
      </c>
      <c r="AF23">
        <f t="shared" si="4"/>
        <v>-1402.3283686402312</v>
      </c>
      <c r="AG23">
        <f t="shared" si="5"/>
        <v>-7.8412083871833573</v>
      </c>
      <c r="AH23">
        <f t="shared" si="6"/>
        <v>-43135.616590814308</v>
      </c>
      <c r="AI23">
        <f t="shared" si="7"/>
        <v>-16499.218795037101</v>
      </c>
      <c r="AJ23">
        <f t="shared" si="8"/>
        <v>0</v>
      </c>
      <c r="AK23">
        <f t="shared" si="32"/>
        <v>2922.1701359559875</v>
      </c>
      <c r="AL23">
        <f t="shared" si="9"/>
        <v>-13577.048659081112</v>
      </c>
      <c r="AN23">
        <f t="shared" si="10"/>
        <v>6625.7929048307924</v>
      </c>
      <c r="AO23">
        <f t="shared" si="11"/>
        <v>-331.28964524153963</v>
      </c>
      <c r="AP23">
        <f t="shared" si="12"/>
        <v>-1.852427151119985</v>
      </c>
      <c r="AQ23">
        <f t="shared" si="13"/>
        <v>-10190.468535912616</v>
      </c>
      <c r="AR23">
        <f t="shared" si="14"/>
        <v>-3897.8177034744831</v>
      </c>
      <c r="AS23">
        <f t="shared" si="15"/>
        <v>0</v>
      </c>
      <c r="AT23">
        <f t="shared" si="16"/>
        <v>690.34095674395064</v>
      </c>
      <c r="AU23">
        <f t="shared" si="17"/>
        <v>-3207.4767467305323</v>
      </c>
      <c r="AW23">
        <v>20</v>
      </c>
      <c r="AX23">
        <f>(R23*SUMPRODUCT(K$23:$K24, X$23:$X24)-$AZ$3*SUMPRODUCT(K$22:$K23, W$23:$W24))/Z23</f>
        <v>11964.404090639428</v>
      </c>
    </row>
    <row r="25" spans="5:50" x14ac:dyDescent="0.25">
      <c r="AN25" s="6">
        <f t="shared" ref="AN25:AU25" si="33">SUM(AN3:AN23)</f>
        <v>431156.1060063754</v>
      </c>
      <c r="AO25" s="6">
        <f t="shared" si="33"/>
        <v>-55090.46457128261</v>
      </c>
      <c r="AP25" s="6">
        <f t="shared" si="33"/>
        <v>-732.99881204778262</v>
      </c>
      <c r="AQ25" s="6">
        <f t="shared" si="33"/>
        <v>-166699.81532995967</v>
      </c>
      <c r="AR25" s="6">
        <f t="shared" si="33"/>
        <v>208632.82729308546</v>
      </c>
      <c r="AS25" s="6">
        <f t="shared" si="33"/>
        <v>-30471.239910142205</v>
      </c>
      <c r="AT25" s="6">
        <f t="shared" si="33"/>
        <v>54576.558993288803</v>
      </c>
      <c r="AU25" s="7">
        <f t="shared" si="33"/>
        <v>232738.14637623201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152343.54671208825</v>
      </c>
      <c r="K3">
        <v>1</v>
      </c>
      <c r="L3" s="2">
        <v>0</v>
      </c>
      <c r="O3">
        <f>$C$3</f>
        <v>152343.54671208825</v>
      </c>
      <c r="P3">
        <f>O3*B5</f>
        <v>121874.83736967061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152343.54671208825</v>
      </c>
      <c r="AF3">
        <f t="shared" ref="AF3:AF23" si="4">-$Z3*P3</f>
        <v>-121874.83736967061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29843.752371717641</v>
      </c>
      <c r="AJ3">
        <f t="shared" ref="AJ3:AJ23" si="8">AB3-AC3</f>
        <v>0</v>
      </c>
      <c r="AL3">
        <f t="shared" ref="AL3:AL23" si="9">SUM(AI3:AK3)</f>
        <v>29843.752371717641</v>
      </c>
      <c r="AN3">
        <f t="shared" ref="AN3:AN23" si="10">AE3*$K3</f>
        <v>152343.54671208825</v>
      </c>
      <c r="AO3">
        <f t="shared" ref="AO3:AO23" si="11">AF3*$K3</f>
        <v>-121874.83736967061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29843.752371717641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29843.752371717641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51112.77690260089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30441.983879459858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29796.431077986083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-29796.431077986083</v>
      </c>
      <c r="AK4">
        <f>H4*SUM(AB4, AE4:AF4)</f>
        <v>0</v>
      </c>
      <c r="AL4">
        <f t="shared" si="9"/>
        <v>-52208.437077986084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-21316.345824614797</v>
      </c>
      <c r="AR4">
        <f t="shared" si="14"/>
        <v>-21316.345824614797</v>
      </c>
      <c r="AS4">
        <f t="shared" si="15"/>
        <v>-28339.767051537074</v>
      </c>
      <c r="AT4">
        <f t="shared" si="16"/>
        <v>0</v>
      </c>
      <c r="AU4">
        <f t="shared" si="17"/>
        <v>-49656.11287615187</v>
      </c>
      <c r="AW4">
        <v>1</v>
      </c>
      <c r="AX4">
        <f>(R4*SUMPRODUCT(K5:$K$23, X5:$X$23)-$AZ$3*SUMPRODUCT(K4:$K$22, W5:$W$23))/Z4</f>
        <v>30441.983879459858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1.2937709E-2</v>
      </c>
      <c r="O5">
        <f t="shared" ref="O5:O23" si="29">$C$3</f>
        <v>152343.54671208825</v>
      </c>
      <c r="P5">
        <f t="shared" ref="P5:P23" si="30">O5*$C$5</f>
        <v>7617.1773356044132</v>
      </c>
      <c r="Q5" s="5">
        <f t="shared" ref="Q5:Q23" si="31">$C$8</f>
        <v>12.5</v>
      </c>
      <c r="R5">
        <f t="shared" si="0"/>
        <v>2000000</v>
      </c>
      <c r="S5">
        <f t="shared" si="1"/>
        <v>56966.501781454099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29796.431077986083</v>
      </c>
      <c r="AC5">
        <f t="shared" si="2"/>
        <v>54479.498415233335</v>
      </c>
      <c r="AE5">
        <f t="shared" si="3"/>
        <v>145692.63957110737</v>
      </c>
      <c r="AF5">
        <f t="shared" si="4"/>
        <v>-7284.6319785553687</v>
      </c>
      <c r="AG5">
        <f t="shared" si="5"/>
        <v>-11.954283814073339</v>
      </c>
      <c r="AH5">
        <f t="shared" si="6"/>
        <v>-25326.703808265749</v>
      </c>
      <c r="AI5">
        <f t="shared" si="7"/>
        <v>113069.34950047218</v>
      </c>
      <c r="AJ5">
        <f t="shared" si="8"/>
        <v>-24683.067337247252</v>
      </c>
      <c r="AK5">
        <f>H5*SUM(AB5, AE5:AF5)</f>
        <v>8729.8103670009259</v>
      </c>
      <c r="AL5">
        <f t="shared" si="9"/>
        <v>97116.092530225855</v>
      </c>
      <c r="AN5">
        <f t="shared" si="10"/>
        <v>131733.18247941116</v>
      </c>
      <c r="AO5">
        <f t="shared" si="11"/>
        <v>-6586.6591239705576</v>
      </c>
      <c r="AP5">
        <f t="shared" si="12"/>
        <v>-10.808890934544449</v>
      </c>
      <c r="AQ5">
        <f t="shared" si="13"/>
        <v>-22900.040140654513</v>
      </c>
      <c r="AR5">
        <f t="shared" si="14"/>
        <v>102235.67432385153</v>
      </c>
      <c r="AS5">
        <f t="shared" si="15"/>
        <v>-22318.073330686042</v>
      </c>
      <c r="AT5">
        <f t="shared" si="16"/>
        <v>7893.3685701089344</v>
      </c>
      <c r="AU5">
        <f t="shared" si="17"/>
        <v>87810.969563274426</v>
      </c>
      <c r="AW5">
        <v>2</v>
      </c>
      <c r="AX5">
        <f>(R5*SUMPRODUCT(K6:$K$23, X6:$X$23)-$AZ$3*SUMPRODUCT(K5:$K$22, W6:$W$23))/Z5</f>
        <v>56966.501781454099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1.4742959999999999E-2</v>
      </c>
      <c r="O6">
        <f t="shared" si="29"/>
        <v>152343.54671208825</v>
      </c>
      <c r="P6">
        <f t="shared" si="30"/>
        <v>7617.1773356044132</v>
      </c>
      <c r="Q6" s="5">
        <f t="shared" si="31"/>
        <v>12.5</v>
      </c>
      <c r="R6">
        <f t="shared" si="0"/>
        <v>2000000</v>
      </c>
      <c r="S6">
        <f t="shared" si="1"/>
        <v>79880.379273741986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54479.498415233335</v>
      </c>
      <c r="AC6">
        <f t="shared" si="2"/>
        <v>74502.828612449404</v>
      </c>
      <c r="AE6">
        <f t="shared" si="3"/>
        <v>142087.77241790504</v>
      </c>
      <c r="AF6">
        <f t="shared" si="4"/>
        <v>-7104.3886208952526</v>
      </c>
      <c r="AG6">
        <f t="shared" si="5"/>
        <v>-11.658499447833075</v>
      </c>
      <c r="AH6">
        <f t="shared" si="6"/>
        <v>-28198.644495924902</v>
      </c>
      <c r="AI6">
        <f t="shared" si="7"/>
        <v>106773.08080163706</v>
      </c>
      <c r="AJ6">
        <f t="shared" si="8"/>
        <v>-20023.33019721607</v>
      </c>
      <c r="AK6">
        <f>H6*SUM(AB6, AE6:AF6)</f>
        <v>10363.6196570097</v>
      </c>
      <c r="AL6">
        <f t="shared" si="9"/>
        <v>97113.370261430682</v>
      </c>
      <c r="AN6">
        <f t="shared" si="10"/>
        <v>121810.66996743187</v>
      </c>
      <c r="AO6">
        <f t="shared" si="11"/>
        <v>-6090.5334983715939</v>
      </c>
      <c r="AP6">
        <f t="shared" si="12"/>
        <v>-9.9947349753547492</v>
      </c>
      <c r="AQ6">
        <f t="shared" si="13"/>
        <v>-24174.464274937163</v>
      </c>
      <c r="AR6">
        <f t="shared" si="14"/>
        <v>91535.677459147759</v>
      </c>
      <c r="AS6">
        <f t="shared" si="15"/>
        <v>-17165.835066569347</v>
      </c>
      <c r="AT6">
        <f t="shared" si="16"/>
        <v>8884.6452599387649</v>
      </c>
      <c r="AU6">
        <f t="shared" si="17"/>
        <v>83254.487652517171</v>
      </c>
      <c r="AW6">
        <v>3</v>
      </c>
      <c r="AX6">
        <f>(R6*SUMPRODUCT(K7:$K$23, X7:$X$23)-$AZ$3*SUMPRODUCT(K6:$K$22, W7:$W$23))/Z6</f>
        <v>79880.379273741986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1.6674095999999999E-2</v>
      </c>
      <c r="O7">
        <f t="shared" si="29"/>
        <v>152343.54671208825</v>
      </c>
      <c r="P7">
        <f t="shared" si="30"/>
        <v>7617.1773356044132</v>
      </c>
      <c r="Q7" s="5">
        <f t="shared" si="31"/>
        <v>12.5</v>
      </c>
      <c r="R7">
        <f t="shared" si="0"/>
        <v>2000000</v>
      </c>
      <c r="S7">
        <f t="shared" si="1"/>
        <v>99423.275187088511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74502.828612449404</v>
      </c>
      <c r="AC7">
        <f t="shared" si="2"/>
        <v>90256.604429251398</v>
      </c>
      <c r="AE7">
        <f t="shared" si="3"/>
        <v>138297.70953600371</v>
      </c>
      <c r="AF7">
        <f t="shared" si="4"/>
        <v>-6914.8854768001856</v>
      </c>
      <c r="AG7">
        <f t="shared" si="5"/>
        <v>-11.347519514345629</v>
      </c>
      <c r="AH7">
        <f t="shared" si="6"/>
        <v>-31103.190241458509</v>
      </c>
      <c r="AI7">
        <f t="shared" si="7"/>
        <v>100268.28629823067</v>
      </c>
      <c r="AJ7">
        <f t="shared" si="8"/>
        <v>-15753.775816801994</v>
      </c>
      <c r="AK7">
        <f>H7*SUM(AB7, AE7:AF7)</f>
        <v>12703.144769840987</v>
      </c>
      <c r="AL7">
        <f t="shared" si="9"/>
        <v>97217.655251269665</v>
      </c>
      <c r="AN7">
        <f t="shared" si="10"/>
        <v>111671.35769322433</v>
      </c>
      <c r="AO7">
        <f t="shared" si="11"/>
        <v>-5583.5678846612172</v>
      </c>
      <c r="AP7">
        <f t="shared" si="12"/>
        <v>-9.162790293988488</v>
      </c>
      <c r="AQ7">
        <f t="shared" si="13"/>
        <v>-25114.916902872406</v>
      </c>
      <c r="AR7">
        <f t="shared" si="14"/>
        <v>80963.710115396723</v>
      </c>
      <c r="AS7">
        <f t="shared" si="15"/>
        <v>-12720.713453312615</v>
      </c>
      <c r="AT7">
        <f t="shared" si="16"/>
        <v>10257.418059786591</v>
      </c>
      <c r="AU7">
        <f t="shared" si="17"/>
        <v>78500.414721870708</v>
      </c>
      <c r="AW7">
        <v>4</v>
      </c>
      <c r="AX7">
        <f>(R7*SUMPRODUCT(K8:$K$23, X8:$X$23)-$AZ$3*SUMPRODUCT(K7:$K$22, W8:$W$23))/Z7</f>
        <v>99423.275187088511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1.8802857999999999E-2</v>
      </c>
      <c r="O8">
        <f t="shared" si="29"/>
        <v>152343.54671208825</v>
      </c>
      <c r="P8">
        <f t="shared" si="30"/>
        <v>7617.1773356044132</v>
      </c>
      <c r="Q8" s="5">
        <f t="shared" si="31"/>
        <v>12.5</v>
      </c>
      <c r="R8">
        <f t="shared" si="0"/>
        <v>2000000</v>
      </c>
      <c r="S8">
        <f t="shared" si="1"/>
        <v>115650.06554147987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90256.604429251398</v>
      </c>
      <c r="AC8">
        <f t="shared" si="2"/>
        <v>101963.37546234435</v>
      </c>
      <c r="AE8">
        <f t="shared" si="3"/>
        <v>134314.34024651296</v>
      </c>
      <c r="AF8">
        <f t="shared" si="4"/>
        <v>-6715.7170123256483</v>
      </c>
      <c r="AG8">
        <f t="shared" si="5"/>
        <v>-11.020678521121702</v>
      </c>
      <c r="AH8">
        <f t="shared" si="6"/>
        <v>-34138.52769287517</v>
      </c>
      <c r="AI8">
        <f t="shared" si="7"/>
        <v>93449.074862791022</v>
      </c>
      <c r="AJ8">
        <f t="shared" si="8"/>
        <v>-11706.771033092955</v>
      </c>
      <c r="AK8">
        <f t="shared" ref="AK8:AK23" si="32">H8*SUM(AB8:AB8, AE8:AF8)</f>
        <v>15271.651459207053</v>
      </c>
      <c r="AL8">
        <f t="shared" si="9"/>
        <v>97013.955288905127</v>
      </c>
      <c r="AN8">
        <f t="shared" si="10"/>
        <v>101350.2508503123</v>
      </c>
      <c r="AO8">
        <f t="shared" si="11"/>
        <v>-5067.5125425156148</v>
      </c>
      <c r="AP8">
        <f t="shared" si="12"/>
        <v>-8.3159291152854493</v>
      </c>
      <c r="AQ8">
        <f t="shared" si="13"/>
        <v>-25760.081455063082</v>
      </c>
      <c r="AR8">
        <f t="shared" si="14"/>
        <v>70514.340923618322</v>
      </c>
      <c r="AS8">
        <f t="shared" si="15"/>
        <v>-8833.6374111173427</v>
      </c>
      <c r="AT8">
        <f t="shared" si="16"/>
        <v>11523.607259272942</v>
      </c>
      <c r="AU8">
        <f t="shared" si="17"/>
        <v>73204.310771773919</v>
      </c>
      <c r="AW8">
        <v>5</v>
      </c>
      <c r="AX8">
        <f>(R8*SUMPRODUCT(K9:$K$23, X9:$X$23)-$AZ$3*SUMPRODUCT(K8:$K$22, W9:$W$23))/Z8</f>
        <v>115650.06554147987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2.1348979000000001E-2</v>
      </c>
      <c r="O9">
        <f t="shared" si="29"/>
        <v>152343.54671208825</v>
      </c>
      <c r="P9">
        <f t="shared" si="30"/>
        <v>7617.1773356044132</v>
      </c>
      <c r="Q9" s="5">
        <f t="shared" si="31"/>
        <v>12.5</v>
      </c>
      <c r="R9">
        <f t="shared" si="0"/>
        <v>2000000</v>
      </c>
      <c r="S9">
        <f t="shared" si="1"/>
        <v>128222.47130854797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101963.37546234435</v>
      </c>
      <c r="AC9">
        <f t="shared" si="2"/>
        <v>109503.95488214528</v>
      </c>
      <c r="AE9">
        <f t="shared" si="3"/>
        <v>130103.72281472615</v>
      </c>
      <c r="AF9">
        <f t="shared" si="4"/>
        <v>-6505.1861407363085</v>
      </c>
      <c r="AG9">
        <f t="shared" si="5"/>
        <v>-10.675191501597308</v>
      </c>
      <c r="AH9">
        <f t="shared" si="6"/>
        <v>-37644.837490108534</v>
      </c>
      <c r="AI9">
        <f t="shared" si="7"/>
        <v>85943.02399237972</v>
      </c>
      <c r="AJ9">
        <f t="shared" si="8"/>
        <v>-7540.5794198009244</v>
      </c>
      <c r="AK9">
        <f t="shared" si="32"/>
        <v>16556.24435080693</v>
      </c>
      <c r="AL9">
        <f t="shared" si="9"/>
        <v>94958.688923385722</v>
      </c>
      <c r="AN9">
        <f t="shared" si="10"/>
        <v>91459.869540489206</v>
      </c>
      <c r="AO9">
        <f t="shared" si="11"/>
        <v>-4572.9934770244608</v>
      </c>
      <c r="AP9">
        <f t="shared" si="12"/>
        <v>-7.504409565944548</v>
      </c>
      <c r="AQ9">
        <f t="shared" si="13"/>
        <v>-26463.438948793395</v>
      </c>
      <c r="AR9">
        <f t="shared" si="14"/>
        <v>60415.932705105413</v>
      </c>
      <c r="AS9">
        <f t="shared" si="15"/>
        <v>-5300.85069876747</v>
      </c>
      <c r="AT9">
        <f t="shared" si="16"/>
        <v>11638.651958957402</v>
      </c>
      <c r="AU9">
        <f t="shared" si="17"/>
        <v>66753.733965295352</v>
      </c>
      <c r="AW9">
        <v>6</v>
      </c>
      <c r="AX9">
        <f>(R9*SUMPRODUCT(K10:$K$23, X10:$X$23)-$AZ$3*SUMPRODUCT(K9:$K$22, W10:$W$23))/Z9</f>
        <v>128222.47130854797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2.4063398E-2</v>
      </c>
      <c r="O10">
        <f t="shared" si="29"/>
        <v>152343.54671208825</v>
      </c>
      <c r="P10">
        <f t="shared" si="30"/>
        <v>7617.1773356044132</v>
      </c>
      <c r="Q10" s="5">
        <f t="shared" si="31"/>
        <v>12.5</v>
      </c>
      <c r="R10">
        <f t="shared" si="0"/>
        <v>2000000</v>
      </c>
      <c r="S10">
        <f t="shared" si="1"/>
        <v>136721.19693007143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109503.95488214528</v>
      </c>
      <c r="AC10">
        <f t="shared" si="2"/>
        <v>112784.68639742534</v>
      </c>
      <c r="AE10">
        <f t="shared" si="3"/>
        <v>125671.94792320645</v>
      </c>
      <c r="AF10">
        <f t="shared" si="4"/>
        <v>-6283.5973961603231</v>
      </c>
      <c r="AG10">
        <f t="shared" si="5"/>
        <v>-10.311558204752181</v>
      </c>
      <c r="AH10">
        <f t="shared" si="6"/>
        <v>-41101.021092664581</v>
      </c>
      <c r="AI10">
        <f t="shared" si="7"/>
        <v>78277.017876176804</v>
      </c>
      <c r="AJ10">
        <f t="shared" si="8"/>
        <v>-3280.7315152800584</v>
      </c>
      <c r="AK10">
        <f t="shared" si="32"/>
        <v>12428.852183719093</v>
      </c>
      <c r="AL10">
        <f t="shared" si="9"/>
        <v>87425.138544615838</v>
      </c>
      <c r="AN10">
        <f t="shared" si="10"/>
        <v>83794.399699614383</v>
      </c>
      <c r="AO10">
        <f t="shared" si="11"/>
        <v>-4189.7199849807193</v>
      </c>
      <c r="AP10">
        <f t="shared" si="12"/>
        <v>-6.8754470986861156</v>
      </c>
      <c r="AQ10">
        <f t="shared" si="13"/>
        <v>-27404.965439109306</v>
      </c>
      <c r="AR10">
        <f t="shared" si="14"/>
        <v>52192.83882842568</v>
      </c>
      <c r="AS10">
        <f t="shared" si="15"/>
        <v>-2187.4963541305524</v>
      </c>
      <c r="AT10">
        <f t="shared" si="16"/>
        <v>8287.197142248373</v>
      </c>
      <c r="AU10">
        <f t="shared" si="17"/>
        <v>58292.539616543501</v>
      </c>
      <c r="AW10">
        <v>7</v>
      </c>
      <c r="AX10">
        <f>(R10*SUMPRODUCT(K11:$K$23, X11:$X$23)-$AZ$3*SUMPRODUCT(K10:$K$22, W11:$W$23))/Z10</f>
        <v>136721.19693007143</v>
      </c>
    </row>
    <row r="11" spans="1:52" x14ac:dyDescent="0.25">
      <c r="A11" t="s">
        <v>33</v>
      </c>
      <c r="C11" s="24">
        <f>AU25</f>
        <v>710126.31782271527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2.6767890999999999E-2</v>
      </c>
      <c r="O11">
        <f t="shared" si="29"/>
        <v>152343.54671208825</v>
      </c>
      <c r="P11">
        <f t="shared" si="30"/>
        <v>7617.1773356044132</v>
      </c>
      <c r="Q11" s="5">
        <f t="shared" si="31"/>
        <v>12.5</v>
      </c>
      <c r="R11">
        <f t="shared" si="0"/>
        <v>2000000</v>
      </c>
      <c r="S11">
        <f t="shared" si="1"/>
        <v>142071.11589990664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112784.68639742534</v>
      </c>
      <c r="AC11">
        <f t="shared" si="2"/>
        <v>112888.84440886141</v>
      </c>
      <c r="AE11">
        <f t="shared" si="3"/>
        <v>121051.25544020832</v>
      </c>
      <c r="AF11">
        <f t="shared" si="4"/>
        <v>-6052.5627720104167</v>
      </c>
      <c r="AG11">
        <f t="shared" si="5"/>
        <v>-9.9324239566396972</v>
      </c>
      <c r="AH11">
        <f t="shared" si="6"/>
        <v>-44162.986570393929</v>
      </c>
      <c r="AI11">
        <f t="shared" si="7"/>
        <v>70825.773673847347</v>
      </c>
      <c r="AJ11">
        <f t="shared" si="8"/>
        <v>-104.1580114360695</v>
      </c>
      <c r="AK11">
        <f t="shared" si="32"/>
        <v>11685.287346066474</v>
      </c>
      <c r="AL11">
        <f t="shared" si="9"/>
        <v>82406.903008477748</v>
      </c>
      <c r="AN11">
        <f t="shared" si="10"/>
        <v>76774.903781079178</v>
      </c>
      <c r="AO11">
        <f t="shared" si="11"/>
        <v>-3838.7451890539592</v>
      </c>
      <c r="AP11">
        <f t="shared" si="12"/>
        <v>-6.299487690654769</v>
      </c>
      <c r="AQ11">
        <f t="shared" si="13"/>
        <v>-28009.697481426225</v>
      </c>
      <c r="AR11">
        <f t="shared" si="14"/>
        <v>44920.161622908345</v>
      </c>
      <c r="AS11">
        <f t="shared" si="15"/>
        <v>-66.060622642469468</v>
      </c>
      <c r="AT11">
        <f t="shared" si="16"/>
        <v>7411.2144346296727</v>
      </c>
      <c r="AU11">
        <f t="shared" si="17"/>
        <v>52265.315434895543</v>
      </c>
      <c r="AW11">
        <v>8</v>
      </c>
      <c r="AX11">
        <f>(R11*SUMPRODUCT(K12:$K$23, X12:$X$23)-$AZ$3*SUMPRODUCT(K11:$K$22, W12:$W$23))/Z11</f>
        <v>142071.11589990664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2.9742653000000001E-2</v>
      </c>
      <c r="O12">
        <f t="shared" si="29"/>
        <v>152343.54671208825</v>
      </c>
      <c r="P12">
        <f t="shared" si="30"/>
        <v>7617.1773356044132</v>
      </c>
      <c r="Q12" s="5">
        <f t="shared" si="31"/>
        <v>12.5</v>
      </c>
      <c r="R12">
        <f t="shared" si="0"/>
        <v>2000000</v>
      </c>
      <c r="S12">
        <f t="shared" si="1"/>
        <v>144991.47719810196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112888.84440886141</v>
      </c>
      <c r="AC12">
        <f t="shared" si="2"/>
        <v>110630.62068075698</v>
      </c>
      <c r="AE12">
        <f t="shared" si="3"/>
        <v>116240.35740003377</v>
      </c>
      <c r="AF12">
        <f t="shared" si="4"/>
        <v>-5812.0178700016886</v>
      </c>
      <c r="AG12">
        <f t="shared" si="5"/>
        <v>-9.5376830778820789</v>
      </c>
      <c r="AH12">
        <f t="shared" si="6"/>
        <v>-47266.662270595451</v>
      </c>
      <c r="AI12">
        <f t="shared" si="7"/>
        <v>63152.13957635875</v>
      </c>
      <c r="AJ12">
        <f t="shared" si="8"/>
        <v>2258.2237281044218</v>
      </c>
      <c r="AK12">
        <f t="shared" si="32"/>
        <v>15632.202875722543</v>
      </c>
      <c r="AL12">
        <f t="shared" si="9"/>
        <v>81042.56618018572</v>
      </c>
      <c r="AN12">
        <f t="shared" si="10"/>
        <v>68900.621888784459</v>
      </c>
      <c r="AO12">
        <f t="shared" si="11"/>
        <v>-3445.0310944392227</v>
      </c>
      <c r="AP12">
        <f t="shared" si="12"/>
        <v>-5.6533919040068277</v>
      </c>
      <c r="AQ12">
        <f t="shared" si="13"/>
        <v>-28016.968442753816</v>
      </c>
      <c r="AR12">
        <f t="shared" si="14"/>
        <v>37432.968959687409</v>
      </c>
      <c r="AS12">
        <f t="shared" si="15"/>
        <v>1338.5456024962184</v>
      </c>
      <c r="AT12">
        <f t="shared" si="16"/>
        <v>9265.8739504926471</v>
      </c>
      <c r="AU12">
        <f t="shared" si="17"/>
        <v>48037.388512676276</v>
      </c>
      <c r="AW12">
        <v>9</v>
      </c>
      <c r="AX12">
        <f>(R12*SUMPRODUCT(K13:$K$23, X13:$X$23)-$AZ$3*SUMPRODUCT(K12:$K$22, W13:$W$23))/Z12</f>
        <v>144991.47719810196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3.2906918E-2</v>
      </c>
      <c r="O13">
        <f t="shared" si="29"/>
        <v>152343.54671208825</v>
      </c>
      <c r="P13">
        <f t="shared" si="30"/>
        <v>7617.1773356044132</v>
      </c>
      <c r="Q13" s="5">
        <f t="shared" si="31"/>
        <v>12.5</v>
      </c>
      <c r="R13">
        <f t="shared" si="0"/>
        <v>2000000</v>
      </c>
      <c r="S13">
        <f t="shared" si="1"/>
        <v>146223.23757933374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110630.62068075698</v>
      </c>
      <c r="AC13">
        <f t="shared" si="2"/>
        <v>106783.32680357988</v>
      </c>
      <c r="AE13">
        <f t="shared" si="3"/>
        <v>111252.84191677983</v>
      </c>
      <c r="AF13">
        <f t="shared" si="4"/>
        <v>-5562.6420958389917</v>
      </c>
      <c r="AG13">
        <f t="shared" si="5"/>
        <v>-9.1284504921494047</v>
      </c>
      <c r="AH13">
        <f t="shared" si="6"/>
        <v>-50216.920792616504</v>
      </c>
      <c r="AI13">
        <f t="shared" si="7"/>
        <v>55464.150577832181</v>
      </c>
      <c r="AJ13">
        <f t="shared" si="8"/>
        <v>3847.2938771771005</v>
      </c>
      <c r="AK13">
        <f t="shared" si="32"/>
        <v>22475.733250126403</v>
      </c>
      <c r="AL13">
        <f t="shared" si="9"/>
        <v>81787.177705135691</v>
      </c>
      <c r="AN13">
        <f t="shared" si="10"/>
        <v>59737.574558613436</v>
      </c>
      <c r="AO13">
        <f t="shared" si="11"/>
        <v>-2986.8787279306721</v>
      </c>
      <c r="AP13">
        <f t="shared" si="12"/>
        <v>-4.9015511198113435</v>
      </c>
      <c r="AQ13">
        <f t="shared" si="13"/>
        <v>-26964.138607774836</v>
      </c>
      <c r="AR13">
        <f t="shared" si="14"/>
        <v>29781.655671788114</v>
      </c>
      <c r="AS13">
        <f t="shared" si="15"/>
        <v>2065.81693444453</v>
      </c>
      <c r="AT13">
        <f t="shared" si="16"/>
        <v>12068.417917748733</v>
      </c>
      <c r="AU13">
        <f t="shared" si="17"/>
        <v>43915.890523981383</v>
      </c>
      <c r="AW13">
        <v>10</v>
      </c>
      <c r="AX13">
        <f>(R13*SUMPRODUCT(K14:$K$23, X14:$X$23)-$AZ$3*SUMPRODUCT(K13:$K$22, W14:$W$23))/Z13</f>
        <v>146223.23757933374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3.6429437000000002E-2</v>
      </c>
      <c r="O14">
        <f t="shared" si="29"/>
        <v>152343.54671208825</v>
      </c>
      <c r="P14">
        <f t="shared" si="30"/>
        <v>7617.1773356044132</v>
      </c>
      <c r="Q14" s="5">
        <f t="shared" si="31"/>
        <v>12.5</v>
      </c>
      <c r="R14">
        <f t="shared" si="0"/>
        <v>2000000</v>
      </c>
      <c r="S14">
        <f t="shared" si="1"/>
        <v>144331.61015596482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106783.32680357988</v>
      </c>
      <c r="AC14">
        <f t="shared" si="2"/>
        <v>100508.16497344649</v>
      </c>
      <c r="AE14">
        <f t="shared" si="3"/>
        <v>106087.43510193373</v>
      </c>
      <c r="AF14">
        <f t="shared" si="4"/>
        <v>-5304.3717550966876</v>
      </c>
      <c r="AG14">
        <f t="shared" si="5"/>
        <v>-8.7046216751165346</v>
      </c>
      <c r="AH14">
        <f t="shared" si="6"/>
        <v>-53207.089937820121</v>
      </c>
      <c r="AI14">
        <f t="shared" si="7"/>
        <v>47567.268787341811</v>
      </c>
      <c r="AJ14">
        <f t="shared" si="8"/>
        <v>6275.1618301333947</v>
      </c>
      <c r="AK14">
        <f t="shared" si="32"/>
        <v>17761.456005171178</v>
      </c>
      <c r="AL14">
        <f t="shared" si="9"/>
        <v>71603.886622646387</v>
      </c>
      <c r="AN14">
        <f t="shared" si="10"/>
        <v>52473.80878627034</v>
      </c>
      <c r="AO14">
        <f t="shared" si="11"/>
        <v>-2623.6904393135173</v>
      </c>
      <c r="AP14">
        <f t="shared" si="12"/>
        <v>-4.3055490303635731</v>
      </c>
      <c r="AQ14">
        <f t="shared" si="13"/>
        <v>-26317.712939222245</v>
      </c>
      <c r="AR14">
        <f t="shared" si="14"/>
        <v>23528.099858704212</v>
      </c>
      <c r="AS14">
        <f t="shared" si="15"/>
        <v>3103.8703279133188</v>
      </c>
      <c r="AT14">
        <f t="shared" si="16"/>
        <v>8785.3122783634626</v>
      </c>
      <c r="AU14">
        <f t="shared" si="17"/>
        <v>35417.282464980992</v>
      </c>
      <c r="AW14">
        <v>11</v>
      </c>
      <c r="AX14">
        <f>(R14*SUMPRODUCT(K15:$K$23, X15:$X$23)-$AZ$3*SUMPRODUCT(K14:$K$22, W15:$W$23))/Z14</f>
        <v>144331.61015596482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4.0492944000000003E-2</v>
      </c>
      <c r="O15">
        <f t="shared" si="29"/>
        <v>152343.54671208825</v>
      </c>
      <c r="P15">
        <f t="shared" si="30"/>
        <v>7617.1773356044132</v>
      </c>
      <c r="Q15" s="5">
        <f t="shared" si="31"/>
        <v>12.5</v>
      </c>
      <c r="R15">
        <f t="shared" si="0"/>
        <v>2000000</v>
      </c>
      <c r="S15">
        <f t="shared" si="1"/>
        <v>139770.52055931714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100508.16497344649</v>
      </c>
      <c r="AC15">
        <f t="shared" si="2"/>
        <v>92417.38300722366</v>
      </c>
      <c r="AE15">
        <f t="shared" si="3"/>
        <v>100730.76818222816</v>
      </c>
      <c r="AF15">
        <f t="shared" si="4"/>
        <v>-5036.5384091114083</v>
      </c>
      <c r="AG15">
        <f t="shared" si="5"/>
        <v>-8.265099700333689</v>
      </c>
      <c r="AH15">
        <f t="shared" si="6"/>
        <v>-56396.12128506881</v>
      </c>
      <c r="AI15">
        <f t="shared" si="7"/>
        <v>39289.843388347603</v>
      </c>
      <c r="AJ15">
        <f t="shared" si="8"/>
        <v>8090.7819662228285</v>
      </c>
      <c r="AK15">
        <f t="shared" si="32"/>
        <v>16789.038918463419</v>
      </c>
      <c r="AL15">
        <f t="shared" si="9"/>
        <v>64169.66427303385</v>
      </c>
      <c r="AN15">
        <f t="shared" si="10"/>
        <v>45896.857593484048</v>
      </c>
      <c r="AO15">
        <f t="shared" si="11"/>
        <v>-2294.8428796742028</v>
      </c>
      <c r="AP15">
        <f t="shared" si="12"/>
        <v>-3.7659010328990026</v>
      </c>
      <c r="AQ15">
        <f t="shared" si="13"/>
        <v>-25696.267328797436</v>
      </c>
      <c r="AR15">
        <f t="shared" si="14"/>
        <v>17901.981483979507</v>
      </c>
      <c r="AS15">
        <f t="shared" si="15"/>
        <v>3686.4750902314022</v>
      </c>
      <c r="AT15">
        <f t="shared" si="16"/>
        <v>7649.7394220024116</v>
      </c>
      <c r="AU15">
        <f t="shared" si="17"/>
        <v>29238.195996213322</v>
      </c>
      <c r="AW15">
        <v>12</v>
      </c>
      <c r="AX15">
        <f>(R15*SUMPRODUCT(K16:$K$23, X16:$X$23)-$AZ$3*SUMPRODUCT(K15:$K$22, W16:$W$23))/Z15</f>
        <v>139770.52055931714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4.4837097999999999E-2</v>
      </c>
      <c r="O16">
        <f t="shared" si="29"/>
        <v>152343.54671208825</v>
      </c>
      <c r="P16">
        <f t="shared" si="30"/>
        <v>7617.1773356044132</v>
      </c>
      <c r="Q16" s="5">
        <f t="shared" si="31"/>
        <v>12.5</v>
      </c>
      <c r="R16">
        <f t="shared" si="0"/>
        <v>2000000</v>
      </c>
      <c r="S16">
        <f t="shared" si="1"/>
        <v>132697.91909988705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92417.38300722366</v>
      </c>
      <c r="AC16">
        <f t="shared" si="2"/>
        <v>82929.46494464486</v>
      </c>
      <c r="AE16">
        <f t="shared" si="3"/>
        <v>95206.985175804031</v>
      </c>
      <c r="AF16">
        <f t="shared" si="4"/>
        <v>-4760.3492587902019</v>
      </c>
      <c r="AG16">
        <f t="shared" si="5"/>
        <v>-7.8118656180867205</v>
      </c>
      <c r="AH16">
        <f t="shared" si="6"/>
        <v>-59293.293638981158</v>
      </c>
      <c r="AI16">
        <f t="shared" si="7"/>
        <v>31145.530412414584</v>
      </c>
      <c r="AJ16">
        <f t="shared" si="8"/>
        <v>9487.9180625787994</v>
      </c>
      <c r="AK16">
        <f t="shared" si="32"/>
        <v>15647.674099347003</v>
      </c>
      <c r="AL16">
        <f t="shared" si="9"/>
        <v>56281.122574340385</v>
      </c>
      <c r="AN16">
        <f t="shared" si="10"/>
        <v>39960.580262662123</v>
      </c>
      <c r="AO16">
        <f t="shared" si="11"/>
        <v>-1998.0290131331062</v>
      </c>
      <c r="AP16">
        <f t="shared" si="12"/>
        <v>-3.2788212173324789</v>
      </c>
      <c r="AQ16">
        <f t="shared" si="13"/>
        <v>-24886.77080912609</v>
      </c>
      <c r="AR16">
        <f t="shared" si="14"/>
        <v>13072.501619185594</v>
      </c>
      <c r="AS16">
        <f t="shared" si="15"/>
        <v>3982.2993088704316</v>
      </c>
      <c r="AT16">
        <f t="shared" si="16"/>
        <v>6567.6918097585849</v>
      </c>
      <c r="AU16">
        <f t="shared" si="17"/>
        <v>23622.492737814609</v>
      </c>
      <c r="AW16">
        <v>13</v>
      </c>
      <c r="AX16">
        <f>(R16*SUMPRODUCT(K17:$K$23, X17:$X$23)-$AZ$3*SUMPRODUCT(K16:$K$22, W17:$W$23))/Z16</f>
        <v>132697.91909988705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4.9451519999999999E-2</v>
      </c>
      <c r="O17">
        <f t="shared" si="29"/>
        <v>152343.54671208825</v>
      </c>
      <c r="P17">
        <f t="shared" si="30"/>
        <v>7617.1773356044132</v>
      </c>
      <c r="Q17" s="5">
        <f t="shared" si="31"/>
        <v>12.5</v>
      </c>
      <c r="R17">
        <f t="shared" si="0"/>
        <v>2000000</v>
      </c>
      <c r="S17">
        <f t="shared" si="1"/>
        <v>123238.10302108902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82929.46494464486</v>
      </c>
      <c r="AC17">
        <f t="shared" si="2"/>
        <v>72438.7489784176</v>
      </c>
      <c r="AE17">
        <f t="shared" si="3"/>
        <v>89546.785192485011</v>
      </c>
      <c r="AF17">
        <f t="shared" si="4"/>
        <v>-4477.3392596242511</v>
      </c>
      <c r="AG17">
        <f t="shared" si="5"/>
        <v>-7.3474383330557256</v>
      </c>
      <c r="AH17">
        <f t="shared" si="6"/>
        <v>-61809.380616020448</v>
      </c>
      <c r="AI17">
        <f t="shared" si="7"/>
        <v>23252.717878507254</v>
      </c>
      <c r="AJ17">
        <f t="shared" si="8"/>
        <v>10490.715966227261</v>
      </c>
      <c r="AK17">
        <f t="shared" si="32"/>
        <v>14375.666803788155</v>
      </c>
      <c r="AL17">
        <f t="shared" si="9"/>
        <v>48119.100648522668</v>
      </c>
      <c r="AN17">
        <f t="shared" si="10"/>
        <v>34622.238110821832</v>
      </c>
      <c r="AO17">
        <f t="shared" si="11"/>
        <v>-1731.1119055410918</v>
      </c>
      <c r="AP17">
        <f t="shared" si="12"/>
        <v>-2.8408028152526441</v>
      </c>
      <c r="AQ17">
        <f t="shared" si="13"/>
        <v>-23897.888557029604</v>
      </c>
      <c r="AR17">
        <f t="shared" si="14"/>
        <v>8990.3968454358856</v>
      </c>
      <c r="AS17">
        <f t="shared" si="15"/>
        <v>4056.1150839193078</v>
      </c>
      <c r="AT17">
        <f t="shared" si="16"/>
        <v>5558.1867960164391</v>
      </c>
      <c r="AU17">
        <f t="shared" si="17"/>
        <v>18604.698725371632</v>
      </c>
      <c r="AW17">
        <v>14</v>
      </c>
      <c r="AX17">
        <f>(R17*SUMPRODUCT(K18:$K$23, X18:$X$23)-$AZ$3*SUMPRODUCT(K17:$K$22, W18:$W$23))/Z17</f>
        <v>123238.10302108902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5.4649795000000001E-2</v>
      </c>
      <c r="O18">
        <f t="shared" si="29"/>
        <v>152343.54671208825</v>
      </c>
      <c r="P18">
        <f t="shared" si="30"/>
        <v>7617.1773356044132</v>
      </c>
      <c r="Q18" s="5">
        <f t="shared" si="31"/>
        <v>12.5</v>
      </c>
      <c r="R18">
        <f t="shared" si="0"/>
        <v>2000000</v>
      </c>
      <c r="S18">
        <f t="shared" si="1"/>
        <v>111265.2093582619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72438.7489784176</v>
      </c>
      <c r="AC18">
        <f t="shared" si="2"/>
        <v>61172.970781838849</v>
      </c>
      <c r="AE18">
        <f t="shared" si="3"/>
        <v>83757.603886881829</v>
      </c>
      <c r="AF18">
        <f t="shared" si="4"/>
        <v>-4187.8801943440913</v>
      </c>
      <c r="AG18">
        <f t="shared" si="5"/>
        <v>-6.8724279510485307</v>
      </c>
      <c r="AH18">
        <f t="shared" si="6"/>
        <v>-64245.759788261945</v>
      </c>
      <c r="AI18">
        <f t="shared" si="7"/>
        <v>15317.091476324742</v>
      </c>
      <c r="AJ18">
        <f t="shared" si="8"/>
        <v>11265.778196578751</v>
      </c>
      <c r="AK18">
        <f t="shared" si="32"/>
        <v>13007.36500645365</v>
      </c>
      <c r="AL18">
        <f t="shared" si="9"/>
        <v>39590.234679357141</v>
      </c>
      <c r="AN18">
        <f t="shared" si="10"/>
        <v>29831.256864611234</v>
      </c>
      <c r="AO18">
        <f t="shared" si="11"/>
        <v>-1491.5628432305616</v>
      </c>
      <c r="AP18">
        <f t="shared" si="12"/>
        <v>-2.4476961371548009</v>
      </c>
      <c r="AQ18">
        <f t="shared" si="13"/>
        <v>-22881.883838201848</v>
      </c>
      <c r="AR18">
        <f t="shared" si="14"/>
        <v>5455.3624870416697</v>
      </c>
      <c r="AS18">
        <f t="shared" si="15"/>
        <v>4012.4395585116936</v>
      </c>
      <c r="AT18">
        <f t="shared" si="16"/>
        <v>4632.7262079192224</v>
      </c>
      <c r="AU18">
        <f t="shared" si="17"/>
        <v>14100.528253472585</v>
      </c>
      <c r="AW18">
        <v>15</v>
      </c>
      <c r="AX18">
        <f>(R18*SUMPRODUCT(K19:$K$23, X19:$X$23)-$AZ$3*SUMPRODUCT(K18:$K$22, W19:$W$23))/Z18</f>
        <v>111265.2093582619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6.0510883000000001E-2</v>
      </c>
      <c r="O19">
        <f t="shared" si="29"/>
        <v>152343.54671208825</v>
      </c>
      <c r="P19">
        <f t="shared" si="30"/>
        <v>7617.1773356044132</v>
      </c>
      <c r="Q19" s="5">
        <f t="shared" si="31"/>
        <v>12.5</v>
      </c>
      <c r="R19">
        <f t="shared" si="0"/>
        <v>2000000</v>
      </c>
      <c r="S19">
        <f t="shared" si="1"/>
        <v>96573.392449145889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61172.970781838849</v>
      </c>
      <c r="AC19">
        <f t="shared" si="2"/>
        <v>49351.684325143906</v>
      </c>
      <c r="AE19">
        <f t="shared" si="3"/>
        <v>77851.781278853567</v>
      </c>
      <c r="AF19">
        <f t="shared" si="4"/>
        <v>-3892.5890639426789</v>
      </c>
      <c r="AG19">
        <f t="shared" si="5"/>
        <v>-6.3878469878662187</v>
      </c>
      <c r="AH19">
        <f t="shared" si="6"/>
        <v>-66537.069387492375</v>
      </c>
      <c r="AI19">
        <f t="shared" si="7"/>
        <v>7415.7349804306432</v>
      </c>
      <c r="AJ19">
        <f t="shared" si="8"/>
        <v>11821.286456694943</v>
      </c>
      <c r="AK19">
        <f t="shared" si="32"/>
        <v>11563.259187631877</v>
      </c>
      <c r="AL19">
        <f t="shared" si="9"/>
        <v>30800.280624757463</v>
      </c>
      <c r="AN19">
        <f t="shared" si="10"/>
        <v>25542.183923733788</v>
      </c>
      <c r="AO19">
        <f t="shared" si="11"/>
        <v>-1277.1091961866896</v>
      </c>
      <c r="AP19">
        <f t="shared" si="12"/>
        <v>-2.0957717339354693</v>
      </c>
      <c r="AQ19">
        <f t="shared" si="13"/>
        <v>-21829.970183395064</v>
      </c>
      <c r="AR19">
        <f t="shared" si="14"/>
        <v>2433.0087724180989</v>
      </c>
      <c r="AS19">
        <f t="shared" si="15"/>
        <v>3878.4144425743557</v>
      </c>
      <c r="AT19">
        <f t="shared" si="16"/>
        <v>3793.7589619227174</v>
      </c>
      <c r="AU19">
        <f t="shared" si="17"/>
        <v>10105.182176915172</v>
      </c>
      <c r="AW19">
        <v>16</v>
      </c>
      <c r="AX19">
        <f>(R19*SUMPRODUCT(K20:$K$23, X20:$X$23)-$AZ$3*SUMPRODUCT(K19:$K$22, W20:$W$23))/Z19</f>
        <v>96573.392449145889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6.7218873999999998E-2</v>
      </c>
      <c r="O20">
        <f t="shared" si="29"/>
        <v>152343.54671208825</v>
      </c>
      <c r="P20">
        <f t="shared" si="30"/>
        <v>7617.1773356044132</v>
      </c>
      <c r="Q20" s="5">
        <f t="shared" si="31"/>
        <v>12.5</v>
      </c>
      <c r="R20">
        <f t="shared" si="0"/>
        <v>2000000</v>
      </c>
      <c r="S20">
        <f t="shared" si="1"/>
        <v>78796.888769332916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49351.684325143906</v>
      </c>
      <c r="AC20">
        <f t="shared" si="2"/>
        <v>37157.994393472589</v>
      </c>
      <c r="AE20">
        <f t="shared" si="3"/>
        <v>71840.154389606207</v>
      </c>
      <c r="AF20">
        <f t="shared" si="4"/>
        <v>-3592.0077194803107</v>
      </c>
      <c r="AG20">
        <f t="shared" si="5"/>
        <v>-5.8945846361788981</v>
      </c>
      <c r="AH20">
        <f t="shared" si="6"/>
        <v>-68701.421089385432</v>
      </c>
      <c r="AI20">
        <f t="shared" si="7"/>
        <v>-459.16900389571674</v>
      </c>
      <c r="AJ20">
        <f t="shared" si="8"/>
        <v>12193.689931671317</v>
      </c>
      <c r="AK20">
        <f t="shared" si="32"/>
        <v>10063.017538265236</v>
      </c>
      <c r="AL20">
        <f t="shared" si="9"/>
        <v>21797.538466040838</v>
      </c>
      <c r="AN20">
        <f t="shared" si="10"/>
        <v>21711.953390055143</v>
      </c>
      <c r="AO20">
        <f t="shared" si="11"/>
        <v>-1085.5976695027573</v>
      </c>
      <c r="AP20">
        <f t="shared" si="12"/>
        <v>-1.7814959887247666</v>
      </c>
      <c r="AQ20">
        <f t="shared" si="13"/>
        <v>-20763.346977704961</v>
      </c>
      <c r="AR20">
        <f t="shared" si="14"/>
        <v>-138.77275314130208</v>
      </c>
      <c r="AS20">
        <f t="shared" si="15"/>
        <v>3685.2485869314337</v>
      </c>
      <c r="AT20">
        <f t="shared" si="16"/>
        <v>3041.3042623657411</v>
      </c>
      <c r="AU20">
        <f t="shared" si="17"/>
        <v>6587.7800961558733</v>
      </c>
      <c r="AW20">
        <v>17</v>
      </c>
      <c r="AX20">
        <f>(R20*SUMPRODUCT(K21:$K$23, X21:$X$23)-$AZ$3*SUMPRODUCT(K20:$K$22, W21:$W$23))/Z20</f>
        <v>78796.888769332916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7.4959660999999997E-2</v>
      </c>
      <c r="O21">
        <f t="shared" si="29"/>
        <v>152343.54671208825</v>
      </c>
      <c r="P21">
        <f t="shared" si="30"/>
        <v>7617.1773356044132</v>
      </c>
      <c r="Q21" s="5">
        <f t="shared" si="31"/>
        <v>12.5</v>
      </c>
      <c r="R21">
        <f t="shared" si="0"/>
        <v>2000000</v>
      </c>
      <c r="S21">
        <f t="shared" si="1"/>
        <v>57381.637767025597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37157.994393472589</v>
      </c>
      <c r="AC21">
        <f t="shared" si="2"/>
        <v>24760.326915876343</v>
      </c>
      <c r="AE21">
        <f t="shared" si="3"/>
        <v>65736.639226477608</v>
      </c>
      <c r="AF21">
        <f t="shared" si="4"/>
        <v>-3286.8319613238809</v>
      </c>
      <c r="AG21">
        <f t="shared" si="5"/>
        <v>-5.3937827237533309</v>
      </c>
      <c r="AH21">
        <f t="shared" si="6"/>
        <v>-70696.970570204561</v>
      </c>
      <c r="AI21">
        <f t="shared" si="7"/>
        <v>-8252.5570877745849</v>
      </c>
      <c r="AJ21">
        <f t="shared" si="8"/>
        <v>12397.667477596246</v>
      </c>
      <c r="AK21">
        <f t="shared" si="32"/>
        <v>8523.4395879286549</v>
      </c>
      <c r="AL21">
        <f t="shared" si="9"/>
        <v>12668.549977750316</v>
      </c>
      <c r="AN21">
        <f t="shared" si="10"/>
        <v>18301.273239301252</v>
      </c>
      <c r="AO21">
        <f t="shared" si="11"/>
        <v>-915.06366196506281</v>
      </c>
      <c r="AP21">
        <f t="shared" si="12"/>
        <v>-1.501644936254549</v>
      </c>
      <c r="AQ21">
        <f t="shared" si="13"/>
        <v>-19682.244039561643</v>
      </c>
      <c r="AR21">
        <f t="shared" si="14"/>
        <v>-2297.5361071617062</v>
      </c>
      <c r="AS21">
        <f t="shared" si="15"/>
        <v>3451.5470019054296</v>
      </c>
      <c r="AT21">
        <f t="shared" si="16"/>
        <v>2372.950590004144</v>
      </c>
      <c r="AU21">
        <f t="shared" si="17"/>
        <v>3526.961484747867</v>
      </c>
      <c r="AW21">
        <v>18</v>
      </c>
      <c r="AX21">
        <f>(R21*SUMPRODUCT(K22:$K$23, X22:$X$23)-$AZ$3*SUMPRODUCT(K21:$K$22, W22:$W$23))/Z21</f>
        <v>57381.637767025597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8.3883494000000003E-2</v>
      </c>
      <c r="O22">
        <f t="shared" si="29"/>
        <v>152343.54671208825</v>
      </c>
      <c r="P22">
        <f t="shared" si="30"/>
        <v>7617.1773356044132</v>
      </c>
      <c r="Q22" s="5">
        <f t="shared" si="31"/>
        <v>12.5</v>
      </c>
      <c r="R22">
        <f t="shared" si="0"/>
        <v>2000000</v>
      </c>
      <c r="S22">
        <f t="shared" si="1"/>
        <v>31548.289624546054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24760.326915876343</v>
      </c>
      <c r="AC22">
        <f t="shared" si="2"/>
        <v>12335.117640253437</v>
      </c>
      <c r="AE22">
        <f t="shared" si="3"/>
        <v>59565.053852078439</v>
      </c>
      <c r="AF22">
        <f t="shared" si="4"/>
        <v>-2978.2526926039222</v>
      </c>
      <c r="AG22">
        <f t="shared" si="5"/>
        <v>-4.8873955557705315</v>
      </c>
      <c r="AH22">
        <f t="shared" si="6"/>
        <v>-72391.894519242589</v>
      </c>
      <c r="AI22">
        <f t="shared" si="7"/>
        <v>-15809.980755323842</v>
      </c>
      <c r="AJ22">
        <f t="shared" si="8"/>
        <v>12425.209275622907</v>
      </c>
      <c r="AK22">
        <f t="shared" si="32"/>
        <v>6960.8737494077723</v>
      </c>
      <c r="AL22">
        <f t="shared" si="9"/>
        <v>3576.1022697068365</v>
      </c>
      <c r="AN22">
        <f t="shared" si="10"/>
        <v>15275.924871677511</v>
      </c>
      <c r="AO22">
        <f t="shared" si="11"/>
        <v>-763.79624358387559</v>
      </c>
      <c r="AP22">
        <f t="shared" si="12"/>
        <v>-1.2534108927950891</v>
      </c>
      <c r="AQ22">
        <f t="shared" si="13"/>
        <v>-18565.468684718828</v>
      </c>
      <c r="AR22">
        <f t="shared" si="14"/>
        <v>-4054.593467517986</v>
      </c>
      <c r="AS22">
        <f t="shared" si="15"/>
        <v>3186.5422950954494</v>
      </c>
      <c r="AT22">
        <f t="shared" si="16"/>
        <v>1785.1706254014393</v>
      </c>
      <c r="AU22">
        <f t="shared" si="17"/>
        <v>917.11945297890281</v>
      </c>
      <c r="AW22">
        <v>19</v>
      </c>
      <c r="AX22">
        <f>(R22*SUMPRODUCT(K23:$K$23, X23:$X$23)-$AZ$3*SUMPRODUCT(K22:$K$22, W23:$W$23))/Z22</f>
        <v>31548.289624546054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9.4514217999999997E-2</v>
      </c>
      <c r="O23">
        <f t="shared" si="29"/>
        <v>152343.54671208825</v>
      </c>
      <c r="P23">
        <f t="shared" si="30"/>
        <v>7617.1773356044132</v>
      </c>
      <c r="Q23" s="5">
        <f t="shared" si="31"/>
        <v>12.5</v>
      </c>
      <c r="R23">
        <f t="shared" si="0"/>
        <v>2000000</v>
      </c>
      <c r="S23">
        <f t="shared" si="1"/>
        <v>35230.363517425511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12335.117640253437</v>
      </c>
      <c r="AC23">
        <f t="shared" si="2"/>
        <v>12335.117640253437</v>
      </c>
      <c r="AE23">
        <f t="shared" si="3"/>
        <v>53339.658828600572</v>
      </c>
      <c r="AF23">
        <f t="shared" si="4"/>
        <v>-2666.9829414300289</v>
      </c>
      <c r="AG23">
        <f t="shared" si="5"/>
        <v>-4.3765932312024987</v>
      </c>
      <c r="AH23">
        <f t="shared" si="6"/>
        <v>-73908.539041652344</v>
      </c>
      <c r="AI23">
        <f t="shared" si="7"/>
        <v>-23240.239747713</v>
      </c>
      <c r="AJ23">
        <f t="shared" si="8"/>
        <v>0</v>
      </c>
      <c r="AK23">
        <f t="shared" si="32"/>
        <v>5391.5768921416702</v>
      </c>
      <c r="AL23">
        <f t="shared" si="9"/>
        <v>-17848.662855571329</v>
      </c>
      <c r="AN23">
        <f t="shared" si="10"/>
        <v>12601.097607236186</v>
      </c>
      <c r="AO23">
        <f t="shared" si="11"/>
        <v>-630.0548803618093</v>
      </c>
      <c r="AP23">
        <f t="shared" si="12"/>
        <v>-1.033937593616191</v>
      </c>
      <c r="AQ23">
        <f t="shared" si="13"/>
        <v>-17460.34254671145</v>
      </c>
      <c r="AR23">
        <f t="shared" si="14"/>
        <v>-5490.3337574306888</v>
      </c>
      <c r="AS23">
        <f t="shared" si="15"/>
        <v>0</v>
      </c>
      <c r="AT23">
        <f t="shared" si="16"/>
        <v>1273.7199331010193</v>
      </c>
      <c r="AU23">
        <f t="shared" si="17"/>
        <v>-4216.6138243296691</v>
      </c>
      <c r="AW23">
        <v>20</v>
      </c>
      <c r="AX23">
        <f>(R23*SUMPRODUCT(K$23:$K24, X$23:$X24)-$AZ$3*SUMPRODUCT(K$22:$K23, W$23:$W24))/Z23</f>
        <v>35230.363517425511</v>
      </c>
    </row>
    <row r="25" spans="5:50" x14ac:dyDescent="0.25">
      <c r="AN25" s="6">
        <f t="shared" ref="AN25:AU25" si="33">SUM(AN3:AN23)</f>
        <v>1295793.5518209024</v>
      </c>
      <c r="AO25" s="6">
        <f t="shared" si="33"/>
        <v>-179047.33762511128</v>
      </c>
      <c r="AP25" s="6">
        <f t="shared" si="33"/>
        <v>-718.77863477660549</v>
      </c>
      <c r="AQ25" s="6">
        <f t="shared" si="33"/>
        <v>-478106.95342246874</v>
      </c>
      <c r="AR25" s="6">
        <f t="shared" si="33"/>
        <v>637920.48213854537</v>
      </c>
      <c r="AS25" s="6">
        <f t="shared" si="33"/>
        <v>-60485.119755869331</v>
      </c>
      <c r="AT25" s="6">
        <f t="shared" si="33"/>
        <v>132690.95544003922</v>
      </c>
      <c r="AU25" s="7">
        <f t="shared" si="33"/>
        <v>710126.31782271527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2680.9695689154678</v>
      </c>
      <c r="K3">
        <v>1</v>
      </c>
      <c r="L3" s="2">
        <v>0</v>
      </c>
      <c r="O3">
        <f>$C$3</f>
        <v>2680.9695689154678</v>
      </c>
      <c r="P3">
        <f>O3*C5</f>
        <v>268.09695689154677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2680.9695689154678</v>
      </c>
      <c r="AF3">
        <f t="shared" ref="AF3:AF34" si="3">-$Z3*P3</f>
        <v>-268.09695689154677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1787.9156413239211</v>
      </c>
      <c r="AJ3">
        <f t="shared" ref="AJ3:AJ34" si="7">AB3-AC3</f>
        <v>0</v>
      </c>
      <c r="AL3">
        <f t="shared" ref="AL3:AL23" si="8">SUM(AI3:AK3)</f>
        <v>1787.9156413239211</v>
      </c>
      <c r="AN3">
        <f t="shared" ref="AN3:AN34" si="9">AE3*$K3</f>
        <v>2680.9695689154678</v>
      </c>
      <c r="AO3">
        <f t="shared" ref="AO3:AO34" si="10">AF3*$K3</f>
        <v>-268.09695689154677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1787.9156413239211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1787.9156413239211</v>
      </c>
      <c r="AW3">
        <v>0</v>
      </c>
      <c r="AX3">
        <f>IF(Z3&gt;0, (R3*SUMPRODUCT(K3:$K$98, X3:$X$98)-K3*$AZ$3)/Z3, 0)</f>
        <v>0</v>
      </c>
      <c r="AZ3">
        <f>C6*SUMPRODUCT(X4:X98, K4:K98)/1</f>
        <v>1141.8460720869325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56.868892504227027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56.234670597169725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-56.234670597169725</v>
      </c>
      <c r="AK4">
        <f t="shared" ref="AK4:AK35" si="28">G4*SUM(AB4:AB4, AE4:AF4)</f>
        <v>0</v>
      </c>
      <c r="AL4">
        <f t="shared" si="8"/>
        <v>-113.85227059716972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-54.779996196995619</v>
      </c>
      <c r="AR4">
        <f t="shared" si="13"/>
        <v>-54.779996196995619</v>
      </c>
      <c r="AS4">
        <f t="shared" si="14"/>
        <v>-53.465174555209849</v>
      </c>
      <c r="AT4">
        <f t="shared" si="15"/>
        <v>0</v>
      </c>
      <c r="AU4">
        <f t="shared" si="16"/>
        <v>-108.24517075220547</v>
      </c>
      <c r="AW4">
        <v>1</v>
      </c>
      <c r="AX4">
        <f>IF(Z4&gt;0, (R4*SUMPRODUCT(K4:$K$98, X4:$X$98)-K4*$AZ$3)/Z4, 0)</f>
        <v>56.868892504227027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1.160019E-3</v>
      </c>
      <c r="Q5" s="5">
        <f t="shared" ref="Q5:Q36" si="30">$C$8</f>
        <v>12.5</v>
      </c>
      <c r="R5">
        <f t="shared" si="0"/>
        <v>50000</v>
      </c>
      <c r="S5">
        <f t="shared" si="1"/>
        <v>58.469257438129148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56.234670597169725</v>
      </c>
      <c r="AC5">
        <f t="shared" si="27"/>
        <v>57.171946784764259</v>
      </c>
      <c r="AE5">
        <f t="shared" si="2"/>
        <v>0</v>
      </c>
      <c r="AF5">
        <f t="shared" si="3"/>
        <v>0</v>
      </c>
      <c r="AG5">
        <f t="shared" si="4"/>
        <v>-12.222651118252683</v>
      </c>
      <c r="AH5">
        <f t="shared" si="5"/>
        <v>-57.354102989265598</v>
      </c>
      <c r="AI5">
        <f t="shared" si="6"/>
        <v>-69.576754107518283</v>
      </c>
      <c r="AJ5">
        <f t="shared" si="7"/>
        <v>-0.93727618759453435</v>
      </c>
      <c r="AK5">
        <f t="shared" si="28"/>
        <v>0.2305621494483959</v>
      </c>
      <c r="AL5">
        <f t="shared" si="8"/>
        <v>-70.283468145664415</v>
      </c>
      <c r="AN5">
        <f t="shared" si="9"/>
        <v>0</v>
      </c>
      <c r="AO5">
        <f t="shared" si="10"/>
        <v>0</v>
      </c>
      <c r="AP5">
        <f t="shared" si="11"/>
        <v>-11.02428509105634</v>
      </c>
      <c r="AQ5">
        <f t="shared" si="12"/>
        <v>-51.730837800912447</v>
      </c>
      <c r="AR5">
        <f t="shared" si="13"/>
        <v>-62.755122891968789</v>
      </c>
      <c r="AS5">
        <f t="shared" si="14"/>
        <v>-0.84538123530909559</v>
      </c>
      <c r="AT5">
        <f t="shared" si="15"/>
        <v>0.20795675521901186</v>
      </c>
      <c r="AU5">
        <f t="shared" si="16"/>
        <v>-63.392547372058864</v>
      </c>
      <c r="AW5">
        <v>2</v>
      </c>
      <c r="AX5">
        <f>IF(Z5&gt;0, (R5*SUMPRODUCT(K5:$K$98, X5:$X$98)-K5*$AZ$3)/Z5, 0)</f>
        <v>58.469257438129148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1.1694889999999999E-3</v>
      </c>
      <c r="Q6" s="5">
        <f t="shared" si="30"/>
        <v>12.5</v>
      </c>
      <c r="R6">
        <f t="shared" si="0"/>
        <v>50000</v>
      </c>
      <c r="S6">
        <f t="shared" si="1"/>
        <v>63.162859987761379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57.171946784764259</v>
      </c>
      <c r="AC6">
        <f t="shared" si="27"/>
        <v>61.07156473250825</v>
      </c>
      <c r="AE6">
        <f t="shared" si="2"/>
        <v>0</v>
      </c>
      <c r="AF6">
        <f t="shared" si="3"/>
        <v>0</v>
      </c>
      <c r="AG6">
        <f t="shared" si="4"/>
        <v>-12.086130351036523</v>
      </c>
      <c r="AH6">
        <f t="shared" si="5"/>
        <v>-57.17702413453685</v>
      </c>
      <c r="AI6">
        <f t="shared" si="6"/>
        <v>-69.263154485573381</v>
      </c>
      <c r="AJ6">
        <f t="shared" si="7"/>
        <v>-3.899617947743991</v>
      </c>
      <c r="AK6">
        <f t="shared" si="28"/>
        <v>0.40592082217182629</v>
      </c>
      <c r="AL6">
        <f t="shared" si="8"/>
        <v>-72.756851611145549</v>
      </c>
      <c r="AN6">
        <f t="shared" si="9"/>
        <v>0</v>
      </c>
      <c r="AO6">
        <f t="shared" si="10"/>
        <v>0</v>
      </c>
      <c r="AP6">
        <f t="shared" si="11"/>
        <v>-10.312316204709985</v>
      </c>
      <c r="AQ6">
        <f t="shared" si="12"/>
        <v>-48.785470236891079</v>
      </c>
      <c r="AR6">
        <f t="shared" si="13"/>
        <v>-59.097786441601073</v>
      </c>
      <c r="AS6">
        <f t="shared" si="14"/>
        <v>-3.3272927054977059</v>
      </c>
      <c r="AT6">
        <f t="shared" si="15"/>
        <v>0.34634608023673424</v>
      </c>
      <c r="AU6">
        <f t="shared" si="16"/>
        <v>-62.07873306686205</v>
      </c>
      <c r="AW6">
        <v>3</v>
      </c>
      <c r="AX6">
        <f>IF(Z6&gt;0, (R6*SUMPRODUCT(K6:$K$98, X6:$X$98)-K6*$AZ$3)/Z6, 0)</f>
        <v>63.162859987761379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1.179411E-3</v>
      </c>
      <c r="Q7" s="5">
        <f t="shared" si="30"/>
        <v>12.5</v>
      </c>
      <c r="R7">
        <f t="shared" si="0"/>
        <v>50000</v>
      </c>
      <c r="S7">
        <f t="shared" si="1"/>
        <v>73.964715889959535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61.07156473250825</v>
      </c>
      <c r="AC7">
        <f t="shared" si="27"/>
        <v>70.716271559112215</v>
      </c>
      <c r="AE7">
        <f t="shared" si="2"/>
        <v>0</v>
      </c>
      <c r="AF7">
        <f t="shared" si="3"/>
        <v>0</v>
      </c>
      <c r="AG7">
        <f t="shared" si="4"/>
        <v>-11.951014532442711</v>
      </c>
      <c r="AH7">
        <f t="shared" si="5"/>
        <v>-57.018060333785343</v>
      </c>
      <c r="AI7">
        <f t="shared" si="6"/>
        <v>-68.969074866228055</v>
      </c>
      <c r="AJ7">
        <f t="shared" si="7"/>
        <v>-9.6447068266039651</v>
      </c>
      <c r="AK7">
        <f t="shared" si="28"/>
        <v>0.84278759330861386</v>
      </c>
      <c r="AL7">
        <f t="shared" si="8"/>
        <v>-77.770994099523406</v>
      </c>
      <c r="AN7">
        <f t="shared" si="9"/>
        <v>0</v>
      </c>
      <c r="AO7">
        <f t="shared" si="10"/>
        <v>0</v>
      </c>
      <c r="AP7">
        <f t="shared" si="11"/>
        <v>-9.5854771418458071</v>
      </c>
      <c r="AQ7">
        <f t="shared" si="12"/>
        <v>-45.732126968652778</v>
      </c>
      <c r="AR7">
        <f t="shared" si="13"/>
        <v>-55.317604110498586</v>
      </c>
      <c r="AS7">
        <f t="shared" si="14"/>
        <v>-7.7356710240164448</v>
      </c>
      <c r="AT7">
        <f t="shared" si="15"/>
        <v>0.6759694910553975</v>
      </c>
      <c r="AU7">
        <f t="shared" si="16"/>
        <v>-62.377305643459628</v>
      </c>
      <c r="AW7">
        <v>4</v>
      </c>
      <c r="AX7">
        <f>IF(Z7&gt;0, (R7*SUMPRODUCT(K7:$K$98, X7:$X$98)-K7*$AZ$3)/Z7, 0)</f>
        <v>73.964715889959535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1.192039E-3</v>
      </c>
      <c r="Q8" s="5">
        <f t="shared" si="30"/>
        <v>12.5</v>
      </c>
      <c r="R8">
        <f t="shared" si="0"/>
        <v>50000</v>
      </c>
      <c r="S8">
        <f t="shared" si="1"/>
        <v>91.155295211955107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70.716271559112215</v>
      </c>
      <c r="AC8">
        <f t="shared" si="27"/>
        <v>86.176453599959586</v>
      </c>
      <c r="AE8">
        <f t="shared" si="2"/>
        <v>0</v>
      </c>
      <c r="AF8">
        <f t="shared" si="3"/>
        <v>0</v>
      </c>
      <c r="AG8">
        <f t="shared" si="4"/>
        <v>-11.817258311706045</v>
      </c>
      <c r="AH8">
        <f t="shared" si="5"/>
        <v>-56.984301648953902</v>
      </c>
      <c r="AI8">
        <f t="shared" si="6"/>
        <v>-68.801559960659944</v>
      </c>
      <c r="AJ8">
        <f t="shared" si="7"/>
        <v>-15.460182040847371</v>
      </c>
      <c r="AK8">
        <f t="shared" si="28"/>
        <v>1.527471465676824</v>
      </c>
      <c r="AL8">
        <f t="shared" si="8"/>
        <v>-82.73427053583049</v>
      </c>
      <c r="AN8">
        <f t="shared" si="9"/>
        <v>0</v>
      </c>
      <c r="AO8">
        <f t="shared" si="10"/>
        <v>0</v>
      </c>
      <c r="AP8">
        <f t="shared" si="11"/>
        <v>-8.8449011831286484</v>
      </c>
      <c r="AQ8">
        <f t="shared" si="12"/>
        <v>-42.651222794657457</v>
      </c>
      <c r="AR8">
        <f t="shared" si="13"/>
        <v>-51.496123977786105</v>
      </c>
      <c r="AS8">
        <f t="shared" si="14"/>
        <v>-11.571531976162214</v>
      </c>
      <c r="AT8">
        <f t="shared" si="15"/>
        <v>1.143271460908746</v>
      </c>
      <c r="AU8">
        <f t="shared" si="16"/>
        <v>-61.924384493039568</v>
      </c>
      <c r="AW8">
        <v>5</v>
      </c>
      <c r="AX8">
        <f>IF(Z8&gt;0, (R8*SUMPRODUCT(K8:$K$98, X8:$X$98)-K8*$AZ$3)/Z8, 0)</f>
        <v>91.155295211955107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1.2118820000000001E-3</v>
      </c>
      <c r="Q9" s="5">
        <f t="shared" si="30"/>
        <v>12.5</v>
      </c>
      <c r="R9">
        <f t="shared" si="0"/>
        <v>50000</v>
      </c>
      <c r="S9">
        <f t="shared" si="1"/>
        <v>108.20666243009134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86.176453599959586</v>
      </c>
      <c r="AC9">
        <f t="shared" si="27"/>
        <v>101.14955034330342</v>
      </c>
      <c r="AE9">
        <f t="shared" si="2"/>
        <v>0</v>
      </c>
      <c r="AF9">
        <f t="shared" si="3"/>
        <v>0</v>
      </c>
      <c r="AG9">
        <f t="shared" si="4"/>
        <v>-11.684764605951679</v>
      </c>
      <c r="AH9">
        <f t="shared" si="5"/>
        <v>-57.284490549227783</v>
      </c>
      <c r="AI9">
        <f t="shared" si="6"/>
        <v>-68.969255155179468</v>
      </c>
      <c r="AJ9">
        <f t="shared" si="7"/>
        <v>-14.973096743343831</v>
      </c>
      <c r="AK9">
        <f t="shared" si="28"/>
        <v>1.9217349152790988</v>
      </c>
      <c r="AL9">
        <f t="shared" si="8"/>
        <v>-82.020616983244196</v>
      </c>
      <c r="AN9">
        <f t="shared" si="9"/>
        <v>0</v>
      </c>
      <c r="AO9">
        <f t="shared" si="10"/>
        <v>0</v>
      </c>
      <c r="AP9">
        <f t="shared" si="11"/>
        <v>-8.1560507271861891</v>
      </c>
      <c r="AQ9">
        <f t="shared" si="12"/>
        <v>-39.984991273383613</v>
      </c>
      <c r="AR9">
        <f t="shared" si="13"/>
        <v>-48.141042000569811</v>
      </c>
      <c r="AS9">
        <f t="shared" si="14"/>
        <v>-10.451330488897966</v>
      </c>
      <c r="AT9">
        <f t="shared" si="15"/>
        <v>1.3413849556915927</v>
      </c>
      <c r="AU9">
        <f t="shared" si="16"/>
        <v>-57.250987533776183</v>
      </c>
      <c r="AW9">
        <v>6</v>
      </c>
      <c r="AX9">
        <f>IF(Z9&gt;0, (R9*SUMPRODUCT(K9:$K$98, X9:$X$98)-K9*$AZ$3)/Z9, 0)</f>
        <v>108.20666243009134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1.2353329999999999E-3</v>
      </c>
      <c r="Q10" s="5">
        <f t="shared" si="30"/>
        <v>12.5</v>
      </c>
      <c r="R10">
        <f t="shared" si="0"/>
        <v>50000</v>
      </c>
      <c r="S10">
        <f t="shared" si="1"/>
        <v>110.58744892038401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101.14955034330342</v>
      </c>
      <c r="AC10">
        <f t="shared" si="27"/>
        <v>102.21361144455898</v>
      </c>
      <c r="AE10">
        <f t="shared" si="2"/>
        <v>0</v>
      </c>
      <c r="AF10">
        <f t="shared" si="3"/>
        <v>0</v>
      </c>
      <c r="AG10">
        <f t="shared" si="4"/>
        <v>-11.553482384577197</v>
      </c>
      <c r="AH10">
        <f t="shared" si="5"/>
        <v>-57.738301259856421</v>
      </c>
      <c r="AI10">
        <f t="shared" si="6"/>
        <v>-69.291783644433622</v>
      </c>
      <c r="AJ10">
        <f t="shared" si="7"/>
        <v>-1.064061101255561</v>
      </c>
      <c r="AK10">
        <f t="shared" si="28"/>
        <v>0.43494306647620468</v>
      </c>
      <c r="AL10">
        <f t="shared" si="8"/>
        <v>-69.920901679212974</v>
      </c>
      <c r="AN10">
        <f t="shared" si="9"/>
        <v>0</v>
      </c>
      <c r="AO10">
        <f t="shared" si="10"/>
        <v>0</v>
      </c>
      <c r="AP10">
        <f t="shared" si="11"/>
        <v>-7.6490702658648955</v>
      </c>
      <c r="AQ10">
        <f t="shared" si="12"/>
        <v>-38.22607839501886</v>
      </c>
      <c r="AR10">
        <f t="shared" si="13"/>
        <v>-45.875148660883752</v>
      </c>
      <c r="AS10">
        <f t="shared" si="14"/>
        <v>-0.70446968799141152</v>
      </c>
      <c r="AT10">
        <f t="shared" si="15"/>
        <v>0.28795734189791511</v>
      </c>
      <c r="AU10">
        <f t="shared" si="16"/>
        <v>-46.29166100697725</v>
      </c>
      <c r="AW10">
        <v>7</v>
      </c>
      <c r="AX10">
        <f>IF(Z10&gt;0, (R10*SUMPRODUCT(K10:$K$98, X10:$X$98)-K10*$AZ$3)/Z10, 0)</f>
        <v>110.58744892038401</v>
      </c>
    </row>
    <row r="11" spans="1:52" x14ac:dyDescent="0.25">
      <c r="A11" t="s">
        <v>33</v>
      </c>
      <c r="C11" s="25">
        <f>AU100</f>
        <v>446.2532178590468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1.2583340000000001E-3</v>
      </c>
      <c r="Q11" s="5">
        <f t="shared" si="30"/>
        <v>12.5</v>
      </c>
      <c r="R11">
        <f t="shared" si="0"/>
        <v>50000</v>
      </c>
      <c r="S11">
        <f t="shared" si="1"/>
        <v>110.60777002943921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102.21361144455898</v>
      </c>
      <c r="AC11">
        <f t="shared" si="27"/>
        <v>101.08142737546007</v>
      </c>
      <c r="AE11">
        <f t="shared" si="2"/>
        <v>0</v>
      </c>
      <c r="AF11">
        <f t="shared" si="3"/>
        <v>0</v>
      </c>
      <c r="AG11">
        <f t="shared" si="4"/>
        <v>-11.423409421028511</v>
      </c>
      <c r="AH11">
        <f t="shared" si="5"/>
        <v>-58.152558811658253</v>
      </c>
      <c r="AI11">
        <f t="shared" si="6"/>
        <v>-69.575968232686762</v>
      </c>
      <c r="AJ11">
        <f t="shared" si="7"/>
        <v>1.132184069098912</v>
      </c>
      <c r="AK11">
        <f t="shared" si="28"/>
        <v>0.16354177831129438</v>
      </c>
      <c r="AL11">
        <f t="shared" si="8"/>
        <v>-68.280242385276551</v>
      </c>
      <c r="AN11">
        <f t="shared" si="9"/>
        <v>0</v>
      </c>
      <c r="AO11">
        <f t="shared" si="10"/>
        <v>0</v>
      </c>
      <c r="AP11">
        <f t="shared" si="11"/>
        <v>-7.1918547717975656</v>
      </c>
      <c r="AQ11">
        <f t="shared" si="12"/>
        <v>-36.611202677545975</v>
      </c>
      <c r="AR11">
        <f t="shared" si="13"/>
        <v>-43.803057449343541</v>
      </c>
      <c r="AS11">
        <f t="shared" si="14"/>
        <v>0.71279099783583533</v>
      </c>
      <c r="AT11">
        <f t="shared" si="15"/>
        <v>0.10296126798810343</v>
      </c>
      <c r="AU11">
        <f t="shared" si="16"/>
        <v>-42.987305183519595</v>
      </c>
      <c r="AW11">
        <v>8</v>
      </c>
      <c r="AX11">
        <f>IF(Z11&gt;0, (R11*SUMPRODUCT(K11:$K$98, X11:$X$98)-K11*$AZ$3)/Z11, 0)</f>
        <v>110.60777002943921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1.287648E-3</v>
      </c>
      <c r="Q12" s="5">
        <f t="shared" si="30"/>
        <v>12.5</v>
      </c>
      <c r="R12">
        <f t="shared" si="0"/>
        <v>50000</v>
      </c>
      <c r="S12">
        <f t="shared" si="1"/>
        <v>124.09469581175708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101.08142737546007</v>
      </c>
      <c r="AC12">
        <f t="shared" si="27"/>
        <v>112.12666577559094</v>
      </c>
      <c r="AE12">
        <f t="shared" si="2"/>
        <v>0</v>
      </c>
      <c r="AF12">
        <f t="shared" si="3"/>
        <v>0</v>
      </c>
      <c r="AG12">
        <f t="shared" si="4"/>
        <v>-11.294465996524057</v>
      </c>
      <c r="AH12">
        <f t="shared" si="5"/>
        <v>-58.837321176674074</v>
      </c>
      <c r="AI12">
        <f t="shared" si="6"/>
        <v>-70.131787173198134</v>
      </c>
      <c r="AJ12">
        <f t="shared" si="7"/>
        <v>-11.04523840013087</v>
      </c>
      <c r="AK12">
        <f t="shared" si="28"/>
        <v>2.1227099748846614</v>
      </c>
      <c r="AL12">
        <f t="shared" si="8"/>
        <v>-79.054315598444347</v>
      </c>
      <c r="AN12">
        <f t="shared" si="9"/>
        <v>0</v>
      </c>
      <c r="AO12">
        <f t="shared" si="10"/>
        <v>0</v>
      </c>
      <c r="AP12">
        <f t="shared" si="11"/>
        <v>-6.6392863180825339</v>
      </c>
      <c r="AQ12">
        <f t="shared" si="12"/>
        <v>-34.586657005399033</v>
      </c>
      <c r="AR12">
        <f t="shared" si="13"/>
        <v>-41.225943323481566</v>
      </c>
      <c r="AS12">
        <f t="shared" si="14"/>
        <v>-6.4927815279197123</v>
      </c>
      <c r="AT12">
        <f t="shared" si="15"/>
        <v>1.2478039508770356</v>
      </c>
      <c r="AU12">
        <f t="shared" si="16"/>
        <v>-46.470920900524249</v>
      </c>
      <c r="AW12">
        <v>9</v>
      </c>
      <c r="AX12">
        <f>IF(Z12&gt;0, (R12*SUMPRODUCT(K12:$K$98, X12:$X$98)-K12*$AZ$3)/Z12, 0)</f>
        <v>124.09469581175708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1.317864E-3</v>
      </c>
      <c r="Q13" s="5">
        <f t="shared" si="30"/>
        <v>12.5</v>
      </c>
      <c r="R13">
        <f t="shared" si="0"/>
        <v>50000</v>
      </c>
      <c r="S13">
        <f t="shared" si="1"/>
        <v>167.30212782992814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112.12666577559094</v>
      </c>
      <c r="AC13">
        <f t="shared" si="27"/>
        <v>149.45616733811505</v>
      </c>
      <c r="AE13">
        <f t="shared" si="2"/>
        <v>0</v>
      </c>
      <c r="AF13">
        <f t="shared" si="3"/>
        <v>0</v>
      </c>
      <c r="AG13">
        <f t="shared" si="4"/>
        <v>-11.166636766422773</v>
      </c>
      <c r="AH13">
        <f t="shared" si="5"/>
        <v>-59.538280544172721</v>
      </c>
      <c r="AI13">
        <f t="shared" si="6"/>
        <v>-70.704917310595491</v>
      </c>
      <c r="AJ13">
        <f t="shared" si="7"/>
        <v>-37.329501562524115</v>
      </c>
      <c r="AK13">
        <f t="shared" si="28"/>
        <v>7.8488666042913664</v>
      </c>
      <c r="AL13">
        <f t="shared" si="8"/>
        <v>-100.18555226882825</v>
      </c>
      <c r="AN13">
        <f t="shared" si="9"/>
        <v>0</v>
      </c>
      <c r="AO13">
        <f t="shared" si="10"/>
        <v>0</v>
      </c>
      <c r="AP13">
        <f t="shared" si="11"/>
        <v>-5.8608426593548346</v>
      </c>
      <c r="AQ13">
        <f t="shared" si="12"/>
        <v>-31.248844372476857</v>
      </c>
      <c r="AR13">
        <f t="shared" si="13"/>
        <v>-37.10968703183169</v>
      </c>
      <c r="AS13">
        <f t="shared" si="14"/>
        <v>-19.592500390803085</v>
      </c>
      <c r="AT13">
        <f t="shared" si="15"/>
        <v>4.1195010802480638</v>
      </c>
      <c r="AU13">
        <f t="shared" si="16"/>
        <v>-52.582686342386715</v>
      </c>
      <c r="AW13">
        <v>10</v>
      </c>
      <c r="AX13">
        <f>IF(Z13&gt;0, (R13*SUMPRODUCT(K13:$K$98, X13:$X$98)-K13*$AZ$3)/Z13, 0)</f>
        <v>167.30212782992814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1.353492E-3</v>
      </c>
      <c r="Q14" s="5">
        <f t="shared" si="30"/>
        <v>12.5</v>
      </c>
      <c r="R14">
        <f t="shared" si="0"/>
        <v>50000</v>
      </c>
      <c r="S14">
        <f t="shared" si="1"/>
        <v>206.54500778031093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149.45616733811505</v>
      </c>
      <c r="AC14">
        <f t="shared" si="27"/>
        <v>182.41817882985538</v>
      </c>
      <c r="AE14">
        <f t="shared" si="2"/>
        <v>0</v>
      </c>
      <c r="AF14">
        <f t="shared" si="3"/>
        <v>0</v>
      </c>
      <c r="AG14">
        <f t="shared" si="4"/>
        <v>-11.039856445228287</v>
      </c>
      <c r="AH14">
        <f t="shared" si="5"/>
        <v>-60.455814121036369</v>
      </c>
      <c r="AI14">
        <f t="shared" si="6"/>
        <v>-71.49567056626465</v>
      </c>
      <c r="AJ14">
        <f t="shared" si="7"/>
        <v>-32.962011491740327</v>
      </c>
      <c r="AK14">
        <f t="shared" si="28"/>
        <v>10.461931713668054</v>
      </c>
      <c r="AL14">
        <f t="shared" si="8"/>
        <v>-93.995750344336926</v>
      </c>
      <c r="AN14">
        <f t="shared" si="9"/>
        <v>0</v>
      </c>
      <c r="AO14">
        <f t="shared" si="10"/>
        <v>0</v>
      </c>
      <c r="AP14">
        <f t="shared" si="11"/>
        <v>-5.1734835974183842</v>
      </c>
      <c r="AQ14">
        <f t="shared" si="12"/>
        <v>-28.330727331055332</v>
      </c>
      <c r="AR14">
        <f t="shared" si="13"/>
        <v>-33.504210928473711</v>
      </c>
      <c r="AS14">
        <f t="shared" si="14"/>
        <v>-15.446616234230264</v>
      </c>
      <c r="AT14">
        <f t="shared" si="15"/>
        <v>4.9026572389323926</v>
      </c>
      <c r="AU14">
        <f t="shared" si="16"/>
        <v>-44.048169923771589</v>
      </c>
      <c r="AW14">
        <v>11</v>
      </c>
      <c r="AX14">
        <f>IF(Z14&gt;0, (R14*SUMPRODUCT(K14:$K$98, X14:$X$98)-K14*$AZ$3)/Z14, 0)</f>
        <v>206.54500778031093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1.402649E-3</v>
      </c>
      <c r="Q15" s="5">
        <f t="shared" si="30"/>
        <v>12.5</v>
      </c>
      <c r="R15">
        <f t="shared" si="0"/>
        <v>50000</v>
      </c>
      <c r="S15">
        <f t="shared" si="1"/>
        <v>242.14208698372181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182.41817882985538</v>
      </c>
      <c r="AC15">
        <f t="shared" si="27"/>
        <v>211.41857280613698</v>
      </c>
      <c r="AE15">
        <f t="shared" si="2"/>
        <v>0</v>
      </c>
      <c r="AF15">
        <f t="shared" si="3"/>
        <v>0</v>
      </c>
      <c r="AG15">
        <f t="shared" si="4"/>
        <v>-10.913972837172961</v>
      </c>
      <c r="AH15">
        <f t="shared" si="5"/>
        <v>-61.940174412172041</v>
      </c>
      <c r="AI15">
        <f t="shared" si="6"/>
        <v>-72.854147249345004</v>
      </c>
      <c r="AJ15">
        <f t="shared" si="7"/>
        <v>-29.0003939762816</v>
      </c>
      <c r="AK15">
        <f t="shared" si="28"/>
        <v>12.769272518089878</v>
      </c>
      <c r="AL15">
        <f t="shared" si="8"/>
        <v>-89.085268707536727</v>
      </c>
      <c r="AN15">
        <f t="shared" si="9"/>
        <v>0</v>
      </c>
      <c r="AO15">
        <f t="shared" si="10"/>
        <v>0</v>
      </c>
      <c r="AP15">
        <f t="shared" si="11"/>
        <v>-4.5665108748658616</v>
      </c>
      <c r="AQ15">
        <f t="shared" si="12"/>
        <v>-25.91636283726892</v>
      </c>
      <c r="AR15">
        <f t="shared" si="13"/>
        <v>-30.482873712134783</v>
      </c>
      <c r="AS15">
        <f t="shared" si="14"/>
        <v>-12.134042886475402</v>
      </c>
      <c r="AT15">
        <f t="shared" si="15"/>
        <v>5.3427860494004555</v>
      </c>
      <c r="AU15">
        <f t="shared" si="16"/>
        <v>-37.27413054920973</v>
      </c>
      <c r="AW15">
        <v>12</v>
      </c>
      <c r="AX15">
        <f>IF(Z15&gt;0, (R15*SUMPRODUCT(K15:$K$98, X15:$X$98)-K15*$AZ$3)/Z15, 0)</f>
        <v>242.14208698372181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1.459023E-3</v>
      </c>
      <c r="Q16" s="5">
        <f t="shared" si="30"/>
        <v>12.5</v>
      </c>
      <c r="R16">
        <f t="shared" si="0"/>
        <v>50000</v>
      </c>
      <c r="S16">
        <f t="shared" si="1"/>
        <v>274.22919104703573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211.41857280613698</v>
      </c>
      <c r="AC16">
        <f t="shared" si="27"/>
        <v>236.69071113613299</v>
      </c>
      <c r="AE16">
        <f t="shared" si="2"/>
        <v>0</v>
      </c>
      <c r="AF16">
        <f t="shared" si="3"/>
        <v>0</v>
      </c>
      <c r="AG16">
        <f t="shared" si="4"/>
        <v>-10.788909371410421</v>
      </c>
      <c r="AH16">
        <f t="shared" si="5"/>
        <v>-63.694949563242425</v>
      </c>
      <c r="AI16">
        <f t="shared" si="6"/>
        <v>-74.483858934652844</v>
      </c>
      <c r="AJ16">
        <f t="shared" si="7"/>
        <v>-25.272138329996011</v>
      </c>
      <c r="AK16">
        <f t="shared" si="28"/>
        <v>14.79930009642959</v>
      </c>
      <c r="AL16">
        <f t="shared" si="8"/>
        <v>-84.956697168219264</v>
      </c>
      <c r="AN16">
        <f t="shared" si="9"/>
        <v>0</v>
      </c>
      <c r="AO16">
        <f t="shared" si="10"/>
        <v>0</v>
      </c>
      <c r="AP16">
        <f t="shared" si="11"/>
        <v>-4.0305206443937704</v>
      </c>
      <c r="AQ16">
        <f t="shared" si="12"/>
        <v>-23.795158557783619</v>
      </c>
      <c r="AR16">
        <f t="shared" si="13"/>
        <v>-27.82567920217739</v>
      </c>
      <c r="AS16">
        <f t="shared" si="14"/>
        <v>-9.44116515956126</v>
      </c>
      <c r="AT16">
        <f t="shared" si="15"/>
        <v>5.5287223673694053</v>
      </c>
      <c r="AU16">
        <f t="shared" si="16"/>
        <v>-31.738121994369244</v>
      </c>
      <c r="AW16">
        <v>13</v>
      </c>
      <c r="AX16">
        <f>IF(Z16&gt;0, (R16*SUMPRODUCT(K16:$K$98, X16:$X$98)-K16*$AZ$3)/Z16, 0)</f>
        <v>274.22919104703573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1.516749E-3</v>
      </c>
      <c r="Q17" s="5">
        <f t="shared" si="30"/>
        <v>12.5</v>
      </c>
      <c r="R17">
        <f t="shared" si="0"/>
        <v>50000</v>
      </c>
      <c r="S17">
        <f t="shared" si="1"/>
        <v>303.10350186259927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236.69071113613299</v>
      </c>
      <c r="AC17">
        <f t="shared" si="27"/>
        <v>258.5995714776933</v>
      </c>
      <c r="AE17">
        <f t="shared" si="2"/>
        <v>0</v>
      </c>
      <c r="AF17">
        <f t="shared" si="3"/>
        <v>0</v>
      </c>
      <c r="AG17">
        <f t="shared" si="4"/>
        <v>-10.66465621019614</v>
      </c>
      <c r="AH17">
        <f t="shared" si="5"/>
        <v>-65.456270000709537</v>
      </c>
      <c r="AI17">
        <f t="shared" si="6"/>
        <v>-76.120926210905679</v>
      </c>
      <c r="AJ17">
        <f t="shared" si="7"/>
        <v>-21.908860341560313</v>
      </c>
      <c r="AK17">
        <f t="shared" si="28"/>
        <v>16.56834977952931</v>
      </c>
      <c r="AL17">
        <f t="shared" si="8"/>
        <v>-81.461436772936679</v>
      </c>
      <c r="AN17">
        <f t="shared" si="9"/>
        <v>0</v>
      </c>
      <c r="AO17">
        <f t="shared" si="10"/>
        <v>0</v>
      </c>
      <c r="AP17">
        <f t="shared" si="11"/>
        <v>-3.557234062315151</v>
      </c>
      <c r="AQ17">
        <f t="shared" si="12"/>
        <v>-21.833171988798593</v>
      </c>
      <c r="AR17">
        <f t="shared" si="13"/>
        <v>-25.390406051113747</v>
      </c>
      <c r="AS17">
        <f t="shared" si="14"/>
        <v>-7.307778397862724</v>
      </c>
      <c r="AT17">
        <f t="shared" si="15"/>
        <v>5.5264320790524035</v>
      </c>
      <c r="AU17">
        <f t="shared" si="16"/>
        <v>-27.171752369924064</v>
      </c>
      <c r="AW17">
        <v>14</v>
      </c>
      <c r="AX17">
        <f>IF(Z17&gt;0, (R17*SUMPRODUCT(K17:$K$98, X17:$X$98)-K17*$AZ$3)/Z17, 0)</f>
        <v>303.10350186259927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1.577632E-3</v>
      </c>
      <c r="Q18" s="5">
        <f t="shared" si="30"/>
        <v>12.5</v>
      </c>
      <c r="R18">
        <f t="shared" si="0"/>
        <v>50000</v>
      </c>
      <c r="S18">
        <f t="shared" si="1"/>
        <v>329.15365531749552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258.5995714776933</v>
      </c>
      <c r="AC18">
        <f t="shared" si="27"/>
        <v>277.57355922045156</v>
      </c>
      <c r="AE18">
        <f t="shared" si="2"/>
        <v>0</v>
      </c>
      <c r="AF18">
        <f t="shared" si="3"/>
        <v>0</v>
      </c>
      <c r="AG18">
        <f t="shared" si="4"/>
        <v>-10.541184745187975</v>
      </c>
      <c r="AH18">
        <f t="shared" si="5"/>
        <v>-67.299611624816635</v>
      </c>
      <c r="AI18">
        <f t="shared" si="6"/>
        <v>-77.840796370004611</v>
      </c>
      <c r="AJ18">
        <f t="shared" si="7"/>
        <v>-18.973987742758254</v>
      </c>
      <c r="AK18">
        <f t="shared" si="28"/>
        <v>18.101970003438534</v>
      </c>
      <c r="AL18">
        <f t="shared" si="8"/>
        <v>-78.712814109324327</v>
      </c>
      <c r="AN18">
        <f t="shared" si="9"/>
        <v>0</v>
      </c>
      <c r="AO18">
        <f t="shared" si="10"/>
        <v>0</v>
      </c>
      <c r="AP18">
        <f t="shared" si="11"/>
        <v>-3.1393301030391081</v>
      </c>
      <c r="AQ18">
        <f t="shared" si="12"/>
        <v>-20.042879600708488</v>
      </c>
      <c r="AR18">
        <f t="shared" si="13"/>
        <v>-23.182209703747599</v>
      </c>
      <c r="AS18">
        <f t="shared" si="14"/>
        <v>-5.6507510621827972</v>
      </c>
      <c r="AT18">
        <f t="shared" si="15"/>
        <v>5.3910505061632099</v>
      </c>
      <c r="AU18">
        <f t="shared" si="16"/>
        <v>-23.441910259767184</v>
      </c>
      <c r="AW18">
        <v>15</v>
      </c>
      <c r="AX18">
        <f>IF(Z18&gt;0, (R18*SUMPRODUCT(K18:$K$98, X18:$X$98)-K18*$AZ$3)/Z18, 0)</f>
        <v>329.15365531749552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1.648437E-3</v>
      </c>
      <c r="Q19" s="5">
        <f t="shared" si="30"/>
        <v>12.5</v>
      </c>
      <c r="R19">
        <f t="shared" si="0"/>
        <v>50000</v>
      </c>
      <c r="S19">
        <f t="shared" si="1"/>
        <v>352.70020434230099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277.57355922045156</v>
      </c>
      <c r="AC19">
        <f t="shared" si="27"/>
        <v>293.96564366577604</v>
      </c>
      <c r="AE19">
        <f t="shared" si="2"/>
        <v>0</v>
      </c>
      <c r="AF19">
        <f t="shared" si="3"/>
        <v>0</v>
      </c>
      <c r="AG19">
        <f t="shared" si="4"/>
        <v>-10.418396418778292</v>
      </c>
      <c r="AH19">
        <f t="shared" si="5"/>
        <v>-69.505915831213727</v>
      </c>
      <c r="AI19">
        <f t="shared" si="6"/>
        <v>-79.924312249992013</v>
      </c>
      <c r="AJ19">
        <f t="shared" si="7"/>
        <v>-16.392084445324485</v>
      </c>
      <c r="AK19">
        <f t="shared" si="28"/>
        <v>19.43014914543161</v>
      </c>
      <c r="AL19">
        <f t="shared" si="8"/>
        <v>-76.886247549884885</v>
      </c>
      <c r="AN19">
        <f t="shared" si="9"/>
        <v>0</v>
      </c>
      <c r="AO19">
        <f t="shared" si="10"/>
        <v>0</v>
      </c>
      <c r="AP19">
        <f t="shared" si="11"/>
        <v>-2.7703230483139762</v>
      </c>
      <c r="AQ19">
        <f t="shared" si="12"/>
        <v>-18.482099632369565</v>
      </c>
      <c r="AR19">
        <f t="shared" si="13"/>
        <v>-21.252422680683541</v>
      </c>
      <c r="AS19">
        <f t="shared" si="14"/>
        <v>-4.3587676570783227</v>
      </c>
      <c r="AT19">
        <f t="shared" si="15"/>
        <v>5.1666098933178608</v>
      </c>
      <c r="AU19">
        <f t="shared" si="16"/>
        <v>-20.444580444444</v>
      </c>
      <c r="AW19">
        <v>16</v>
      </c>
      <c r="AX19">
        <f>IF(Z19&gt;0, (R19*SUMPRODUCT(K19:$K$98, X19:$X$98)-K19*$AZ$3)/Z19, 0)</f>
        <v>352.70020434230099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1.717889E-3</v>
      </c>
      <c r="Q20" s="5">
        <f t="shared" si="30"/>
        <v>12.5</v>
      </c>
      <c r="R20">
        <f t="shared" si="0"/>
        <v>50000</v>
      </c>
      <c r="S20">
        <f t="shared" si="1"/>
        <v>373.93811248929461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293.96564366577604</v>
      </c>
      <c r="AC20">
        <f t="shared" si="27"/>
        <v>308.01476193165018</v>
      </c>
      <c r="AE20">
        <f t="shared" si="2"/>
        <v>0</v>
      </c>
      <c r="AF20">
        <f t="shared" si="3"/>
        <v>0</v>
      </c>
      <c r="AG20">
        <f t="shared" si="4"/>
        <v>-10.29631480598505</v>
      </c>
      <c r="AH20">
        <f t="shared" si="5"/>
        <v>-71.590594421834481</v>
      </c>
      <c r="AI20">
        <f t="shared" si="6"/>
        <v>-81.88690922781953</v>
      </c>
      <c r="AJ20">
        <f t="shared" si="7"/>
        <v>-14.049118265874142</v>
      </c>
      <c r="AK20">
        <f t="shared" si="28"/>
        <v>20.577595056604324</v>
      </c>
      <c r="AL20">
        <f t="shared" si="8"/>
        <v>-75.358432437089348</v>
      </c>
      <c r="AN20">
        <f t="shared" si="9"/>
        <v>0</v>
      </c>
      <c r="AO20">
        <f t="shared" si="10"/>
        <v>0</v>
      </c>
      <c r="AP20">
        <f t="shared" si="11"/>
        <v>-2.4445184913747244</v>
      </c>
      <c r="AQ20">
        <f t="shared" si="12"/>
        <v>-16.996812468375172</v>
      </c>
      <c r="AR20">
        <f t="shared" si="13"/>
        <v>-19.441330959749894</v>
      </c>
      <c r="AS20">
        <f t="shared" si="14"/>
        <v>-3.3354972177498521</v>
      </c>
      <c r="AT20">
        <f t="shared" si="15"/>
        <v>4.8854675261726284</v>
      </c>
      <c r="AU20">
        <f t="shared" si="16"/>
        <v>-17.891360651327119</v>
      </c>
      <c r="AW20">
        <v>17</v>
      </c>
      <c r="AX20">
        <f>IF(Z20&gt;0, (R20*SUMPRODUCT(K20:$K$98, X20:$X$98)-K20*$AZ$3)/Z20, 0)</f>
        <v>373.93811248929461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1.798165E-3</v>
      </c>
      <c r="Q21" s="5">
        <f t="shared" si="30"/>
        <v>12.5</v>
      </c>
      <c r="R21">
        <f t="shared" si="0"/>
        <v>50000</v>
      </c>
      <c r="S21">
        <f t="shared" si="1"/>
        <v>393.20491560423864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308.01476193165018</v>
      </c>
      <c r="AC21">
        <f t="shared" si="27"/>
        <v>320.063679729564</v>
      </c>
      <c r="AE21">
        <f t="shared" si="2"/>
        <v>0</v>
      </c>
      <c r="AF21">
        <f t="shared" si="3"/>
        <v>0</v>
      </c>
      <c r="AG21">
        <f t="shared" si="4"/>
        <v>-10.174837185012095</v>
      </c>
      <c r="AH21">
        <f t="shared" si="5"/>
        <v>-74.057891652416444</v>
      </c>
      <c r="AI21">
        <f t="shared" si="6"/>
        <v>-84.232728837428539</v>
      </c>
      <c r="AJ21">
        <f t="shared" si="7"/>
        <v>-12.048917797913816</v>
      </c>
      <c r="AK21">
        <f t="shared" si="28"/>
        <v>21.561033335215516</v>
      </c>
      <c r="AL21">
        <f t="shared" si="8"/>
        <v>-74.720613300126843</v>
      </c>
      <c r="AN21">
        <f t="shared" si="9"/>
        <v>0</v>
      </c>
      <c r="AO21">
        <f t="shared" si="10"/>
        <v>0</v>
      </c>
      <c r="AP21">
        <f t="shared" si="11"/>
        <v>-2.1568550525606551</v>
      </c>
      <c r="AQ21">
        <f t="shared" si="12"/>
        <v>-15.6987414037244</v>
      </c>
      <c r="AR21">
        <f t="shared" si="13"/>
        <v>-17.855596456285056</v>
      </c>
      <c r="AS21">
        <f t="shared" si="14"/>
        <v>-2.5541213837406018</v>
      </c>
      <c r="AT21">
        <f t="shared" si="15"/>
        <v>4.5704931530492123</v>
      </c>
      <c r="AU21">
        <f t="shared" si="16"/>
        <v>-15.839224686976445</v>
      </c>
      <c r="AW21">
        <v>18</v>
      </c>
      <c r="AX21">
        <f>IF(Z21&gt;0, (R21*SUMPRODUCT(K21:$K$98, X21:$X$98)-K21*$AZ$3)/Z21, 0)</f>
        <v>393.20491560423864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1.8843029999999999E-3</v>
      </c>
      <c r="Q22" s="5">
        <f t="shared" si="30"/>
        <v>12.5</v>
      </c>
      <c r="R22">
        <f t="shared" si="0"/>
        <v>50000</v>
      </c>
      <c r="S22">
        <f t="shared" si="1"/>
        <v>410.65915882246122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320.063679729564</v>
      </c>
      <c r="AC22">
        <f t="shared" si="27"/>
        <v>330.29862606359757</v>
      </c>
      <c r="AE22">
        <f t="shared" si="2"/>
        <v>0</v>
      </c>
      <c r="AF22">
        <f t="shared" si="3"/>
        <v>0</v>
      </c>
      <c r="AG22">
        <f t="shared" si="4"/>
        <v>-10.053916336929744</v>
      </c>
      <c r="AH22">
        <f t="shared" si="5"/>
        <v>-76.68990492891939</v>
      </c>
      <c r="AI22">
        <f t="shared" si="6"/>
        <v>-86.743821265849135</v>
      </c>
      <c r="AJ22">
        <f t="shared" si="7"/>
        <v>-10.234946334033566</v>
      </c>
      <c r="AK22">
        <f t="shared" si="28"/>
        <v>22.404457581069483</v>
      </c>
      <c r="AL22">
        <f t="shared" si="8"/>
        <v>-74.574310018813222</v>
      </c>
      <c r="AN22">
        <f t="shared" si="9"/>
        <v>0</v>
      </c>
      <c r="AO22">
        <f t="shared" si="10"/>
        <v>0</v>
      </c>
      <c r="AP22">
        <f t="shared" si="11"/>
        <v>-1.9028770835615567</v>
      </c>
      <c r="AQ22">
        <f t="shared" si="12"/>
        <v>-14.514887307518574</v>
      </c>
      <c r="AR22">
        <f t="shared" si="13"/>
        <v>-16.41776439108013</v>
      </c>
      <c r="AS22">
        <f t="shared" si="14"/>
        <v>-1.9371401330421609</v>
      </c>
      <c r="AT22">
        <f t="shared" si="15"/>
        <v>4.2404300445634417</v>
      </c>
      <c r="AU22">
        <f t="shared" si="16"/>
        <v>-14.114474479558851</v>
      </c>
      <c r="AW22">
        <v>19</v>
      </c>
      <c r="AX22">
        <f>IF(Z22&gt;0, (R22*SUMPRODUCT(K22:$K$98, X22:$X$98)-K22*$AZ$3)/Z22, 0)</f>
        <v>410.65915882246122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1.978559E-3</v>
      </c>
      <c r="Q23" s="5">
        <f t="shared" si="30"/>
        <v>12.5</v>
      </c>
      <c r="R23">
        <f t="shared" si="0"/>
        <v>50000</v>
      </c>
      <c r="S23">
        <f t="shared" si="1"/>
        <v>426.51045965965386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330.29862606359757</v>
      </c>
      <c r="AC23">
        <f t="shared" si="27"/>
        <v>338.93881709336313</v>
      </c>
      <c r="AE23">
        <f t="shared" si="2"/>
        <v>0</v>
      </c>
      <c r="AF23">
        <f t="shared" si="3"/>
        <v>0</v>
      </c>
      <c r="AG23">
        <f t="shared" si="4"/>
        <v>-9.9334849069067666</v>
      </c>
      <c r="AH23">
        <f t="shared" si="5"/>
        <v>-79.569066614717514</v>
      </c>
      <c r="AI23">
        <f t="shared" si="6"/>
        <v>-89.502551521624284</v>
      </c>
      <c r="AJ23">
        <f t="shared" si="7"/>
        <v>-8.6401910297655604</v>
      </c>
      <c r="AK23">
        <f t="shared" si="28"/>
        <v>23.120903824451833</v>
      </c>
      <c r="AL23">
        <f t="shared" si="8"/>
        <v>-75.021838726938014</v>
      </c>
      <c r="AN23">
        <f t="shared" si="9"/>
        <v>0</v>
      </c>
      <c r="AO23">
        <f t="shared" si="10"/>
        <v>0</v>
      </c>
      <c r="AP23">
        <f t="shared" si="11"/>
        <v>-1.6786458554878272</v>
      </c>
      <c r="AQ23">
        <f t="shared" si="12"/>
        <v>-13.446266355623107</v>
      </c>
      <c r="AR23">
        <f t="shared" si="13"/>
        <v>-15.124912211110935</v>
      </c>
      <c r="AS23">
        <f t="shared" si="14"/>
        <v>-1.4600939145389482</v>
      </c>
      <c r="AT23">
        <f t="shared" si="15"/>
        <v>3.9071695123896362</v>
      </c>
      <c r="AU23">
        <f t="shared" si="16"/>
        <v>-12.677836613260247</v>
      </c>
      <c r="AW23">
        <v>20</v>
      </c>
      <c r="AX23">
        <f>IF(Z23&gt;0, (R23*SUMPRODUCT(K23:$K$98, X23:$X$98)-K23*$AZ$3)/Z23, 0)</f>
        <v>426.51045965965386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2.0782270000000002E-3</v>
      </c>
      <c r="Q24" s="5">
        <f t="shared" si="30"/>
        <v>12.5</v>
      </c>
      <c r="R24">
        <f t="shared" si="0"/>
        <v>50000</v>
      </c>
      <c r="S24">
        <f t="shared" si="1"/>
        <v>440.93151707612282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338.93881709336313</v>
      </c>
      <c r="AC24">
        <f t="shared" si="27"/>
        <v>346.16672782460063</v>
      </c>
      <c r="AE24">
        <f t="shared" si="2"/>
        <v>0</v>
      </c>
      <c r="AF24">
        <f t="shared" si="3"/>
        <v>0</v>
      </c>
      <c r="AG24">
        <f t="shared" si="4"/>
        <v>-9.8135060213000731</v>
      </c>
      <c r="AH24">
        <f t="shared" si="5"/>
        <v>-82.576146150504528</v>
      </c>
      <c r="AI24">
        <f t="shared" si="6"/>
        <v>-92.389652171804599</v>
      </c>
      <c r="AJ24">
        <f t="shared" si="7"/>
        <v>-7.2279107312375004</v>
      </c>
      <c r="AK24">
        <f t="shared" si="28"/>
        <v>23.72571719653542</v>
      </c>
      <c r="AL24">
        <f t="shared" ref="AL24:AL69" si="39">SUM(AI24:AK24)</f>
        <v>-75.891845706506672</v>
      </c>
      <c r="AN24">
        <f t="shared" si="9"/>
        <v>0</v>
      </c>
      <c r="AO24">
        <f t="shared" si="10"/>
        <v>0</v>
      </c>
      <c r="AP24">
        <f t="shared" si="11"/>
        <v>-1.4806882051719965</v>
      </c>
      <c r="AQ24">
        <f t="shared" si="12"/>
        <v>-12.459311215403218</v>
      </c>
      <c r="AR24">
        <f t="shared" si="13"/>
        <v>-13.939999420575216</v>
      </c>
      <c r="AS24">
        <f t="shared" si="14"/>
        <v>-1.0905666277220718</v>
      </c>
      <c r="AT24">
        <f t="shared" si="15"/>
        <v>3.5798000771494309</v>
      </c>
      <c r="AU24">
        <f t="shared" si="16"/>
        <v>-11.450765971147854</v>
      </c>
      <c r="AW24">
        <v>21</v>
      </c>
      <c r="AX24">
        <f>IF(Z24&gt;0, (R24*SUMPRODUCT(K24:$K$98, X24:$X$98)-K24*$AZ$3)/Z24, 0)</f>
        <v>440.93151707612282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2.7284060000000001E-3</v>
      </c>
      <c r="Q25" s="5">
        <f t="shared" si="30"/>
        <v>12.5</v>
      </c>
      <c r="R25">
        <f t="shared" si="0"/>
        <v>50000</v>
      </c>
      <c r="S25">
        <f t="shared" si="1"/>
        <v>454.35699999977572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346.16672782460063</v>
      </c>
      <c r="AC25">
        <f t="shared" si="27"/>
        <v>352.16650329389449</v>
      </c>
      <c r="AE25">
        <f t="shared" si="2"/>
        <v>0</v>
      </c>
      <c r="AF25">
        <f t="shared" si="3"/>
        <v>0</v>
      </c>
      <c r="AG25">
        <f t="shared" si="4"/>
        <v>-9.6885957323775216</v>
      </c>
      <c r="AH25">
        <f t="shared" si="5"/>
        <v>-107.10091483820501</v>
      </c>
      <c r="AI25">
        <f t="shared" si="6"/>
        <v>-116.78951057058254</v>
      </c>
      <c r="AJ25">
        <f t="shared" si="7"/>
        <v>-5.9997754692938656</v>
      </c>
      <c r="AK25">
        <f t="shared" si="28"/>
        <v>24.231670947722048</v>
      </c>
      <c r="AL25">
        <f t="shared" si="39"/>
        <v>-98.55761509215435</v>
      </c>
      <c r="AN25">
        <f t="shared" si="9"/>
        <v>0</v>
      </c>
      <c r="AO25">
        <f t="shared" si="10"/>
        <v>0</v>
      </c>
      <c r="AP25">
        <f t="shared" si="11"/>
        <v>-1.305215539765318</v>
      </c>
      <c r="AQ25">
        <f t="shared" si="12"/>
        <v>-14.428280654001812</v>
      </c>
      <c r="AR25">
        <f t="shared" si="13"/>
        <v>-15.733496193767129</v>
      </c>
      <c r="AS25">
        <f t="shared" si="14"/>
        <v>-0.80826988698221058</v>
      </c>
      <c r="AT25">
        <f t="shared" si="15"/>
        <v>3.2644104831160501</v>
      </c>
      <c r="AU25">
        <f t="shared" si="16"/>
        <v>-13.27735559763329</v>
      </c>
      <c r="AW25">
        <v>22</v>
      </c>
      <c r="AX25">
        <f>IF(Z25&gt;0, (R25*SUMPRODUCT(K25:$K$98, X25:$X$98)-K25*$AZ$3)/Z25, 0)</f>
        <v>454.35699999977572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3.4724349999999998E-3</v>
      </c>
      <c r="Q26" s="5">
        <f t="shared" si="30"/>
        <v>12.5</v>
      </c>
      <c r="R26">
        <f t="shared" si="0"/>
        <v>50000</v>
      </c>
      <c r="S26">
        <f t="shared" si="1"/>
        <v>463.24685613032176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352.16650329389449</v>
      </c>
      <c r="AC26">
        <f t="shared" si="27"/>
        <v>354.21955003694353</v>
      </c>
      <c r="AE26">
        <f t="shared" si="2"/>
        <v>0</v>
      </c>
      <c r="AF26">
        <f t="shared" si="3"/>
        <v>0</v>
      </c>
      <c r="AG26">
        <f t="shared" si="4"/>
        <v>-9.5580667561317885</v>
      </c>
      <c r="AH26">
        <f t="shared" si="5"/>
        <v>-134.57207568783335</v>
      </c>
      <c r="AI26">
        <f t="shared" si="6"/>
        <v>-144.13014244396513</v>
      </c>
      <c r="AJ26">
        <f t="shared" si="7"/>
        <v>-2.0530467430490376</v>
      </c>
      <c r="AK26">
        <f t="shared" si="28"/>
        <v>24.651655230572619</v>
      </c>
      <c r="AL26">
        <f t="shared" si="39"/>
        <v>-121.53153395644155</v>
      </c>
      <c r="AN26">
        <f t="shared" si="9"/>
        <v>0</v>
      </c>
      <c r="AO26">
        <f t="shared" si="10"/>
        <v>0</v>
      </c>
      <c r="AP26">
        <f t="shared" si="11"/>
        <v>-1.1496706323614641</v>
      </c>
      <c r="AQ26">
        <f t="shared" si="12"/>
        <v>-16.186700438660647</v>
      </c>
      <c r="AR26">
        <f t="shared" si="13"/>
        <v>-17.336371071022111</v>
      </c>
      <c r="AS26">
        <f t="shared" si="14"/>
        <v>-0.24694612494044466</v>
      </c>
      <c r="AT26">
        <f t="shared" si="15"/>
        <v>2.9651690850042898</v>
      </c>
      <c r="AU26">
        <f t="shared" si="16"/>
        <v>-14.618148110958266</v>
      </c>
      <c r="AW26">
        <v>23</v>
      </c>
      <c r="AX26">
        <f>IF(Z26&gt;0, (R26*SUMPRODUCT(K26:$K$98, X26:$X$98)-K26*$AZ$3)/Z26, 0)</f>
        <v>463.24685613032176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4.2593279999999997E-3</v>
      </c>
      <c r="Q27" s="5">
        <f t="shared" si="30"/>
        <v>12.5</v>
      </c>
      <c r="R27">
        <f t="shared" si="0"/>
        <v>50000</v>
      </c>
      <c r="S27">
        <f t="shared" si="1"/>
        <v>467.99609810386397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354.21955003694353</v>
      </c>
      <c r="AC27">
        <f t="shared" si="27"/>
        <v>352.74832048850692</v>
      </c>
      <c r="AE27">
        <f t="shared" si="2"/>
        <v>0</v>
      </c>
      <c r="AF27">
        <f t="shared" si="3"/>
        <v>0</v>
      </c>
      <c r="AG27">
        <f t="shared" si="4"/>
        <v>-9.4217751472102087</v>
      </c>
      <c r="AH27">
        <f t="shared" si="5"/>
        <v>-162.84376544104521</v>
      </c>
      <c r="AI27">
        <f t="shared" si="6"/>
        <v>-172.26554058825542</v>
      </c>
      <c r="AJ27">
        <f t="shared" si="7"/>
        <v>1.4712295484366109</v>
      </c>
      <c r="AK27">
        <f t="shared" si="28"/>
        <v>24.795368502586051</v>
      </c>
      <c r="AL27">
        <f t="shared" si="39"/>
        <v>-145.99894253723275</v>
      </c>
      <c r="AN27">
        <f t="shared" si="9"/>
        <v>0</v>
      </c>
      <c r="AO27">
        <f t="shared" si="10"/>
        <v>0</v>
      </c>
      <c r="AP27">
        <f t="shared" si="11"/>
        <v>-1.0118545551095128</v>
      </c>
      <c r="AQ27">
        <f t="shared" si="12"/>
        <v>-17.488658268553181</v>
      </c>
      <c r="AR27">
        <f t="shared" si="13"/>
        <v>-18.500512823662692</v>
      </c>
      <c r="AS27">
        <f t="shared" si="14"/>
        <v>0.15800316786779744</v>
      </c>
      <c r="AT27">
        <f t="shared" si="15"/>
        <v>2.6629065301340367</v>
      </c>
      <c r="AU27">
        <f t="shared" si="16"/>
        <v>-15.67960312566086</v>
      </c>
      <c r="AW27">
        <v>24</v>
      </c>
      <c r="AX27">
        <f>IF(Z27&gt;0, (R27*SUMPRODUCT(K27:$K$98, X27:$X$98)-K27*$AZ$3)/Z27, 0)</f>
        <v>467.99609810386397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5.1233759999999998E-3</v>
      </c>
      <c r="Q28" s="5">
        <f t="shared" si="30"/>
        <v>12.5</v>
      </c>
      <c r="R28">
        <f t="shared" si="0"/>
        <v>50000</v>
      </c>
      <c r="S28">
        <f t="shared" si="1"/>
        <v>469.32284417555866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352.74832048850692</v>
      </c>
      <c r="AC28">
        <f t="shared" si="27"/>
        <v>348.3984755147967</v>
      </c>
      <c r="AE28">
        <f t="shared" si="2"/>
        <v>0</v>
      </c>
      <c r="AF28">
        <f t="shared" si="3"/>
        <v>0</v>
      </c>
      <c r="AG28">
        <f t="shared" si="4"/>
        <v>-9.2792860990714949</v>
      </c>
      <c r="AH28">
        <f t="shared" si="5"/>
        <v>-193.08518666645301</v>
      </c>
      <c r="AI28">
        <f t="shared" si="6"/>
        <v>-202.36447276552451</v>
      </c>
      <c r="AJ28">
        <f t="shared" si="7"/>
        <v>4.3498449737102192</v>
      </c>
      <c r="AK28">
        <f t="shared" si="28"/>
        <v>24.692382434195487</v>
      </c>
      <c r="AL28">
        <f t="shared" si="39"/>
        <v>-173.32224535761881</v>
      </c>
      <c r="AN28">
        <f t="shared" si="9"/>
        <v>0</v>
      </c>
      <c r="AO28">
        <f t="shared" si="10"/>
        <v>0</v>
      </c>
      <c r="AP28">
        <f t="shared" si="11"/>
        <v>-0.88977848054935638</v>
      </c>
      <c r="AQ28">
        <f t="shared" si="12"/>
        <v>-18.514683368352699</v>
      </c>
      <c r="AR28">
        <f t="shared" si="13"/>
        <v>-19.404461848902056</v>
      </c>
      <c r="AS28">
        <f t="shared" si="14"/>
        <v>0.41710088578047122</v>
      </c>
      <c r="AT28">
        <f t="shared" si="15"/>
        <v>2.3677199181993664</v>
      </c>
      <c r="AU28">
        <f t="shared" si="16"/>
        <v>-16.619641044922218</v>
      </c>
      <c r="AW28">
        <v>25</v>
      </c>
      <c r="AX28">
        <f>IF(Z28&gt;0, (R28*SUMPRODUCT(K28:$K$98, X28:$X$98)-K28*$AZ$3)/Z28, 0)</f>
        <v>469.32284417555866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6.0505919999999996E-3</v>
      </c>
      <c r="Q29" s="5">
        <f t="shared" si="30"/>
        <v>12.5</v>
      </c>
      <c r="R29">
        <f t="shared" si="0"/>
        <v>50000</v>
      </c>
      <c r="S29">
        <f t="shared" si="1"/>
        <v>467.69147388558764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348.3984755147967</v>
      </c>
      <c r="AC29">
        <f t="shared" si="27"/>
        <v>341.61487544541075</v>
      </c>
      <c r="AE29">
        <f t="shared" si="2"/>
        <v>0</v>
      </c>
      <c r="AF29">
        <f t="shared" si="3"/>
        <v>0</v>
      </c>
      <c r="AG29">
        <f t="shared" si="4"/>
        <v>-9.1303480638440266</v>
      </c>
      <c r="AH29">
        <f t="shared" si="5"/>
        <v>-224.58069694701274</v>
      </c>
      <c r="AI29">
        <f t="shared" si="6"/>
        <v>-233.71104501085676</v>
      </c>
      <c r="AJ29">
        <f t="shared" si="7"/>
        <v>6.7836000693859546</v>
      </c>
      <c r="AK29">
        <f t="shared" si="28"/>
        <v>24.387893286035773</v>
      </c>
      <c r="AL29">
        <f t="shared" si="39"/>
        <v>-202.53955165543505</v>
      </c>
      <c r="AN29">
        <f t="shared" si="9"/>
        <v>0</v>
      </c>
      <c r="AO29">
        <f t="shared" si="10"/>
        <v>0</v>
      </c>
      <c r="AP29">
        <f t="shared" si="11"/>
        <v>-0.78169375820328446</v>
      </c>
      <c r="AQ29">
        <f t="shared" si="12"/>
        <v>-19.227451986371751</v>
      </c>
      <c r="AR29">
        <f t="shared" si="13"/>
        <v>-20.009145744575033</v>
      </c>
      <c r="AS29">
        <f t="shared" si="14"/>
        <v>0.58077718344440044</v>
      </c>
      <c r="AT29">
        <f t="shared" si="15"/>
        <v>2.0879668358881549</v>
      </c>
      <c r="AU29">
        <f t="shared" si="16"/>
        <v>-17.340401725242479</v>
      </c>
      <c r="AW29">
        <v>26</v>
      </c>
      <c r="AX29">
        <f>IF(Z29&gt;0, (R29*SUMPRODUCT(K29:$K$98, X29:$X$98)-K29*$AZ$3)/Z29, 0)</f>
        <v>467.69147388558764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7.1181309999999998E-3</v>
      </c>
      <c r="Q30" s="5">
        <f t="shared" si="30"/>
        <v>12.5</v>
      </c>
      <c r="R30">
        <f t="shared" si="0"/>
        <v>50000</v>
      </c>
      <c r="S30">
        <f t="shared" si="1"/>
        <v>463.64444227178552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341.61487544541075</v>
      </c>
      <c r="AC30">
        <f t="shared" si="27"/>
        <v>332.86160497597376</v>
      </c>
      <c r="AE30">
        <f t="shared" si="2"/>
        <v>0</v>
      </c>
      <c r="AF30">
        <f t="shared" si="3"/>
        <v>0</v>
      </c>
      <c r="AG30">
        <f t="shared" si="4"/>
        <v>-8.9740535696115487</v>
      </c>
      <c r="AH30">
        <f t="shared" si="5"/>
        <v>-259.96405437615255</v>
      </c>
      <c r="AI30">
        <f t="shared" si="6"/>
        <v>-268.9381079457641</v>
      </c>
      <c r="AJ30">
        <f t="shared" si="7"/>
        <v>8.7532704694369841</v>
      </c>
      <c r="AK30">
        <f t="shared" si="28"/>
        <v>23.913041281178753</v>
      </c>
      <c r="AL30">
        <f t="shared" si="39"/>
        <v>-236.27179619514837</v>
      </c>
      <c r="AN30">
        <f t="shared" si="9"/>
        <v>0</v>
      </c>
      <c r="AO30">
        <f t="shared" si="10"/>
        <v>0</v>
      </c>
      <c r="AP30">
        <f t="shared" si="11"/>
        <v>-0.68599341254328428</v>
      </c>
      <c r="AQ30">
        <f t="shared" si="12"/>
        <v>-19.872137759904653</v>
      </c>
      <c r="AR30">
        <f t="shared" si="13"/>
        <v>-20.558131172447936</v>
      </c>
      <c r="AS30">
        <f t="shared" si="14"/>
        <v>0.66911634008703069</v>
      </c>
      <c r="AT30">
        <f t="shared" si="15"/>
        <v>1.8279575295062915</v>
      </c>
      <c r="AU30">
        <f t="shared" si="16"/>
        <v>-18.061057302854614</v>
      </c>
      <c r="AW30">
        <v>27</v>
      </c>
      <c r="AX30">
        <f>IF(Z30&gt;0, (R30*SUMPRODUCT(K30:$K$98, X30:$X$98)-K30*$AZ$3)/Z30, 0)</f>
        <v>463.64444227178552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8.3332130000000008E-3</v>
      </c>
      <c r="Q31" s="5">
        <f t="shared" si="30"/>
        <v>12.5</v>
      </c>
      <c r="R31">
        <f t="shared" si="0"/>
        <v>50000</v>
      </c>
      <c r="S31">
        <f t="shared" si="1"/>
        <v>457.37599335075259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332.86160497597376</v>
      </c>
      <c r="AC31">
        <f t="shared" si="27"/>
        <v>322.34141499904655</v>
      </c>
      <c r="AE31">
        <f t="shared" si="2"/>
        <v>0</v>
      </c>
      <c r="AF31">
        <f t="shared" si="3"/>
        <v>0</v>
      </c>
      <c r="AG31">
        <f t="shared" si="4"/>
        <v>-8.8095303340464497</v>
      </c>
      <c r="AH31">
        <f t="shared" si="5"/>
        <v>-299.13079947593349</v>
      </c>
      <c r="AI31">
        <f t="shared" si="6"/>
        <v>-307.94032980997991</v>
      </c>
      <c r="AJ31">
        <f t="shared" si="7"/>
        <v>10.520189976927213</v>
      </c>
      <c r="AK31">
        <f t="shared" si="28"/>
        <v>23.300312348318165</v>
      </c>
      <c r="AL31">
        <f t="shared" si="39"/>
        <v>-274.11982748473451</v>
      </c>
      <c r="AN31">
        <f t="shared" si="9"/>
        <v>0</v>
      </c>
      <c r="AO31">
        <f t="shared" si="10"/>
        <v>0</v>
      </c>
      <c r="AP31">
        <f t="shared" si="11"/>
        <v>-0.60126513320940289</v>
      </c>
      <c r="AQ31">
        <f t="shared" si="12"/>
        <v>-20.41617579757164</v>
      </c>
      <c r="AR31">
        <f t="shared" si="13"/>
        <v>-21.017440930781042</v>
      </c>
      <c r="AS31">
        <f t="shared" si="14"/>
        <v>0.71802050597627398</v>
      </c>
      <c r="AT31">
        <f t="shared" si="15"/>
        <v>1.5902851658037493</v>
      </c>
      <c r="AU31">
        <f t="shared" si="16"/>
        <v>-18.709135259001016</v>
      </c>
      <c r="AW31">
        <v>28</v>
      </c>
      <c r="AX31">
        <f>IF(Z31&gt;0, (R31*SUMPRODUCT(K31:$K$98, X31:$X$98)-K31*$AZ$3)/Z31, 0)</f>
        <v>457.37599335075259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9.6786909999999997E-3</v>
      </c>
      <c r="Q32" s="5">
        <f t="shared" si="30"/>
        <v>12.5</v>
      </c>
      <c r="R32">
        <f t="shared" si="0"/>
        <v>50000</v>
      </c>
      <c r="S32">
        <f t="shared" si="1"/>
        <v>449.09256864824425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322.34141499904655</v>
      </c>
      <c r="AC32">
        <f t="shared" si="27"/>
        <v>310.2751925791336</v>
      </c>
      <c r="AE32">
        <f t="shared" si="2"/>
        <v>0</v>
      </c>
      <c r="AF32">
        <f t="shared" si="3"/>
        <v>0</v>
      </c>
      <c r="AG32">
        <f t="shared" si="4"/>
        <v>-8.6361703087476211</v>
      </c>
      <c r="AH32">
        <f t="shared" si="5"/>
        <v>-341.05888783344943</v>
      </c>
      <c r="AI32">
        <f t="shared" si="6"/>
        <v>-349.69505814219707</v>
      </c>
      <c r="AJ32">
        <f t="shared" si="7"/>
        <v>12.066222419912947</v>
      </c>
      <c r="AK32">
        <f t="shared" si="28"/>
        <v>22.563899049933262</v>
      </c>
      <c r="AL32">
        <f t="shared" si="39"/>
        <v>-315.06493667235088</v>
      </c>
      <c r="AN32">
        <f t="shared" si="9"/>
        <v>0</v>
      </c>
      <c r="AO32">
        <f t="shared" si="10"/>
        <v>0</v>
      </c>
      <c r="AP32">
        <f t="shared" si="11"/>
        <v>-0.52627948432491167</v>
      </c>
      <c r="AQ32">
        <f t="shared" si="12"/>
        <v>-20.7837836907416</v>
      </c>
      <c r="AR32">
        <f t="shared" si="13"/>
        <v>-21.310063175066514</v>
      </c>
      <c r="AS32">
        <f t="shared" si="14"/>
        <v>0.73530339095667419</v>
      </c>
      <c r="AT32">
        <f t="shared" si="15"/>
        <v>1.3750211878441161</v>
      </c>
      <c r="AU32">
        <f t="shared" si="16"/>
        <v>-19.199738596265725</v>
      </c>
      <c r="AW32">
        <v>29</v>
      </c>
      <c r="AX32">
        <f>IF(Z32&gt;0, (R32*SUMPRODUCT(K32:$K$98, X32:$X$98)-K32*$AZ$3)/Z32, 0)</f>
        <v>449.09256864824425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1.1206003000000001E-2</v>
      </c>
      <c r="Q33" s="5">
        <f t="shared" si="30"/>
        <v>12.5</v>
      </c>
      <c r="R33">
        <f t="shared" si="0"/>
        <v>50000</v>
      </c>
      <c r="S33">
        <f t="shared" si="1"/>
        <v>439.11275935386578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310.2751925791336</v>
      </c>
      <c r="AC33">
        <f t="shared" si="27"/>
        <v>296.94672440415837</v>
      </c>
      <c r="AE33">
        <f t="shared" si="2"/>
        <v>0</v>
      </c>
      <c r="AF33">
        <f t="shared" si="3"/>
        <v>0</v>
      </c>
      <c r="AG33">
        <f t="shared" si="4"/>
        <v>-8.4530316552718094</v>
      </c>
      <c r="AH33">
        <f t="shared" si="5"/>
        <v>-387.10780155334714</v>
      </c>
      <c r="AI33">
        <f t="shared" si="6"/>
        <v>-395.56083320861893</v>
      </c>
      <c r="AJ33">
        <f t="shared" si="7"/>
        <v>13.328468174975228</v>
      </c>
      <c r="AK33">
        <f t="shared" si="28"/>
        <v>21.719263480539354</v>
      </c>
      <c r="AL33">
        <f t="shared" si="39"/>
        <v>-360.51310155310432</v>
      </c>
      <c r="AN33">
        <f t="shared" si="9"/>
        <v>0</v>
      </c>
      <c r="AO33">
        <f t="shared" si="10"/>
        <v>0</v>
      </c>
      <c r="AP33">
        <f t="shared" si="11"/>
        <v>-0.45992785714417783</v>
      </c>
      <c r="AQ33">
        <f t="shared" si="12"/>
        <v>-21.062462429226478</v>
      </c>
      <c r="AR33">
        <f t="shared" si="13"/>
        <v>-21.522390286370655</v>
      </c>
      <c r="AS33">
        <f t="shared" si="14"/>
        <v>0.7251994381101855</v>
      </c>
      <c r="AT33">
        <f t="shared" si="15"/>
        <v>1.1817410272117399</v>
      </c>
      <c r="AU33">
        <f t="shared" si="16"/>
        <v>-19.615449821048728</v>
      </c>
      <c r="AW33">
        <v>30</v>
      </c>
      <c r="AX33">
        <f>IF(Z33&gt;0, (R33*SUMPRODUCT(K33:$K$98, X33:$X$98)-K33*$AZ$3)/Z33, 0)</f>
        <v>439.11275935386578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1.2937709E-2</v>
      </c>
      <c r="Q34" s="5">
        <f t="shared" si="30"/>
        <v>12.5</v>
      </c>
      <c r="R34">
        <f t="shared" si="0"/>
        <v>50000</v>
      </c>
      <c r="S34">
        <f t="shared" si="1"/>
        <v>427.61844128905227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296.94672440415837</v>
      </c>
      <c r="AC34">
        <f t="shared" si="27"/>
        <v>282.54079368543773</v>
      </c>
      <c r="AE34">
        <f t="shared" si="2"/>
        <v>0</v>
      </c>
      <c r="AF34">
        <f t="shared" si="3"/>
        <v>0</v>
      </c>
      <c r="AG34">
        <f t="shared" si="4"/>
        <v>-8.259138474995396</v>
      </c>
      <c r="AH34">
        <f t="shared" si="5"/>
        <v>-437.45145489477989</v>
      </c>
      <c r="AI34">
        <f t="shared" si="6"/>
        <v>-445.71059336977527</v>
      </c>
      <c r="AJ34">
        <f t="shared" si="7"/>
        <v>14.40593071872064</v>
      </c>
      <c r="AK34">
        <f t="shared" si="28"/>
        <v>20.786270708291088</v>
      </c>
      <c r="AL34">
        <f t="shared" si="39"/>
        <v>-410.51839194276351</v>
      </c>
      <c r="AN34">
        <f t="shared" si="9"/>
        <v>0</v>
      </c>
      <c r="AO34">
        <f t="shared" si="10"/>
        <v>0</v>
      </c>
      <c r="AP34">
        <f t="shared" si="11"/>
        <v>-0.40123050517500991</v>
      </c>
      <c r="AQ34">
        <f t="shared" si="12"/>
        <v>-21.251474202589083</v>
      </c>
      <c r="AR34">
        <f t="shared" si="13"/>
        <v>-21.652704707764091</v>
      </c>
      <c r="AS34">
        <f t="shared" si="14"/>
        <v>0.69984283194763819</v>
      </c>
      <c r="AT34">
        <f t="shared" si="15"/>
        <v>1.0098009522714526</v>
      </c>
      <c r="AU34">
        <f t="shared" si="16"/>
        <v>-19.943060923544998</v>
      </c>
      <c r="AW34">
        <v>31</v>
      </c>
      <c r="AX34">
        <f>IF(Z34&gt;0, (R34*SUMPRODUCT(K34:$K$98, X34:$X$98)-K34*$AZ$3)/Z34, 0)</f>
        <v>427.61844128905227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1.4742959999999999E-2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414.71113077942204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282.54079368543773</v>
      </c>
      <c r="AC35">
        <f t="shared" si="27"/>
        <v>267.23265136722881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-8.0547829420741248</v>
      </c>
      <c r="AH35">
        <f t="shared" ref="AH35:AH66" si="45">-X35*R35</f>
        <v>-487.05659268527251</v>
      </c>
      <c r="AI35">
        <f t="shared" ref="AI35:AI66" si="46">SUM(AE35:AH35)</f>
        <v>-495.1113756273466</v>
      </c>
      <c r="AJ35">
        <f t="shared" ref="AJ35:AJ66" si="47">AB35-AC35</f>
        <v>15.308142318208922</v>
      </c>
      <c r="AK35">
        <f t="shared" si="28"/>
        <v>19.777855557980644</v>
      </c>
      <c r="AL35">
        <f t="shared" si="39"/>
        <v>-460.02537775115707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-0.34937756681668286</v>
      </c>
      <c r="AQ35">
        <f t="shared" ref="AQ35:AQ66" si="51">AH35*$K35</f>
        <v>-21.126161744910583</v>
      </c>
      <c r="AR35">
        <f t="shared" ref="AR35:AR66" si="52">AI35*$K35</f>
        <v>-21.475539311727264</v>
      </c>
      <c r="AS35">
        <f t="shared" ref="AS35:AS66" si="53">AJ35*$K35</f>
        <v>0.66399325147328225</v>
      </c>
      <c r="AT35">
        <f t="shared" ref="AT35:AT66" si="54">AK35*$K35</f>
        <v>0.85786781610278384</v>
      </c>
      <c r="AU35">
        <f t="shared" ref="AU35:AU66" si="55">AL35*$K35</f>
        <v>-19.953678244151199</v>
      </c>
      <c r="AW35">
        <v>32</v>
      </c>
      <c r="AX35">
        <f>IF(Z35&gt;0, (R35*SUMPRODUCT(K35:$K$98, X35:$X$98)-K35*$AZ$3)/Z35, 0)</f>
        <v>414.71113077942204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1.6674095999999999E-2</v>
      </c>
      <c r="Q36" s="5">
        <f t="shared" si="30"/>
        <v>12.5</v>
      </c>
      <c r="R36">
        <f t="shared" si="40"/>
        <v>50000</v>
      </c>
      <c r="S36">
        <f t="shared" si="41"/>
        <v>400.85350186124822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267.23265136722881</v>
      </c>
      <c r="AC36">
        <f t="shared" si="27"/>
        <v>251.41303594765762</v>
      </c>
      <c r="AE36">
        <f t="shared" si="42"/>
        <v>0</v>
      </c>
      <c r="AF36">
        <f t="shared" si="43"/>
        <v>0</v>
      </c>
      <c r="AG36">
        <f t="shared" si="44"/>
        <v>-7.8399288886180782</v>
      </c>
      <c r="AH36">
        <f t="shared" si="45"/>
        <v>-537.2248961412256</v>
      </c>
      <c r="AI36">
        <f t="shared" si="46"/>
        <v>-545.06482502984363</v>
      </c>
      <c r="AJ36">
        <f t="shared" si="47"/>
        <v>15.819615419571193</v>
      </c>
      <c r="AK36">
        <f t="shared" ref="AK36:AK67" si="59">G36*SUM(AB36:AB36, AE36:AF36)</f>
        <v>18.706285595706017</v>
      </c>
      <c r="AL36">
        <f t="shared" si="39"/>
        <v>-510.53892401456648</v>
      </c>
      <c r="AN36">
        <f t="shared" si="48"/>
        <v>0</v>
      </c>
      <c r="AO36">
        <f t="shared" si="49"/>
        <v>0</v>
      </c>
      <c r="AP36">
        <f t="shared" si="50"/>
        <v>-0.3036234250528288</v>
      </c>
      <c r="AQ36">
        <f t="shared" si="51"/>
        <v>-20.805553890527801</v>
      </c>
      <c r="AR36">
        <f t="shared" si="52"/>
        <v>-21.109177315580627</v>
      </c>
      <c r="AS36">
        <f t="shared" si="53"/>
        <v>0.61265936017378808</v>
      </c>
      <c r="AT36">
        <f t="shared" si="54"/>
        <v>0.72445382901754807</v>
      </c>
      <c r="AU36">
        <f t="shared" si="55"/>
        <v>-19.772064126389292</v>
      </c>
      <c r="AW36">
        <v>33</v>
      </c>
      <c r="AX36">
        <f>IF(Z36&gt;0, (R36*SUMPRODUCT(K36:$K$98, X36:$X$98)-K36*$AZ$3)/Z36, 0)</f>
        <v>400.85350186124822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40"/>
        <v>50000</v>
      </c>
      <c r="S37">
        <f t="shared" si="41"/>
        <v>386.36371816245173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251.41303594765762</v>
      </c>
      <c r="AC37">
        <f t="shared" si="27"/>
        <v>235.34546984761138</v>
      </c>
      <c r="AE37">
        <f t="shared" si="42"/>
        <v>0</v>
      </c>
      <c r="AF37">
        <f t="shared" si="43"/>
        <v>0</v>
      </c>
      <c r="AG37">
        <f t="shared" si="44"/>
        <v>-7.6141165301091132</v>
      </c>
      <c r="AH37">
        <f t="shared" si="45"/>
        <v>-589.6522784911341</v>
      </c>
      <c r="AI37">
        <f t="shared" si="46"/>
        <v>-597.26639502124317</v>
      </c>
      <c r="AJ37">
        <f t="shared" si="47"/>
        <v>16.067566100046236</v>
      </c>
      <c r="AK37">
        <f t="shared" si="59"/>
        <v>17.598912516336036</v>
      </c>
      <c r="AL37">
        <f t="shared" si="39"/>
        <v>-563.59991640486101</v>
      </c>
      <c r="AN37">
        <f t="shared" si="48"/>
        <v>0</v>
      </c>
      <c r="AO37">
        <f t="shared" si="49"/>
        <v>0</v>
      </c>
      <c r="AP37">
        <f t="shared" si="50"/>
        <v>-0.26328410951389153</v>
      </c>
      <c r="AQ37">
        <f t="shared" si="51"/>
        <v>-20.389243381221362</v>
      </c>
      <c r="AR37">
        <f t="shared" si="52"/>
        <v>-20.652527490735253</v>
      </c>
      <c r="AS37">
        <f t="shared" si="53"/>
        <v>0.55559102831929486</v>
      </c>
      <c r="AT37">
        <f t="shared" si="54"/>
        <v>0.60854256589766331</v>
      </c>
      <c r="AU37">
        <f t="shared" si="55"/>
        <v>-19.488393896518296</v>
      </c>
      <c r="AW37">
        <v>34</v>
      </c>
      <c r="AX37">
        <f>IF(Z37&gt;0, (R37*SUMPRODUCT(K37:$K$98, X37:$X$98)-K37*$AZ$3)/Z37, 0)</f>
        <v>386.36371816245173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40"/>
        <v>50000</v>
      </c>
      <c r="S38">
        <f t="shared" si="41"/>
        <v>371.4814218608085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235.34546984761138</v>
      </c>
      <c r="AC38">
        <f t="shared" si="27"/>
        <v>219.18657270789149</v>
      </c>
      <c r="AE38">
        <f t="shared" si="42"/>
        <v>0</v>
      </c>
      <c r="AF38">
        <f t="shared" si="43"/>
        <v>0</v>
      </c>
      <c r="AG38">
        <f t="shared" si="44"/>
        <v>-7.3754217509031701</v>
      </c>
      <c r="AH38">
        <f t="shared" si="45"/>
        <v>-650.21445561940925</v>
      </c>
      <c r="AI38">
        <f t="shared" si="46"/>
        <v>-657.58987737031237</v>
      </c>
      <c r="AJ38">
        <f t="shared" si="47"/>
        <v>16.158897139719897</v>
      </c>
      <c r="AK38">
        <f t="shared" si="59"/>
        <v>16.474182889332798</v>
      </c>
      <c r="AL38">
        <f t="shared" si="39"/>
        <v>-624.95679734125963</v>
      </c>
      <c r="AN38">
        <f t="shared" si="48"/>
        <v>0</v>
      </c>
      <c r="AO38">
        <f t="shared" si="49"/>
        <v>0</v>
      </c>
      <c r="AP38">
        <f t="shared" si="50"/>
        <v>-0.22770573347652395</v>
      </c>
      <c r="AQ38">
        <f t="shared" si="51"/>
        <v>-20.074453303734892</v>
      </c>
      <c r="AR38">
        <f t="shared" si="52"/>
        <v>-20.302159037211414</v>
      </c>
      <c r="AS38">
        <f t="shared" si="53"/>
        <v>0.49888313504526677</v>
      </c>
      <c r="AT38">
        <f t="shared" si="54"/>
        <v>0.5086171374243863</v>
      </c>
      <c r="AU38">
        <f t="shared" si="55"/>
        <v>-19.294658764741758</v>
      </c>
      <c r="AW38">
        <v>35</v>
      </c>
      <c r="AX38">
        <f>IF(Z38&gt;0, (R38*SUMPRODUCT(K38:$K$98, X38:$X$98)-K38*$AZ$3)/Z38, 0)</f>
        <v>371.4814218608085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40"/>
        <v>50000</v>
      </c>
      <c r="S39">
        <f t="shared" si="41"/>
        <v>355.98646874940357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219.18657270789149</v>
      </c>
      <c r="AC39">
        <f t="shared" si="27"/>
        <v>202.88921426264005</v>
      </c>
      <c r="AE39">
        <f t="shared" si="42"/>
        <v>0</v>
      </c>
      <c r="AF39">
        <f t="shared" si="43"/>
        <v>0</v>
      </c>
      <c r="AG39">
        <f t="shared" si="44"/>
        <v>-7.1241898243842998</v>
      </c>
      <c r="AH39">
        <f t="shared" si="45"/>
        <v>-709.91083603935942</v>
      </c>
      <c r="AI39">
        <f t="shared" si="46"/>
        <v>-717.03502586374373</v>
      </c>
      <c r="AJ39">
        <f t="shared" si="47"/>
        <v>16.297358445251433</v>
      </c>
      <c r="AK39">
        <f t="shared" si="59"/>
        <v>15.343060089552406</v>
      </c>
      <c r="AL39">
        <f t="shared" si="39"/>
        <v>-685.39460732893986</v>
      </c>
      <c r="AN39">
        <f t="shared" si="48"/>
        <v>0</v>
      </c>
      <c r="AO39">
        <f t="shared" si="49"/>
        <v>0</v>
      </c>
      <c r="AP39">
        <f t="shared" si="50"/>
        <v>-0.19638330575913501</v>
      </c>
      <c r="AQ39">
        <f t="shared" si="51"/>
        <v>-19.569191755455424</v>
      </c>
      <c r="AR39">
        <f t="shared" si="52"/>
        <v>-19.765575061214562</v>
      </c>
      <c r="AS39">
        <f t="shared" si="53"/>
        <v>0.44924815389750444</v>
      </c>
      <c r="AT39">
        <f t="shared" si="54"/>
        <v>0.42294224818858711</v>
      </c>
      <c r="AU39">
        <f t="shared" si="55"/>
        <v>-18.893384659128468</v>
      </c>
      <c r="AW39">
        <v>36</v>
      </c>
      <c r="AX39">
        <f>IF(Z39&gt;0, (R39*SUMPRODUCT(K39:$K$98, X39:$X$98)-K39*$AZ$3)/Z39, 0)</f>
        <v>355.98646874940357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40"/>
        <v>50000</v>
      </c>
      <c r="S40">
        <f t="shared" si="41"/>
        <v>340.07153711754376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202.88921426264005</v>
      </c>
      <c r="AC40">
        <f t="shared" si="27"/>
        <v>186.69242863083051</v>
      </c>
      <c r="AE40">
        <f t="shared" si="42"/>
        <v>0</v>
      </c>
      <c r="AF40">
        <f t="shared" si="43"/>
        <v>0</v>
      </c>
      <c r="AG40">
        <f t="shared" si="44"/>
        <v>-6.8622483894580295</v>
      </c>
      <c r="AH40">
        <f t="shared" si="45"/>
        <v>-762.79814672971224</v>
      </c>
      <c r="AI40">
        <f t="shared" si="46"/>
        <v>-769.66039511917029</v>
      </c>
      <c r="AJ40">
        <f t="shared" si="47"/>
        <v>16.196785631809547</v>
      </c>
      <c r="AK40">
        <f t="shared" si="59"/>
        <v>14.202244998384804</v>
      </c>
      <c r="AL40">
        <f t="shared" si="39"/>
        <v>-739.26136448897591</v>
      </c>
      <c r="AN40">
        <f t="shared" si="48"/>
        <v>0</v>
      </c>
      <c r="AO40">
        <f t="shared" si="49"/>
        <v>0</v>
      </c>
      <c r="AP40">
        <f t="shared" si="50"/>
        <v>-0.16889527301675308</v>
      </c>
      <c r="AQ40">
        <f t="shared" si="51"/>
        <v>-18.774167581357847</v>
      </c>
      <c r="AR40">
        <f t="shared" si="52"/>
        <v>-18.943062854374599</v>
      </c>
      <c r="AS40">
        <f t="shared" si="53"/>
        <v>0.39863910135936476</v>
      </c>
      <c r="AT40">
        <f t="shared" si="54"/>
        <v>0.34954899769264441</v>
      </c>
      <c r="AU40">
        <f t="shared" si="55"/>
        <v>-18.194874755322591</v>
      </c>
      <c r="AW40">
        <v>37</v>
      </c>
      <c r="AX40">
        <f>IF(Z40&gt;0, (R40*SUMPRODUCT(K40:$K$98, X40:$X$98)-K40*$AZ$3)/Z40, 0)</f>
        <v>340.07153711754376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40"/>
        <v>50000</v>
      </c>
      <c r="S41">
        <f t="shared" si="41"/>
        <v>324.24444981901684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186.69242863083051</v>
      </c>
      <c r="AC41">
        <f t="shared" si="27"/>
        <v>170.92933794558513</v>
      </c>
      <c r="AE41">
        <f t="shared" si="42"/>
        <v>0</v>
      </c>
      <c r="AF41">
        <f t="shared" si="43"/>
        <v>0</v>
      </c>
      <c r="AG41">
        <f t="shared" si="44"/>
        <v>-6.5895244329159901</v>
      </c>
      <c r="AH41">
        <f t="shared" si="45"/>
        <v>-816.40589058983619</v>
      </c>
      <c r="AI41">
        <f t="shared" si="46"/>
        <v>-822.99541502275213</v>
      </c>
      <c r="AJ41">
        <f t="shared" si="47"/>
        <v>15.763090685245373</v>
      </c>
      <c r="AK41">
        <f t="shared" si="59"/>
        <v>13.068470004158137</v>
      </c>
      <c r="AL41">
        <f t="shared" si="39"/>
        <v>-794.16385433334858</v>
      </c>
      <c r="AN41">
        <f t="shared" si="48"/>
        <v>0</v>
      </c>
      <c r="AO41">
        <f t="shared" si="49"/>
        <v>0</v>
      </c>
      <c r="AP41">
        <f t="shared" si="50"/>
        <v>-0.14480618463206071</v>
      </c>
      <c r="AQ41">
        <f t="shared" si="51"/>
        <v>-17.940691066705536</v>
      </c>
      <c r="AR41">
        <f t="shared" si="52"/>
        <v>-18.085497251337596</v>
      </c>
      <c r="AS41">
        <f t="shared" si="53"/>
        <v>0.34639723145080853</v>
      </c>
      <c r="AT41">
        <f t="shared" si="54"/>
        <v>0.2871823755334722</v>
      </c>
      <c r="AU41">
        <f t="shared" si="55"/>
        <v>-17.451917644353315</v>
      </c>
      <c r="AW41">
        <v>38</v>
      </c>
      <c r="AX41">
        <f>IF(Z41&gt;0, (R41*SUMPRODUCT(K41:$K$98, X41:$X$98)-K41*$AZ$3)/Z41, 0)</f>
        <v>324.24444981901684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40"/>
        <v>50000</v>
      </c>
      <c r="S42">
        <f t="shared" si="41"/>
        <v>308.55068828499554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170.92933794558513</v>
      </c>
      <c r="AC42">
        <f t="shared" si="27"/>
        <v>155.6771083932656</v>
      </c>
      <c r="AE42">
        <f t="shared" si="42"/>
        <v>0</v>
      </c>
      <c r="AF42">
        <f t="shared" si="43"/>
        <v>0</v>
      </c>
      <c r="AG42">
        <f t="shared" si="44"/>
        <v>-6.3067882484138664</v>
      </c>
      <c r="AH42">
        <f t="shared" si="45"/>
        <v>-867.36376069185189</v>
      </c>
      <c r="AI42">
        <f t="shared" si="46"/>
        <v>-873.6705489402658</v>
      </c>
      <c r="AJ42">
        <f t="shared" si="47"/>
        <v>15.252229552319534</v>
      </c>
      <c r="AK42">
        <f t="shared" si="59"/>
        <v>11.96505365619096</v>
      </c>
      <c r="AL42">
        <f t="shared" si="39"/>
        <v>-846.45326573175521</v>
      </c>
      <c r="AN42">
        <f t="shared" si="48"/>
        <v>0</v>
      </c>
      <c r="AO42">
        <f t="shared" si="49"/>
        <v>0</v>
      </c>
      <c r="AP42">
        <f t="shared" si="50"/>
        <v>-0.1237437478055</v>
      </c>
      <c r="AQ42">
        <f t="shared" si="51"/>
        <v>-17.018304441357433</v>
      </c>
      <c r="AR42">
        <f t="shared" si="52"/>
        <v>-17.142048189162935</v>
      </c>
      <c r="AS42">
        <f t="shared" si="53"/>
        <v>0.29925977737852361</v>
      </c>
      <c r="AT42">
        <f t="shared" si="54"/>
        <v>0.23476300833206751</v>
      </c>
      <c r="AU42">
        <f t="shared" si="55"/>
        <v>-16.608025403452341</v>
      </c>
      <c r="AW42">
        <v>39</v>
      </c>
      <c r="AX42">
        <f>IF(Z42&gt;0, (R42*SUMPRODUCT(K42:$K$98, X42:$X$98)-K42*$AZ$3)/Z42, 0)</f>
        <v>308.55068828499554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40"/>
        <v>50000</v>
      </c>
      <c r="S43">
        <f t="shared" si="41"/>
        <v>293.19083696790898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155.6771083932656</v>
      </c>
      <c r="AC43">
        <f t="shared" si="27"/>
        <v>141.05921601832438</v>
      </c>
      <c r="AE43">
        <f t="shared" si="42"/>
        <v>0</v>
      </c>
      <c r="AF43">
        <f t="shared" si="43"/>
        <v>0</v>
      </c>
      <c r="AG43">
        <f t="shared" si="44"/>
        <v>-6.0139676207617949</v>
      </c>
      <c r="AH43">
        <f t="shared" si="45"/>
        <v>-919.01098067173325</v>
      </c>
      <c r="AI43">
        <f t="shared" si="46"/>
        <v>-925.02494829249508</v>
      </c>
      <c r="AJ43">
        <f t="shared" si="47"/>
        <v>14.617892374941221</v>
      </c>
      <c r="AK43">
        <f t="shared" si="59"/>
        <v>10.897397587528593</v>
      </c>
      <c r="AL43">
        <f t="shared" si="39"/>
        <v>-899.50965833002522</v>
      </c>
      <c r="AN43">
        <f t="shared" si="48"/>
        <v>0</v>
      </c>
      <c r="AO43">
        <f t="shared" si="49"/>
        <v>0</v>
      </c>
      <c r="AP43">
        <f t="shared" si="50"/>
        <v>-0.10535571005591129</v>
      </c>
      <c r="AQ43">
        <f t="shared" si="51"/>
        <v>-16.099696660086966</v>
      </c>
      <c r="AR43">
        <f t="shared" si="52"/>
        <v>-16.205052370142877</v>
      </c>
      <c r="AS43">
        <f t="shared" si="53"/>
        <v>0.25608359203100278</v>
      </c>
      <c r="AT43">
        <f t="shared" si="54"/>
        <v>0.19090609278175966</v>
      </c>
      <c r="AU43">
        <f t="shared" si="55"/>
        <v>-15.758062685330115</v>
      </c>
      <c r="AW43">
        <v>40</v>
      </c>
      <c r="AX43">
        <f>IF(Z43&gt;0, (R43*SUMPRODUCT(K43:$K$98, X43:$X$98)-K43*$AZ$3)/Z43, 0)</f>
        <v>293.19083696790898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40"/>
        <v>50000</v>
      </c>
      <c r="S44">
        <f t="shared" si="41"/>
        <v>278.23109121849126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141.05921601832438</v>
      </c>
      <c r="AC44">
        <f t="shared" si="27"/>
        <v>127.10274441753751</v>
      </c>
      <c r="AE44">
        <f t="shared" si="42"/>
        <v>0</v>
      </c>
      <c r="AF44">
        <f t="shared" si="43"/>
        <v>0</v>
      </c>
      <c r="AG44">
        <f t="shared" si="44"/>
        <v>-5.7103046904688561</v>
      </c>
      <c r="AH44">
        <f t="shared" si="45"/>
        <v>-974.09301634128246</v>
      </c>
      <c r="AI44">
        <f t="shared" si="46"/>
        <v>-979.80332103175135</v>
      </c>
      <c r="AJ44">
        <f t="shared" si="47"/>
        <v>13.95647160078687</v>
      </c>
      <c r="AK44">
        <f t="shared" si="59"/>
        <v>9.8741451212827069</v>
      </c>
      <c r="AL44">
        <f t="shared" si="39"/>
        <v>-955.97270430968183</v>
      </c>
      <c r="AN44">
        <f t="shared" si="48"/>
        <v>0</v>
      </c>
      <c r="AO44">
        <f t="shared" si="49"/>
        <v>0</v>
      </c>
      <c r="AP44">
        <f t="shared" si="50"/>
        <v>-8.9317848292837426E-2</v>
      </c>
      <c r="AQ44">
        <f t="shared" si="51"/>
        <v>-15.236295954908046</v>
      </c>
      <c r="AR44">
        <f t="shared" si="52"/>
        <v>-15.325613803200884</v>
      </c>
      <c r="AS44">
        <f t="shared" si="53"/>
        <v>0.21830043766719287</v>
      </c>
      <c r="AT44">
        <f t="shared" si="54"/>
        <v>0.15444664405320488</v>
      </c>
      <c r="AU44">
        <f t="shared" si="55"/>
        <v>-14.952866721480488</v>
      </c>
      <c r="AW44">
        <v>41</v>
      </c>
      <c r="AX44">
        <f>IF(Z44&gt;0, (R44*SUMPRODUCT(K44:$K$98, X44:$X$98)-K44*$AZ$3)/Z44, 0)</f>
        <v>278.23109121849126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40"/>
        <v>50000</v>
      </c>
      <c r="S45">
        <f t="shared" si="41"/>
        <v>263.51792053177388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127.10274441753751</v>
      </c>
      <c r="AC45">
        <f t="shared" si="27"/>
        <v>113.78004226557604</v>
      </c>
      <c r="AE45">
        <f t="shared" si="42"/>
        <v>0</v>
      </c>
      <c r="AF45">
        <f t="shared" si="43"/>
        <v>0</v>
      </c>
      <c r="AG45">
        <f t="shared" si="44"/>
        <v>-5.3971681525477564</v>
      </c>
      <c r="AH45">
        <f t="shared" si="45"/>
        <v>-1024.1339640656472</v>
      </c>
      <c r="AI45">
        <f t="shared" si="46"/>
        <v>-1029.5311322181949</v>
      </c>
      <c r="AJ45">
        <f t="shared" si="47"/>
        <v>13.322702151961465</v>
      </c>
      <c r="AK45">
        <f t="shared" si="59"/>
        <v>8.8971921092276265</v>
      </c>
      <c r="AL45">
        <f t="shared" si="39"/>
        <v>-1007.3112379570058</v>
      </c>
      <c r="AN45">
        <f t="shared" si="48"/>
        <v>0</v>
      </c>
      <c r="AO45">
        <f t="shared" si="49"/>
        <v>0</v>
      </c>
      <c r="AP45">
        <f t="shared" si="50"/>
        <v>-7.5374925618619623E-2</v>
      </c>
      <c r="AQ45">
        <f t="shared" si="51"/>
        <v>-14.302689703768159</v>
      </c>
      <c r="AR45">
        <f t="shared" si="52"/>
        <v>-14.378064629386779</v>
      </c>
      <c r="AS45">
        <f t="shared" si="53"/>
        <v>0.18606010695981062</v>
      </c>
      <c r="AT45">
        <f t="shared" si="54"/>
        <v>0.12425501197901909</v>
      </c>
      <c r="AU45">
        <f t="shared" si="55"/>
        <v>-14.06774951044795</v>
      </c>
      <c r="AW45">
        <v>42</v>
      </c>
      <c r="AX45">
        <f>IF(Z45&gt;0, (R45*SUMPRODUCT(K45:$K$98, X45:$X$98)-K45*$AZ$3)/Z45, 0)</f>
        <v>263.51792053177388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40"/>
        <v>50000</v>
      </c>
      <c r="S46">
        <f t="shared" si="41"/>
        <v>249.16265857982111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113.78004226557604</v>
      </c>
      <c r="AC46">
        <f t="shared" si="27"/>
        <v>101.18591845729587</v>
      </c>
      <c r="AE46">
        <f t="shared" si="42"/>
        <v>0</v>
      </c>
      <c r="AF46">
        <f t="shared" si="43"/>
        <v>0</v>
      </c>
      <c r="AG46">
        <f t="shared" si="44"/>
        <v>-5.0762983021832007</v>
      </c>
      <c r="AH46">
        <f t="shared" si="45"/>
        <v>-1067.5926753563137</v>
      </c>
      <c r="AI46">
        <f t="shared" si="46"/>
        <v>-1072.668973658497</v>
      </c>
      <c r="AJ46">
        <f t="shared" si="47"/>
        <v>12.594123808280173</v>
      </c>
      <c r="AK46">
        <f t="shared" si="59"/>
        <v>7.9646029585903237</v>
      </c>
      <c r="AL46">
        <f t="shared" si="39"/>
        <v>-1052.1102468916265</v>
      </c>
      <c r="AN46">
        <f t="shared" si="48"/>
        <v>0</v>
      </c>
      <c r="AO46">
        <f t="shared" si="49"/>
        <v>0</v>
      </c>
      <c r="AP46">
        <f t="shared" si="50"/>
        <v>-6.3298010464915844E-2</v>
      </c>
      <c r="AQ46">
        <f t="shared" si="51"/>
        <v>-13.312159434741716</v>
      </c>
      <c r="AR46">
        <f t="shared" si="52"/>
        <v>-13.375457445206631</v>
      </c>
      <c r="AS46">
        <f t="shared" si="53"/>
        <v>0.15704021575527069</v>
      </c>
      <c r="AT46">
        <f t="shared" si="54"/>
        <v>9.9313218296278871E-2</v>
      </c>
      <c r="AU46">
        <f t="shared" si="55"/>
        <v>-13.119104011155082</v>
      </c>
      <c r="AW46">
        <v>43</v>
      </c>
      <c r="AX46">
        <f>IF(Z46&gt;0, (R46*SUMPRODUCT(K46:$K$98, X46:$X$98)-K46*$AZ$3)/Z46, 0)</f>
        <v>249.16265857982111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40"/>
        <v>50000</v>
      </c>
      <c r="S47">
        <f t="shared" si="41"/>
        <v>235.35453826600161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101.18591845729587</v>
      </c>
      <c r="AC47">
        <f t="shared" si="27"/>
        <v>89.399264286382689</v>
      </c>
      <c r="AE47">
        <f t="shared" si="42"/>
        <v>0</v>
      </c>
      <c r="AF47">
        <f t="shared" si="43"/>
        <v>0</v>
      </c>
      <c r="AG47">
        <f t="shared" si="44"/>
        <v>-4.7481166575882083</v>
      </c>
      <c r="AH47">
        <f t="shared" si="45"/>
        <v>-1109.6746462926399</v>
      </c>
      <c r="AI47">
        <f t="shared" si="46"/>
        <v>-1114.4227629502282</v>
      </c>
      <c r="AJ47">
        <f t="shared" si="47"/>
        <v>11.786654170913181</v>
      </c>
      <c r="AK47">
        <f t="shared" si="59"/>
        <v>7.083014292010712</v>
      </c>
      <c r="AL47">
        <f t="shared" si="39"/>
        <v>-1095.5530944873044</v>
      </c>
      <c r="AN47">
        <f t="shared" si="48"/>
        <v>0</v>
      </c>
      <c r="AO47">
        <f t="shared" si="49"/>
        <v>0</v>
      </c>
      <c r="AP47">
        <f t="shared" si="50"/>
        <v>-5.2862327736117112E-2</v>
      </c>
      <c r="AQ47">
        <f t="shared" si="51"/>
        <v>-12.354368913626804</v>
      </c>
      <c r="AR47">
        <f t="shared" si="52"/>
        <v>-12.407231241362922</v>
      </c>
      <c r="AS47">
        <f t="shared" si="53"/>
        <v>0.13122465613799195</v>
      </c>
      <c r="AT47">
        <f t="shared" si="54"/>
        <v>7.8857502851258851E-2</v>
      </c>
      <c r="AU47">
        <f t="shared" si="55"/>
        <v>-12.197149082373672</v>
      </c>
      <c r="AW47">
        <v>44</v>
      </c>
      <c r="AX47">
        <f>IF(Z47&gt;0, (R47*SUMPRODUCT(K47:$K$98, X47:$X$98)-K47*$AZ$3)/Z47, 0)</f>
        <v>235.35453826600161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40"/>
        <v>50000</v>
      </c>
      <c r="S48">
        <f t="shared" si="41"/>
        <v>222.07460771961715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89.399264286382689</v>
      </c>
      <c r="AC48">
        <f t="shared" si="27"/>
        <v>78.406953644031375</v>
      </c>
      <c r="AE48">
        <f t="shared" si="42"/>
        <v>0</v>
      </c>
      <c r="AF48">
        <f t="shared" si="43"/>
        <v>0</v>
      </c>
      <c r="AG48">
        <f t="shared" si="44"/>
        <v>-4.4133227594746547</v>
      </c>
      <c r="AH48">
        <f t="shared" si="45"/>
        <v>-1149.2509261506846</v>
      </c>
      <c r="AI48">
        <f t="shared" si="46"/>
        <v>-1153.6642489101591</v>
      </c>
      <c r="AJ48">
        <f t="shared" si="47"/>
        <v>10.992310642351313</v>
      </c>
      <c r="AK48">
        <f t="shared" si="59"/>
        <v>6.2579485000467887</v>
      </c>
      <c r="AL48">
        <f t="shared" si="39"/>
        <v>-1136.413989767761</v>
      </c>
      <c r="AN48">
        <f t="shared" si="48"/>
        <v>0</v>
      </c>
      <c r="AO48">
        <f t="shared" si="49"/>
        <v>0</v>
      </c>
      <c r="AP48">
        <f t="shared" si="50"/>
        <v>-4.3870498508935804E-2</v>
      </c>
      <c r="AQ48">
        <f t="shared" si="51"/>
        <v>-11.424093316956561</v>
      </c>
      <c r="AR48">
        <f t="shared" si="52"/>
        <v>-11.467963815465497</v>
      </c>
      <c r="AS48">
        <f t="shared" si="53"/>
        <v>0.10926872425311496</v>
      </c>
      <c r="AT48">
        <f t="shared" si="54"/>
        <v>6.2206943679999467E-2</v>
      </c>
      <c r="AU48">
        <f t="shared" si="55"/>
        <v>-11.296488147532383</v>
      </c>
      <c r="AW48">
        <v>45</v>
      </c>
      <c r="AX48">
        <f>IF(Z48&gt;0, (R48*SUMPRODUCT(K48:$K$98, X48:$X$98)-K48*$AZ$3)/Z48, 0)</f>
        <v>222.07460771961715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40"/>
        <v>50000</v>
      </c>
      <c r="S49">
        <f t="shared" si="41"/>
        <v>209.32616810677499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78.406953644031375</v>
      </c>
      <c r="AC49">
        <f t="shared" si="27"/>
        <v>68.198983783570796</v>
      </c>
      <c r="AE49">
        <f t="shared" si="42"/>
        <v>0</v>
      </c>
      <c r="AF49">
        <f t="shared" si="43"/>
        <v>0</v>
      </c>
      <c r="AG49">
        <f t="shared" si="44"/>
        <v>-4.0725309453894489</v>
      </c>
      <c r="AH49">
        <f t="shared" si="45"/>
        <v>-1186.6343459618363</v>
      </c>
      <c r="AI49">
        <f t="shared" si="46"/>
        <v>-1190.7068769072257</v>
      </c>
      <c r="AJ49">
        <f t="shared" si="47"/>
        <v>10.20796986046058</v>
      </c>
      <c r="AK49">
        <f t="shared" si="59"/>
        <v>5.4884867550821967</v>
      </c>
      <c r="AL49">
        <f t="shared" si="39"/>
        <v>-1175.010420291683</v>
      </c>
      <c r="AN49">
        <f t="shared" si="48"/>
        <v>0</v>
      </c>
      <c r="AO49">
        <f t="shared" si="49"/>
        <v>0</v>
      </c>
      <c r="AP49">
        <f t="shared" si="50"/>
        <v>-3.6145417868086692E-2</v>
      </c>
      <c r="AQ49">
        <f t="shared" si="51"/>
        <v>-10.531876827104796</v>
      </c>
      <c r="AR49">
        <f t="shared" si="52"/>
        <v>-10.568022244972882</v>
      </c>
      <c r="AS49">
        <f t="shared" si="53"/>
        <v>9.0600007989846756E-2</v>
      </c>
      <c r="AT49">
        <f t="shared" si="54"/>
        <v>4.8712618734179834E-2</v>
      </c>
      <c r="AU49">
        <f t="shared" si="55"/>
        <v>-10.428709618248856</v>
      </c>
      <c r="AW49">
        <v>46</v>
      </c>
      <c r="AX49">
        <f>IF(Z49&gt;0, (R49*SUMPRODUCT(K49:$K$98, X49:$X$98)-K49*$AZ$3)/Z49, 0)</f>
        <v>209.32616810677499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40"/>
        <v>50000</v>
      </c>
      <c r="S50">
        <f t="shared" si="41"/>
        <v>197.0765361614317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68.198983783570796</v>
      </c>
      <c r="AC50">
        <f t="shared" si="27"/>
        <v>58.752931471194564</v>
      </c>
      <c r="AE50">
        <f t="shared" si="42"/>
        <v>0</v>
      </c>
      <c r="AF50">
        <f t="shared" si="43"/>
        <v>0</v>
      </c>
      <c r="AG50">
        <f t="shared" si="44"/>
        <v>-3.7265300968571515</v>
      </c>
      <c r="AH50">
        <f t="shared" si="45"/>
        <v>-1221.1021563136103</v>
      </c>
      <c r="AI50">
        <f t="shared" si="46"/>
        <v>-1224.8286864104675</v>
      </c>
      <c r="AJ50">
        <f t="shared" si="47"/>
        <v>9.4460523123762314</v>
      </c>
      <c r="AK50">
        <f t="shared" si="59"/>
        <v>4.7739288648499558</v>
      </c>
      <c r="AL50">
        <f t="shared" si="39"/>
        <v>-1210.6087052332414</v>
      </c>
      <c r="AN50">
        <f t="shared" si="48"/>
        <v>0</v>
      </c>
      <c r="AO50">
        <f t="shared" si="49"/>
        <v>0</v>
      </c>
      <c r="AP50">
        <f t="shared" si="50"/>
        <v>-2.9530817338670266E-2</v>
      </c>
      <c r="AQ50">
        <f t="shared" si="51"/>
        <v>-9.6766009646254307</v>
      </c>
      <c r="AR50">
        <f t="shared" si="52"/>
        <v>-9.7061317819641015</v>
      </c>
      <c r="AS50">
        <f t="shared" si="53"/>
        <v>7.4855063063509003E-2</v>
      </c>
      <c r="AT50">
        <f t="shared" si="54"/>
        <v>3.783090908472371E-2</v>
      </c>
      <c r="AU50">
        <f t="shared" si="55"/>
        <v>-9.5934458098158686</v>
      </c>
      <c r="AW50">
        <v>47</v>
      </c>
      <c r="AX50">
        <f>IF(Z50&gt;0, (R50*SUMPRODUCT(K50:$K$98, X50:$X$98)-K50*$AZ$3)/Z50, 0)</f>
        <v>197.0765361614317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40"/>
        <v>50000</v>
      </c>
      <c r="S51">
        <f t="shared" si="41"/>
        <v>185.26318197556739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58.752931471194564</v>
      </c>
      <c r="AC51">
        <f t="shared" si="27"/>
        <v>50.045816680433916</v>
      </c>
      <c r="AE51">
        <f t="shared" si="42"/>
        <v>0</v>
      </c>
      <c r="AF51">
        <f t="shared" si="43"/>
        <v>0</v>
      </c>
      <c r="AG51">
        <f t="shared" si="44"/>
        <v>-3.3766704308680437</v>
      </c>
      <c r="AH51">
        <f t="shared" si="45"/>
        <v>-1250.3774600821453</v>
      </c>
      <c r="AI51">
        <f t="shared" si="46"/>
        <v>-1253.7541305130133</v>
      </c>
      <c r="AJ51">
        <f t="shared" si="47"/>
        <v>8.7071147907606488</v>
      </c>
      <c r="AK51">
        <f t="shared" si="59"/>
        <v>4.1127052029836202</v>
      </c>
      <c r="AL51">
        <f t="shared" si="39"/>
        <v>-1240.934310519269</v>
      </c>
      <c r="AN51">
        <f t="shared" si="48"/>
        <v>0</v>
      </c>
      <c r="AO51">
        <f t="shared" si="49"/>
        <v>0</v>
      </c>
      <c r="AP51">
        <f t="shared" si="50"/>
        <v>-2.3891393773428679E-2</v>
      </c>
      <c r="AQ51">
        <f t="shared" si="51"/>
        <v>-8.8469576394408698</v>
      </c>
      <c r="AR51">
        <f t="shared" si="52"/>
        <v>-8.8708490332142969</v>
      </c>
      <c r="AS51">
        <f t="shared" si="53"/>
        <v>6.1606577353487978E-2</v>
      </c>
      <c r="AT51">
        <f t="shared" si="54"/>
        <v>2.909915595560543E-2</v>
      </c>
      <c r="AU51">
        <f t="shared" si="55"/>
        <v>-8.7801432999052036</v>
      </c>
      <c r="AW51">
        <v>48</v>
      </c>
      <c r="AX51">
        <f>IF(Z51&gt;0, (R51*SUMPRODUCT(K51:$K$98, X51:$X$98)-K51*$AZ$3)/Z51, 0)</f>
        <v>185.26318197556739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40"/>
        <v>50000</v>
      </c>
      <c r="S52">
        <f t="shared" si="41"/>
        <v>173.89139130373431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50.045816680433916</v>
      </c>
      <c r="AC52">
        <f t="shared" si="27"/>
        <v>42.064471696229461</v>
      </c>
      <c r="AE52">
        <f t="shared" si="42"/>
        <v>0</v>
      </c>
      <c r="AF52">
        <f t="shared" si="43"/>
        <v>0</v>
      </c>
      <c r="AG52">
        <f t="shared" si="44"/>
        <v>-3.0237603613421467</v>
      </c>
      <c r="AH52">
        <f t="shared" si="45"/>
        <v>-1276.5734608688649</v>
      </c>
      <c r="AI52">
        <f t="shared" si="46"/>
        <v>-1279.597221230207</v>
      </c>
      <c r="AJ52">
        <f t="shared" si="47"/>
        <v>7.9813449842044548</v>
      </c>
      <c r="AK52">
        <f t="shared" si="59"/>
        <v>3.5032071676303747</v>
      </c>
      <c r="AL52">
        <f t="shared" si="39"/>
        <v>-1268.1126690783722</v>
      </c>
      <c r="AN52">
        <f t="shared" si="48"/>
        <v>0</v>
      </c>
      <c r="AO52">
        <f t="shared" si="49"/>
        <v>0</v>
      </c>
      <c r="AP52">
        <f t="shared" si="50"/>
        <v>-1.9102145925239917E-2</v>
      </c>
      <c r="AQ52">
        <f t="shared" si="51"/>
        <v>-8.0645585693774304</v>
      </c>
      <c r="AR52">
        <f t="shared" si="52"/>
        <v>-8.0836607153026705</v>
      </c>
      <c r="AS52">
        <f t="shared" si="53"/>
        <v>5.0420932332178231E-2</v>
      </c>
      <c r="AT52">
        <f t="shared" si="54"/>
        <v>2.2130978161483277E-2</v>
      </c>
      <c r="AU52">
        <f t="shared" si="55"/>
        <v>-8.0111088048090089</v>
      </c>
      <c r="AW52">
        <v>49</v>
      </c>
      <c r="AX52">
        <f>IF(Z52&gt;0, (R52*SUMPRODUCT(K52:$K$98, X52:$X$98)-K52*$AZ$3)/Z52, 0)</f>
        <v>173.89139130373431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40"/>
        <v>50000</v>
      </c>
      <c r="S53">
        <f t="shared" si="41"/>
        <v>162.75366776215219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42.064471696229461</v>
      </c>
      <c r="AC53">
        <f t="shared" si="27"/>
        <v>34.772781569027408</v>
      </c>
      <c r="AE53">
        <f t="shared" si="42"/>
        <v>0</v>
      </c>
      <c r="AF53">
        <f t="shared" si="43"/>
        <v>0</v>
      </c>
      <c r="AG53">
        <f t="shared" si="44"/>
        <v>-2.6706603641526123</v>
      </c>
      <c r="AH53">
        <f t="shared" si="45"/>
        <v>-1291.4495743044531</v>
      </c>
      <c r="AI53">
        <f t="shared" si="46"/>
        <v>-1294.1202346686057</v>
      </c>
      <c r="AJ53">
        <f t="shared" si="47"/>
        <v>7.2916901272020525</v>
      </c>
      <c r="AK53">
        <f t="shared" si="59"/>
        <v>2.9445130187360626</v>
      </c>
      <c r="AL53">
        <f t="shared" si="39"/>
        <v>-1283.8840315226678</v>
      </c>
      <c r="AN53">
        <f t="shared" si="48"/>
        <v>0</v>
      </c>
      <c r="AO53">
        <f t="shared" si="49"/>
        <v>0</v>
      </c>
      <c r="AP53">
        <f t="shared" si="50"/>
        <v>-1.5063830739240749E-2</v>
      </c>
      <c r="AQ53">
        <f t="shared" si="51"/>
        <v>-7.28440727870671</v>
      </c>
      <c r="AR53">
        <f t="shared" si="52"/>
        <v>-7.2994711094459506</v>
      </c>
      <c r="AS53">
        <f t="shared" si="53"/>
        <v>4.112869886172011E-2</v>
      </c>
      <c r="AT53">
        <f t="shared" si="54"/>
        <v>1.6608493659134641E-2</v>
      </c>
      <c r="AU53">
        <f t="shared" si="55"/>
        <v>-7.2417339169250967</v>
      </c>
      <c r="AW53">
        <v>50</v>
      </c>
      <c r="AX53">
        <f>IF(Z53&gt;0, (R53*SUMPRODUCT(K53:$K$98, X53:$X$98)-K53*$AZ$3)/Z53, 0)</f>
        <v>162.75366776215219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40"/>
        <v>50000</v>
      </c>
      <c r="S54">
        <f t="shared" si="41"/>
        <v>151.74552841517465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34.772781569027408</v>
      </c>
      <c r="AC54">
        <f t="shared" si="27"/>
        <v>28.17843539940586</v>
      </c>
      <c r="AE54">
        <f t="shared" si="42"/>
        <v>0</v>
      </c>
      <c r="AF54">
        <f t="shared" si="43"/>
        <v>0</v>
      </c>
      <c r="AG54">
        <f t="shared" si="44"/>
        <v>-2.3211915775789671</v>
      </c>
      <c r="AH54">
        <f t="shared" si="45"/>
        <v>-1291.0487317284767</v>
      </c>
      <c r="AI54">
        <f t="shared" si="46"/>
        <v>-1293.3699233060556</v>
      </c>
      <c r="AJ54">
        <f t="shared" si="47"/>
        <v>6.5943461696215486</v>
      </c>
      <c r="AK54">
        <f t="shared" si="59"/>
        <v>2.434094709831919</v>
      </c>
      <c r="AL54">
        <f t="shared" si="39"/>
        <v>-1284.3414824266022</v>
      </c>
      <c r="AN54">
        <f t="shared" si="48"/>
        <v>0</v>
      </c>
      <c r="AO54">
        <f t="shared" si="49"/>
        <v>0</v>
      </c>
      <c r="AP54">
        <f t="shared" si="50"/>
        <v>-1.168987129394578E-2</v>
      </c>
      <c r="AQ54">
        <f t="shared" si="51"/>
        <v>-6.5019163665323907</v>
      </c>
      <c r="AR54">
        <f t="shared" si="52"/>
        <v>-6.5136062378263357</v>
      </c>
      <c r="AS54">
        <f t="shared" si="53"/>
        <v>3.3210123082991302E-2</v>
      </c>
      <c r="AT54">
        <f t="shared" si="54"/>
        <v>1.2258468516798423E-2</v>
      </c>
      <c r="AU54">
        <f t="shared" si="55"/>
        <v>-6.4681376462265465</v>
      </c>
      <c r="AW54">
        <v>51</v>
      </c>
      <c r="AX54">
        <f>IF(Z54&gt;0, (R54*SUMPRODUCT(K54:$K$98, X54:$X$98)-K54*$AZ$3)/Z54, 0)</f>
        <v>151.74552841517465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40"/>
        <v>50000</v>
      </c>
      <c r="S55">
        <f t="shared" si="41"/>
        <v>140.75767185247349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28.17843539940586</v>
      </c>
      <c r="AC55">
        <f t="shared" si="27"/>
        <v>22.292645023128063</v>
      </c>
      <c r="AE55">
        <f t="shared" si="42"/>
        <v>0</v>
      </c>
      <c r="AF55">
        <f t="shared" si="43"/>
        <v>0</v>
      </c>
      <c r="AG55">
        <f t="shared" si="44"/>
        <v>-1.9797007091816574</v>
      </c>
      <c r="AH55">
        <f t="shared" si="45"/>
        <v>-1273.1158104860806</v>
      </c>
      <c r="AI55">
        <f t="shared" si="46"/>
        <v>-1275.0955111952624</v>
      </c>
      <c r="AJ55">
        <f t="shared" si="47"/>
        <v>5.8857903762777966</v>
      </c>
      <c r="AK55">
        <f t="shared" si="59"/>
        <v>1.9724904779584105</v>
      </c>
      <c r="AL55">
        <f t="shared" si="39"/>
        <v>-1267.2372303410261</v>
      </c>
      <c r="AN55">
        <f t="shared" si="48"/>
        <v>0</v>
      </c>
      <c r="AO55">
        <f t="shared" si="49"/>
        <v>0</v>
      </c>
      <c r="AP55">
        <f t="shared" si="50"/>
        <v>-8.9018497448242837E-3</v>
      </c>
      <c r="AQ55">
        <f t="shared" si="51"/>
        <v>-5.7246459528682996</v>
      </c>
      <c r="AR55">
        <f t="shared" si="52"/>
        <v>-5.7335478026131241</v>
      </c>
      <c r="AS55">
        <f t="shared" si="53"/>
        <v>2.6465829565124437E-2</v>
      </c>
      <c r="AT55">
        <f t="shared" si="54"/>
        <v>8.86942848302592E-3</v>
      </c>
      <c r="AU55">
        <f t="shared" si="55"/>
        <v>-5.6982125445649734</v>
      </c>
      <c r="AW55">
        <v>52</v>
      </c>
      <c r="AX55">
        <f>IF(Z55&gt;0, (R55*SUMPRODUCT(K55:$K$98, X55:$X$98)-K55*$AZ$3)/Z55, 0)</f>
        <v>140.75767185247349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40"/>
        <v>50000</v>
      </c>
      <c r="S56">
        <f t="shared" si="41"/>
        <v>129.49044687675089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22.292645023128063</v>
      </c>
      <c r="AC56">
        <f t="shared" si="27"/>
        <v>17.118111561558528</v>
      </c>
      <c r="AE56">
        <f t="shared" si="42"/>
        <v>0</v>
      </c>
      <c r="AF56">
        <f t="shared" si="43"/>
        <v>0</v>
      </c>
      <c r="AG56">
        <f t="shared" si="44"/>
        <v>-1.6524492708187539</v>
      </c>
      <c r="AH56">
        <f t="shared" si="45"/>
        <v>-1229.8177250843485</v>
      </c>
      <c r="AI56">
        <f t="shared" si="46"/>
        <v>-1231.4701743551673</v>
      </c>
      <c r="AJ56">
        <f t="shared" si="47"/>
        <v>5.1745334615695349</v>
      </c>
      <c r="AK56">
        <f t="shared" si="59"/>
        <v>1.5604851516189646</v>
      </c>
      <c r="AL56">
        <f t="shared" si="39"/>
        <v>-1224.7351557419788</v>
      </c>
      <c r="AN56">
        <f t="shared" si="48"/>
        <v>0</v>
      </c>
      <c r="AO56">
        <f t="shared" si="49"/>
        <v>0</v>
      </c>
      <c r="AP56">
        <f t="shared" si="50"/>
        <v>-6.6342347371851525E-3</v>
      </c>
      <c r="AQ56">
        <f t="shared" si="51"/>
        <v>-4.9374583633166793</v>
      </c>
      <c r="AR56">
        <f t="shared" si="52"/>
        <v>-4.9440925980538646</v>
      </c>
      <c r="AS56">
        <f t="shared" si="53"/>
        <v>2.0774658711587683E-2</v>
      </c>
      <c r="AT56">
        <f t="shared" si="54"/>
        <v>6.2650182263100079E-3</v>
      </c>
      <c r="AU56">
        <f t="shared" si="55"/>
        <v>-4.9170529211159675</v>
      </c>
      <c r="AW56">
        <v>53</v>
      </c>
      <c r="AX56">
        <f>IF(Z56&gt;0, (R56*SUMPRODUCT(K56:$K$98, X56:$X$98)-K56*$AZ$3)/Z56, 0)</f>
        <v>129.49044687675089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40"/>
        <v>50000</v>
      </c>
      <c r="S57">
        <f t="shared" si="41"/>
        <v>117.69367129414985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17.118111561558528</v>
      </c>
      <c r="AC57">
        <f t="shared" si="27"/>
        <v>12.671825065472873</v>
      </c>
      <c r="AE57">
        <f t="shared" si="42"/>
        <v>0</v>
      </c>
      <c r="AF57">
        <f t="shared" si="43"/>
        <v>0</v>
      </c>
      <c r="AG57">
        <f t="shared" si="44"/>
        <v>-1.3458481800820867</v>
      </c>
      <c r="AH57">
        <f t="shared" si="45"/>
        <v>-1160.306392113918</v>
      </c>
      <c r="AI57">
        <f t="shared" si="46"/>
        <v>-1161.6522402940002</v>
      </c>
      <c r="AJ57">
        <f t="shared" si="47"/>
        <v>4.446286496085655</v>
      </c>
      <c r="AK57">
        <f t="shared" si="59"/>
        <v>1.198267809309097</v>
      </c>
      <c r="AL57">
        <f t="shared" si="39"/>
        <v>-1156.0076859886055</v>
      </c>
      <c r="AN57">
        <f t="shared" si="48"/>
        <v>0</v>
      </c>
      <c r="AO57">
        <f t="shared" si="49"/>
        <v>0</v>
      </c>
      <c r="AP57">
        <f t="shared" si="50"/>
        <v>-4.8243715431524848E-3</v>
      </c>
      <c r="AQ57">
        <f t="shared" si="51"/>
        <v>-4.1592723624375623</v>
      </c>
      <c r="AR57">
        <f t="shared" si="52"/>
        <v>-4.1640967339807151</v>
      </c>
      <c r="AS57">
        <f t="shared" si="53"/>
        <v>1.5938304455046692E-2</v>
      </c>
      <c r="AT57">
        <f t="shared" si="54"/>
        <v>4.2953501040168471E-3</v>
      </c>
      <c r="AU57">
        <f t="shared" si="55"/>
        <v>-4.143863079421652</v>
      </c>
      <c r="AW57">
        <v>54</v>
      </c>
      <c r="AX57">
        <f>IF(Z57&gt;0, (R57*SUMPRODUCT(K57:$K$98, X57:$X$98)-K57*$AZ$3)/Z57, 0)</f>
        <v>117.69367129414985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40"/>
        <v>50000</v>
      </c>
      <c r="S58">
        <f t="shared" si="41"/>
        <v>104.92145831486812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12.671825065472873</v>
      </c>
      <c r="AC58">
        <f t="shared" si="27"/>
        <v>8.9510990130630077</v>
      </c>
      <c r="AE58">
        <f t="shared" si="42"/>
        <v>0</v>
      </c>
      <c r="AF58">
        <f t="shared" si="43"/>
        <v>0</v>
      </c>
      <c r="AG58">
        <f t="shared" si="44"/>
        <v>-1.066404713204717</v>
      </c>
      <c r="AH58">
        <f t="shared" si="45"/>
        <v>-1063.9399403061964</v>
      </c>
      <c r="AI58">
        <f t="shared" si="46"/>
        <v>-1065.0063450194011</v>
      </c>
      <c r="AJ58">
        <f t="shared" si="47"/>
        <v>3.7207260524098658</v>
      </c>
      <c r="AK58">
        <f t="shared" si="59"/>
        <v>0.88702775458310124</v>
      </c>
      <c r="AL58">
        <f t="shared" si="39"/>
        <v>-1060.3985912124081</v>
      </c>
      <c r="AN58">
        <f t="shared" si="48"/>
        <v>0</v>
      </c>
      <c r="AO58">
        <f t="shared" si="49"/>
        <v>0</v>
      </c>
      <c r="AP58">
        <f t="shared" si="50"/>
        <v>-3.4130976101221884E-3</v>
      </c>
      <c r="AQ58">
        <f t="shared" si="51"/>
        <v>-3.4052089442289613</v>
      </c>
      <c r="AR58">
        <f t="shared" si="52"/>
        <v>-3.4086220418390836</v>
      </c>
      <c r="AS58">
        <f t="shared" si="53"/>
        <v>1.1908425610044749E-2</v>
      </c>
      <c r="AT58">
        <f t="shared" si="54"/>
        <v>2.8389899930031954E-3</v>
      </c>
      <c r="AU58">
        <f t="shared" si="55"/>
        <v>-3.3938746262360353</v>
      </c>
      <c r="AW58">
        <v>55</v>
      </c>
      <c r="AX58">
        <f>IF(Z58&gt;0, (R58*SUMPRODUCT(K58:$K$98, X58:$X$98)-K58*$AZ$3)/Z58, 0)</f>
        <v>104.92145831486812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40"/>
        <v>50000</v>
      </c>
      <c r="S59">
        <f t="shared" si="41"/>
        <v>90.610677765285786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8.9510990130630077</v>
      </c>
      <c r="AC59">
        <f t="shared" si="27"/>
        <v>5.9374492742159202</v>
      </c>
      <c r="AE59">
        <f t="shared" si="42"/>
        <v>0</v>
      </c>
      <c r="AF59">
        <f t="shared" si="43"/>
        <v>0</v>
      </c>
      <c r="AG59">
        <f t="shared" si="44"/>
        <v>-0.81908796797603245</v>
      </c>
      <c r="AH59">
        <f t="shared" si="45"/>
        <v>-946.61079238654963</v>
      </c>
      <c r="AI59">
        <f t="shared" si="46"/>
        <v>-947.42988035452572</v>
      </c>
      <c r="AJ59">
        <f t="shared" si="47"/>
        <v>3.0136497388470875</v>
      </c>
      <c r="AK59">
        <f t="shared" si="59"/>
        <v>0.62657693091441058</v>
      </c>
      <c r="AL59">
        <f t="shared" si="39"/>
        <v>-943.78965368476418</v>
      </c>
      <c r="AN59">
        <f t="shared" si="48"/>
        <v>0</v>
      </c>
      <c r="AO59">
        <f t="shared" si="49"/>
        <v>0</v>
      </c>
      <c r="AP59">
        <f t="shared" si="50"/>
        <v>-2.3406645440131732E-3</v>
      </c>
      <c r="AQ59">
        <f t="shared" si="51"/>
        <v>-2.7050798025936156</v>
      </c>
      <c r="AR59">
        <f t="shared" si="52"/>
        <v>-2.707420467137629</v>
      </c>
      <c r="AS59">
        <f t="shared" si="53"/>
        <v>8.6119481271642161E-3</v>
      </c>
      <c r="AT59">
        <f t="shared" si="54"/>
        <v>1.7905358931250557E-3</v>
      </c>
      <c r="AU59">
        <f t="shared" si="55"/>
        <v>-2.6970179831173393</v>
      </c>
      <c r="AW59">
        <v>56</v>
      </c>
      <c r="AX59">
        <f>IF(Z59&gt;0, (R59*SUMPRODUCT(K59:$K$98, X59:$X$98)-K59*$AZ$3)/Z59, 0)</f>
        <v>90.610677765285786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40"/>
        <v>50000</v>
      </c>
      <c r="S60">
        <f t="shared" si="41"/>
        <v>73.793856577082153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5.9374492742159202</v>
      </c>
      <c r="AC60">
        <f t="shared" si="27"/>
        <v>3.581975904998981</v>
      </c>
      <c r="AE60">
        <f t="shared" si="42"/>
        <v>0</v>
      </c>
      <c r="AF60">
        <f t="shared" si="43"/>
        <v>0</v>
      </c>
      <c r="AG60">
        <f t="shared" si="44"/>
        <v>-0.60675374467950971</v>
      </c>
      <c r="AH60">
        <f t="shared" si="45"/>
        <v>-816.57337446704969</v>
      </c>
      <c r="AI60">
        <f t="shared" si="46"/>
        <v>-817.1801282117292</v>
      </c>
      <c r="AJ60">
        <f t="shared" si="47"/>
        <v>2.3554733692169392</v>
      </c>
      <c r="AK60">
        <f t="shared" si="59"/>
        <v>0.41562144919511446</v>
      </c>
      <c r="AL60">
        <f t="shared" si="39"/>
        <v>-814.40903339331715</v>
      </c>
      <c r="AN60">
        <f t="shared" si="48"/>
        <v>0</v>
      </c>
      <c r="AO60">
        <f t="shared" si="49"/>
        <v>0</v>
      </c>
      <c r="AP60">
        <f t="shared" si="50"/>
        <v>-1.5481144802910259E-3</v>
      </c>
      <c r="AQ60">
        <f t="shared" si="51"/>
        <v>-2.083463145168186</v>
      </c>
      <c r="AR60">
        <f t="shared" si="52"/>
        <v>-2.0850112596484771</v>
      </c>
      <c r="AS60">
        <f t="shared" si="53"/>
        <v>6.0099215914205112E-3</v>
      </c>
      <c r="AT60">
        <f t="shared" si="54"/>
        <v>1.060446003771036E-3</v>
      </c>
      <c r="AU60">
        <f t="shared" si="55"/>
        <v>-2.0779408920532858</v>
      </c>
      <c r="AW60">
        <v>57</v>
      </c>
      <c r="AX60">
        <f>IF(Z60&gt;0, (R60*SUMPRODUCT(K60:$K$98, X60:$X$98)-K60*$AZ$3)/Z60, 0)</f>
        <v>73.793856577082153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40"/>
        <v>50000</v>
      </c>
      <c r="S61">
        <f t="shared" si="41"/>
        <v>52.533263436049559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3.581975904998981</v>
      </c>
      <c r="AC61">
        <f t="shared" si="27"/>
        <v>1.810661361059974</v>
      </c>
      <c r="AE61">
        <f t="shared" si="42"/>
        <v>0</v>
      </c>
      <c r="AF61">
        <f t="shared" si="43"/>
        <v>0</v>
      </c>
      <c r="AG61">
        <f t="shared" si="44"/>
        <v>-0.43083687425590611</v>
      </c>
      <c r="AH61">
        <f t="shared" si="45"/>
        <v>-679.39733190723405</v>
      </c>
      <c r="AI61">
        <f t="shared" si="46"/>
        <v>-679.82816878148992</v>
      </c>
      <c r="AJ61">
        <f t="shared" si="47"/>
        <v>1.771314543939007</v>
      </c>
      <c r="AK61">
        <f t="shared" si="59"/>
        <v>0.25073831334992869</v>
      </c>
      <c r="AL61">
        <f t="shared" si="39"/>
        <v>-677.80611592420098</v>
      </c>
      <c r="AN61">
        <f t="shared" si="48"/>
        <v>0</v>
      </c>
      <c r="AO61">
        <f t="shared" si="49"/>
        <v>0</v>
      </c>
      <c r="AP61">
        <f t="shared" si="50"/>
        <v>-9.8148903301194419E-4</v>
      </c>
      <c r="AQ61">
        <f t="shared" si="51"/>
        <v>-1.5477343518383511</v>
      </c>
      <c r="AR61">
        <f t="shared" si="52"/>
        <v>-1.5487158408713628</v>
      </c>
      <c r="AS61">
        <f t="shared" si="53"/>
        <v>4.0352298114994887E-3</v>
      </c>
      <c r="AT61">
        <f t="shared" si="54"/>
        <v>5.7120668961750025E-4</v>
      </c>
      <c r="AU61">
        <f t="shared" si="55"/>
        <v>-1.5441094043702459</v>
      </c>
      <c r="AW61">
        <v>58</v>
      </c>
      <c r="AX61">
        <f>IF(Z61&gt;0, (R61*SUMPRODUCT(K61:$K$98, X61:$X$98)-K61*$AZ$3)/Z61, 0)</f>
        <v>52.533263436049559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40"/>
        <v>50000</v>
      </c>
      <c r="S62">
        <f t="shared" si="41"/>
        <v>23.265318939587473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1.810661361059974</v>
      </c>
      <c r="AC62">
        <f t="shared" si="27"/>
        <v>0.54163111746195547</v>
      </c>
      <c r="AE62">
        <f t="shared" si="42"/>
        <v>0</v>
      </c>
      <c r="AF62">
        <f t="shared" si="43"/>
        <v>0</v>
      </c>
      <c r="AG62">
        <f t="shared" si="44"/>
        <v>-0.29100778656226289</v>
      </c>
      <c r="AH62">
        <f t="shared" si="45"/>
        <v>-542.08287580433671</v>
      </c>
      <c r="AI62">
        <f t="shared" si="46"/>
        <v>-542.37388359089903</v>
      </c>
      <c r="AJ62">
        <f t="shared" si="47"/>
        <v>1.2690302435980185</v>
      </c>
      <c r="AK62">
        <f t="shared" si="59"/>
        <v>0.1267462952741982</v>
      </c>
      <c r="AL62">
        <f t="shared" si="39"/>
        <v>-540.97810705202687</v>
      </c>
      <c r="AN62">
        <f t="shared" si="48"/>
        <v>0</v>
      </c>
      <c r="AO62">
        <f t="shared" si="49"/>
        <v>0</v>
      </c>
      <c r="AP62">
        <f t="shared" si="50"/>
        <v>-5.9191476291104252E-4</v>
      </c>
      <c r="AQ62">
        <f t="shared" si="51"/>
        <v>-1.102605743648061</v>
      </c>
      <c r="AR62">
        <f t="shared" si="52"/>
        <v>-1.1031976584109722</v>
      </c>
      <c r="AS62">
        <f t="shared" si="53"/>
        <v>2.5812289926666582E-3</v>
      </c>
      <c r="AT62">
        <f t="shared" si="54"/>
        <v>2.578041096540501E-4</v>
      </c>
      <c r="AU62">
        <f t="shared" si="55"/>
        <v>-1.1003586253086515</v>
      </c>
      <c r="AW62">
        <v>59</v>
      </c>
      <c r="AX62">
        <f>IF(Z62&gt;0, (R62*SUMPRODUCT(K62:$K$98, X62:$X$98)-K62*$AZ$3)/Z62, 0)</f>
        <v>23.265318939587473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40"/>
        <v>50000</v>
      </c>
      <c r="S63">
        <f t="shared" si="41"/>
        <v>-21.013081715623741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0.54163111746195547</v>
      </c>
      <c r="AC63">
        <f t="shared" si="27"/>
        <v>-0.31213167240009265</v>
      </c>
      <c r="AE63">
        <f t="shared" si="42"/>
        <v>0</v>
      </c>
      <c r="AF63">
        <f t="shared" si="43"/>
        <v>0</v>
      </c>
      <c r="AG63">
        <f t="shared" si="44"/>
        <v>-0.1856769967300983</v>
      </c>
      <c r="AH63">
        <f t="shared" si="45"/>
        <v>-409.68284786616772</v>
      </c>
      <c r="AI63">
        <f t="shared" si="46"/>
        <v>-409.8685248628978</v>
      </c>
      <c r="AJ63">
        <f t="shared" si="47"/>
        <v>0.85376278986204812</v>
      </c>
      <c r="AK63">
        <f t="shared" si="59"/>
        <v>3.7914178222336885E-2</v>
      </c>
      <c r="AL63">
        <f t="shared" si="39"/>
        <v>-408.97684789481343</v>
      </c>
      <c r="AN63">
        <f t="shared" si="48"/>
        <v>0</v>
      </c>
      <c r="AO63">
        <f t="shared" si="49"/>
        <v>0</v>
      </c>
      <c r="AP63">
        <f t="shared" si="50"/>
        <v>-3.3720549443226383E-4</v>
      </c>
      <c r="AQ63">
        <f t="shared" si="51"/>
        <v>-0.74401950542070183</v>
      </c>
      <c r="AR63">
        <f t="shared" si="52"/>
        <v>-0.744356710915134</v>
      </c>
      <c r="AS63">
        <f t="shared" si="53"/>
        <v>1.5505071104838335E-3</v>
      </c>
      <c r="AT63">
        <f t="shared" si="54"/>
        <v>6.8855428720878531E-5</v>
      </c>
      <c r="AU63">
        <f t="shared" si="55"/>
        <v>-0.74273734837592942</v>
      </c>
      <c r="AW63">
        <v>60</v>
      </c>
      <c r="AX63">
        <f>IF(Z63&gt;0, (R63*SUMPRODUCT(K63:$K$98, X63:$X$98)-K63*$AZ$3)/Z63, 0)</f>
        <v>-21.013081715623741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40"/>
        <v>50000</v>
      </c>
      <c r="S64">
        <f t="shared" si="41"/>
        <v>-93.734056829007727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-0.31213167240009265</v>
      </c>
      <c r="AC64">
        <f t="shared" si="27"/>
        <v>-0.83396996908328336</v>
      </c>
      <c r="AE64">
        <f t="shared" si="42"/>
        <v>0</v>
      </c>
      <c r="AF64">
        <f t="shared" si="43"/>
        <v>0</v>
      </c>
      <c r="AG64">
        <f t="shared" si="44"/>
        <v>-0.11121490913977972</v>
      </c>
      <c r="AH64">
        <f t="shared" si="45"/>
        <v>-290.42127049207045</v>
      </c>
      <c r="AI64">
        <f t="shared" si="46"/>
        <v>-290.53248540121024</v>
      </c>
      <c r="AJ64">
        <f t="shared" si="47"/>
        <v>0.52183829668319071</v>
      </c>
      <c r="AK64">
        <f t="shared" si="59"/>
        <v>-2.1849217068006486E-2</v>
      </c>
      <c r="AL64">
        <f t="shared" si="39"/>
        <v>-290.03249632159503</v>
      </c>
      <c r="AN64">
        <f t="shared" si="48"/>
        <v>0</v>
      </c>
      <c r="AO64">
        <f t="shared" si="49"/>
        <v>0</v>
      </c>
      <c r="AP64">
        <f t="shared" si="50"/>
        <v>-1.803356245232699E-4</v>
      </c>
      <c r="AQ64">
        <f t="shared" si="51"/>
        <v>-0.47091978579242455</v>
      </c>
      <c r="AR64">
        <f t="shared" si="52"/>
        <v>-0.47110012141694785</v>
      </c>
      <c r="AS64">
        <f t="shared" si="53"/>
        <v>8.4616384494138339E-4</v>
      </c>
      <c r="AT64">
        <f t="shared" si="54"/>
        <v>-3.5428633047312332E-5</v>
      </c>
      <c r="AU64">
        <f t="shared" si="55"/>
        <v>-0.47028938620505373</v>
      </c>
      <c r="AW64">
        <v>61</v>
      </c>
      <c r="AX64">
        <f>IF(Z64&gt;0, (R64*SUMPRODUCT(K64:$K$98, X64:$X$98)-K64*$AZ$3)/Z64, 0)</f>
        <v>-93.734056829007727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40"/>
        <v>50000</v>
      </c>
      <c r="S65">
        <f t="shared" si="41"/>
        <v>-210.08983443121087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-0.83396996908328336</v>
      </c>
      <c r="AC65">
        <f t="shared" si="27"/>
        <v>-1.1065136756457861</v>
      </c>
      <c r="AE65">
        <f t="shared" si="42"/>
        <v>0</v>
      </c>
      <c r="AF65">
        <f t="shared" si="43"/>
        <v>0</v>
      </c>
      <c r="AG65">
        <f t="shared" si="44"/>
        <v>-6.5835745851382965E-2</v>
      </c>
      <c r="AH65">
        <f t="shared" si="45"/>
        <v>-177.06805678799577</v>
      </c>
      <c r="AI65">
        <f t="shared" si="46"/>
        <v>-177.13389253384716</v>
      </c>
      <c r="AJ65">
        <f t="shared" si="47"/>
        <v>0.27254370656250271</v>
      </c>
      <c r="AK65">
        <f t="shared" si="59"/>
        <v>-5.8377897835829841E-2</v>
      </c>
      <c r="AL65">
        <f t="shared" si="39"/>
        <v>-176.91972672512048</v>
      </c>
      <c r="AN65">
        <f t="shared" si="48"/>
        <v>0</v>
      </c>
      <c r="AO65">
        <f t="shared" si="49"/>
        <v>0</v>
      </c>
      <c r="AP65">
        <f t="shared" si="50"/>
        <v>-9.5315219906019587E-5</v>
      </c>
      <c r="AQ65">
        <f t="shared" si="51"/>
        <v>-0.2563543642260544</v>
      </c>
      <c r="AR65">
        <f t="shared" si="52"/>
        <v>-0.25644967944596048</v>
      </c>
      <c r="AS65">
        <f t="shared" si="53"/>
        <v>3.9458143883792463E-4</v>
      </c>
      <c r="AT65">
        <f t="shared" si="54"/>
        <v>-8.4517948386793893E-5</v>
      </c>
      <c r="AU65">
        <f t="shared" si="55"/>
        <v>-0.25613961595550933</v>
      </c>
      <c r="AW65">
        <v>62</v>
      </c>
      <c r="AX65">
        <f>IF(Z65&gt;0, (R65*SUMPRODUCT(K65:$K$98, X65:$X$98)-K65*$AZ$3)/Z65, 0)</f>
        <v>-210.08983443121087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40"/>
        <v>50000</v>
      </c>
      <c r="S66">
        <f t="shared" si="41"/>
        <v>-385.23457703159733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-1.1065136756457861</v>
      </c>
      <c r="AC66">
        <f t="shared" si="27"/>
        <v>-1.1857465405594114</v>
      </c>
      <c r="AE66">
        <f t="shared" si="42"/>
        <v>0</v>
      </c>
      <c r="AF66">
        <f t="shared" si="43"/>
        <v>0</v>
      </c>
      <c r="AG66">
        <f t="shared" si="44"/>
        <v>-3.8474821941481489E-2</v>
      </c>
      <c r="AH66">
        <f t="shared" si="45"/>
        <v>-106.8102658055506</v>
      </c>
      <c r="AI66">
        <f t="shared" si="46"/>
        <v>-106.84874062749208</v>
      </c>
      <c r="AJ66">
        <f t="shared" si="47"/>
        <v>7.9232864913625356E-2</v>
      </c>
      <c r="AK66">
        <f t="shared" si="59"/>
        <v>-7.7455957295205033E-2</v>
      </c>
      <c r="AL66">
        <f t="shared" si="39"/>
        <v>-106.84696371987366</v>
      </c>
      <c r="AN66">
        <f t="shared" si="48"/>
        <v>0</v>
      </c>
      <c r="AO66">
        <f t="shared" si="49"/>
        <v>0</v>
      </c>
      <c r="AP66">
        <f t="shared" si="50"/>
        <v>-4.9734652759856457E-5</v>
      </c>
      <c r="AQ66">
        <f t="shared" si="51"/>
        <v>-0.13806877362828626</v>
      </c>
      <c r="AR66">
        <f t="shared" si="52"/>
        <v>-0.1381185082810461</v>
      </c>
      <c r="AS66">
        <f t="shared" si="53"/>
        <v>1.0242072152124002E-4</v>
      </c>
      <c r="AT66">
        <f t="shared" si="54"/>
        <v>-1.0012379384415055E-4</v>
      </c>
      <c r="AU66">
        <f t="shared" si="55"/>
        <v>-0.13811621135336902</v>
      </c>
      <c r="AW66">
        <v>63</v>
      </c>
      <c r="AX66">
        <f>IF(Z66&gt;0, (R66*SUMPRODUCT(K66:$K$98, X66:$X$98)-K66*$AZ$3)/Z66, 0)</f>
        <v>-385.23457703159733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-657.40310008502479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-1.1857465405594114</v>
      </c>
      <c r="AC67">
        <f t="shared" si="27"/>
        <v>-1.1656711183730284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-2.2164314372381783E-2</v>
      </c>
      <c r="AH67">
        <f t="shared" ref="AH67:AH98" si="66">-X67*R67</f>
        <v>-63.703037398739568</v>
      </c>
      <c r="AI67">
        <f t="shared" ref="AI67:AI98" si="67">SUM(AE67:AH67)</f>
        <v>-63.72520171311195</v>
      </c>
      <c r="AJ67">
        <f t="shared" ref="AJ67:AJ98" si="68">AB67-AC67</f>
        <v>-2.007542218638303E-2</v>
      </c>
      <c r="AK67">
        <f t="shared" si="59"/>
        <v>-8.3002257839158808E-2</v>
      </c>
      <c r="AL67">
        <f t="shared" si="39"/>
        <v>-63.828279393137493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-2.5581072600249222E-5</v>
      </c>
      <c r="AQ67">
        <f t="shared" ref="AQ67:AQ98" si="72">AH67*$K67</f>
        <v>-7.3523231857066995E-2</v>
      </c>
      <c r="AR67">
        <f t="shared" ref="AR67:AR98" si="73">AI67*$K67</f>
        <v>-7.3548812929667251E-2</v>
      </c>
      <c r="AS67">
        <f t="shared" ref="AS67:AS98" si="74">AJ67*$K67</f>
        <v>-2.3170165510305019E-5</v>
      </c>
      <c r="AT67">
        <f t="shared" ref="AT67:AT98" si="75">AK67*$K67</f>
        <v>-9.5797539598783344E-5</v>
      </c>
      <c r="AU67">
        <f t="shared" ref="AU67:AU98" si="76">AL67*$K67</f>
        <v>-7.3667780634776331E-2</v>
      </c>
      <c r="AW67">
        <v>64</v>
      </c>
      <c r="AX67">
        <f>IF(Z67&gt;0, (R67*SUMPRODUCT(K67:$K$98, X67:$X$98)-K67*$AZ$3)/Z67, 0)</f>
        <v>-657.40310008502479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1"/>
        <v>50000</v>
      </c>
      <c r="S68">
        <f t="shared" si="62"/>
        <v>-1092.3998957806887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-1.1656711183730284</v>
      </c>
      <c r="AC68">
        <f t="shared" ref="AC68:AC98" si="80">S68*Z68</f>
        <v>-1.0979941753955693</v>
      </c>
      <c r="AE68">
        <f t="shared" si="63"/>
        <v>0</v>
      </c>
      <c r="AF68">
        <f t="shared" si="64"/>
        <v>0</v>
      </c>
      <c r="AG68">
        <f t="shared" si="65"/>
        <v>-1.2564013641392773E-2</v>
      </c>
      <c r="AH68">
        <f t="shared" si="66"/>
        <v>-37.514630349060774</v>
      </c>
      <c r="AI68">
        <f t="shared" si="67"/>
        <v>-37.527194362702168</v>
      </c>
      <c r="AJ68">
        <f t="shared" si="68"/>
        <v>-6.7676942977459076E-2</v>
      </c>
      <c r="AK68">
        <f t="shared" ref="AK68:AK98" si="81">G68*SUM(AB68:AB68, AE68:AF68)</f>
        <v>-8.1596978286111996E-2</v>
      </c>
      <c r="AL68">
        <f t="shared" si="39"/>
        <v>-37.67646828396574</v>
      </c>
      <c r="AN68">
        <f t="shared" si="69"/>
        <v>0</v>
      </c>
      <c r="AO68">
        <f t="shared" si="70"/>
        <v>0</v>
      </c>
      <c r="AP68">
        <f t="shared" si="71"/>
        <v>-1.2947169253336422E-5</v>
      </c>
      <c r="AQ68">
        <f t="shared" si="72"/>
        <v>-3.8658686823249765E-2</v>
      </c>
      <c r="AR68">
        <f t="shared" si="73"/>
        <v>-3.8671633992503104E-2</v>
      </c>
      <c r="AS68">
        <f t="shared" si="74"/>
        <v>-6.9740837624594244E-5</v>
      </c>
      <c r="AT68">
        <f t="shared" si="75"/>
        <v>-8.4085382154519623E-5</v>
      </c>
      <c r="AU68">
        <f t="shared" si="76"/>
        <v>-3.8825460212282219E-2</v>
      </c>
      <c r="AW68">
        <v>65</v>
      </c>
      <c r="AX68">
        <f>IF(Z68&gt;0, (R68*SUMPRODUCT(K68:$K$98, X68:$X$98)-K68*$AZ$3)/Z68, 0)</f>
        <v>-1092.3998957806887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0.432294868</v>
      </c>
      <c r="Q69" s="5">
        <f t="shared" ref="Q69:Q98" si="82">$C$8</f>
        <v>12.5</v>
      </c>
      <c r="R69">
        <f t="shared" si="61"/>
        <v>50000</v>
      </c>
      <c r="S69">
        <f t="shared" si="62"/>
        <v>-1802.8027875281898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-1.0979941753955693</v>
      </c>
      <c r="AC69">
        <f t="shared" si="80"/>
        <v>-1.010581277545135</v>
      </c>
      <c r="AE69">
        <f t="shared" si="63"/>
        <v>0</v>
      </c>
      <c r="AF69">
        <f t="shared" si="64"/>
        <v>0</v>
      </c>
      <c r="AG69">
        <f t="shared" si="65"/>
        <v>-7.0070148863227572E-3</v>
      </c>
      <c r="AH69">
        <f t="shared" si="66"/>
        <v>-21.72543447462435</v>
      </c>
      <c r="AI69">
        <f t="shared" si="67"/>
        <v>-21.732441489510673</v>
      </c>
      <c r="AJ69">
        <f t="shared" si="68"/>
        <v>-8.7412897850434268E-2</v>
      </c>
      <c r="AK69">
        <f t="shared" si="81"/>
        <v>-7.6859592277689862E-2</v>
      </c>
      <c r="AL69">
        <f t="shared" si="39"/>
        <v>-21.896713979638797</v>
      </c>
      <c r="AN69">
        <f t="shared" si="69"/>
        <v>0</v>
      </c>
      <c r="AO69">
        <f t="shared" si="70"/>
        <v>0</v>
      </c>
      <c r="AP69">
        <f t="shared" si="71"/>
        <v>-6.447056015587795E-6</v>
      </c>
      <c r="AQ69">
        <f t="shared" si="72"/>
        <v>-1.9989267226231167E-2</v>
      </c>
      <c r="AR69">
        <f t="shared" si="73"/>
        <v>-1.9995714282246755E-2</v>
      </c>
      <c r="AS69">
        <f t="shared" si="74"/>
        <v>-8.0427379999809689E-5</v>
      </c>
      <c r="AT69">
        <f t="shared" si="75"/>
        <v>-7.071743171499823E-5</v>
      </c>
      <c r="AU69">
        <f t="shared" si="76"/>
        <v>-2.014685909396156E-2</v>
      </c>
      <c r="AW69">
        <v>66</v>
      </c>
      <c r="AX69">
        <f>IF(Z69&gt;0, (R69*SUMPRODUCT(K69:$K$98, X69:$X$98)-K69*$AZ$3)/Z69, 0)</f>
        <v>-1802.8027875281898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0.44217947800000001</v>
      </c>
      <c r="Q70" s="5">
        <f t="shared" si="82"/>
        <v>12.5</v>
      </c>
      <c r="R70">
        <f t="shared" si="61"/>
        <v>50000</v>
      </c>
      <c r="S70">
        <f t="shared" si="62"/>
        <v>-2989.4031868368379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-1.010581277545135</v>
      </c>
      <c r="AC70">
        <f t="shared" si="80"/>
        <v>-0.91800662988414861</v>
      </c>
      <c r="AE70">
        <f t="shared" si="63"/>
        <v>0</v>
      </c>
      <c r="AF70">
        <f t="shared" si="64"/>
        <v>0</v>
      </c>
      <c r="AG70">
        <f t="shared" si="65"/>
        <v>-3.8385865526871033E-3</v>
      </c>
      <c r="AH70">
        <f t="shared" si="66"/>
        <v>-12.393432739089706</v>
      </c>
      <c r="AI70">
        <f t="shared" si="67"/>
        <v>-12.397271325642393</v>
      </c>
      <c r="AJ70">
        <f t="shared" si="68"/>
        <v>-9.2574647660986442E-2</v>
      </c>
      <c r="AK70">
        <f t="shared" si="81"/>
        <v>-7.0740689428159462E-2</v>
      </c>
      <c r="AL70">
        <f t="shared" ref="AL70:AL98" si="89">SUM(AI70:AK70)</f>
        <v>-12.56058666273154</v>
      </c>
      <c r="AN70">
        <f t="shared" si="69"/>
        <v>0</v>
      </c>
      <c r="AO70">
        <f t="shared" si="70"/>
        <v>0</v>
      </c>
      <c r="AP70">
        <f t="shared" si="71"/>
        <v>-3.1534192784129874E-6</v>
      </c>
      <c r="AQ70">
        <f t="shared" si="72"/>
        <v>-1.0181270941462041E-2</v>
      </c>
      <c r="AR70">
        <f t="shared" si="73"/>
        <v>-1.0184424360740454E-2</v>
      </c>
      <c r="AS70">
        <f t="shared" si="74"/>
        <v>-7.6050565649506772E-5</v>
      </c>
      <c r="AT70">
        <f t="shared" si="75"/>
        <v>-5.8113852781260312E-5</v>
      </c>
      <c r="AU70">
        <f t="shared" si="76"/>
        <v>-1.0318588779171221E-2</v>
      </c>
      <c r="AW70">
        <v>67</v>
      </c>
      <c r="AX70">
        <f>IF(Z70&gt;0, (R70*SUMPRODUCT(K70:$K$98, X70:$X$98)-K70*$AZ$3)/Z70, 0)</f>
        <v>-2989.4031868368379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0.45253670499999998</v>
      </c>
      <c r="Q71" s="5">
        <f t="shared" si="82"/>
        <v>12.5</v>
      </c>
      <c r="R71">
        <f t="shared" si="61"/>
        <v>50000</v>
      </c>
      <c r="S71">
        <f t="shared" si="62"/>
        <v>-5014.8117846271989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-0.91800662988414861</v>
      </c>
      <c r="AC71">
        <f t="shared" si="80"/>
        <v>-0.82768440539059496</v>
      </c>
      <c r="AE71">
        <f t="shared" si="63"/>
        <v>0</v>
      </c>
      <c r="AF71">
        <f t="shared" si="64"/>
        <v>0</v>
      </c>
      <c r="AG71">
        <f t="shared" si="65"/>
        <v>-2.0630993767499018E-3</v>
      </c>
      <c r="AH71">
        <f t="shared" si="66"/>
        <v>-6.9484052416413222</v>
      </c>
      <c r="AI71">
        <f t="shared" si="67"/>
        <v>-6.9504683410180723</v>
      </c>
      <c r="AJ71">
        <f t="shared" si="68"/>
        <v>-9.0322224493553649E-2</v>
      </c>
      <c r="AK71">
        <f t="shared" si="81"/>
        <v>-6.4260464091890415E-2</v>
      </c>
      <c r="AL71">
        <f t="shared" si="89"/>
        <v>-7.1050510296035165</v>
      </c>
      <c r="AN71">
        <f t="shared" si="69"/>
        <v>0</v>
      </c>
      <c r="AO71">
        <f t="shared" si="70"/>
        <v>0</v>
      </c>
      <c r="AP71">
        <f t="shared" si="71"/>
        <v>-1.5132563534753273E-6</v>
      </c>
      <c r="AQ71">
        <f t="shared" si="72"/>
        <v>-5.0965641776303241E-3</v>
      </c>
      <c r="AR71">
        <f t="shared" si="73"/>
        <v>-5.0980774339837998E-3</v>
      </c>
      <c r="AS71">
        <f t="shared" si="74"/>
        <v>-6.6250167885860376E-5</v>
      </c>
      <c r="AT71">
        <f t="shared" si="75"/>
        <v>-4.7134208201602537E-5</v>
      </c>
      <c r="AU71">
        <f t="shared" si="76"/>
        <v>-5.2114618100712632E-3</v>
      </c>
      <c r="AW71">
        <v>68</v>
      </c>
      <c r="AX71">
        <f>IF(Z71&gt;0, (R71*SUMPRODUCT(K71:$K$98, X71:$X$98)-K71*$AZ$3)/Z71, 0)</f>
        <v>-5014.8117846271989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0.46323801999999997</v>
      </c>
      <c r="Q72" s="5">
        <f t="shared" si="82"/>
        <v>12.5</v>
      </c>
      <c r="R72">
        <f t="shared" si="61"/>
        <v>50000</v>
      </c>
      <c r="S72">
        <f t="shared" si="62"/>
        <v>-8546.5526494282694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-0.82768440539059496</v>
      </c>
      <c r="AC72">
        <f t="shared" si="80"/>
        <v>-0.74304570578696094</v>
      </c>
      <c r="AE72">
        <f t="shared" si="63"/>
        <v>0</v>
      </c>
      <c r="AF72">
        <f t="shared" si="64"/>
        <v>0</v>
      </c>
      <c r="AG72">
        <f t="shared" si="65"/>
        <v>-1.0867623126335443E-3</v>
      </c>
      <c r="AH72">
        <f t="shared" si="66"/>
        <v>-3.8228242813954334</v>
      </c>
      <c r="AI72">
        <f t="shared" si="67"/>
        <v>-3.8239110437080668</v>
      </c>
      <c r="AJ72">
        <f t="shared" si="68"/>
        <v>-8.4638699603634016E-2</v>
      </c>
      <c r="AK72">
        <f t="shared" si="81"/>
        <v>-5.7937908377341654E-2</v>
      </c>
      <c r="AL72">
        <f t="shared" si="89"/>
        <v>-3.9664876516890426</v>
      </c>
      <c r="AN72">
        <f t="shared" si="69"/>
        <v>0</v>
      </c>
      <c r="AO72">
        <f t="shared" si="70"/>
        <v>0</v>
      </c>
      <c r="AP72">
        <f t="shared" si="71"/>
        <v>-7.1171956518236009E-7</v>
      </c>
      <c r="AQ72">
        <f t="shared" si="72"/>
        <v>-2.5035638462011806E-3</v>
      </c>
      <c r="AR72">
        <f t="shared" si="73"/>
        <v>-2.5042755657663628E-3</v>
      </c>
      <c r="AS72">
        <f t="shared" si="74"/>
        <v>-5.5429800775407783E-5</v>
      </c>
      <c r="AT72">
        <f t="shared" si="75"/>
        <v>-3.7943478972850266E-5</v>
      </c>
      <c r="AU72">
        <f t="shared" si="76"/>
        <v>-2.5976488455146207E-3</v>
      </c>
      <c r="AW72">
        <v>69</v>
      </c>
      <c r="AX72">
        <f>IF(Z72&gt;0, (R72*SUMPRODUCT(K72:$K$98, X72:$X$98)-K72*$AZ$3)/Z72, 0)</f>
        <v>-8546.5526494282694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0.47472030599999998</v>
      </c>
      <c r="Q73" s="5">
        <f t="shared" si="82"/>
        <v>12.5</v>
      </c>
      <c r="R73">
        <f t="shared" si="61"/>
        <v>50000</v>
      </c>
      <c r="S73">
        <f t="shared" si="62"/>
        <v>-14853.671399266903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-0.74304570578696094</v>
      </c>
      <c r="AC73">
        <f t="shared" si="80"/>
        <v>-0.6654284983998906</v>
      </c>
      <c r="AE73">
        <f t="shared" si="63"/>
        <v>0</v>
      </c>
      <c r="AF73">
        <f t="shared" si="64"/>
        <v>0</v>
      </c>
      <c r="AG73">
        <f t="shared" si="65"/>
        <v>-5.5998655190454512E-4</v>
      </c>
      <c r="AH73">
        <f t="shared" si="66"/>
        <v>-2.0636325504106554</v>
      </c>
      <c r="AI73">
        <f t="shared" si="67"/>
        <v>-2.06419253696256</v>
      </c>
      <c r="AJ73">
        <f t="shared" si="68"/>
        <v>-7.7617207387070342E-2</v>
      </c>
      <c r="AK73">
        <f t="shared" si="81"/>
        <v>-5.2013199405087272E-2</v>
      </c>
      <c r="AL73">
        <f t="shared" si="89"/>
        <v>-2.1938229437547174</v>
      </c>
      <c r="AN73">
        <f t="shared" si="69"/>
        <v>0</v>
      </c>
      <c r="AO73">
        <f t="shared" si="70"/>
        <v>0</v>
      </c>
      <c r="AP73">
        <f t="shared" si="71"/>
        <v>-3.2744164264373175E-7</v>
      </c>
      <c r="AQ73">
        <f t="shared" si="72"/>
        <v>-1.2066704634627033E-3</v>
      </c>
      <c r="AR73">
        <f t="shared" si="73"/>
        <v>-1.206997905105347E-3</v>
      </c>
      <c r="AS73">
        <f t="shared" si="74"/>
        <v>-4.5385207551508742E-5</v>
      </c>
      <c r="AT73">
        <f t="shared" si="75"/>
        <v>-3.0413743677296182E-5</v>
      </c>
      <c r="AU73">
        <f t="shared" si="76"/>
        <v>-1.2827968563341519E-3</v>
      </c>
      <c r="AW73">
        <v>70</v>
      </c>
      <c r="AX73">
        <f>IF(Z73&gt;0, (R73*SUMPRODUCT(K73:$K$98, X73:$X$98)-K73*$AZ$3)/Z73, 0)</f>
        <v>-14853.671399266903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0.48652881199999998</v>
      </c>
      <c r="Q74" s="5">
        <f t="shared" si="82"/>
        <v>12.5</v>
      </c>
      <c r="R74">
        <f t="shared" si="61"/>
        <v>50000</v>
      </c>
      <c r="S74">
        <f t="shared" si="62"/>
        <v>-26384.376935366367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-0.6654284983998906</v>
      </c>
      <c r="AC74">
        <f t="shared" si="80"/>
        <v>-0.5950987659765038</v>
      </c>
      <c r="AE74">
        <f t="shared" si="63"/>
        <v>0</v>
      </c>
      <c r="AF74">
        <f t="shared" si="64"/>
        <v>0</v>
      </c>
      <c r="AG74">
        <f t="shared" si="65"/>
        <v>-2.8193709455140502E-4</v>
      </c>
      <c r="AH74">
        <f t="shared" si="66"/>
        <v>-1.0897983673363787</v>
      </c>
      <c r="AI74">
        <f t="shared" si="67"/>
        <v>-1.0900803044309302</v>
      </c>
      <c r="AJ74">
        <f t="shared" si="68"/>
        <v>-7.0329732423386804E-2</v>
      </c>
      <c r="AK74">
        <f t="shared" si="81"/>
        <v>-4.6579994887992346E-2</v>
      </c>
      <c r="AL74">
        <f t="shared" si="89"/>
        <v>-1.2069900317423095</v>
      </c>
      <c r="AN74">
        <f t="shared" si="69"/>
        <v>0</v>
      </c>
      <c r="AO74">
        <f t="shared" si="70"/>
        <v>0</v>
      </c>
      <c r="AP74">
        <f t="shared" si="71"/>
        <v>-1.4719413644867063E-7</v>
      </c>
      <c r="AQ74">
        <f t="shared" si="72"/>
        <v>-5.6896354783851199E-4</v>
      </c>
      <c r="AR74">
        <f t="shared" si="73"/>
        <v>-5.691107419749607E-4</v>
      </c>
      <c r="AS74">
        <f t="shared" si="74"/>
        <v>-3.6717851005728554E-5</v>
      </c>
      <c r="AT74">
        <f t="shared" si="75"/>
        <v>-2.4318552811330864E-5</v>
      </c>
      <c r="AU74">
        <f t="shared" si="76"/>
        <v>-6.3014714579202012E-4</v>
      </c>
      <c r="AW74">
        <v>71</v>
      </c>
      <c r="AX74">
        <f>IF(Z74&gt;0, (R74*SUMPRODUCT(K74:$K$98, X74:$X$98)-K74*$AZ$3)/Z74, 0)</f>
        <v>-26384.376935366367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0.49903586999999999</v>
      </c>
      <c r="Q75" s="5">
        <f t="shared" si="82"/>
        <v>12.5</v>
      </c>
      <c r="R75">
        <f t="shared" si="61"/>
        <v>50000</v>
      </c>
      <c r="S75">
        <f t="shared" si="62"/>
        <v>-48023.415876368592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-0.5950987659765038</v>
      </c>
      <c r="AC75">
        <f t="shared" si="80"/>
        <v>-0.53179594123251228</v>
      </c>
      <c r="AE75">
        <f t="shared" si="63"/>
        <v>0</v>
      </c>
      <c r="AF75">
        <f t="shared" si="64"/>
        <v>0</v>
      </c>
      <c r="AG75">
        <f t="shared" si="65"/>
        <v>-1.3842100034115832E-4</v>
      </c>
      <c r="AH75">
        <f t="shared" si="66"/>
        <v>-0.5627868930589307</v>
      </c>
      <c r="AI75">
        <f t="shared" si="67"/>
        <v>-0.56292531405927182</v>
      </c>
      <c r="AJ75">
        <f t="shared" si="68"/>
        <v>-6.3302824743991515E-2</v>
      </c>
      <c r="AK75">
        <f t="shared" si="81"/>
        <v>-4.1656913618355267E-2</v>
      </c>
      <c r="AL75">
        <f t="shared" si="89"/>
        <v>-0.66788505242161855</v>
      </c>
      <c r="AN75">
        <f t="shared" si="69"/>
        <v>0</v>
      </c>
      <c r="AO75">
        <f t="shared" si="70"/>
        <v>0</v>
      </c>
      <c r="AP75">
        <f t="shared" si="71"/>
        <v>-6.4524143877341843E-8</v>
      </c>
      <c r="AQ75">
        <f t="shared" si="72"/>
        <v>-2.623398355055752E-4</v>
      </c>
      <c r="AR75">
        <f t="shared" si="73"/>
        <v>-2.6240435964945257E-4</v>
      </c>
      <c r="AS75">
        <f t="shared" si="74"/>
        <v>-2.9508243413618464E-5</v>
      </c>
      <c r="AT75">
        <f t="shared" si="75"/>
        <v>-1.9418127893687376E-5</v>
      </c>
      <c r="AU75">
        <f t="shared" si="76"/>
        <v>-3.1133073095675835E-4</v>
      </c>
      <c r="AW75">
        <v>72</v>
      </c>
      <c r="AX75">
        <f>IF(Z75&gt;0, (R75*SUMPRODUCT(K75:$K$98, X75:$X$98)-K75*$AZ$3)/Z75, 0)</f>
        <v>-48023.415876368592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0.51227606000000003</v>
      </c>
      <c r="Q76" s="5">
        <f t="shared" si="82"/>
        <v>12.5</v>
      </c>
      <c r="R76">
        <f t="shared" si="61"/>
        <v>50000</v>
      </c>
      <c r="S76">
        <f t="shared" si="62"/>
        <v>-89794.961649770325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-0.53179594123251228</v>
      </c>
      <c r="AC76">
        <f t="shared" si="80"/>
        <v>-0.47502989866459833</v>
      </c>
      <c r="AE76">
        <f t="shared" si="63"/>
        <v>0</v>
      </c>
      <c r="AF76">
        <f t="shared" si="64"/>
        <v>0</v>
      </c>
      <c r="AG76">
        <f t="shared" si="65"/>
        <v>-6.612702566171948E-5</v>
      </c>
      <c r="AH76">
        <f t="shared" si="66"/>
        <v>-0.28363905870410894</v>
      </c>
      <c r="AI76">
        <f t="shared" si="67"/>
        <v>-0.28370518572977066</v>
      </c>
      <c r="AJ76">
        <f t="shared" si="68"/>
        <v>-5.6766042567913955E-2</v>
      </c>
      <c r="AK76">
        <f t="shared" si="81"/>
        <v>-3.7225715886275865E-2</v>
      </c>
      <c r="AL76">
        <f t="shared" si="89"/>
        <v>-0.37769694418396049</v>
      </c>
      <c r="AN76">
        <f t="shared" si="69"/>
        <v>0</v>
      </c>
      <c r="AO76">
        <f t="shared" si="70"/>
        <v>0</v>
      </c>
      <c r="AP76">
        <f t="shared" si="71"/>
        <v>-2.7522078784116622E-8</v>
      </c>
      <c r="AQ76">
        <f t="shared" si="72"/>
        <v>-1.1805062214413501E-4</v>
      </c>
      <c r="AR76">
        <f t="shared" si="73"/>
        <v>-1.1807814422291913E-4</v>
      </c>
      <c r="AS76">
        <f t="shared" si="74"/>
        <v>-2.3626036105251029E-5</v>
      </c>
      <c r="AT76">
        <f t="shared" si="75"/>
        <v>-1.5493348977441148E-5</v>
      </c>
      <c r="AU76">
        <f t="shared" si="76"/>
        <v>-1.5719752930561131E-4</v>
      </c>
      <c r="AW76">
        <v>73</v>
      </c>
      <c r="AX76">
        <f>IF(Z76&gt;0, (R76*SUMPRODUCT(K76:$K$98, X76:$X$98)-K76*$AZ$3)/Z76, 0)</f>
        <v>-89794.961649770325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0.52576062700000004</v>
      </c>
      <c r="Q77" s="5">
        <f t="shared" si="82"/>
        <v>12.5</v>
      </c>
      <c r="R77">
        <f t="shared" si="61"/>
        <v>50000</v>
      </c>
      <c r="S77">
        <f t="shared" si="62"/>
        <v>-172738.91001059249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-0.47502989866459833</v>
      </c>
      <c r="AC77">
        <f t="shared" si="80"/>
        <v>-0.4242297507122606</v>
      </c>
      <c r="AE77">
        <f t="shared" si="63"/>
        <v>0</v>
      </c>
      <c r="AF77">
        <f t="shared" si="64"/>
        <v>0</v>
      </c>
      <c r="AG77">
        <f t="shared" si="65"/>
        <v>-3.0698768931551559E-5</v>
      </c>
      <c r="AH77">
        <f t="shared" si="66"/>
        <v>-0.1390679458942029</v>
      </c>
      <c r="AI77">
        <f t="shared" si="67"/>
        <v>-0.13909864466313446</v>
      </c>
      <c r="AJ77">
        <f t="shared" si="68"/>
        <v>-5.0800147952337726E-2</v>
      </c>
      <c r="AK77">
        <f t="shared" si="81"/>
        <v>-3.3252092906521889E-2</v>
      </c>
      <c r="AL77">
        <f t="shared" si="89"/>
        <v>-0.22315088552199408</v>
      </c>
      <c r="AN77">
        <f t="shared" si="69"/>
        <v>0</v>
      </c>
      <c r="AO77">
        <f t="shared" si="70"/>
        <v>0</v>
      </c>
      <c r="AP77">
        <f t="shared" si="71"/>
        <v>-1.1407886248566876E-8</v>
      </c>
      <c r="AQ77">
        <f t="shared" si="72"/>
        <v>-5.1678662135287689E-5</v>
      </c>
      <c r="AR77">
        <f t="shared" si="73"/>
        <v>-5.1690070021536253E-5</v>
      </c>
      <c r="AS77">
        <f t="shared" si="74"/>
        <v>-1.8877705179083427E-5</v>
      </c>
      <c r="AT77">
        <f t="shared" si="75"/>
        <v>-1.235672004470855E-5</v>
      </c>
      <c r="AU77">
        <f t="shared" si="76"/>
        <v>-8.2924495245328234E-5</v>
      </c>
      <c r="AW77">
        <v>74</v>
      </c>
      <c r="AX77">
        <f>IF(Z77&gt;0, (R77*SUMPRODUCT(K77:$K$98, X77:$X$98)-K77*$AZ$3)/Z77, 0)</f>
        <v>-172738.91001059249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0.53985268099999995</v>
      </c>
      <c r="Q78" s="5">
        <f t="shared" si="82"/>
        <v>12.5</v>
      </c>
      <c r="R78">
        <f t="shared" si="61"/>
        <v>50000</v>
      </c>
      <c r="S78">
        <f t="shared" si="62"/>
        <v>-342661.92807928735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-0.4242297507122606</v>
      </c>
      <c r="AC78">
        <f t="shared" si="80"/>
        <v>-0.37881875207575139</v>
      </c>
      <c r="AE78">
        <f t="shared" si="63"/>
        <v>0</v>
      </c>
      <c r="AF78">
        <f t="shared" si="64"/>
        <v>0</v>
      </c>
      <c r="AG78">
        <f t="shared" si="65"/>
        <v>-1.381896853113843E-5</v>
      </c>
      <c r="AH78">
        <f t="shared" si="66"/>
        <v>-6.6291250844390456E-2</v>
      </c>
      <c r="AI78">
        <f t="shared" si="67"/>
        <v>-6.6305069812921599E-2</v>
      </c>
      <c r="AJ78">
        <f t="shared" si="68"/>
        <v>-4.5410998636509214E-2</v>
      </c>
      <c r="AK78">
        <f t="shared" si="81"/>
        <v>-2.9696082549858244E-2</v>
      </c>
      <c r="AL78">
        <f t="shared" si="89"/>
        <v>-0.14141215099928905</v>
      </c>
      <c r="AN78">
        <f t="shared" si="69"/>
        <v>0</v>
      </c>
      <c r="AO78">
        <f t="shared" si="70"/>
        <v>0</v>
      </c>
      <c r="AP78">
        <f t="shared" si="71"/>
        <v>-4.5850262591512028E-9</v>
      </c>
      <c r="AQ78">
        <f t="shared" si="72"/>
        <v>-2.1994921342256641E-5</v>
      </c>
      <c r="AR78">
        <f t="shared" si="73"/>
        <v>-2.1999506368515793E-5</v>
      </c>
      <c r="AS78">
        <f t="shared" si="74"/>
        <v>-1.5067016089768999E-5</v>
      </c>
      <c r="AT78">
        <f t="shared" si="75"/>
        <v>-9.852929180511345E-6</v>
      </c>
      <c r="AU78">
        <f t="shared" si="76"/>
        <v>-4.6919451638796134E-5</v>
      </c>
      <c r="AW78">
        <v>75</v>
      </c>
      <c r="AX78">
        <f>IF(Z78&gt;0, (R78*SUMPRODUCT(K78:$K$98, X78:$X$98)-K78*$AZ$3)/Z78, 0)</f>
        <v>-342661.92807928735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0.55403983300000004</v>
      </c>
      <c r="Q79" s="5">
        <f t="shared" si="82"/>
        <v>12.5</v>
      </c>
      <c r="R79">
        <f t="shared" si="61"/>
        <v>50000</v>
      </c>
      <c r="S79">
        <f t="shared" si="62"/>
        <v>-701817.49015015073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-0.37881875207575139</v>
      </c>
      <c r="AC79">
        <f t="shared" si="80"/>
        <v>-0.3382490708375897</v>
      </c>
      <c r="AE79">
        <f t="shared" si="63"/>
        <v>0</v>
      </c>
      <c r="AF79">
        <f t="shared" si="64"/>
        <v>0</v>
      </c>
      <c r="AG79">
        <f t="shared" si="65"/>
        <v>-6.0245198286028545E-6</v>
      </c>
      <c r="AH79">
        <f t="shared" si="66"/>
        <v>-3.0625036068896768E-2</v>
      </c>
      <c r="AI79">
        <f t="shared" si="67"/>
        <v>-3.0631060588725372E-2</v>
      </c>
      <c r="AJ79">
        <f t="shared" si="68"/>
        <v>-4.0569681238161681E-2</v>
      </c>
      <c r="AK79">
        <f t="shared" si="81"/>
        <v>-2.6517312645302601E-2</v>
      </c>
      <c r="AL79">
        <f t="shared" si="89"/>
        <v>-9.7718054472189661E-2</v>
      </c>
      <c r="AN79">
        <f t="shared" si="69"/>
        <v>0</v>
      </c>
      <c r="AO79">
        <f t="shared" si="70"/>
        <v>0</v>
      </c>
      <c r="AP79">
        <f t="shared" si="71"/>
        <v>-1.7847221550347707E-9</v>
      </c>
      <c r="AQ79">
        <f t="shared" si="72"/>
        <v>-9.072454224716954E-6</v>
      </c>
      <c r="AR79">
        <f t="shared" si="73"/>
        <v>-9.0742389468719881E-6</v>
      </c>
      <c r="AS79">
        <f t="shared" si="74"/>
        <v>-1.2018486284115559E-5</v>
      </c>
      <c r="AT79">
        <f t="shared" si="75"/>
        <v>-7.8555696912745675E-6</v>
      </c>
      <c r="AU79">
        <f t="shared" si="76"/>
        <v>-2.8948294922262116E-5</v>
      </c>
      <c r="AW79">
        <v>76</v>
      </c>
      <c r="AX79">
        <f>IF(Z79&gt;0, (R79*SUMPRODUCT(K79:$K$98, X79:$X$98)-K79*$AZ$3)/Z79, 0)</f>
        <v>-701817.49015015073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0.56799471300000004</v>
      </c>
      <c r="Q80" s="5">
        <f t="shared" si="82"/>
        <v>12.5</v>
      </c>
      <c r="R80">
        <f t="shared" si="61"/>
        <v>50000</v>
      </c>
      <c r="S80">
        <f t="shared" si="62"/>
        <v>-1484906.2100903441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-0.3382490708375897</v>
      </c>
      <c r="AC80">
        <f t="shared" si="80"/>
        <v>-0.30201557529225731</v>
      </c>
      <c r="AE80">
        <f t="shared" si="63"/>
        <v>0</v>
      </c>
      <c r="AF80">
        <f t="shared" si="64"/>
        <v>0</v>
      </c>
      <c r="AG80">
        <f t="shared" si="65"/>
        <v>-2.5423792193067383E-6</v>
      </c>
      <c r="AH80">
        <f t="shared" si="66"/>
        <v>-1.3687581644040351E-2</v>
      </c>
      <c r="AI80">
        <f t="shared" si="67"/>
        <v>-1.3690124023259658E-2</v>
      </c>
      <c r="AJ80">
        <f t="shared" si="68"/>
        <v>-3.6233495545332395E-2</v>
      </c>
      <c r="AK80">
        <f t="shared" si="81"/>
        <v>-2.3677434958631283E-2</v>
      </c>
      <c r="AL80">
        <f t="shared" si="89"/>
        <v>-7.3601054527223334E-2</v>
      </c>
      <c r="AN80">
        <f t="shared" si="69"/>
        <v>0</v>
      </c>
      <c r="AO80">
        <f t="shared" si="70"/>
        <v>0</v>
      </c>
      <c r="AP80">
        <f t="shared" si="71"/>
        <v>-6.7246623683098831E-10</v>
      </c>
      <c r="AQ80">
        <f t="shared" si="72"/>
        <v>-3.6204026722632719E-6</v>
      </c>
      <c r="AR80">
        <f t="shared" si="73"/>
        <v>-3.6210751385001028E-6</v>
      </c>
      <c r="AS80">
        <f t="shared" si="74"/>
        <v>-9.583858384134439E-6</v>
      </c>
      <c r="AT80">
        <f t="shared" si="75"/>
        <v>-6.2627461173093556E-6</v>
      </c>
      <c r="AU80">
        <f t="shared" si="76"/>
        <v>-1.9467679639943897E-5</v>
      </c>
      <c r="AW80">
        <v>77</v>
      </c>
      <c r="AX80">
        <f>IF(Z80&gt;0, (R80*SUMPRODUCT(K80:$K$98, X80:$X$98)-K80*$AZ$3)/Z80, 0)</f>
        <v>-1484906.2100903441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0.58228330500000003</v>
      </c>
      <c r="Q81" s="5">
        <f t="shared" si="82"/>
        <v>12.5</v>
      </c>
      <c r="R81">
        <f t="shared" si="61"/>
        <v>50000</v>
      </c>
      <c r="S81">
        <f t="shared" si="62"/>
        <v>-3251826.2418899019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-0.30201557529225731</v>
      </c>
      <c r="AC81">
        <f t="shared" si="80"/>
        <v>-0.26965975998103925</v>
      </c>
      <c r="AE81">
        <f t="shared" si="63"/>
        <v>0</v>
      </c>
      <c r="AF81">
        <f t="shared" si="64"/>
        <v>0</v>
      </c>
      <c r="AG81">
        <f t="shared" si="65"/>
        <v>-1.0365704527324234E-6</v>
      </c>
      <c r="AH81">
        <f t="shared" si="66"/>
        <v>-5.9215398975249901E-3</v>
      </c>
      <c r="AI81">
        <f t="shared" si="67"/>
        <v>-5.9225764679777223E-3</v>
      </c>
      <c r="AJ81">
        <f t="shared" si="68"/>
        <v>-3.2355815311218061E-2</v>
      </c>
      <c r="AK81">
        <f t="shared" si="81"/>
        <v>-2.1141090270458015E-2</v>
      </c>
      <c r="AL81">
        <f t="shared" si="89"/>
        <v>-5.9419482049653805E-2</v>
      </c>
      <c r="AN81">
        <f t="shared" si="69"/>
        <v>0</v>
      </c>
      <c r="AO81">
        <f t="shared" si="70"/>
        <v>0</v>
      </c>
      <c r="AP81">
        <f t="shared" si="71"/>
        <v>-2.4479974248198014E-10</v>
      </c>
      <c r="AQ81">
        <f t="shared" si="72"/>
        <v>-1.3984495102959307E-6</v>
      </c>
      <c r="AR81">
        <f t="shared" si="73"/>
        <v>-1.3986943100384125E-6</v>
      </c>
      <c r="AS81">
        <f t="shared" si="74"/>
        <v>-7.6412512387378575E-6</v>
      </c>
      <c r="AT81">
        <f t="shared" si="75"/>
        <v>-4.9927464557320933E-6</v>
      </c>
      <c r="AU81">
        <f t="shared" si="76"/>
        <v>-1.4032692004508363E-5</v>
      </c>
      <c r="AW81">
        <v>78</v>
      </c>
      <c r="AX81">
        <f>IF(Z81&gt;0, (R81*SUMPRODUCT(K81:$K$98, X81:$X$98)-K81*$AZ$3)/Z81, 0)</f>
        <v>-3251826.2418899019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0.59682203899999997</v>
      </c>
      <c r="Q82" s="5">
        <f t="shared" si="82"/>
        <v>12.5</v>
      </c>
      <c r="R82">
        <f t="shared" si="61"/>
        <v>50000</v>
      </c>
      <c r="S82">
        <f t="shared" si="62"/>
        <v>-7384519.4575002389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-0.26965975998103925</v>
      </c>
      <c r="AC82">
        <f t="shared" si="80"/>
        <v>-0.24076880511457605</v>
      </c>
      <c r="AE82">
        <f t="shared" si="63"/>
        <v>0</v>
      </c>
      <c r="AF82">
        <f t="shared" si="64"/>
        <v>0</v>
      </c>
      <c r="AG82">
        <f t="shared" si="65"/>
        <v>-4.0755665703818115E-7</v>
      </c>
      <c r="AH82">
        <f t="shared" si="66"/>
        <v>-2.4745923646676722E-3</v>
      </c>
      <c r="AI82">
        <f t="shared" si="67"/>
        <v>-2.4749999213247104E-3</v>
      </c>
      <c r="AJ82">
        <f t="shared" si="68"/>
        <v>-2.8890954866463203E-2</v>
      </c>
      <c r="AK82">
        <f t="shared" si="81"/>
        <v>-1.887618319867275E-2</v>
      </c>
      <c r="AL82">
        <f t="shared" si="89"/>
        <v>-5.0242137986460662E-2</v>
      </c>
      <c r="AN82">
        <f t="shared" si="69"/>
        <v>0</v>
      </c>
      <c r="AO82">
        <f t="shared" si="70"/>
        <v>0</v>
      </c>
      <c r="AP82">
        <f t="shared" si="71"/>
        <v>-8.5937378216419672E-11</v>
      </c>
      <c r="AQ82">
        <f t="shared" si="72"/>
        <v>-5.2179243376703672E-7</v>
      </c>
      <c r="AR82">
        <f t="shared" si="73"/>
        <v>-5.2187837114525316E-7</v>
      </c>
      <c r="AS82">
        <f t="shared" si="74"/>
        <v>-6.0919454326571363E-6</v>
      </c>
      <c r="AT82">
        <f t="shared" si="75"/>
        <v>-3.9802311330539659E-6</v>
      </c>
      <c r="AU82">
        <f t="shared" si="76"/>
        <v>-1.0594054936856356E-5</v>
      </c>
      <c r="AW82">
        <v>79</v>
      </c>
      <c r="AX82">
        <f>IF(Z82&gt;0, (R82*SUMPRODUCT(K82:$K$98, X82:$X$98)-K82*$AZ$3)/Z82, 0)</f>
        <v>-7384519.4575002389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0.61151696700000002</v>
      </c>
      <c r="Q83" s="5">
        <f t="shared" si="82"/>
        <v>12.5</v>
      </c>
      <c r="R83">
        <f t="shared" si="61"/>
        <v>50000</v>
      </c>
      <c r="S83">
        <f t="shared" si="62"/>
        <v>-17420422.383207209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-0.24076880511457605</v>
      </c>
      <c r="AC83">
        <f t="shared" si="80"/>
        <v>-0.21497258287489063</v>
      </c>
      <c r="AE83">
        <f t="shared" si="63"/>
        <v>0</v>
      </c>
      <c r="AF83">
        <f t="shared" si="64"/>
        <v>0</v>
      </c>
      <c r="AG83">
        <f t="shared" si="65"/>
        <v>-1.542532796751516E-7</v>
      </c>
      <c r="AH83">
        <f t="shared" si="66"/>
        <v>-9.9691124317059093E-4</v>
      </c>
      <c r="AI83">
        <f t="shared" si="67"/>
        <v>-9.9706549645026598E-4</v>
      </c>
      <c r="AJ83">
        <f t="shared" si="68"/>
        <v>-2.5796222239685418E-2</v>
      </c>
      <c r="AK83">
        <f t="shared" si="81"/>
        <v>-1.6853816358020326E-2</v>
      </c>
      <c r="AL83">
        <f t="shared" si="89"/>
        <v>-4.3647104094156008E-2</v>
      </c>
      <c r="AN83">
        <f t="shared" si="69"/>
        <v>0</v>
      </c>
      <c r="AO83">
        <f t="shared" si="70"/>
        <v>0</v>
      </c>
      <c r="AP83">
        <f t="shared" si="71"/>
        <v>-2.9040928174480932E-11</v>
      </c>
      <c r="AQ83">
        <f t="shared" si="72"/>
        <v>-1.8768630313870293E-7</v>
      </c>
      <c r="AR83">
        <f t="shared" si="73"/>
        <v>-1.8771534406687739E-7</v>
      </c>
      <c r="AS83">
        <f t="shared" si="74"/>
        <v>-4.8565984387061992E-6</v>
      </c>
      <c r="AT83">
        <f t="shared" si="75"/>
        <v>-3.1730312078285415E-6</v>
      </c>
      <c r="AU83">
        <f t="shared" si="76"/>
        <v>-8.217344990601617E-6</v>
      </c>
      <c r="AW83">
        <v>80</v>
      </c>
      <c r="AX83">
        <f>IF(Z83&gt;0, (R83*SUMPRODUCT(K83:$K$98, X83:$X$98)-K83*$AZ$3)/Z83, 0)</f>
        <v>-17420422.383207209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0.62627529500000001</v>
      </c>
      <c r="Q84" s="5">
        <f t="shared" si="82"/>
        <v>12.5</v>
      </c>
      <c r="R84">
        <f t="shared" si="61"/>
        <v>50000</v>
      </c>
      <c r="S84">
        <f t="shared" si="62"/>
        <v>-42763004.782384537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-0.21497258287489063</v>
      </c>
      <c r="AC84">
        <f t="shared" si="80"/>
        <v>-0.19193996338965885</v>
      </c>
      <c r="AE84">
        <f t="shared" si="63"/>
        <v>0</v>
      </c>
      <c r="AF84">
        <f t="shared" si="64"/>
        <v>0</v>
      </c>
      <c r="AG84">
        <f t="shared" si="65"/>
        <v>-5.6105728645127013E-8</v>
      </c>
      <c r="AH84">
        <f t="shared" si="66"/>
        <v>-3.8642007293309229E-4</v>
      </c>
      <c r="AI84">
        <f t="shared" si="67"/>
        <v>-3.8647617866173744E-4</v>
      </c>
      <c r="AJ84">
        <f t="shared" si="68"/>
        <v>-2.3032619485231776E-2</v>
      </c>
      <c r="AK84">
        <f t="shared" si="81"/>
        <v>-1.5048080801242345E-2</v>
      </c>
      <c r="AL84">
        <f t="shared" si="89"/>
        <v>-3.8467176465135859E-2</v>
      </c>
      <c r="AN84">
        <f t="shared" si="69"/>
        <v>0</v>
      </c>
      <c r="AO84">
        <f t="shared" si="70"/>
        <v>0</v>
      </c>
      <c r="AP84">
        <f t="shared" si="71"/>
        <v>-9.4311634224904168E-12</v>
      </c>
      <c r="AQ84">
        <f t="shared" si="72"/>
        <v>-6.4955770926953062E-8</v>
      </c>
      <c r="AR84">
        <f t="shared" si="73"/>
        <v>-6.4965202090375561E-8</v>
      </c>
      <c r="AS84">
        <f t="shared" si="74"/>
        <v>-3.8716973054074165E-6</v>
      </c>
      <c r="AT84">
        <f t="shared" si="75"/>
        <v>-2.5295261759992031E-6</v>
      </c>
      <c r="AU84">
        <f t="shared" si="76"/>
        <v>-6.4661886834969955E-6</v>
      </c>
      <c r="AW84">
        <v>81</v>
      </c>
      <c r="AX84">
        <f>IF(Z84&gt;0, (R84*SUMPRODUCT(K84:$K$98, X84:$X$98)-K84*$AZ$3)/Z84, 0)</f>
        <v>-42763004.782384537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0.64111200800000001</v>
      </c>
      <c r="Q85" s="5">
        <f t="shared" si="82"/>
        <v>12.5</v>
      </c>
      <c r="R85">
        <f t="shared" si="61"/>
        <v>50000</v>
      </c>
      <c r="S85">
        <f t="shared" si="62"/>
        <v>-109437032.27602239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-0.19193996338965885</v>
      </c>
      <c r="AC85">
        <f t="shared" si="80"/>
        <v>-0.17137502194227353</v>
      </c>
      <c r="AE85">
        <f t="shared" si="63"/>
        <v>0</v>
      </c>
      <c r="AF85">
        <f t="shared" si="64"/>
        <v>0</v>
      </c>
      <c r="AG85">
        <f t="shared" si="65"/>
        <v>-1.9574615006695241E-8</v>
      </c>
      <c r="AH85">
        <f t="shared" si="66"/>
        <v>-1.4388022540792199E-4</v>
      </c>
      <c r="AI85">
        <f t="shared" si="67"/>
        <v>-1.4389980002292869E-4</v>
      </c>
      <c r="AJ85">
        <f t="shared" si="68"/>
        <v>-2.0564941447385326E-2</v>
      </c>
      <c r="AK85">
        <f t="shared" si="81"/>
        <v>-1.3435797437276121E-2</v>
      </c>
      <c r="AL85">
        <f t="shared" si="89"/>
        <v>-3.4144638684684377E-2</v>
      </c>
      <c r="AN85">
        <f t="shared" si="69"/>
        <v>0</v>
      </c>
      <c r="AO85">
        <f t="shared" si="70"/>
        <v>0</v>
      </c>
      <c r="AP85">
        <f t="shared" si="71"/>
        <v>-2.9378747041933289E-12</v>
      </c>
      <c r="AQ85">
        <f t="shared" si="72"/>
        <v>-2.1594400427032084E-8</v>
      </c>
      <c r="AR85">
        <f t="shared" si="73"/>
        <v>-2.1597338301736277E-8</v>
      </c>
      <c r="AS85">
        <f t="shared" si="74"/>
        <v>-3.0865087896147829E-6</v>
      </c>
      <c r="AT85">
        <f t="shared" si="75"/>
        <v>-2.0165244326970393E-6</v>
      </c>
      <c r="AU85">
        <f t="shared" si="76"/>
        <v>-5.1246305606135584E-6</v>
      </c>
      <c r="AW85">
        <v>82</v>
      </c>
      <c r="AX85">
        <f>IF(Z85&gt;0, (R85*SUMPRODUCT(K85:$K$98, X85:$X$98)-K85*$AZ$3)/Z85, 0)</f>
        <v>-109437032.27602239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0.65605419499999995</v>
      </c>
      <c r="Q86" s="5">
        <f t="shared" si="82"/>
        <v>12.5</v>
      </c>
      <c r="R86">
        <f t="shared" si="61"/>
        <v>50000</v>
      </c>
      <c r="S86">
        <f t="shared" si="62"/>
        <v>-292597320.09800953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-0.17137502194227353</v>
      </c>
      <c r="AC86">
        <f t="shared" si="80"/>
        <v>-0.15301343067671305</v>
      </c>
      <c r="AE86">
        <f t="shared" si="63"/>
        <v>0</v>
      </c>
      <c r="AF86">
        <f t="shared" si="64"/>
        <v>0</v>
      </c>
      <c r="AG86">
        <f t="shared" si="65"/>
        <v>-6.5368605659759234E-9</v>
      </c>
      <c r="AH86">
        <f t="shared" si="66"/>
        <v>-5.1368033162609452E-5</v>
      </c>
      <c r="AI86">
        <f t="shared" si="67"/>
        <v>-5.137457002317543E-5</v>
      </c>
      <c r="AJ86">
        <f t="shared" si="68"/>
        <v>-1.8361591265560473E-2</v>
      </c>
      <c r="AK86">
        <f t="shared" si="81"/>
        <v>-1.1996251535959148E-2</v>
      </c>
      <c r="AL86">
        <f t="shared" si="89"/>
        <v>-3.0409217371542795E-2</v>
      </c>
      <c r="AN86">
        <f t="shared" si="69"/>
        <v>0</v>
      </c>
      <c r="AO86">
        <f t="shared" si="70"/>
        <v>0</v>
      </c>
      <c r="AP86">
        <f t="shared" si="71"/>
        <v>-8.7597404739373056E-13</v>
      </c>
      <c r="AQ86">
        <f t="shared" si="72"/>
        <v>-6.883589371680061E-9</v>
      </c>
      <c r="AR86">
        <f t="shared" si="73"/>
        <v>-6.884465345727455E-9</v>
      </c>
      <c r="AS86">
        <f t="shared" si="74"/>
        <v>-2.4605507881260842E-6</v>
      </c>
      <c r="AT86">
        <f t="shared" si="75"/>
        <v>-1.6075614441285753E-6</v>
      </c>
      <c r="AU86">
        <f t="shared" si="76"/>
        <v>-4.0749966976003864E-6</v>
      </c>
      <c r="AW86">
        <v>83</v>
      </c>
      <c r="AX86">
        <f>IF(Z86&gt;0, (R86*SUMPRODUCT(K86:$K$98, X86:$X$98)-K86*$AZ$3)/Z86, 0)</f>
        <v>-292597320.09800953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0.67101713200000002</v>
      </c>
      <c r="Q87" s="5">
        <f t="shared" si="82"/>
        <v>12.5</v>
      </c>
      <c r="R87">
        <f t="shared" si="61"/>
        <v>50000</v>
      </c>
      <c r="S87">
        <f t="shared" si="62"/>
        <v>-819002036.12453234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-0.15301343067671305</v>
      </c>
      <c r="AC87">
        <f t="shared" si="80"/>
        <v>-0.13661914036390874</v>
      </c>
      <c r="AE87">
        <f t="shared" si="63"/>
        <v>0</v>
      </c>
      <c r="AF87">
        <f t="shared" si="64"/>
        <v>0</v>
      </c>
      <c r="AG87">
        <f t="shared" si="65"/>
        <v>-2.0851465310511034E-9</v>
      </c>
      <c r="AH87">
        <f t="shared" si="66"/>
        <v>-1.7545381717060242E-5</v>
      </c>
      <c r="AI87">
        <f t="shared" si="67"/>
        <v>-1.7547466863591294E-5</v>
      </c>
      <c r="AJ87">
        <f t="shared" si="68"/>
        <v>-1.6394290312804316E-2</v>
      </c>
      <c r="AK87">
        <f t="shared" si="81"/>
        <v>-1.0710940147369915E-2</v>
      </c>
      <c r="AL87">
        <f t="shared" si="89"/>
        <v>-2.7122777927037822E-2</v>
      </c>
      <c r="AN87">
        <f t="shared" si="69"/>
        <v>0</v>
      </c>
      <c r="AO87">
        <f t="shared" si="70"/>
        <v>0</v>
      </c>
      <c r="AP87">
        <f t="shared" si="71"/>
        <v>-2.4948278029573221E-13</v>
      </c>
      <c r="AQ87">
        <f t="shared" si="72"/>
        <v>-2.0992628321020463E-9</v>
      </c>
      <c r="AR87">
        <f t="shared" si="73"/>
        <v>-2.0995123148823422E-9</v>
      </c>
      <c r="AS87">
        <f t="shared" si="74"/>
        <v>-1.9615375069837569E-6</v>
      </c>
      <c r="AT87">
        <f t="shared" si="75"/>
        <v>-1.2815382937140619E-6</v>
      </c>
      <c r="AU87">
        <f t="shared" si="76"/>
        <v>-3.2451753130127008E-6</v>
      </c>
      <c r="AW87">
        <v>84</v>
      </c>
      <c r="AX87">
        <f>IF(Z87&gt;0, (R87*SUMPRODUCT(K87:$K$98, X87:$X$98)-K87*$AZ$3)/Z87, 0)</f>
        <v>-819002036.12453234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0.68591378599999997</v>
      </c>
      <c r="Q88" s="5">
        <f t="shared" si="82"/>
        <v>12.5</v>
      </c>
      <c r="R88">
        <f t="shared" si="61"/>
        <v>50000</v>
      </c>
      <c r="S88">
        <f t="shared" si="62"/>
        <v>-2404751662.5170107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-0.13661914036390874</v>
      </c>
      <c r="AC88">
        <f t="shared" si="80"/>
        <v>-0.12198137710924864</v>
      </c>
      <c r="AE88">
        <f t="shared" si="63"/>
        <v>0</v>
      </c>
      <c r="AF88">
        <f t="shared" si="64"/>
        <v>0</v>
      </c>
      <c r="AG88">
        <f t="shared" si="65"/>
        <v>-6.3406431426256349E-10</v>
      </c>
      <c r="AH88">
        <f t="shared" si="66"/>
        <v>-5.7209230059121165E-6</v>
      </c>
      <c r="AI88">
        <f t="shared" si="67"/>
        <v>-5.7215570702263788E-6</v>
      </c>
      <c r="AJ88">
        <f t="shared" si="68"/>
        <v>-1.4637763254660097E-2</v>
      </c>
      <c r="AK88">
        <f t="shared" si="81"/>
        <v>-9.5633398254736119E-3</v>
      </c>
      <c r="AL88">
        <f t="shared" si="89"/>
        <v>-2.4206824637203937E-2</v>
      </c>
      <c r="AN88">
        <f t="shared" si="69"/>
        <v>0</v>
      </c>
      <c r="AO88">
        <f t="shared" si="70"/>
        <v>0</v>
      </c>
      <c r="AP88">
        <f t="shared" si="71"/>
        <v>-6.7735959034216973E-14</v>
      </c>
      <c r="AQ88">
        <f t="shared" si="72"/>
        <v>-6.1115599419447108E-10</v>
      </c>
      <c r="AR88">
        <f t="shared" si="73"/>
        <v>-6.1122373015350524E-10</v>
      </c>
      <c r="AS88">
        <f t="shared" si="74"/>
        <v>-1.563726123466468E-6</v>
      </c>
      <c r="AT88">
        <f t="shared" si="75"/>
        <v>-1.0216345252010702E-6</v>
      </c>
      <c r="AU88">
        <f t="shared" si="76"/>
        <v>-2.5859718723976921E-6</v>
      </c>
      <c r="AW88">
        <v>85</v>
      </c>
      <c r="AX88">
        <f>IF(Z88&gt;0, (R88*SUMPRODUCT(K88:$K$98, X88:$X$98)-K88*$AZ$3)/Z88, 0)</f>
        <v>-2404751662.5170107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0.70320868400000003</v>
      </c>
      <c r="Q89" s="5">
        <f t="shared" si="82"/>
        <v>12.5</v>
      </c>
      <c r="R89">
        <f t="shared" si="61"/>
        <v>50000</v>
      </c>
      <c r="S89">
        <f t="shared" si="62"/>
        <v>-7486627345.9611559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-0.12198137710924864</v>
      </c>
      <c r="AC89">
        <f t="shared" si="80"/>
        <v>-0.10891194436868774</v>
      </c>
      <c r="AE89">
        <f t="shared" si="63"/>
        <v>0</v>
      </c>
      <c r="AF89">
        <f t="shared" si="64"/>
        <v>0</v>
      </c>
      <c r="AG89">
        <f t="shared" si="65"/>
        <v>-1.8184413911599818E-10</v>
      </c>
      <c r="AH89">
        <f t="shared" si="66"/>
        <v>-1.7835181280157589E-6</v>
      </c>
      <c r="AI89">
        <f t="shared" si="67"/>
        <v>-1.783699972154875E-6</v>
      </c>
      <c r="AJ89">
        <f t="shared" si="68"/>
        <v>-1.3069432740560896E-2</v>
      </c>
      <c r="AK89">
        <f t="shared" si="81"/>
        <v>-8.5386963976474065E-3</v>
      </c>
      <c r="AL89">
        <f t="shared" si="89"/>
        <v>-2.1609912838180458E-2</v>
      </c>
      <c r="AN89">
        <f t="shared" si="69"/>
        <v>0</v>
      </c>
      <c r="AO89">
        <f t="shared" si="70"/>
        <v>0</v>
      </c>
      <c r="AP89">
        <f t="shared" si="71"/>
        <v>-1.7344718599951051E-14</v>
      </c>
      <c r="AQ89">
        <f t="shared" si="72"/>
        <v>-1.7011612361403439E-10</v>
      </c>
      <c r="AR89">
        <f t="shared" si="73"/>
        <v>-1.7013346833263434E-10</v>
      </c>
      <c r="AS89">
        <f t="shared" si="74"/>
        <v>-1.2465930122796713E-6</v>
      </c>
      <c r="AT89">
        <f t="shared" si="75"/>
        <v>-8.1444080049858707E-7</v>
      </c>
      <c r="AU89">
        <f t="shared" si="76"/>
        <v>-2.0612039462465912E-6</v>
      </c>
      <c r="AW89">
        <v>86</v>
      </c>
      <c r="AX89">
        <f>IF(Z89&gt;0, (R89*SUMPRODUCT(K89:$K$98, X89:$X$98)-K89*$AZ$3)/Z89, 0)</f>
        <v>-7486627345.9611559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0.72040963400000002</v>
      </c>
      <c r="Q90" s="5">
        <f t="shared" si="82"/>
        <v>12.5</v>
      </c>
      <c r="R90">
        <f t="shared" si="61"/>
        <v>50000</v>
      </c>
      <c r="S90">
        <f t="shared" si="62"/>
        <v>-24794983629.93655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-0.10891194436868774</v>
      </c>
      <c r="AC90">
        <f t="shared" si="80"/>
        <v>-9.7242807617628074E-2</v>
      </c>
      <c r="AE90">
        <f t="shared" si="63"/>
        <v>0</v>
      </c>
      <c r="AF90">
        <f t="shared" si="64"/>
        <v>0</v>
      </c>
      <c r="AG90">
        <f t="shared" si="65"/>
        <v>-4.9023428019236864E-11</v>
      </c>
      <c r="AH90">
        <f t="shared" si="66"/>
        <v>-5.2400907882240534E-7</v>
      </c>
      <c r="AI90">
        <f t="shared" si="67"/>
        <v>-5.240581022504246E-7</v>
      </c>
      <c r="AJ90">
        <f t="shared" si="68"/>
        <v>-1.1669136751059669E-2</v>
      </c>
      <c r="AK90">
        <f t="shared" si="81"/>
        <v>-7.6238361058081428E-3</v>
      </c>
      <c r="AL90">
        <f t="shared" si="89"/>
        <v>-1.9293496914970062E-2</v>
      </c>
      <c r="AN90">
        <f t="shared" si="69"/>
        <v>0</v>
      </c>
      <c r="AO90">
        <f t="shared" si="70"/>
        <v>0</v>
      </c>
      <c r="AP90">
        <f t="shared" si="71"/>
        <v>-4.1749723531498305E-15</v>
      </c>
      <c r="AQ90">
        <f t="shared" si="72"/>
        <v>-4.4626079922941881E-11</v>
      </c>
      <c r="AR90">
        <f t="shared" si="73"/>
        <v>-4.4630254895295036E-11</v>
      </c>
      <c r="AS90">
        <f t="shared" si="74"/>
        <v>-9.9377634917088253E-7</v>
      </c>
      <c r="AT90">
        <f t="shared" si="75"/>
        <v>-6.492672228919732E-7</v>
      </c>
      <c r="AU90">
        <f t="shared" si="76"/>
        <v>-1.6430882023177508E-6</v>
      </c>
      <c r="AW90">
        <v>87</v>
      </c>
      <c r="AX90">
        <f>IF(Z90&gt;0, (R90*SUMPRODUCT(K90:$K$98, X90:$X$98)-K90*$AZ$3)/Z90, 0)</f>
        <v>-24794983629.93655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0.73749531199999996</v>
      </c>
      <c r="Q91" s="5">
        <f t="shared" si="82"/>
        <v>12.5</v>
      </c>
      <c r="R91">
        <f t="shared" si="61"/>
        <v>50000</v>
      </c>
      <c r="S91">
        <f t="shared" si="62"/>
        <v>-87675117741.917526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-9.7242807617628074E-2</v>
      </c>
      <c r="AC91">
        <f t="shared" si="80"/>
        <v>-8.6823935411204325E-2</v>
      </c>
      <c r="AE91">
        <f t="shared" si="63"/>
        <v>0</v>
      </c>
      <c r="AF91">
        <f t="shared" si="64"/>
        <v>0</v>
      </c>
      <c r="AG91">
        <f t="shared" si="65"/>
        <v>-1.2378645396687866E-11</v>
      </c>
      <c r="AH91">
        <f t="shared" si="66"/>
        <v>-1.4461819336942653E-7</v>
      </c>
      <c r="AI91">
        <f t="shared" si="67"/>
        <v>-1.4463057201482321E-7</v>
      </c>
      <c r="AJ91">
        <f t="shared" si="68"/>
        <v>-1.0418872206423749E-2</v>
      </c>
      <c r="AK91">
        <f t="shared" si="81"/>
        <v>-6.8069965332339657E-3</v>
      </c>
      <c r="AL91">
        <f t="shared" si="89"/>
        <v>-1.7226013370229731E-2</v>
      </c>
      <c r="AN91">
        <f t="shared" si="69"/>
        <v>0</v>
      </c>
      <c r="AO91">
        <f t="shared" si="70"/>
        <v>0</v>
      </c>
      <c r="AP91">
        <f t="shared" si="71"/>
        <v>-9.4125008164350359E-16</v>
      </c>
      <c r="AQ91">
        <f t="shared" si="72"/>
        <v>-1.099650906492003E-11</v>
      </c>
      <c r="AR91">
        <f t="shared" si="73"/>
        <v>-1.0997450315001672E-11</v>
      </c>
      <c r="AS91">
        <f t="shared" si="74"/>
        <v>-7.9223242937014452E-7</v>
      </c>
      <c r="AT91">
        <f t="shared" si="75"/>
        <v>-5.1759185575893869E-7</v>
      </c>
      <c r="AU91">
        <f t="shared" si="76"/>
        <v>-1.3098352825793983E-6</v>
      </c>
      <c r="AW91">
        <v>88</v>
      </c>
      <c r="AX91">
        <f>IF(Z91&gt;0, (R91*SUMPRODUCT(K91:$K$98, X91:$X$98)-K91*$AZ$3)/Z91, 0)</f>
        <v>-87675117741.917526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0.75444439200000002</v>
      </c>
      <c r="Q92" s="5">
        <f t="shared" si="82"/>
        <v>12.5</v>
      </c>
      <c r="R92">
        <f t="shared" si="61"/>
        <v>50000</v>
      </c>
      <c r="S92">
        <f t="shared" si="62"/>
        <v>-332326433664.35529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-8.6823935411204325E-2</v>
      </c>
      <c r="AC92">
        <f t="shared" si="80"/>
        <v>-7.7521370912334922E-2</v>
      </c>
      <c r="AE92">
        <f t="shared" si="63"/>
        <v>0</v>
      </c>
      <c r="AF92">
        <f t="shared" si="64"/>
        <v>0</v>
      </c>
      <c r="AG92">
        <f t="shared" si="65"/>
        <v>-2.9158593426332115E-12</v>
      </c>
      <c r="AH92">
        <f t="shared" si="66"/>
        <v>-3.7355998400351108E-8</v>
      </c>
      <c r="AI92">
        <f t="shared" si="67"/>
        <v>-3.735891425969374E-8</v>
      </c>
      <c r="AJ92">
        <f t="shared" si="68"/>
        <v>-9.3025644988694034E-3</v>
      </c>
      <c r="AK92">
        <f t="shared" si="81"/>
        <v>-6.0776754787843033E-3</v>
      </c>
      <c r="AL92">
        <f t="shared" si="89"/>
        <v>-1.5380277336567966E-2</v>
      </c>
      <c r="AN92">
        <f t="shared" si="69"/>
        <v>0</v>
      </c>
      <c r="AO92">
        <f t="shared" si="70"/>
        <v>0</v>
      </c>
      <c r="AP92">
        <f t="shared" si="71"/>
        <v>-1.9796137076927242E-16</v>
      </c>
      <c r="AQ92">
        <f t="shared" si="72"/>
        <v>-2.536145877019584E-12</v>
      </c>
      <c r="AR92">
        <f t="shared" si="73"/>
        <v>-2.5363438383903532E-12</v>
      </c>
      <c r="AS92">
        <f t="shared" si="74"/>
        <v>-6.3156284424979099E-7</v>
      </c>
      <c r="AT92">
        <f t="shared" si="75"/>
        <v>-4.126210586634183E-7</v>
      </c>
      <c r="AU92">
        <f t="shared" si="76"/>
        <v>-1.0441864392570477E-6</v>
      </c>
      <c r="AW92">
        <v>89</v>
      </c>
      <c r="AX92">
        <f>IF(Z92&gt;0, (R92*SUMPRODUCT(K92:$K$98, X92:$X$98)-K92*$AZ$3)/Z92, 0)</f>
        <v>-332326433664.35529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0.77123612500000005</v>
      </c>
      <c r="Q93" s="5">
        <f t="shared" si="82"/>
        <v>12.5</v>
      </c>
      <c r="R93">
        <f t="shared" si="61"/>
        <v>50000</v>
      </c>
      <c r="S93">
        <f t="shared" si="62"/>
        <v>-1356348391921.9114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-7.7521370912334922E-2</v>
      </c>
      <c r="AC93">
        <f t="shared" si="80"/>
        <v>-6.9215509745347945E-2</v>
      </c>
      <c r="AE93">
        <f t="shared" si="63"/>
        <v>0</v>
      </c>
      <c r="AF93">
        <f t="shared" si="64"/>
        <v>0</v>
      </c>
      <c r="AG93">
        <f t="shared" si="65"/>
        <v>-6.378846887493939E-13</v>
      </c>
      <c r="AH93">
        <f t="shared" si="66"/>
        <v>-8.9952642418299416E-9</v>
      </c>
      <c r="AI93">
        <f t="shared" si="67"/>
        <v>-8.995902126518691E-9</v>
      </c>
      <c r="AJ93">
        <f t="shared" si="68"/>
        <v>-8.3058611669869775E-3</v>
      </c>
      <c r="AK93">
        <f t="shared" si="81"/>
        <v>-5.4264959638634447E-3</v>
      </c>
      <c r="AL93">
        <f t="shared" si="89"/>
        <v>-1.3732366126752549E-2</v>
      </c>
      <c r="AN93">
        <f t="shared" si="69"/>
        <v>0</v>
      </c>
      <c r="AO93">
        <f t="shared" si="70"/>
        <v>0</v>
      </c>
      <c r="AP93">
        <f t="shared" si="71"/>
        <v>-3.8666782651605139E-17</v>
      </c>
      <c r="AQ93">
        <f t="shared" si="72"/>
        <v>-5.4526771604207831E-13</v>
      </c>
      <c r="AR93">
        <f t="shared" si="73"/>
        <v>-5.453063828247299E-13</v>
      </c>
      <c r="AS93">
        <f t="shared" si="74"/>
        <v>-5.0347803316606575E-7</v>
      </c>
      <c r="AT93">
        <f t="shared" si="75"/>
        <v>-3.2893898175529726E-7</v>
      </c>
      <c r="AU93">
        <f t="shared" si="76"/>
        <v>-8.324175602277458E-7</v>
      </c>
      <c r="AW93">
        <v>90</v>
      </c>
      <c r="AX93">
        <f>IF(Z93&gt;0, (R93*SUMPRODUCT(K93:$K$98, X93:$X$98)-K93*$AZ$3)/Z93, 0)</f>
        <v>-1356348391921.9114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0.78794255700000004</v>
      </c>
      <c r="Q94" s="5">
        <f t="shared" si="82"/>
        <v>12.5</v>
      </c>
      <c r="R94">
        <f t="shared" si="61"/>
        <v>50000</v>
      </c>
      <c r="S94">
        <f t="shared" si="62"/>
        <v>-5993470628743.627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-6.9215509745347945E-2</v>
      </c>
      <c r="AC94">
        <f t="shared" si="80"/>
        <v>-6.1799562273104701E-2</v>
      </c>
      <c r="AE94">
        <f t="shared" si="63"/>
        <v>0</v>
      </c>
      <c r="AF94">
        <f t="shared" si="64"/>
        <v>0</v>
      </c>
      <c r="AG94">
        <f t="shared" si="65"/>
        <v>-1.2888934913755334E-13</v>
      </c>
      <c r="AH94">
        <f t="shared" si="66"/>
        <v>-2.0104659708973864E-9</v>
      </c>
      <c r="AI94">
        <f t="shared" si="67"/>
        <v>-2.0105948602465237E-9</v>
      </c>
      <c r="AJ94">
        <f t="shared" si="68"/>
        <v>-7.4159474722432436E-3</v>
      </c>
      <c r="AK94">
        <f t="shared" si="81"/>
        <v>-4.8450856821743568E-3</v>
      </c>
      <c r="AL94">
        <f t="shared" si="89"/>
        <v>-1.226103516501246E-2</v>
      </c>
      <c r="AN94">
        <f t="shared" si="69"/>
        <v>0</v>
      </c>
      <c r="AO94">
        <f t="shared" si="70"/>
        <v>0</v>
      </c>
      <c r="AP94">
        <f t="shared" si="71"/>
        <v>-6.9758135996607947E-18</v>
      </c>
      <c r="AQ94">
        <f t="shared" si="72"/>
        <v>-1.088114414052464E-13</v>
      </c>
      <c r="AR94">
        <f t="shared" si="73"/>
        <v>-1.0881841721884606E-13</v>
      </c>
      <c r="AS94">
        <f t="shared" si="74"/>
        <v>-4.0136960561446221E-7</v>
      </c>
      <c r="AT94">
        <f t="shared" si="75"/>
        <v>-2.6222814235149344E-7</v>
      </c>
      <c r="AU94">
        <f t="shared" si="76"/>
        <v>-6.6359785678437288E-7</v>
      </c>
      <c r="AW94">
        <v>91</v>
      </c>
      <c r="AX94">
        <f>IF(Z94&gt;0, (R94*SUMPRODUCT(K94:$K$98, X94:$X$98)-K94*$AZ$3)/Z94, 0)</f>
        <v>-5993470628743.627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0.80464841200000004</v>
      </c>
      <c r="Q95" s="5">
        <f t="shared" si="82"/>
        <v>12.5</v>
      </c>
      <c r="R95">
        <f t="shared" si="61"/>
        <v>50000</v>
      </c>
      <c r="S95">
        <f t="shared" si="62"/>
        <v>-28871147634232.355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-6.1799562273104701E-2</v>
      </c>
      <c r="AC95">
        <f t="shared" si="80"/>
        <v>-5.5178180601080914E-2</v>
      </c>
      <c r="AE95">
        <f t="shared" si="63"/>
        <v>0</v>
      </c>
      <c r="AF95">
        <f t="shared" si="64"/>
        <v>0</v>
      </c>
      <c r="AG95">
        <f t="shared" si="65"/>
        <v>-2.3889845538931945E-14</v>
      </c>
      <c r="AH95">
        <f t="shared" si="66"/>
        <v>-4.1484244042898346E-10</v>
      </c>
      <c r="AI95">
        <f t="shared" si="67"/>
        <v>-4.148663302745224E-10</v>
      </c>
      <c r="AJ95">
        <f t="shared" si="68"/>
        <v>-6.6213816720237864E-3</v>
      </c>
      <c r="AK95">
        <f t="shared" si="81"/>
        <v>-4.3259693591173294E-3</v>
      </c>
      <c r="AL95">
        <f t="shared" si="89"/>
        <v>-1.0947351446007447E-2</v>
      </c>
      <c r="AN95">
        <f t="shared" si="69"/>
        <v>0</v>
      </c>
      <c r="AO95">
        <f t="shared" si="70"/>
        <v>0</v>
      </c>
      <c r="AP95">
        <f t="shared" si="71"/>
        <v>-1.1544447574010041E-18</v>
      </c>
      <c r="AQ95">
        <f t="shared" si="72"/>
        <v>-2.0046704769196648E-14</v>
      </c>
      <c r="AR95">
        <f t="shared" si="73"/>
        <v>-2.0047859213954051E-14</v>
      </c>
      <c r="AS95">
        <f t="shared" si="74"/>
        <v>-3.1996939224918485E-7</v>
      </c>
      <c r="AT95">
        <f t="shared" si="75"/>
        <v>-2.0904666960578666E-7</v>
      </c>
      <c r="AU95">
        <f t="shared" si="76"/>
        <v>-5.2901608190283075E-7</v>
      </c>
      <c r="AW95">
        <v>92</v>
      </c>
      <c r="AX95">
        <f>IF(Z95&gt;0, (R95*SUMPRODUCT(K95:$K$98, X95:$X$98)-K95*$AZ$3)/Z95, 0)</f>
        <v>-28871147634232.355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0.82135484400000003</v>
      </c>
      <c r="Q96" s="5">
        <f t="shared" si="82"/>
        <v>12.5</v>
      </c>
      <c r="R96">
        <f t="shared" si="61"/>
        <v>50000</v>
      </c>
      <c r="S96">
        <f t="shared" si="62"/>
        <v>-152852361722838.91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-5.5178180601080914E-2</v>
      </c>
      <c r="AC96">
        <f t="shared" si="80"/>
        <v>-4.9266232679553996E-2</v>
      </c>
      <c r="AE96">
        <f t="shared" si="63"/>
        <v>0</v>
      </c>
      <c r="AF96">
        <f t="shared" si="64"/>
        <v>0</v>
      </c>
      <c r="AG96">
        <f t="shared" si="65"/>
        <v>-4.0289067277290825E-15</v>
      </c>
      <c r="AH96">
        <f t="shared" si="66"/>
        <v>-7.8488161423254177E-11</v>
      </c>
      <c r="AI96">
        <f t="shared" si="67"/>
        <v>-7.8492190329981904E-11</v>
      </c>
      <c r="AJ96">
        <f t="shared" si="68"/>
        <v>-5.911947921526918E-3</v>
      </c>
      <c r="AK96">
        <f t="shared" si="81"/>
        <v>-3.8624726420756644E-3</v>
      </c>
      <c r="AL96">
        <f t="shared" si="89"/>
        <v>-9.7744206420947721E-3</v>
      </c>
      <c r="AN96">
        <f t="shared" si="69"/>
        <v>0</v>
      </c>
      <c r="AO96">
        <f t="shared" si="70"/>
        <v>0</v>
      </c>
      <c r="AP96">
        <f t="shared" si="71"/>
        <v>-1.7383171089756652E-19</v>
      </c>
      <c r="AQ96">
        <f t="shared" si="72"/>
        <v>-3.3864599772204271E-15</v>
      </c>
      <c r="AR96">
        <f t="shared" si="73"/>
        <v>-3.3866338089313243E-15</v>
      </c>
      <c r="AS96">
        <f t="shared" si="74"/>
        <v>-2.5507764050809805E-7</v>
      </c>
      <c r="AT96">
        <f t="shared" si="75"/>
        <v>-1.6665072513244973E-7</v>
      </c>
      <c r="AU96">
        <f t="shared" si="76"/>
        <v>-4.2172836902718157E-7</v>
      </c>
      <c r="AW96">
        <v>93</v>
      </c>
      <c r="AX96">
        <f>IF(Z96&gt;0, (R96*SUMPRODUCT(K96:$K$98, X96:$X$98)-K96*$AZ$3)/Z96, 0)</f>
        <v>-152852361722838.91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0.83806127600000002</v>
      </c>
      <c r="Q97" s="5">
        <f t="shared" si="82"/>
        <v>12.5</v>
      </c>
      <c r="R97">
        <f t="shared" si="61"/>
        <v>50000</v>
      </c>
      <c r="S97">
        <f t="shared" si="62"/>
        <v>-898226070180960.88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-4.9266232679553996E-2</v>
      </c>
      <c r="AC97">
        <f t="shared" si="80"/>
        <v>-4.398770774960474E-2</v>
      </c>
      <c r="AE97">
        <f t="shared" si="63"/>
        <v>0</v>
      </c>
      <c r="AF97">
        <f t="shared" si="64"/>
        <v>0</v>
      </c>
      <c r="AG97">
        <f t="shared" si="65"/>
        <v>-6.1214694732617219E-16</v>
      </c>
      <c r="AH97">
        <f t="shared" si="66"/>
        <v>-1.3505882852502477E-11</v>
      </c>
      <c r="AI97">
        <f t="shared" si="67"/>
        <v>-1.3506494999449804E-11</v>
      </c>
      <c r="AJ97">
        <f t="shared" si="68"/>
        <v>-5.2785249299492562E-3</v>
      </c>
      <c r="AK97">
        <f t="shared" si="81"/>
        <v>-3.4486362875687801E-3</v>
      </c>
      <c r="AL97">
        <f t="shared" si="89"/>
        <v>-8.7271612310245317E-3</v>
      </c>
      <c r="AN97">
        <f t="shared" si="69"/>
        <v>0</v>
      </c>
      <c r="AO97">
        <f t="shared" si="70"/>
        <v>0</v>
      </c>
      <c r="AP97">
        <f t="shared" si="71"/>
        <v>-2.3581936021886743E-20</v>
      </c>
      <c r="AQ97">
        <f t="shared" si="72"/>
        <v>-5.2029151944313465E-16</v>
      </c>
      <c r="AR97">
        <f t="shared" si="73"/>
        <v>-5.2031510137915649E-16</v>
      </c>
      <c r="AS97">
        <f t="shared" si="74"/>
        <v>-2.033463333137748E-7</v>
      </c>
      <c r="AT97">
        <f t="shared" si="75"/>
        <v>-1.32852937765074E-7</v>
      </c>
      <c r="AU97">
        <f t="shared" si="76"/>
        <v>-3.361992715991639E-7</v>
      </c>
      <c r="AW97">
        <v>94</v>
      </c>
      <c r="AX97">
        <f>IF(Z97&gt;0, (R97*SUMPRODUCT(K97:$K$98, X97:$X$98)-K97*$AZ$3)/Z97, 0)</f>
        <v>-898226070180960.88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-4.398770774960474E-2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-4.398770774960474E-2</v>
      </c>
      <c r="AK98">
        <f t="shared" si="81"/>
        <v>-3.0791395424723321E-3</v>
      </c>
      <c r="AL98">
        <f t="shared" si="89"/>
        <v>-4.7066847294525663E-2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-8.4221200078166942E-17</v>
      </c>
      <c r="AR98">
        <f t="shared" si="73"/>
        <v>-8.4221200078166942E-17</v>
      </c>
      <c r="AS98">
        <f t="shared" si="74"/>
        <v>-1.5129935514427263E-6</v>
      </c>
      <c r="AT98">
        <f t="shared" si="75"/>
        <v>-1.0590954860099085E-7</v>
      </c>
      <c r="AU98">
        <f t="shared" si="76"/>
        <v>-1.6189031001279385E-6</v>
      </c>
      <c r="AW98">
        <v>95</v>
      </c>
    </row>
    <row r="100" spans="5:50" x14ac:dyDescent="0.25">
      <c r="AN100" s="6">
        <f t="shared" ref="AN100:AP100" si="94">SUM(AN3:AN98)</f>
        <v>2680.9695689154678</v>
      </c>
      <c r="AO100" s="6">
        <f t="shared" si="94"/>
        <v>-268.09695689154677</v>
      </c>
      <c r="AP100" s="6">
        <f t="shared" si="94"/>
        <v>-743.30822285025056</v>
      </c>
      <c r="AQ100" s="6">
        <f>SUM(AQ3:AQ98)</f>
        <v>-1141.8460720869327</v>
      </c>
      <c r="AR100" s="6">
        <f t="shared" ref="AR100:AU100" si="95">SUM(AR3:AR98)</f>
        <v>527.71831708673812</v>
      </c>
      <c r="AS100" s="6">
        <f t="shared" si="95"/>
        <v>-169.20864638887815</v>
      </c>
      <c r="AT100" s="6">
        <f t="shared" si="95"/>
        <v>87.743547161187095</v>
      </c>
      <c r="AU100" s="6">
        <f t="shared" si="95"/>
        <v>446.2532178590468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5391.5130548089701</v>
      </c>
      <c r="K3">
        <v>1</v>
      </c>
      <c r="L3" s="2">
        <v>0</v>
      </c>
      <c r="O3">
        <f>$C$3</f>
        <v>5391.5130548089701</v>
      </c>
      <c r="P3">
        <f>O3*C5</f>
        <v>539.15130548089701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5391.5130548089701</v>
      </c>
      <c r="AF3">
        <f t="shared" ref="AF3:AF34" si="3">-$Z3*P3</f>
        <v>-539.15130548089701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4227.4047786280726</v>
      </c>
      <c r="AJ3">
        <f t="shared" ref="AJ3:AJ34" si="7">AB3-AC3</f>
        <v>0</v>
      </c>
      <c r="AL3">
        <f t="shared" ref="AL3:AL23" si="8">SUM(AI3:AK3)</f>
        <v>4227.4047786280726</v>
      </c>
      <c r="AN3">
        <f t="shared" ref="AN3:AN34" si="9">AE3*$K3</f>
        <v>5391.5130548089701</v>
      </c>
      <c r="AO3">
        <f t="shared" ref="AO3:AO34" si="10">AF3*$K3</f>
        <v>-539.15130548089701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4227.4047786280726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4227.4047786280726</v>
      </c>
      <c r="AW3">
        <v>0</v>
      </c>
      <c r="AX3">
        <f>IF(Z3&gt;0, (R3*SUMPRODUCT(K3:$K$98, X3:$X$98)-K3*$AZ$3)/Z3, 0)</f>
        <v>0</v>
      </c>
      <c r="AZ3">
        <f>C6*SUMPRODUCT(X4:X89, K4:K89)/1</f>
        <v>2170.2077218239829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108.10386228457398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106.88035747336244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-106.88035747336244</v>
      </c>
      <c r="AK4">
        <f t="shared" ref="AK4:AK35" si="28">G4*SUM(AB4:AB4, AE4:AF4)</f>
        <v>0</v>
      </c>
      <c r="AL4">
        <f t="shared" si="8"/>
        <v>-172.77355747336242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-62.648031945236724</v>
      </c>
      <c r="AR4">
        <f t="shared" si="13"/>
        <v>-62.648031945236724</v>
      </c>
      <c r="AS4">
        <f t="shared" si="14"/>
        <v>-101.61661672690856</v>
      </c>
      <c r="AT4">
        <f t="shared" si="15"/>
        <v>0</v>
      </c>
      <c r="AU4">
        <f t="shared" si="16"/>
        <v>-164.26464867214528</v>
      </c>
      <c r="AW4">
        <v>1</v>
      </c>
      <c r="AX4">
        <f>IF(Z4&gt;0, (R4*SUMPRODUCT(K4:$K$98, X4:$X$98)-K4*$AZ$3)/Z4, 0)</f>
        <v>108.10386228457398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1.353492E-3</v>
      </c>
      <c r="Q5" s="5">
        <f t="shared" ref="Q5:Q36" si="30">$C$8</f>
        <v>12.5</v>
      </c>
      <c r="R5">
        <f t="shared" si="0"/>
        <v>50000</v>
      </c>
      <c r="S5">
        <f t="shared" si="1"/>
        <v>153.59170523881647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106.88035747336244</v>
      </c>
      <c r="AC5">
        <f t="shared" si="27"/>
        <v>150.12930912680531</v>
      </c>
      <c r="AE5">
        <f t="shared" si="2"/>
        <v>0</v>
      </c>
      <c r="AF5">
        <f t="shared" si="3"/>
        <v>0</v>
      </c>
      <c r="AG5">
        <f t="shared" si="4"/>
        <v>-12.218214265979764</v>
      </c>
      <c r="AH5">
        <f t="shared" si="5"/>
        <v>-66.908668080945588</v>
      </c>
      <c r="AI5">
        <f t="shared" si="6"/>
        <v>-79.126882346925356</v>
      </c>
      <c r="AJ5">
        <f t="shared" si="7"/>
        <v>-43.248951653442873</v>
      </c>
      <c r="AK5">
        <f t="shared" si="28"/>
        <v>0.43820946564078606</v>
      </c>
      <c r="AL5">
        <f t="shared" si="8"/>
        <v>-121.93762453472745</v>
      </c>
      <c r="AN5">
        <f t="shared" si="9"/>
        <v>0</v>
      </c>
      <c r="AO5">
        <f t="shared" si="10"/>
        <v>0</v>
      </c>
      <c r="AP5">
        <f t="shared" si="11"/>
        <v>-11.020283248584496</v>
      </c>
      <c r="AQ5">
        <f t="shared" si="12"/>
        <v>-60.348628529998813</v>
      </c>
      <c r="AR5">
        <f t="shared" si="13"/>
        <v>-71.36891177858331</v>
      </c>
      <c r="AS5">
        <f t="shared" si="14"/>
        <v>-39.008621640591109</v>
      </c>
      <c r="AT5">
        <f t="shared" si="15"/>
        <v>0.39524535488124957</v>
      </c>
      <c r="AU5">
        <f t="shared" si="16"/>
        <v>-109.98228806429317</v>
      </c>
      <c r="AW5">
        <v>2</v>
      </c>
      <c r="AX5">
        <f>IF(Z5&gt;0, (R5*SUMPRODUCT(K5:$K$98, X5:$X$98)-K5*$AZ$3)/Z5, 0)</f>
        <v>153.59170523881647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1.402649E-3</v>
      </c>
      <c r="Q6" s="5">
        <f t="shared" si="30"/>
        <v>12.5</v>
      </c>
      <c r="R6">
        <f t="shared" si="0"/>
        <v>50000</v>
      </c>
      <c r="S6">
        <f t="shared" si="1"/>
        <v>202.32880508987475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150.12930912680531</v>
      </c>
      <c r="AC6">
        <f t="shared" si="27"/>
        <v>195.51265935088441</v>
      </c>
      <c r="AE6">
        <f t="shared" si="2"/>
        <v>0</v>
      </c>
      <c r="AF6">
        <f t="shared" si="3"/>
        <v>0</v>
      </c>
      <c r="AG6">
        <f t="shared" si="4"/>
        <v>-12.078894257298003</v>
      </c>
      <c r="AH6">
        <f t="shared" si="5"/>
        <v>-68.551464087848998</v>
      </c>
      <c r="AI6">
        <f t="shared" si="6"/>
        <v>-80.630358345147002</v>
      </c>
      <c r="AJ6">
        <f t="shared" si="7"/>
        <v>-45.383350224079095</v>
      </c>
      <c r="AK6">
        <f t="shared" si="28"/>
        <v>1.0659180948003177</v>
      </c>
      <c r="AL6">
        <f t="shared" si="8"/>
        <v>-124.94779047442577</v>
      </c>
      <c r="AN6">
        <f t="shared" si="9"/>
        <v>0</v>
      </c>
      <c r="AO6">
        <f t="shared" si="10"/>
        <v>0</v>
      </c>
      <c r="AP6">
        <f t="shared" si="11"/>
        <v>-10.30614211221295</v>
      </c>
      <c r="AQ6">
        <f t="shared" si="12"/>
        <v>-58.490546886174613</v>
      </c>
      <c r="AR6">
        <f t="shared" si="13"/>
        <v>-68.796688998387566</v>
      </c>
      <c r="AS6">
        <f t="shared" si="14"/>
        <v>-38.722688267189042</v>
      </c>
      <c r="AT6">
        <f t="shared" si="15"/>
        <v>0.90947922309643259</v>
      </c>
      <c r="AU6">
        <f t="shared" si="16"/>
        <v>-106.60989804248017</v>
      </c>
      <c r="AW6">
        <v>3</v>
      </c>
      <c r="AX6">
        <f>IF(Z6&gt;0, (R6*SUMPRODUCT(K6:$K$98, X6:$X$98)-K6*$AZ$3)/Z6, 0)</f>
        <v>202.32880508987475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1.459023E-3</v>
      </c>
      <c r="Q7" s="5">
        <f t="shared" si="30"/>
        <v>12.5</v>
      </c>
      <c r="R7">
        <f t="shared" si="0"/>
        <v>50000</v>
      </c>
      <c r="S7">
        <f t="shared" si="1"/>
        <v>259.69981777993377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195.51265935088441</v>
      </c>
      <c r="AC7">
        <f t="shared" si="27"/>
        <v>248.07527851797522</v>
      </c>
      <c r="AE7">
        <f t="shared" si="2"/>
        <v>0</v>
      </c>
      <c r="AF7">
        <f t="shared" si="3"/>
        <v>0</v>
      </c>
      <c r="AG7">
        <f t="shared" si="4"/>
        <v>-11.940481930189058</v>
      </c>
      <c r="AH7">
        <f t="shared" si="5"/>
        <v>-70.493538143862821</v>
      </c>
      <c r="AI7">
        <f t="shared" si="6"/>
        <v>-82.434020074051887</v>
      </c>
      <c r="AJ7">
        <f t="shared" si="7"/>
        <v>-52.562619167090816</v>
      </c>
      <c r="AK7">
        <f t="shared" si="28"/>
        <v>2.6980746990422046</v>
      </c>
      <c r="AL7">
        <f t="shared" si="8"/>
        <v>-132.29856454210051</v>
      </c>
      <c r="AN7">
        <f t="shared" si="9"/>
        <v>0</v>
      </c>
      <c r="AO7">
        <f t="shared" si="10"/>
        <v>0</v>
      </c>
      <c r="AP7">
        <f t="shared" si="11"/>
        <v>-9.5770293219663767</v>
      </c>
      <c r="AQ7">
        <f t="shared" si="12"/>
        <v>-56.540321049021514</v>
      </c>
      <c r="AR7">
        <f t="shared" si="13"/>
        <v>-66.117350370987893</v>
      </c>
      <c r="AS7">
        <f t="shared" si="14"/>
        <v>-42.158578518497883</v>
      </c>
      <c r="AT7">
        <f t="shared" si="15"/>
        <v>2.1640282742904056</v>
      </c>
      <c r="AU7">
        <f t="shared" si="16"/>
        <v>-106.11190061519538</v>
      </c>
      <c r="AW7">
        <v>4</v>
      </c>
      <c r="AX7">
        <f>IF(Z7&gt;0, (R7*SUMPRODUCT(K7:$K$98, X7:$X$98)-K7*$AZ$3)/Z7, 0)</f>
        <v>259.69981777993377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1.516749E-3</v>
      </c>
      <c r="Q8" s="5">
        <f t="shared" si="30"/>
        <v>12.5</v>
      </c>
      <c r="R8">
        <f t="shared" si="0"/>
        <v>50000</v>
      </c>
      <c r="S8">
        <f t="shared" si="1"/>
        <v>326.01747901756261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248.07527851797522</v>
      </c>
      <c r="AC8">
        <f t="shared" si="27"/>
        <v>307.837867970665</v>
      </c>
      <c r="AE8">
        <f t="shared" si="2"/>
        <v>0</v>
      </c>
      <c r="AF8">
        <f t="shared" si="3"/>
        <v>0</v>
      </c>
      <c r="AG8">
        <f t="shared" si="4"/>
        <v>-11.802966396860034</v>
      </c>
      <c r="AH8">
        <f t="shared" si="5"/>
        <v>-72.442856108529284</v>
      </c>
      <c r="AI8">
        <f t="shared" si="6"/>
        <v>-84.245822505389313</v>
      </c>
      <c r="AJ8">
        <f t="shared" si="7"/>
        <v>-59.762589452689781</v>
      </c>
      <c r="AK8">
        <f t="shared" si="28"/>
        <v>5.3584260159882646</v>
      </c>
      <c r="AL8">
        <f t="shared" si="8"/>
        <v>-138.64998594209081</v>
      </c>
      <c r="AN8">
        <f t="shared" si="9"/>
        <v>0</v>
      </c>
      <c r="AO8">
        <f t="shared" si="10"/>
        <v>0</v>
      </c>
      <c r="AP8">
        <f t="shared" si="11"/>
        <v>-8.8342040678421494</v>
      </c>
      <c r="AQ8">
        <f t="shared" si="12"/>
        <v>-54.221536569851345</v>
      </c>
      <c r="AR8">
        <f t="shared" si="13"/>
        <v>-63.055740637693496</v>
      </c>
      <c r="AS8">
        <f t="shared" si="14"/>
        <v>-44.730696766889487</v>
      </c>
      <c r="AT8">
        <f t="shared" si="15"/>
        <v>4.0106382849880857</v>
      </c>
      <c r="AU8">
        <f t="shared" si="16"/>
        <v>-103.77579911959488</v>
      </c>
      <c r="AW8">
        <v>5</v>
      </c>
      <c r="AX8">
        <f>IF(Z8&gt;0, (R8*SUMPRODUCT(K8:$K$98, X8:$X$98)-K8*$AZ$3)/Z8, 0)</f>
        <v>326.01747901756261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1.577632E-3</v>
      </c>
      <c r="Q9" s="5">
        <f t="shared" si="30"/>
        <v>12.5</v>
      </c>
      <c r="R9">
        <f t="shared" si="0"/>
        <v>50000</v>
      </c>
      <c r="S9">
        <f t="shared" si="1"/>
        <v>389.08798859821667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307.837867970665</v>
      </c>
      <c r="AC9">
        <f t="shared" si="27"/>
        <v>363.13787400038564</v>
      </c>
      <c r="AE9">
        <f t="shared" si="2"/>
        <v>0</v>
      </c>
      <c r="AF9">
        <f t="shared" si="3"/>
        <v>0</v>
      </c>
      <c r="AG9">
        <f t="shared" si="4"/>
        <v>-11.666315995408823</v>
      </c>
      <c r="AH9">
        <f t="shared" si="5"/>
        <v>-74.482949930444363</v>
      </c>
      <c r="AI9">
        <f t="shared" si="6"/>
        <v>-86.149265925853186</v>
      </c>
      <c r="AJ9">
        <f t="shared" si="7"/>
        <v>-55.300006029720635</v>
      </c>
      <c r="AK9">
        <f t="shared" si="28"/>
        <v>6.8647844557458297</v>
      </c>
      <c r="AL9">
        <f t="shared" si="8"/>
        <v>-134.58448749982799</v>
      </c>
      <c r="AN9">
        <f t="shared" si="9"/>
        <v>0</v>
      </c>
      <c r="AO9">
        <f t="shared" si="10"/>
        <v>0</v>
      </c>
      <c r="AP9">
        <f t="shared" si="11"/>
        <v>-8.1431734627732624</v>
      </c>
      <c r="AQ9">
        <f t="shared" si="12"/>
        <v>-51.989641077899641</v>
      </c>
      <c r="AR9">
        <f t="shared" si="13"/>
        <v>-60.132814540672904</v>
      </c>
      <c r="AS9">
        <f t="shared" si="14"/>
        <v>-38.599806637300162</v>
      </c>
      <c r="AT9">
        <f t="shared" si="15"/>
        <v>4.7916695064394998</v>
      </c>
      <c r="AU9">
        <f t="shared" si="16"/>
        <v>-93.940951671533568</v>
      </c>
      <c r="AW9">
        <v>6</v>
      </c>
      <c r="AX9">
        <f>IF(Z9&gt;0, (R9*SUMPRODUCT(K9:$K$98, X9:$X$98)-K9*$AZ$3)/Z9, 0)</f>
        <v>389.08798859821667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1.648437E-3</v>
      </c>
      <c r="Q10" s="5">
        <f t="shared" si="30"/>
        <v>12.5</v>
      </c>
      <c r="R10">
        <f t="shared" si="0"/>
        <v>50000</v>
      </c>
      <c r="S10">
        <f t="shared" si="1"/>
        <v>421.8911239226299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363.13787400038564</v>
      </c>
      <c r="AC10">
        <f t="shared" si="27"/>
        <v>389.16660388747869</v>
      </c>
      <c r="AE10">
        <f t="shared" si="2"/>
        <v>0</v>
      </c>
      <c r="AF10">
        <f t="shared" si="3"/>
        <v>0</v>
      </c>
      <c r="AG10">
        <f t="shared" si="4"/>
        <v>-11.53042164851421</v>
      </c>
      <c r="AH10">
        <f t="shared" si="5"/>
        <v>-76.924747762094938</v>
      </c>
      <c r="AI10">
        <f t="shared" si="6"/>
        <v>-88.455169410609145</v>
      </c>
      <c r="AJ10">
        <f t="shared" si="7"/>
        <v>-26.02872988709305</v>
      </c>
      <c r="AK10">
        <f t="shared" si="28"/>
        <v>1.5614928582016583</v>
      </c>
      <c r="AL10">
        <f t="shared" si="8"/>
        <v>-112.92240643950053</v>
      </c>
      <c r="AN10">
        <f t="shared" si="9"/>
        <v>0</v>
      </c>
      <c r="AO10">
        <f t="shared" si="10"/>
        <v>0</v>
      </c>
      <c r="AP10">
        <f t="shared" si="11"/>
        <v>-7.633802731397207</v>
      </c>
      <c r="AQ10">
        <f t="shared" si="12"/>
        <v>-50.92861019995663</v>
      </c>
      <c r="AR10">
        <f t="shared" si="13"/>
        <v>-58.562412931353833</v>
      </c>
      <c r="AS10">
        <f t="shared" si="14"/>
        <v>-17.232517193549029</v>
      </c>
      <c r="AT10">
        <f t="shared" si="15"/>
        <v>1.0337981393363058</v>
      </c>
      <c r="AU10">
        <f t="shared" si="16"/>
        <v>-74.761131985566564</v>
      </c>
      <c r="AW10">
        <v>7</v>
      </c>
      <c r="AX10">
        <f>IF(Z10&gt;0, (R10*SUMPRODUCT(K10:$K$98, X10:$X$98)-K10*$AZ$3)/Z10, 0)</f>
        <v>421.8911239226299</v>
      </c>
    </row>
    <row r="11" spans="1:52" x14ac:dyDescent="0.25">
      <c r="A11" t="s">
        <v>33</v>
      </c>
      <c r="C11" s="25">
        <f>AU91</f>
        <v>1710.0027592953936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1.717889E-3</v>
      </c>
      <c r="Q11" s="5">
        <f t="shared" si="30"/>
        <v>12.5</v>
      </c>
      <c r="R11">
        <f t="shared" si="0"/>
        <v>50000</v>
      </c>
      <c r="S11">
        <f t="shared" si="1"/>
        <v>448.36336051565422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389.16660388747869</v>
      </c>
      <c r="AC11">
        <f t="shared" si="27"/>
        <v>408.73913904024289</v>
      </c>
      <c r="AE11">
        <f t="shared" si="2"/>
        <v>0</v>
      </c>
      <c r="AF11">
        <f t="shared" si="3"/>
        <v>0</v>
      </c>
      <c r="AG11">
        <f t="shared" si="4"/>
        <v>-11.395309447513725</v>
      </c>
      <c r="AH11">
        <f t="shared" si="5"/>
        <v>-79.231938061377718</v>
      </c>
      <c r="AI11">
        <f t="shared" si="6"/>
        <v>-90.627247508891443</v>
      </c>
      <c r="AJ11">
        <f t="shared" si="7"/>
        <v>-19.572535152764203</v>
      </c>
      <c r="AK11">
        <f t="shared" si="28"/>
        <v>0.62266656621996597</v>
      </c>
      <c r="AL11">
        <f t="shared" si="8"/>
        <v>-109.57711609543568</v>
      </c>
      <c r="AN11">
        <f t="shared" si="9"/>
        <v>0</v>
      </c>
      <c r="AO11">
        <f t="shared" si="10"/>
        <v>0</v>
      </c>
      <c r="AP11">
        <f t="shared" si="11"/>
        <v>-7.1741638249741335</v>
      </c>
      <c r="AQ11">
        <f t="shared" si="12"/>
        <v>-49.882182352366748</v>
      </c>
      <c r="AR11">
        <f t="shared" si="13"/>
        <v>-57.056346177340885</v>
      </c>
      <c r="AS11">
        <f t="shared" si="14"/>
        <v>-12.322313343288119</v>
      </c>
      <c r="AT11">
        <f t="shared" si="15"/>
        <v>0.39201322043701003</v>
      </c>
      <c r="AU11">
        <f t="shared" si="16"/>
        <v>-68.986646300191993</v>
      </c>
      <c r="AW11">
        <v>8</v>
      </c>
      <c r="AX11">
        <f>IF(Z11&gt;0, (R11*SUMPRODUCT(K11:$K$98, X11:$X$98)-K11*$AZ$3)/Z11, 0)</f>
        <v>448.36336051565422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1.798165E-3</v>
      </c>
      <c r="Q12" s="5">
        <f t="shared" si="30"/>
        <v>12.5</v>
      </c>
      <c r="R12">
        <f t="shared" si="0"/>
        <v>50000</v>
      </c>
      <c r="S12">
        <f t="shared" si="1"/>
        <v>498.88861742994152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408.73913904024289</v>
      </c>
      <c r="AC12">
        <f t="shared" si="27"/>
        <v>449.43341786744463</v>
      </c>
      <c r="AE12">
        <f t="shared" si="2"/>
        <v>0</v>
      </c>
      <c r="AF12">
        <f t="shared" si="3"/>
        <v>0</v>
      </c>
      <c r="AG12">
        <f t="shared" si="4"/>
        <v>-11.260865706425898</v>
      </c>
      <c r="AH12">
        <f t="shared" si="5"/>
        <v>-81.96258645075406</v>
      </c>
      <c r="AI12">
        <f t="shared" si="6"/>
        <v>-93.223452157179963</v>
      </c>
      <c r="AJ12">
        <f t="shared" si="7"/>
        <v>-40.694278827201742</v>
      </c>
      <c r="AK12">
        <f t="shared" si="28"/>
        <v>8.5835219198451007</v>
      </c>
      <c r="AL12">
        <f t="shared" si="8"/>
        <v>-125.33420906453661</v>
      </c>
      <c r="AN12">
        <f t="shared" si="9"/>
        <v>0</v>
      </c>
      <c r="AO12">
        <f t="shared" si="10"/>
        <v>0</v>
      </c>
      <c r="AP12">
        <f t="shared" si="11"/>
        <v>-6.6195348799533686</v>
      </c>
      <c r="AQ12">
        <f t="shared" si="12"/>
        <v>-48.180505300969607</v>
      </c>
      <c r="AR12">
        <f t="shared" si="13"/>
        <v>-54.800040180922984</v>
      </c>
      <c r="AS12">
        <f t="shared" si="14"/>
        <v>-23.921535442651841</v>
      </c>
      <c r="AT12">
        <f t="shared" si="15"/>
        <v>5.0456975709101837</v>
      </c>
      <c r="AU12">
        <f t="shared" si="16"/>
        <v>-73.675878052664643</v>
      </c>
      <c r="AW12">
        <v>9</v>
      </c>
      <c r="AX12">
        <f>IF(Z12&gt;0, (R12*SUMPRODUCT(K12:$K$98, X12:$X$98)-K12*$AZ$3)/Z12, 0)</f>
        <v>498.88861742994152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1.8843029999999999E-3</v>
      </c>
      <c r="Q13" s="5">
        <f t="shared" si="30"/>
        <v>12.5</v>
      </c>
      <c r="R13">
        <f t="shared" si="0"/>
        <v>50000</v>
      </c>
      <c r="S13">
        <f t="shared" si="1"/>
        <v>604.31368291599767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449.43341786744463</v>
      </c>
      <c r="AC13">
        <f t="shared" si="27"/>
        <v>537.93771313926391</v>
      </c>
      <c r="AE13">
        <f t="shared" si="2"/>
        <v>0</v>
      </c>
      <c r="AF13">
        <f t="shared" si="3"/>
        <v>0</v>
      </c>
      <c r="AG13">
        <f t="shared" si="4"/>
        <v>-11.127038166328424</v>
      </c>
      <c r="AH13">
        <f t="shared" si="5"/>
        <v>-84.87553213286175</v>
      </c>
      <c r="AI13">
        <f t="shared" si="6"/>
        <v>-96.002570299190168</v>
      </c>
      <c r="AJ13">
        <f t="shared" si="7"/>
        <v>-88.504295271819274</v>
      </c>
      <c r="AK13">
        <f t="shared" si="28"/>
        <v>31.460339250721127</v>
      </c>
      <c r="AL13">
        <f t="shared" si="8"/>
        <v>-153.04652632028831</v>
      </c>
      <c r="AN13">
        <f t="shared" si="9"/>
        <v>0</v>
      </c>
      <c r="AO13">
        <f t="shared" si="10"/>
        <v>0</v>
      </c>
      <c r="AP13">
        <f t="shared" si="11"/>
        <v>-5.8400592158222615</v>
      </c>
      <c r="AQ13">
        <f t="shared" si="12"/>
        <v>-44.547176546074176</v>
      </c>
      <c r="AR13">
        <f t="shared" si="13"/>
        <v>-50.387235761896434</v>
      </c>
      <c r="AS13">
        <f t="shared" si="14"/>
        <v>-46.451743717941604</v>
      </c>
      <c r="AT13">
        <f t="shared" si="15"/>
        <v>16.51205302144605</v>
      </c>
      <c r="AU13">
        <f t="shared" si="16"/>
        <v>-80.326926458391981</v>
      </c>
      <c r="AW13">
        <v>10</v>
      </c>
      <c r="AX13">
        <f>IF(Z13&gt;0, (R13*SUMPRODUCT(K13:$K$98, X13:$X$98)-K13*$AZ$3)/Z13, 0)</f>
        <v>604.31368291599767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1.978559E-3</v>
      </c>
      <c r="Q14" s="5">
        <f t="shared" si="30"/>
        <v>12.5</v>
      </c>
      <c r="R14">
        <f t="shared" si="0"/>
        <v>50000</v>
      </c>
      <c r="S14">
        <f t="shared" si="1"/>
        <v>699.75032324431618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537.93771313926391</v>
      </c>
      <c r="AC14">
        <f t="shared" si="27"/>
        <v>615.43053710460913</v>
      </c>
      <c r="AE14">
        <f t="shared" si="2"/>
        <v>0</v>
      </c>
      <c r="AF14">
        <f t="shared" si="3"/>
        <v>0</v>
      </c>
      <c r="AG14">
        <f t="shared" si="4"/>
        <v>-10.993752283157807</v>
      </c>
      <c r="AH14">
        <f t="shared" si="5"/>
        <v>-88.062006029330391</v>
      </c>
      <c r="AI14">
        <f t="shared" si="6"/>
        <v>-99.055758312488194</v>
      </c>
      <c r="AJ14">
        <f t="shared" si="7"/>
        <v>-77.492823965345224</v>
      </c>
      <c r="AK14">
        <f t="shared" si="28"/>
        <v>37.655639919748474</v>
      </c>
      <c r="AL14">
        <f t="shared" si="8"/>
        <v>-138.89294235808495</v>
      </c>
      <c r="AN14">
        <f t="shared" si="9"/>
        <v>0</v>
      </c>
      <c r="AO14">
        <f t="shared" si="10"/>
        <v>0</v>
      </c>
      <c r="AP14">
        <f t="shared" si="11"/>
        <v>-5.1518783231625367</v>
      </c>
      <c r="AQ14">
        <f t="shared" si="12"/>
        <v>-41.267506149993132</v>
      </c>
      <c r="AR14">
        <f t="shared" si="13"/>
        <v>-46.419384473155667</v>
      </c>
      <c r="AS14">
        <f t="shared" si="14"/>
        <v>-36.314589387222206</v>
      </c>
      <c r="AT14">
        <f t="shared" si="15"/>
        <v>17.646138465805318</v>
      </c>
      <c r="AU14">
        <f t="shared" si="16"/>
        <v>-65.087835394572551</v>
      </c>
      <c r="AW14">
        <v>11</v>
      </c>
      <c r="AX14">
        <f>IF(Z14&gt;0, (R14*SUMPRODUCT(K14:$K$98, X14:$X$98)-K14*$AZ$3)/Z14, 0)</f>
        <v>699.75032324431618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2.0782270000000002E-3</v>
      </c>
      <c r="Q15" s="5">
        <f t="shared" si="30"/>
        <v>12.5</v>
      </c>
      <c r="R15">
        <f t="shared" si="0"/>
        <v>50000</v>
      </c>
      <c r="S15">
        <f t="shared" si="1"/>
        <v>786.21832379013699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615.43053710460913</v>
      </c>
      <c r="AC15">
        <f t="shared" si="27"/>
        <v>683.12731712552591</v>
      </c>
      <c r="AE15">
        <f t="shared" si="2"/>
        <v>0</v>
      </c>
      <c r="AF15">
        <f t="shared" si="3"/>
        <v>0</v>
      </c>
      <c r="AG15">
        <f t="shared" si="4"/>
        <v>-10.860967247500058</v>
      </c>
      <c r="AH15">
        <f t="shared" si="5"/>
        <v>-91.39005130468081</v>
      </c>
      <c r="AI15">
        <f t="shared" si="6"/>
        <v>-102.25101855218087</v>
      </c>
      <c r="AJ15">
        <f t="shared" si="7"/>
        <v>-67.696780020916776</v>
      </c>
      <c r="AK15">
        <f t="shared" si="28"/>
        <v>43.08013759732264</v>
      </c>
      <c r="AL15">
        <f t="shared" si="8"/>
        <v>-126.86766097577501</v>
      </c>
      <c r="AN15">
        <f t="shared" si="9"/>
        <v>0</v>
      </c>
      <c r="AO15">
        <f t="shared" si="10"/>
        <v>0</v>
      </c>
      <c r="AP15">
        <f t="shared" si="11"/>
        <v>-4.5443328279455351</v>
      </c>
      <c r="AQ15">
        <f t="shared" si="12"/>
        <v>-38.238473685396819</v>
      </c>
      <c r="AR15">
        <f t="shared" si="13"/>
        <v>-42.782806513342351</v>
      </c>
      <c r="AS15">
        <f t="shared" si="14"/>
        <v>-28.324981816520101</v>
      </c>
      <c r="AT15">
        <f t="shared" si="15"/>
        <v>18.025142609741849</v>
      </c>
      <c r="AU15">
        <f t="shared" si="16"/>
        <v>-53.082645720120603</v>
      </c>
      <c r="AW15">
        <v>12</v>
      </c>
      <c r="AX15">
        <f>IF(Z15&gt;0, (R15*SUMPRODUCT(K15:$K$98, X15:$X$98)-K15*$AZ$3)/Z15, 0)</f>
        <v>786.21832379013699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2.7284060000000001E-3</v>
      </c>
      <c r="Q16" s="5">
        <f t="shared" si="30"/>
        <v>12.5</v>
      </c>
      <c r="R16">
        <f t="shared" si="0"/>
        <v>50000</v>
      </c>
      <c r="S16">
        <f t="shared" si="1"/>
        <v>865.19334282177226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683.12731712552591</v>
      </c>
      <c r="AC16">
        <f t="shared" si="27"/>
        <v>742.17838466415617</v>
      </c>
      <c r="AE16">
        <f t="shared" si="2"/>
        <v>0</v>
      </c>
      <c r="AF16">
        <f t="shared" si="3"/>
        <v>0</v>
      </c>
      <c r="AG16">
        <f t="shared" si="4"/>
        <v>-10.722724446821177</v>
      </c>
      <c r="AH16">
        <f t="shared" si="5"/>
        <v>-118.53251281553059</v>
      </c>
      <c r="AI16">
        <f t="shared" si="6"/>
        <v>-129.25523726235178</v>
      </c>
      <c r="AJ16">
        <f t="shared" si="7"/>
        <v>-59.051067538630264</v>
      </c>
      <c r="AK16">
        <f t="shared" si="28"/>
        <v>47.818912198786819</v>
      </c>
      <c r="AL16">
        <f t="shared" si="8"/>
        <v>-140.48739260219523</v>
      </c>
      <c r="AN16">
        <f t="shared" si="9"/>
        <v>0</v>
      </c>
      <c r="AO16">
        <f t="shared" si="10"/>
        <v>0</v>
      </c>
      <c r="AP16">
        <f t="shared" si="11"/>
        <v>-4.0057952809931399</v>
      </c>
      <c r="AQ16">
        <f t="shared" si="12"/>
        <v>-44.281374834869879</v>
      </c>
      <c r="AR16">
        <f t="shared" si="13"/>
        <v>-48.287170115863027</v>
      </c>
      <c r="AS16">
        <f t="shared" si="14"/>
        <v>-22.060297162068551</v>
      </c>
      <c r="AT16">
        <f t="shared" si="15"/>
        <v>17.864188693659159</v>
      </c>
      <c r="AU16">
        <f t="shared" si="16"/>
        <v>-52.483278584272419</v>
      </c>
      <c r="AW16">
        <v>13</v>
      </c>
      <c r="AX16">
        <f>IF(Z16&gt;0, (R16*SUMPRODUCT(K16:$K$98, X16:$X$98)-K16*$AZ$3)/Z16, 0)</f>
        <v>865.19334282177226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3.4724349999999998E-3</v>
      </c>
      <c r="Q17" s="5">
        <f t="shared" si="30"/>
        <v>12.5</v>
      </c>
      <c r="R17">
        <f t="shared" si="0"/>
        <v>50000</v>
      </c>
      <c r="S17">
        <f t="shared" si="1"/>
        <v>927.32929537797031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742.17838466415617</v>
      </c>
      <c r="AC17">
        <f t="shared" si="27"/>
        <v>784.76267163645298</v>
      </c>
      <c r="AE17">
        <f t="shared" si="2"/>
        <v>0</v>
      </c>
      <c r="AF17">
        <f t="shared" si="3"/>
        <v>0</v>
      </c>
      <c r="AG17">
        <f t="shared" si="4"/>
        <v>-10.578263238688466</v>
      </c>
      <c r="AH17">
        <f t="shared" si="5"/>
        <v>-148.93585465798995</v>
      </c>
      <c r="AI17">
        <f t="shared" si="6"/>
        <v>-159.51411789667841</v>
      </c>
      <c r="AJ17">
        <f t="shared" si="7"/>
        <v>-42.584286972296809</v>
      </c>
      <c r="AK17">
        <f t="shared" si="28"/>
        <v>51.952486926490934</v>
      </c>
      <c r="AL17">
        <f t="shared" si="8"/>
        <v>-150.14591794248429</v>
      </c>
      <c r="AN17">
        <f t="shared" si="9"/>
        <v>0</v>
      </c>
      <c r="AO17">
        <f t="shared" si="10"/>
        <v>0</v>
      </c>
      <c r="AP17">
        <f t="shared" si="11"/>
        <v>-3.5284173789702251</v>
      </c>
      <c r="AQ17">
        <f t="shared" si="12"/>
        <v>-49.678084773412181</v>
      </c>
      <c r="AR17">
        <f t="shared" si="13"/>
        <v>-53.206502152382406</v>
      </c>
      <c r="AS17">
        <f t="shared" si="14"/>
        <v>-14.204140588463614</v>
      </c>
      <c r="AT17">
        <f t="shared" si="15"/>
        <v>17.328937049110674</v>
      </c>
      <c r="AU17">
        <f t="shared" si="16"/>
        <v>-50.081705691735344</v>
      </c>
      <c r="AW17">
        <v>14</v>
      </c>
      <c r="AX17">
        <f>IF(Z17&gt;0, (R17*SUMPRODUCT(K17:$K$98, X17:$X$98)-K17*$AZ$3)/Z17, 0)</f>
        <v>927.32929537797031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4.2593279999999997E-3</v>
      </c>
      <c r="Q18" s="5">
        <f t="shared" si="30"/>
        <v>12.5</v>
      </c>
      <c r="R18">
        <f t="shared" si="0"/>
        <v>50000</v>
      </c>
      <c r="S18">
        <f t="shared" si="1"/>
        <v>974.16580193330344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784.76267163645298</v>
      </c>
      <c r="AC18">
        <f t="shared" si="27"/>
        <v>812.64321347658233</v>
      </c>
      <c r="AE18">
        <f t="shared" si="2"/>
        <v>0</v>
      </c>
      <c r="AF18">
        <f t="shared" si="3"/>
        <v>0</v>
      </c>
      <c r="AG18">
        <f t="shared" si="4"/>
        <v>-10.427424313497665</v>
      </c>
      <c r="AH18">
        <f t="shared" si="5"/>
        <v>-180.22517121566588</v>
      </c>
      <c r="AI18">
        <f t="shared" si="6"/>
        <v>-190.65259552916353</v>
      </c>
      <c r="AJ18">
        <f t="shared" si="7"/>
        <v>-27.880541840129354</v>
      </c>
      <c r="AK18">
        <f t="shared" si="28"/>
        <v>54.933387014551712</v>
      </c>
      <c r="AL18">
        <f t="shared" si="8"/>
        <v>-163.59975035474116</v>
      </c>
      <c r="AN18">
        <f t="shared" si="9"/>
        <v>0</v>
      </c>
      <c r="AO18">
        <f t="shared" si="10"/>
        <v>0</v>
      </c>
      <c r="AP18">
        <f t="shared" si="11"/>
        <v>-3.1054504627165969</v>
      </c>
      <c r="AQ18">
        <f t="shared" si="12"/>
        <v>-53.673881921194614</v>
      </c>
      <c r="AR18">
        <f t="shared" si="13"/>
        <v>-56.779332383911211</v>
      </c>
      <c r="AS18">
        <f t="shared" si="14"/>
        <v>-8.303262527270947</v>
      </c>
      <c r="AT18">
        <f t="shared" si="15"/>
        <v>16.360024009199222</v>
      </c>
      <c r="AU18">
        <f t="shared" si="16"/>
        <v>-48.722570901982927</v>
      </c>
      <c r="AW18">
        <v>15</v>
      </c>
      <c r="AX18">
        <f>IF(Z18&gt;0, (R18*SUMPRODUCT(K18:$K$98, X18:$X$98)-K18*$AZ$3)/Z18, 0)</f>
        <v>974.16580193330344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5.1233759999999998E-3</v>
      </c>
      <c r="Q19" s="5">
        <f t="shared" si="30"/>
        <v>12.5</v>
      </c>
      <c r="R19">
        <f t="shared" si="0"/>
        <v>50000</v>
      </c>
      <c r="S19">
        <f t="shared" si="1"/>
        <v>1008.0819934143269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812.64321347658233</v>
      </c>
      <c r="AC19">
        <f t="shared" si="27"/>
        <v>828.21810531747872</v>
      </c>
      <c r="AE19">
        <f t="shared" si="2"/>
        <v>0</v>
      </c>
      <c r="AF19">
        <f t="shared" si="3"/>
        <v>0</v>
      </c>
      <c r="AG19">
        <f t="shared" si="4"/>
        <v>-10.2697264548931</v>
      </c>
      <c r="AH19">
        <f t="shared" si="5"/>
        <v>-213.69446187836169</v>
      </c>
      <c r="AI19">
        <f t="shared" si="6"/>
        <v>-223.96418833325478</v>
      </c>
      <c r="AJ19">
        <f t="shared" si="7"/>
        <v>-15.574891840896385</v>
      </c>
      <c r="AK19">
        <f t="shared" si="28"/>
        <v>56.885024943360769</v>
      </c>
      <c r="AL19">
        <f t="shared" si="8"/>
        <v>-182.65405523079039</v>
      </c>
      <c r="AN19">
        <f t="shared" si="9"/>
        <v>0</v>
      </c>
      <c r="AO19">
        <f t="shared" si="10"/>
        <v>0</v>
      </c>
      <c r="AP19">
        <f t="shared" si="11"/>
        <v>-2.7307906854638926</v>
      </c>
      <c r="AQ19">
        <f t="shared" si="12"/>
        <v>-56.822822749539668</v>
      </c>
      <c r="AR19">
        <f t="shared" si="13"/>
        <v>-59.553613435003562</v>
      </c>
      <c r="AS19">
        <f t="shared" si="14"/>
        <v>-4.1414705399444012</v>
      </c>
      <c r="AT19">
        <f t="shared" si="15"/>
        <v>15.126118201882308</v>
      </c>
      <c r="AU19">
        <f t="shared" si="16"/>
        <v>-48.568965773065649</v>
      </c>
      <c r="AW19">
        <v>16</v>
      </c>
      <c r="AX19">
        <f>IF(Z19&gt;0, (R19*SUMPRODUCT(K19:$K$98, X19:$X$98)-K19*$AZ$3)/Z19, 0)</f>
        <v>1008.0819934143269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6.0505919999999996E-3</v>
      </c>
      <c r="Q20" s="5">
        <f t="shared" si="30"/>
        <v>12.5</v>
      </c>
      <c r="R20">
        <f t="shared" si="0"/>
        <v>50000</v>
      </c>
      <c r="S20">
        <f t="shared" si="1"/>
        <v>1030.7193355099537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828.21810531747872</v>
      </c>
      <c r="AC20">
        <f t="shared" si="27"/>
        <v>833.22454485552009</v>
      </c>
      <c r="AE20">
        <f t="shared" si="2"/>
        <v>0</v>
      </c>
      <c r="AF20">
        <f t="shared" si="3"/>
        <v>0</v>
      </c>
      <c r="AG20">
        <f t="shared" si="4"/>
        <v>-10.104891265614004</v>
      </c>
      <c r="AH20">
        <f t="shared" si="5"/>
        <v>-248.55169892065817</v>
      </c>
      <c r="AI20">
        <f t="shared" si="6"/>
        <v>-258.65659018627218</v>
      </c>
      <c r="AJ20">
        <f t="shared" si="7"/>
        <v>-5.0064395380413771</v>
      </c>
      <c r="AK20">
        <f t="shared" si="28"/>
        <v>57.975267372223513</v>
      </c>
      <c r="AL20">
        <f t="shared" si="8"/>
        <v>-205.68776235209003</v>
      </c>
      <c r="AN20">
        <f t="shared" si="9"/>
        <v>0</v>
      </c>
      <c r="AO20">
        <f t="shared" si="10"/>
        <v>0</v>
      </c>
      <c r="AP20">
        <f t="shared" si="11"/>
        <v>-2.3990713199411706</v>
      </c>
      <c r="AQ20">
        <f t="shared" si="12"/>
        <v>-59.010358125508368</v>
      </c>
      <c r="AR20">
        <f t="shared" si="13"/>
        <v>-61.40942944544954</v>
      </c>
      <c r="AS20">
        <f t="shared" si="14"/>
        <v>-1.1886130384803086</v>
      </c>
      <c r="AT20">
        <f t="shared" si="15"/>
        <v>13.764304588998584</v>
      </c>
      <c r="AU20">
        <f t="shared" si="16"/>
        <v>-48.833737894931261</v>
      </c>
      <c r="AW20">
        <v>17</v>
      </c>
      <c r="AX20">
        <f>IF(Z20&gt;0, (R20*SUMPRODUCT(K20:$K$98, X20:$X$98)-K20*$AZ$3)/Z20, 0)</f>
        <v>1030.7193355099537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7.1181309999999998E-3</v>
      </c>
      <c r="Q21" s="5">
        <f t="shared" si="30"/>
        <v>12.5</v>
      </c>
      <c r="R21">
        <f t="shared" si="0"/>
        <v>50000</v>
      </c>
      <c r="S21">
        <f t="shared" si="1"/>
        <v>1043.8809310767053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833.22454485552009</v>
      </c>
      <c r="AC21">
        <f t="shared" si="27"/>
        <v>829.41888520106613</v>
      </c>
      <c r="AE21">
        <f t="shared" si="2"/>
        <v>0</v>
      </c>
      <c r="AF21">
        <f t="shared" si="3"/>
        <v>0</v>
      </c>
      <c r="AG21">
        <f t="shared" si="4"/>
        <v>-9.9319144131884673</v>
      </c>
      <c r="AH21">
        <f t="shared" si="5"/>
        <v>-287.7117590775851</v>
      </c>
      <c r="AI21">
        <f t="shared" si="6"/>
        <v>-297.64367349077355</v>
      </c>
      <c r="AJ21">
        <f t="shared" si="7"/>
        <v>3.8056596544539616</v>
      </c>
      <c r="AK21">
        <f t="shared" si="28"/>
        <v>58.325718139886412</v>
      </c>
      <c r="AL21">
        <f t="shared" si="8"/>
        <v>-235.51229569643317</v>
      </c>
      <c r="AN21">
        <f t="shared" si="9"/>
        <v>0</v>
      </c>
      <c r="AO21">
        <f t="shared" si="10"/>
        <v>0</v>
      </c>
      <c r="AP21">
        <f t="shared" si="11"/>
        <v>-2.1053604489357811</v>
      </c>
      <c r="AQ21">
        <f t="shared" si="12"/>
        <v>-60.988942620300591</v>
      </c>
      <c r="AR21">
        <f t="shared" si="13"/>
        <v>-63.094303069236368</v>
      </c>
      <c r="AS21">
        <f t="shared" si="14"/>
        <v>0.80672114008136908</v>
      </c>
      <c r="AT21">
        <f t="shared" si="15"/>
        <v>12.363845983653755</v>
      </c>
      <c r="AU21">
        <f t="shared" si="16"/>
        <v>-49.923735945501242</v>
      </c>
      <c r="AW21">
        <v>18</v>
      </c>
      <c r="AX21">
        <f>IF(Z21&gt;0, (R21*SUMPRODUCT(K21:$K$98, X21:$X$98)-K21*$AZ$3)/Z21, 0)</f>
        <v>1043.8809310767053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8.3332130000000008E-3</v>
      </c>
      <c r="Q22" s="5">
        <f t="shared" si="30"/>
        <v>12.5</v>
      </c>
      <c r="R22">
        <f t="shared" si="0"/>
        <v>50000</v>
      </c>
      <c r="S22">
        <f t="shared" si="1"/>
        <v>1048.3770090003175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829.41888520106613</v>
      </c>
      <c r="AC22">
        <f t="shared" si="27"/>
        <v>817.71985192992122</v>
      </c>
      <c r="AE22">
        <f t="shared" si="2"/>
        <v>0</v>
      </c>
      <c r="AF22">
        <f t="shared" si="3"/>
        <v>0</v>
      </c>
      <c r="AG22">
        <f t="shared" si="4"/>
        <v>-9.7498305107537124</v>
      </c>
      <c r="AH22">
        <f t="shared" si="5"/>
        <v>-331.05903321147804</v>
      </c>
      <c r="AI22">
        <f t="shared" si="6"/>
        <v>-340.80886372223176</v>
      </c>
      <c r="AJ22">
        <f t="shared" si="7"/>
        <v>11.699033271144913</v>
      </c>
      <c r="AK22">
        <f t="shared" si="28"/>
        <v>58.059321964074634</v>
      </c>
      <c r="AL22">
        <f t="shared" si="8"/>
        <v>-271.05050848701222</v>
      </c>
      <c r="AN22">
        <f t="shared" si="9"/>
        <v>0</v>
      </c>
      <c r="AO22">
        <f t="shared" si="10"/>
        <v>0</v>
      </c>
      <c r="AP22">
        <f t="shared" si="11"/>
        <v>-1.8453235958782728</v>
      </c>
      <c r="AQ22">
        <f t="shared" si="12"/>
        <v>-62.658632366991021</v>
      </c>
      <c r="AR22">
        <f t="shared" si="13"/>
        <v>-64.503955962869298</v>
      </c>
      <c r="AS22">
        <f t="shared" si="14"/>
        <v>2.2142438394592951</v>
      </c>
      <c r="AT22">
        <f t="shared" si="15"/>
        <v>10.988728128435767</v>
      </c>
      <c r="AU22">
        <f t="shared" si="16"/>
        <v>-51.300983994974239</v>
      </c>
      <c r="AW22">
        <v>19</v>
      </c>
      <c r="AX22">
        <f>IF(Z22&gt;0, (R22*SUMPRODUCT(K22:$K$98, X22:$X$98)-K22*$AZ$3)/Z22, 0)</f>
        <v>1048.3770090003175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9.6786909999999997E-3</v>
      </c>
      <c r="Q23" s="5">
        <f t="shared" si="30"/>
        <v>12.5</v>
      </c>
      <c r="R23">
        <f t="shared" si="0"/>
        <v>50000</v>
      </c>
      <c r="S23">
        <f t="shared" si="1"/>
        <v>1045.0314641948482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817.71985192992122</v>
      </c>
      <c r="AC23">
        <f t="shared" si="27"/>
        <v>799.07006719610501</v>
      </c>
      <c r="AE23">
        <f t="shared" si="2"/>
        <v>0</v>
      </c>
      <c r="AF23">
        <f t="shared" si="3"/>
        <v>0</v>
      </c>
      <c r="AG23">
        <f t="shared" si="4"/>
        <v>-9.5579666088302186</v>
      </c>
      <c r="AH23">
        <f t="shared" si="5"/>
        <v>-377.46238726382944</v>
      </c>
      <c r="AI23">
        <f t="shared" si="6"/>
        <v>-387.02035387265965</v>
      </c>
      <c r="AJ23">
        <f t="shared" si="7"/>
        <v>18.649784733816205</v>
      </c>
      <c r="AK23">
        <f t="shared" si="28"/>
        <v>57.240389635094488</v>
      </c>
      <c r="AL23">
        <f t="shared" si="8"/>
        <v>-311.13017950374899</v>
      </c>
      <c r="AN23">
        <f t="shared" si="9"/>
        <v>0</v>
      </c>
      <c r="AO23">
        <f t="shared" si="10"/>
        <v>0</v>
      </c>
      <c r="AP23">
        <f t="shared" si="11"/>
        <v>-1.6151875384285495</v>
      </c>
      <c r="AQ23">
        <f t="shared" si="12"/>
        <v>-63.786845998266692</v>
      </c>
      <c r="AR23">
        <f t="shared" si="13"/>
        <v>-65.402033536695242</v>
      </c>
      <c r="AS23">
        <f t="shared" si="14"/>
        <v>3.1516012902373616</v>
      </c>
      <c r="AT23">
        <f t="shared" si="15"/>
        <v>9.6729741604228714</v>
      </c>
      <c r="AU23">
        <f t="shared" si="16"/>
        <v>-52.577458086035016</v>
      </c>
      <c r="AW23">
        <v>20</v>
      </c>
      <c r="AX23">
        <f>IF(Z23&gt;0, (R23*SUMPRODUCT(K23:$K$98, X23:$X$98)-K23*$AZ$3)/Z23, 0)</f>
        <v>1045.0314641948482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1.1206003000000001E-2</v>
      </c>
      <c r="Q24" s="5">
        <f t="shared" si="30"/>
        <v>12.5</v>
      </c>
      <c r="R24">
        <f t="shared" si="0"/>
        <v>50000</v>
      </c>
      <c r="S24">
        <f t="shared" si="1"/>
        <v>1034.9460504988131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799.07006719610501</v>
      </c>
      <c r="AC24">
        <f t="shared" si="27"/>
        <v>774.57683515603014</v>
      </c>
      <c r="AE24">
        <f t="shared" si="2"/>
        <v>0</v>
      </c>
      <c r="AF24">
        <f t="shared" si="3"/>
        <v>0</v>
      </c>
      <c r="AG24">
        <f t="shared" si="4"/>
        <v>-9.3552803402494646</v>
      </c>
      <c r="AH24">
        <f t="shared" si="5"/>
        <v>-428.42640996980504</v>
      </c>
      <c r="AI24">
        <f t="shared" ref="AI24:AI69" si="39">SUM(AE24:AH24)</f>
        <v>-437.7816903100545</v>
      </c>
      <c r="AJ24">
        <f t="shared" si="7"/>
        <v>24.493232040074872</v>
      </c>
      <c r="AK24">
        <f t="shared" si="28"/>
        <v>55.934904703727355</v>
      </c>
      <c r="AL24">
        <f t="shared" ref="AL24:AL69" si="40">SUM(AI24:AK24)</f>
        <v>-357.35355356625229</v>
      </c>
      <c r="AN24">
        <f t="shared" si="9"/>
        <v>0</v>
      </c>
      <c r="AO24">
        <f t="shared" si="10"/>
        <v>0</v>
      </c>
      <c r="AP24">
        <f t="shared" si="11"/>
        <v>-1.4115498809313134</v>
      </c>
      <c r="AQ24">
        <f t="shared" si="12"/>
        <v>-64.642130004260508</v>
      </c>
      <c r="AR24">
        <f t="shared" si="13"/>
        <v>-66.053679885191812</v>
      </c>
      <c r="AS24">
        <f t="shared" si="14"/>
        <v>3.6956047827925156</v>
      </c>
      <c r="AT24">
        <f t="shared" si="15"/>
        <v>8.4396089911663008</v>
      </c>
      <c r="AU24">
        <f t="shared" si="16"/>
        <v>-53.918466111233002</v>
      </c>
      <c r="AW24">
        <v>21</v>
      </c>
      <c r="AX24">
        <f>IF(Z24&gt;0, (R24*SUMPRODUCT(K24:$K$98, X24:$X$98)-K24*$AZ$3)/Z24, 0)</f>
        <v>1034.9460504988131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1.2937709E-2</v>
      </c>
      <c r="Q25" s="5">
        <f t="shared" si="30"/>
        <v>12.5</v>
      </c>
      <c r="R25">
        <f t="shared" si="0"/>
        <v>50000</v>
      </c>
      <c r="S25">
        <f t="shared" si="1"/>
        <v>1018.8210014712853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774.57683515603014</v>
      </c>
      <c r="AC25">
        <f t="shared" si="27"/>
        <v>745.01828904301215</v>
      </c>
      <c r="AE25">
        <f t="shared" si="2"/>
        <v>0</v>
      </c>
      <c r="AF25">
        <f t="shared" si="3"/>
        <v>0</v>
      </c>
      <c r="AG25">
        <f t="shared" si="4"/>
        <v>-9.1406916421914026</v>
      </c>
      <c r="AH25">
        <f t="shared" si="5"/>
        <v>-484.14357862227428</v>
      </c>
      <c r="AI25">
        <f t="shared" si="39"/>
        <v>-493.2842702644657</v>
      </c>
      <c r="AJ25">
        <f t="shared" si="7"/>
        <v>29.558546113017997</v>
      </c>
      <c r="AK25">
        <f t="shared" si="28"/>
        <v>54.220378460922113</v>
      </c>
      <c r="AL25">
        <f t="shared" si="40"/>
        <v>-409.50534569052559</v>
      </c>
      <c r="AN25">
        <f t="shared" si="9"/>
        <v>0</v>
      </c>
      <c r="AO25">
        <f t="shared" si="10"/>
        <v>0</v>
      </c>
      <c r="AP25">
        <f t="shared" si="11"/>
        <v>-1.2314037147531487</v>
      </c>
      <c r="AQ25">
        <f t="shared" si="12"/>
        <v>-65.222219994549931</v>
      </c>
      <c r="AR25">
        <f t="shared" si="13"/>
        <v>-66.453623709303088</v>
      </c>
      <c r="AS25">
        <f t="shared" si="14"/>
        <v>3.982029469002673</v>
      </c>
      <c r="AT25">
        <f t="shared" si="15"/>
        <v>7.304389871759664</v>
      </c>
      <c r="AU25">
        <f t="shared" si="16"/>
        <v>-55.167204368540752</v>
      </c>
      <c r="AW25">
        <v>22</v>
      </c>
      <c r="AX25">
        <f>IF(Z25&gt;0, (R25*SUMPRODUCT(K25:$K$98, X25:$X$98)-K25*$AZ$3)/Z25, 0)</f>
        <v>1018.8210014712853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1.4742959999999999E-2</v>
      </c>
      <c r="Q26" s="5">
        <f t="shared" si="30"/>
        <v>12.5</v>
      </c>
      <c r="R26">
        <f t="shared" si="0"/>
        <v>50000</v>
      </c>
      <c r="S26">
        <f t="shared" si="1"/>
        <v>997.13779941131293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745.01828904301215</v>
      </c>
      <c r="AC26">
        <f t="shared" si="27"/>
        <v>711.12069752278569</v>
      </c>
      <c r="AE26">
        <f t="shared" si="2"/>
        <v>0</v>
      </c>
      <c r="AF26">
        <f t="shared" si="3"/>
        <v>0</v>
      </c>
      <c r="AG26">
        <f t="shared" si="4"/>
        <v>-8.9145238745163269</v>
      </c>
      <c r="AH26">
        <f t="shared" si="5"/>
        <v>-539.04340501264858</v>
      </c>
      <c r="AI26">
        <f t="shared" si="39"/>
        <v>-547.95792888716494</v>
      </c>
      <c r="AJ26">
        <f t="shared" si="7"/>
        <v>33.897591520226456</v>
      </c>
      <c r="AK26">
        <f t="shared" si="28"/>
        <v>52.151280233010858</v>
      </c>
      <c r="AL26">
        <f t="shared" si="40"/>
        <v>-461.9090571339276</v>
      </c>
      <c r="AN26">
        <f t="shared" si="9"/>
        <v>0</v>
      </c>
      <c r="AO26">
        <f t="shared" si="10"/>
        <v>0</v>
      </c>
      <c r="AP26">
        <f t="shared" si="11"/>
        <v>-1.07226351954925</v>
      </c>
      <c r="AQ26">
        <f t="shared" si="12"/>
        <v>-64.837627537346705</v>
      </c>
      <c r="AR26">
        <f t="shared" si="13"/>
        <v>-65.909891056895958</v>
      </c>
      <c r="AS26">
        <f t="shared" si="14"/>
        <v>4.0772958039436418</v>
      </c>
      <c r="AT26">
        <f t="shared" si="15"/>
        <v>6.272899829401319</v>
      </c>
      <c r="AU26">
        <f t="shared" si="16"/>
        <v>-55.559695423550991</v>
      </c>
      <c r="AW26">
        <v>23</v>
      </c>
      <c r="AX26">
        <f>IF(Z26&gt;0, (R26*SUMPRODUCT(K26:$K$98, X26:$X$98)-K26*$AZ$3)/Z26, 0)</f>
        <v>997.13779941131293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1.6674095999999999E-2</v>
      </c>
      <c r="Q27" s="5">
        <f t="shared" si="30"/>
        <v>12.5</v>
      </c>
      <c r="R27">
        <f t="shared" si="0"/>
        <v>50000</v>
      </c>
      <c r="S27">
        <f t="shared" si="1"/>
        <v>971.34943639385119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711.12069752278569</v>
      </c>
      <c r="AC27">
        <f t="shared" si="27"/>
        <v>674.2514882660854</v>
      </c>
      <c r="AE27">
        <f t="shared" si="2"/>
        <v>0</v>
      </c>
      <c r="AF27">
        <f t="shared" si="3"/>
        <v>0</v>
      </c>
      <c r="AG27">
        <f t="shared" si="4"/>
        <v>-8.6767370088931877</v>
      </c>
      <c r="AH27">
        <f t="shared" si="5"/>
        <v>-594.56650751190875</v>
      </c>
      <c r="AI27">
        <f t="shared" si="39"/>
        <v>-603.24324452080191</v>
      </c>
      <c r="AJ27">
        <f t="shared" si="7"/>
        <v>36.869209256700287</v>
      </c>
      <c r="AK27">
        <f t="shared" si="28"/>
        <v>49.778448826595003</v>
      </c>
      <c r="AL27">
        <f t="shared" si="40"/>
        <v>-516.59558643750665</v>
      </c>
      <c r="AN27">
        <f t="shared" si="9"/>
        <v>0</v>
      </c>
      <c r="AO27">
        <f t="shared" si="10"/>
        <v>0</v>
      </c>
      <c r="AP27">
        <f t="shared" si="11"/>
        <v>-0.93184094597454958</v>
      </c>
      <c r="AQ27">
        <f t="shared" si="12"/>
        <v>-63.853660222364539</v>
      </c>
      <c r="AR27">
        <f t="shared" si="13"/>
        <v>-64.785501168339081</v>
      </c>
      <c r="AS27">
        <f t="shared" si="14"/>
        <v>3.9595805192532545</v>
      </c>
      <c r="AT27">
        <f t="shared" si="15"/>
        <v>5.3459724313618429</v>
      </c>
      <c r="AU27">
        <f t="shared" si="16"/>
        <v>-55.479948217723994</v>
      </c>
      <c r="AW27">
        <v>24</v>
      </c>
      <c r="AX27">
        <f>IF(Z27&gt;0, (R27*SUMPRODUCT(K27:$K$98, X27:$X$98)-K27*$AZ$3)/Z27, 0)</f>
        <v>971.34943639385119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1.8802857999999999E-2</v>
      </c>
      <c r="Q28" s="5">
        <f t="shared" si="30"/>
        <v>12.5</v>
      </c>
      <c r="R28">
        <f t="shared" si="0"/>
        <v>50000</v>
      </c>
      <c r="S28">
        <f t="shared" si="1"/>
        <v>942.48106839257014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674.2514882660854</v>
      </c>
      <c r="AC28">
        <f t="shared" si="27"/>
        <v>635.36963008001203</v>
      </c>
      <c r="AE28">
        <f t="shared" si="2"/>
        <v>0</v>
      </c>
      <c r="AF28">
        <f t="shared" si="3"/>
        <v>0</v>
      </c>
      <c r="AG28">
        <f t="shared" si="4"/>
        <v>-8.4268221849226919</v>
      </c>
      <c r="AH28">
        <f t="shared" si="5"/>
        <v>-652.58981552625335</v>
      </c>
      <c r="AI28">
        <f t="shared" si="39"/>
        <v>-661.01663771117603</v>
      </c>
      <c r="AJ28">
        <f t="shared" si="7"/>
        <v>38.881858186073373</v>
      </c>
      <c r="AK28">
        <f t="shared" si="28"/>
        <v>47.19760417862598</v>
      </c>
      <c r="AL28">
        <f t="shared" si="40"/>
        <v>-574.93717534647669</v>
      </c>
      <c r="AN28">
        <f t="shared" si="9"/>
        <v>0</v>
      </c>
      <c r="AO28">
        <f t="shared" si="10"/>
        <v>0</v>
      </c>
      <c r="AP28">
        <f t="shared" si="11"/>
        <v>-0.80803684243665974</v>
      </c>
      <c r="AQ28">
        <f t="shared" si="12"/>
        <v>-62.575974949089733</v>
      </c>
      <c r="AR28">
        <f t="shared" si="13"/>
        <v>-63.384011791526397</v>
      </c>
      <c r="AS28">
        <f t="shared" si="14"/>
        <v>3.7283299952570372</v>
      </c>
      <c r="AT28">
        <f t="shared" si="15"/>
        <v>4.5257158884054594</v>
      </c>
      <c r="AU28">
        <f t="shared" si="16"/>
        <v>-55.129965907863898</v>
      </c>
      <c r="AW28">
        <v>25</v>
      </c>
      <c r="AX28">
        <f>IF(Z28&gt;0, (R28*SUMPRODUCT(K28:$K$98, X28:$X$98)-K28*$AZ$3)/Z28, 0)</f>
        <v>942.48106839257014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2.1348979000000001E-2</v>
      </c>
      <c r="Q29" s="5">
        <f t="shared" si="30"/>
        <v>12.5</v>
      </c>
      <c r="R29">
        <f t="shared" si="0"/>
        <v>50000</v>
      </c>
      <c r="S29">
        <f t="shared" si="1"/>
        <v>911.30011895082873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635.36963008001203</v>
      </c>
      <c r="AC29">
        <f t="shared" si="27"/>
        <v>595.08990694903912</v>
      </c>
      <c r="AE29">
        <f t="shared" si="2"/>
        <v>0</v>
      </c>
      <c r="AF29">
        <f t="shared" si="3"/>
        <v>0</v>
      </c>
      <c r="AG29">
        <f t="shared" si="4"/>
        <v>-8.1626499132108155</v>
      </c>
      <c r="AH29">
        <f t="shared" si="5"/>
        <v>-719.61619945059465</v>
      </c>
      <c r="AI29">
        <f t="shared" si="39"/>
        <v>-727.77884936380542</v>
      </c>
      <c r="AJ29">
        <f t="shared" si="7"/>
        <v>40.279723130972911</v>
      </c>
      <c r="AK29">
        <f t="shared" si="28"/>
        <v>44.475874105600845</v>
      </c>
      <c r="AL29">
        <f t="shared" si="40"/>
        <v>-643.02325212723167</v>
      </c>
      <c r="AN29">
        <f t="shared" si="9"/>
        <v>0</v>
      </c>
      <c r="AO29">
        <f t="shared" si="10"/>
        <v>0</v>
      </c>
      <c r="AP29">
        <f t="shared" si="11"/>
        <v>-0.69884438609989863</v>
      </c>
      <c r="AQ29">
        <f t="shared" si="12"/>
        <v>-61.609862787166271</v>
      </c>
      <c r="AR29">
        <f t="shared" si="13"/>
        <v>-62.308707173266164</v>
      </c>
      <c r="AS29">
        <f t="shared" si="14"/>
        <v>3.4485441226850324</v>
      </c>
      <c r="AT29">
        <f t="shared" si="15"/>
        <v>3.8077971328013089</v>
      </c>
      <c r="AU29">
        <f t="shared" si="16"/>
        <v>-55.052365917779824</v>
      </c>
      <c r="AW29">
        <v>26</v>
      </c>
      <c r="AX29">
        <f>IF(Z29&gt;0, (R29*SUMPRODUCT(K29:$K$98, X29:$X$98)-K29*$AZ$3)/Z29, 0)</f>
        <v>911.30011895082873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2.4063398E-2</v>
      </c>
      <c r="Q30" s="5">
        <f t="shared" si="30"/>
        <v>12.5</v>
      </c>
      <c r="R30">
        <f t="shared" si="0"/>
        <v>50000</v>
      </c>
      <c r="S30">
        <f t="shared" si="1"/>
        <v>877.32296025102369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595.08990694903912</v>
      </c>
      <c r="AC30">
        <f t="shared" si="27"/>
        <v>553.38741185662036</v>
      </c>
      <c r="AE30">
        <f t="shared" si="2"/>
        <v>0</v>
      </c>
      <c r="AF30">
        <f t="shared" si="3"/>
        <v>0</v>
      </c>
      <c r="AG30">
        <f t="shared" si="4"/>
        <v>-7.8846023204824505</v>
      </c>
      <c r="AH30">
        <f t="shared" si="5"/>
        <v>-785.68437438502929</v>
      </c>
      <c r="AI30">
        <f t="shared" si="39"/>
        <v>-793.56897670551177</v>
      </c>
      <c r="AJ30">
        <f t="shared" si="7"/>
        <v>41.702495092418758</v>
      </c>
      <c r="AK30">
        <f t="shared" si="28"/>
        <v>41.656293486432745</v>
      </c>
      <c r="AL30">
        <f t="shared" si="40"/>
        <v>-710.21018812666023</v>
      </c>
      <c r="AN30">
        <f t="shared" si="9"/>
        <v>0</v>
      </c>
      <c r="AO30">
        <f t="shared" si="10"/>
        <v>0</v>
      </c>
      <c r="AP30">
        <f t="shared" si="11"/>
        <v>-0.60271372467510009</v>
      </c>
      <c r="AQ30">
        <f t="shared" si="12"/>
        <v>-60.059180724241166</v>
      </c>
      <c r="AR30">
        <f t="shared" si="13"/>
        <v>-60.661894448916271</v>
      </c>
      <c r="AS30">
        <f t="shared" si="14"/>
        <v>3.1878165979408366</v>
      </c>
      <c r="AT30">
        <f t="shared" si="15"/>
        <v>3.1842848609047829</v>
      </c>
      <c r="AU30">
        <f t="shared" si="16"/>
        <v>-54.289792990070652</v>
      </c>
      <c r="AW30">
        <v>27</v>
      </c>
      <c r="AX30">
        <f>IF(Z30&gt;0, (R30*SUMPRODUCT(K30:$K$98, X30:$X$98)-K30*$AZ$3)/Z30, 0)</f>
        <v>877.32296025102369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2.6767890999999999E-2</v>
      </c>
      <c r="Q31" s="5">
        <f t="shared" si="30"/>
        <v>12.5</v>
      </c>
      <c r="R31">
        <f t="shared" si="0"/>
        <v>50000</v>
      </c>
      <c r="S31">
        <f t="shared" si="1"/>
        <v>841.21578828627423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553.38741185662036</v>
      </c>
      <c r="AC31">
        <f t="shared" si="27"/>
        <v>511.10266657411808</v>
      </c>
      <c r="AE31">
        <f t="shared" si="2"/>
        <v>0</v>
      </c>
      <c r="AF31">
        <f t="shared" si="3"/>
        <v>0</v>
      </c>
      <c r="AG31">
        <f t="shared" si="4"/>
        <v>-7.5947021217846054</v>
      </c>
      <c r="AH31">
        <f t="shared" si="5"/>
        <v>-844.21670197208516</v>
      </c>
      <c r="AI31">
        <f t="shared" si="39"/>
        <v>-851.81140409386978</v>
      </c>
      <c r="AJ31">
        <f t="shared" si="7"/>
        <v>42.284745282502286</v>
      </c>
      <c r="AK31">
        <f t="shared" si="28"/>
        <v>38.737118829963428</v>
      </c>
      <c r="AL31">
        <f t="shared" si="40"/>
        <v>-770.78953998140412</v>
      </c>
      <c r="AN31">
        <f t="shared" si="9"/>
        <v>0</v>
      </c>
      <c r="AO31">
        <f t="shared" si="10"/>
        <v>0</v>
      </c>
      <c r="AP31">
        <f t="shared" si="11"/>
        <v>-0.5183510822696803</v>
      </c>
      <c r="AQ31">
        <f t="shared" si="12"/>
        <v>-57.619197451096738</v>
      </c>
      <c r="AR31">
        <f t="shared" si="13"/>
        <v>-58.13754853336642</v>
      </c>
      <c r="AS31">
        <f t="shared" si="14"/>
        <v>2.8860043658344878</v>
      </c>
      <c r="AT31">
        <f t="shared" si="15"/>
        <v>2.6438729455793966</v>
      </c>
      <c r="AU31">
        <f t="shared" si="16"/>
        <v>-52.607671221952536</v>
      </c>
      <c r="AW31">
        <v>28</v>
      </c>
      <c r="AX31">
        <f>IF(Z31&gt;0, (R31*SUMPRODUCT(K31:$K$98, X31:$X$98)-K31*$AZ$3)/Z31, 0)</f>
        <v>841.21578828627423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2.9742653000000001E-2</v>
      </c>
      <c r="Q32" s="5">
        <f t="shared" si="30"/>
        <v>12.5</v>
      </c>
      <c r="R32">
        <f t="shared" si="0"/>
        <v>50000</v>
      </c>
      <c r="S32">
        <f t="shared" si="1"/>
        <v>804.47340452783556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511.10266657411808</v>
      </c>
      <c r="AC32">
        <f t="shared" si="27"/>
        <v>469.35350076743111</v>
      </c>
      <c r="AE32">
        <f t="shared" si="2"/>
        <v>0</v>
      </c>
      <c r="AF32">
        <f t="shared" si="3"/>
        <v>0</v>
      </c>
      <c r="AG32">
        <f t="shared" si="4"/>
        <v>-7.2928685107201545</v>
      </c>
      <c r="AH32">
        <f t="shared" si="5"/>
        <v>-903.54635938641297</v>
      </c>
      <c r="AI32">
        <f t="shared" si="39"/>
        <v>-910.83922789713313</v>
      </c>
      <c r="AJ32">
        <f t="shared" si="7"/>
        <v>41.74916580668696</v>
      </c>
      <c r="AK32">
        <f t="shared" si="28"/>
        <v>35.777186660188271</v>
      </c>
      <c r="AL32">
        <f t="shared" si="40"/>
        <v>-833.31287543025792</v>
      </c>
      <c r="AN32">
        <f t="shared" si="9"/>
        <v>0</v>
      </c>
      <c r="AO32">
        <f t="shared" si="10"/>
        <v>0</v>
      </c>
      <c r="AP32">
        <f t="shared" si="11"/>
        <v>-0.44442003131684094</v>
      </c>
      <c r="AQ32">
        <f t="shared" si="12"/>
        <v>-55.061201329005542</v>
      </c>
      <c r="AR32">
        <f t="shared" si="13"/>
        <v>-55.505621360322387</v>
      </c>
      <c r="AS32">
        <f t="shared" si="14"/>
        <v>2.5441519407604978</v>
      </c>
      <c r="AT32">
        <f t="shared" si="15"/>
        <v>2.1802255714026626</v>
      </c>
      <c r="AU32">
        <f t="shared" si="16"/>
        <v>-50.781243848159228</v>
      </c>
      <c r="AW32">
        <v>29</v>
      </c>
      <c r="AX32">
        <f>IF(Z32&gt;0, (R32*SUMPRODUCT(K32:$K$98, X32:$X$98)-K32*$AZ$3)/Z32, 0)</f>
        <v>804.47340452783556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3.2906918E-2</v>
      </c>
      <c r="Q33" s="5">
        <f t="shared" si="30"/>
        <v>12.5</v>
      </c>
      <c r="R33">
        <f t="shared" si="0"/>
        <v>50000</v>
      </c>
      <c r="S33">
        <f t="shared" si="1"/>
        <v>767.30801266272715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469.35350076743111</v>
      </c>
      <c r="AC33">
        <f t="shared" si="27"/>
        <v>428.46197054950568</v>
      </c>
      <c r="AE33">
        <f t="shared" si="2"/>
        <v>0</v>
      </c>
      <c r="AF33">
        <f t="shared" si="3"/>
        <v>0</v>
      </c>
      <c r="AG33">
        <f t="shared" si="4"/>
        <v>-6.979953999545903</v>
      </c>
      <c r="AH33">
        <f t="shared" si="5"/>
        <v>-959.94330426820102</v>
      </c>
      <c r="AI33">
        <f t="shared" si="39"/>
        <v>-966.92325826774697</v>
      </c>
      <c r="AJ33">
        <f t="shared" si="7"/>
        <v>40.891530217925435</v>
      </c>
      <c r="AK33">
        <f t="shared" si="28"/>
        <v>32.85474505372018</v>
      </c>
      <c r="AL33">
        <f t="shared" si="40"/>
        <v>-893.1769829961014</v>
      </c>
      <c r="AN33">
        <f t="shared" si="9"/>
        <v>0</v>
      </c>
      <c r="AO33">
        <f t="shared" si="10"/>
        <v>0</v>
      </c>
      <c r="AP33">
        <f t="shared" si="11"/>
        <v>-0.37977797988890338</v>
      </c>
      <c r="AQ33">
        <f t="shared" si="12"/>
        <v>-52.230334028931125</v>
      </c>
      <c r="AR33">
        <f t="shared" si="13"/>
        <v>-52.610112008820032</v>
      </c>
      <c r="AS33">
        <f t="shared" si="14"/>
        <v>2.2249004422865957</v>
      </c>
      <c r="AT33">
        <f t="shared" si="15"/>
        <v>1.7876204781691316</v>
      </c>
      <c r="AU33">
        <f t="shared" si="16"/>
        <v>-48.597591088364311</v>
      </c>
      <c r="AW33">
        <v>30</v>
      </c>
      <c r="AX33">
        <f>IF(Z33&gt;0, (R33*SUMPRODUCT(K33:$K$98, X33:$X$98)-K33*$AZ$3)/Z33, 0)</f>
        <v>767.30801266272715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3.6429437000000002E-2</v>
      </c>
      <c r="Q34" s="5">
        <f t="shared" si="30"/>
        <v>12.5</v>
      </c>
      <c r="R34">
        <f t="shared" si="0"/>
        <v>50000</v>
      </c>
      <c r="S34">
        <f t="shared" si="1"/>
        <v>730.33769873505798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428.46197054950568</v>
      </c>
      <c r="AC34">
        <f t="shared" si="27"/>
        <v>388.88312858403879</v>
      </c>
      <c r="AE34">
        <f t="shared" si="2"/>
        <v>0</v>
      </c>
      <c r="AF34">
        <f t="shared" si="3"/>
        <v>0</v>
      </c>
      <c r="AG34">
        <f t="shared" si="4"/>
        <v>-6.6558786650610884</v>
      </c>
      <c r="AH34">
        <f t="shared" si="5"/>
        <v>-1017.103177957422</v>
      </c>
      <c r="AI34">
        <f t="shared" si="39"/>
        <v>-1023.7590566224831</v>
      </c>
      <c r="AJ34">
        <f t="shared" si="7"/>
        <v>39.578841965466893</v>
      </c>
      <c r="AK34">
        <f t="shared" si="28"/>
        <v>29.992337938465401</v>
      </c>
      <c r="AL34">
        <f t="shared" si="40"/>
        <v>-954.1878767185508</v>
      </c>
      <c r="AN34">
        <f t="shared" si="9"/>
        <v>0</v>
      </c>
      <c r="AO34">
        <f t="shared" si="10"/>
        <v>0</v>
      </c>
      <c r="AP34">
        <f t="shared" si="11"/>
        <v>-0.3233438411586288</v>
      </c>
      <c r="AQ34">
        <f t="shared" si="12"/>
        <v>-49.411064258393111</v>
      </c>
      <c r="AR34">
        <f t="shared" si="13"/>
        <v>-49.734408099551743</v>
      </c>
      <c r="AS34">
        <f t="shared" si="14"/>
        <v>1.9227476091027782</v>
      </c>
      <c r="AT34">
        <f t="shared" si="15"/>
        <v>1.4570334350080982</v>
      </c>
      <c r="AU34">
        <f t="shared" si="16"/>
        <v>-46.354627055440865</v>
      </c>
      <c r="AW34">
        <v>31</v>
      </c>
      <c r="AX34">
        <f>IF(Z34&gt;0, (R34*SUMPRODUCT(K34:$K$98, X34:$X$98)-K34*$AZ$3)/Z34, 0)</f>
        <v>730.33769873505798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4.0492944000000003E-2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693.7874436163637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388.88312858403879</v>
      </c>
      <c r="AC35">
        <f t="shared" si="27"/>
        <v>350.76803938231041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-6.3198037563553635</v>
      </c>
      <c r="AH35">
        <f t="shared" ref="AH35:AH66" si="46">-X35*R35</f>
        <v>-1078.0644882204535</v>
      </c>
      <c r="AI35">
        <f t="shared" si="39"/>
        <v>-1084.384291976809</v>
      </c>
      <c r="AJ35">
        <f t="shared" ref="AJ35:AJ66" si="47">AB35-AC35</f>
        <v>38.115089201728381</v>
      </c>
      <c r="AK35">
        <f t="shared" si="28"/>
        <v>27.221819000882718</v>
      </c>
      <c r="AL35">
        <f t="shared" si="40"/>
        <v>-1019.0473837741979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-0.27412255240559036</v>
      </c>
      <c r="AQ35">
        <f t="shared" ref="AQ35:AQ66" si="51">AH35*$K35</f>
        <v>-46.761228759933033</v>
      </c>
      <c r="AR35">
        <f t="shared" ref="AR35:AR66" si="52">AI35*$K35</f>
        <v>-47.035351312338626</v>
      </c>
      <c r="AS35">
        <f t="shared" ref="AS35:AS66" si="53">AJ35*$K35</f>
        <v>1.653248414025126</v>
      </c>
      <c r="AT35">
        <f t="shared" ref="AT35:AT66" si="54">AK35*$K35</f>
        <v>1.1807509842597352</v>
      </c>
      <c r="AU35">
        <f t="shared" ref="AU35:AU66" si="55">AL35*$K35</f>
        <v>-44.20135191405376</v>
      </c>
      <c r="AW35">
        <v>32</v>
      </c>
      <c r="AX35">
        <f>IF(Z35&gt;0, (R35*SUMPRODUCT(K35:$K$98, X35:$X$98)-K35*$AZ$3)/Z35, 0)</f>
        <v>693.7874436163637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4.4837097999999999E-2</v>
      </c>
      <c r="Q36" s="5">
        <f t="shared" si="30"/>
        <v>12.5</v>
      </c>
      <c r="R36">
        <f t="shared" si="41"/>
        <v>50000</v>
      </c>
      <c r="S36">
        <f t="shared" si="42"/>
        <v>657.29045131288376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350.76803938231041</v>
      </c>
      <c r="AC36">
        <f t="shared" si="27"/>
        <v>314.09250263725642</v>
      </c>
      <c r="AE36">
        <f t="shared" si="43"/>
        <v>0</v>
      </c>
      <c r="AF36">
        <f t="shared" si="44"/>
        <v>0</v>
      </c>
      <c r="AG36">
        <f t="shared" si="45"/>
        <v>-5.9732440584273361</v>
      </c>
      <c r="AH36">
        <f t="shared" si="46"/>
        <v>-1133.4466414578942</v>
      </c>
      <c r="AI36">
        <f t="shared" si="39"/>
        <v>-1139.4198855163215</v>
      </c>
      <c r="AJ36">
        <f t="shared" si="47"/>
        <v>36.675536745053989</v>
      </c>
      <c r="AK36">
        <f t="shared" ref="AK36:AK67" si="59">G36*SUM(AB36:AB36, AE36:AF36)</f>
        <v>24.553762756761731</v>
      </c>
      <c r="AL36">
        <f t="shared" si="40"/>
        <v>-1078.1905860145059</v>
      </c>
      <c r="AN36">
        <f t="shared" si="48"/>
        <v>0</v>
      </c>
      <c r="AO36">
        <f t="shared" si="49"/>
        <v>0</v>
      </c>
      <c r="AP36">
        <f t="shared" si="50"/>
        <v>-0.23133077422795964</v>
      </c>
      <c r="AQ36">
        <f t="shared" si="51"/>
        <v>-43.895927665069955</v>
      </c>
      <c r="AR36">
        <f t="shared" si="52"/>
        <v>-44.127258439297918</v>
      </c>
      <c r="AS36">
        <f t="shared" si="53"/>
        <v>1.4203639140593023</v>
      </c>
      <c r="AT36">
        <f t="shared" si="54"/>
        <v>0.95091392435533606</v>
      </c>
      <c r="AU36">
        <f t="shared" si="55"/>
        <v>-41.755980600883284</v>
      </c>
      <c r="AW36">
        <v>33</v>
      </c>
      <c r="AX36">
        <f>IF(Z36&gt;0, (R36*SUMPRODUCT(K36:$K$98, X36:$X$98)-K36*$AZ$3)/Z36, 0)</f>
        <v>657.29045131288376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41"/>
        <v>50000</v>
      </c>
      <c r="S37">
        <f t="shared" si="42"/>
        <v>621.20731188174193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314.09250263725642</v>
      </c>
      <c r="AC37">
        <f t="shared" si="27"/>
        <v>279.20165712832846</v>
      </c>
      <c r="AE37">
        <f t="shared" si="43"/>
        <v>0</v>
      </c>
      <c r="AF37">
        <f t="shared" si="44"/>
        <v>0</v>
      </c>
      <c r="AG37">
        <f t="shared" si="45"/>
        <v>-5.6181256198228624</v>
      </c>
      <c r="AH37">
        <f t="shared" si="46"/>
        <v>-1181.5439920808024</v>
      </c>
      <c r="AI37">
        <f t="shared" si="39"/>
        <v>-1187.1621177006252</v>
      </c>
      <c r="AJ37">
        <f t="shared" si="47"/>
        <v>34.890845508927953</v>
      </c>
      <c r="AK37">
        <f t="shared" si="59"/>
        <v>21.986475184607951</v>
      </c>
      <c r="AL37">
        <f t="shared" si="40"/>
        <v>-1130.2847970070893</v>
      </c>
      <c r="AN37">
        <f t="shared" si="48"/>
        <v>0</v>
      </c>
      <c r="AO37">
        <f t="shared" si="49"/>
        <v>0</v>
      </c>
      <c r="AP37">
        <f t="shared" si="50"/>
        <v>-0.19426590006904518</v>
      </c>
      <c r="AQ37">
        <f t="shared" si="51"/>
        <v>-40.855922886962254</v>
      </c>
      <c r="AR37">
        <f t="shared" si="52"/>
        <v>-41.050188787031296</v>
      </c>
      <c r="AS37">
        <f t="shared" si="53"/>
        <v>1.2064702652867352</v>
      </c>
      <c r="AT37">
        <f t="shared" si="54"/>
        <v>0.76025754497427211</v>
      </c>
      <c r="AU37">
        <f t="shared" si="55"/>
        <v>-39.08346097677029</v>
      </c>
      <c r="AW37">
        <v>34</v>
      </c>
      <c r="AX37">
        <f>IF(Z37&gt;0, (R37*SUMPRODUCT(K37:$K$98, X37:$X$98)-K37*$AZ$3)/Z37, 0)</f>
        <v>621.20731188174193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41"/>
        <v>50000</v>
      </c>
      <c r="S38">
        <f t="shared" si="42"/>
        <v>586.0846191152807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279.20165712832846</v>
      </c>
      <c r="AC38">
        <f t="shared" si="27"/>
        <v>246.38598616649307</v>
      </c>
      <c r="AE38">
        <f t="shared" si="43"/>
        <v>0</v>
      </c>
      <c r="AF38">
        <f t="shared" si="44"/>
        <v>0</v>
      </c>
      <c r="AG38">
        <f t="shared" si="45"/>
        <v>-5.2549149502170662</v>
      </c>
      <c r="AH38">
        <f t="shared" si="46"/>
        <v>-1228.1176536302696</v>
      </c>
      <c r="AI38">
        <f t="shared" si="39"/>
        <v>-1233.3725685804866</v>
      </c>
      <c r="AJ38">
        <f t="shared" si="47"/>
        <v>32.815670961835394</v>
      </c>
      <c r="AK38">
        <f t="shared" si="59"/>
        <v>19.544115998982996</v>
      </c>
      <c r="AL38">
        <f t="shared" si="40"/>
        <v>-1181.0127816196682</v>
      </c>
      <c r="AN38">
        <f t="shared" si="48"/>
        <v>0</v>
      </c>
      <c r="AO38">
        <f t="shared" si="49"/>
        <v>0</v>
      </c>
      <c r="AP38">
        <f t="shared" si="50"/>
        <v>-0.16223807986972402</v>
      </c>
      <c r="AQ38">
        <f t="shared" si="51"/>
        <v>-37.916398622370735</v>
      </c>
      <c r="AR38">
        <f t="shared" si="52"/>
        <v>-38.078636702240459</v>
      </c>
      <c r="AS38">
        <f t="shared" si="53"/>
        <v>1.0131375097259978</v>
      </c>
      <c r="AT38">
        <f t="shared" si="54"/>
        <v>0.60339698786089346</v>
      </c>
      <c r="AU38">
        <f t="shared" si="55"/>
        <v>-36.462102204653569</v>
      </c>
      <c r="AW38">
        <v>35</v>
      </c>
      <c r="AX38">
        <f>IF(Z38&gt;0, (R38*SUMPRODUCT(K38:$K$98, X38:$X$98)-K38*$AZ$3)/Z38, 0)</f>
        <v>586.0846191152807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41"/>
        <v>50000</v>
      </c>
      <c r="S39">
        <f t="shared" si="42"/>
        <v>551.88198823687105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246.38598616649307</v>
      </c>
      <c r="AC39">
        <f t="shared" si="27"/>
        <v>215.64838390584259</v>
      </c>
      <c r="AE39">
        <f t="shared" si="43"/>
        <v>0</v>
      </c>
      <c r="AF39">
        <f t="shared" si="44"/>
        <v>0</v>
      </c>
      <c r="AG39">
        <f t="shared" si="45"/>
        <v>-4.8843862569873595</v>
      </c>
      <c r="AH39">
        <f t="shared" si="46"/>
        <v>-1271.9181749101431</v>
      </c>
      <c r="AI39">
        <f t="shared" si="39"/>
        <v>-1276.8025611671305</v>
      </c>
      <c r="AJ39">
        <f t="shared" si="47"/>
        <v>30.737602260650476</v>
      </c>
      <c r="AK39">
        <f t="shared" si="59"/>
        <v>17.247019031654517</v>
      </c>
      <c r="AL39">
        <f t="shared" si="40"/>
        <v>-1228.8179398748257</v>
      </c>
      <c r="AN39">
        <f t="shared" si="48"/>
        <v>0</v>
      </c>
      <c r="AO39">
        <f t="shared" si="49"/>
        <v>0</v>
      </c>
      <c r="AP39">
        <f t="shared" si="50"/>
        <v>-0.13464154428739752</v>
      </c>
      <c r="AQ39">
        <f t="shared" si="51"/>
        <v>-35.061319532648312</v>
      </c>
      <c r="AR39">
        <f t="shared" si="52"/>
        <v>-35.19596107693571</v>
      </c>
      <c r="AS39">
        <f t="shared" si="53"/>
        <v>0.84730363618261484</v>
      </c>
      <c r="AT39">
        <f t="shared" si="54"/>
        <v>0.47542621623220849</v>
      </c>
      <c r="AU39">
        <f t="shared" si="55"/>
        <v>-33.873231224520893</v>
      </c>
      <c r="AW39">
        <v>36</v>
      </c>
      <c r="AX39">
        <f>IF(Z39&gt;0, (R39*SUMPRODUCT(K39:$K$98, X39:$X$98)-K39*$AZ$3)/Z39, 0)</f>
        <v>551.88198823687105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41"/>
        <v>50000</v>
      </c>
      <c r="S40">
        <f t="shared" si="42"/>
        <v>518.60328206379631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215.64838390584259</v>
      </c>
      <c r="AC40">
        <f t="shared" si="27"/>
        <v>186.99670398187325</v>
      </c>
      <c r="AE40">
        <f t="shared" si="43"/>
        <v>0</v>
      </c>
      <c r="AF40">
        <f t="shared" si="44"/>
        <v>0</v>
      </c>
      <c r="AG40">
        <f t="shared" si="45"/>
        <v>-4.5072194500417213</v>
      </c>
      <c r="AH40">
        <f t="shared" si="46"/>
        <v>-1313.2917775030596</v>
      </c>
      <c r="AI40">
        <f t="shared" si="39"/>
        <v>-1317.7989969531013</v>
      </c>
      <c r="AJ40">
        <f t="shared" si="47"/>
        <v>28.65167992396934</v>
      </c>
      <c r="AK40">
        <f t="shared" si="59"/>
        <v>15.095386873408984</v>
      </c>
      <c r="AL40">
        <f t="shared" si="40"/>
        <v>-1274.0519301557229</v>
      </c>
      <c r="AN40">
        <f t="shared" si="48"/>
        <v>0</v>
      </c>
      <c r="AO40">
        <f t="shared" si="49"/>
        <v>0</v>
      </c>
      <c r="AP40">
        <f t="shared" si="50"/>
        <v>-0.11093274628919961</v>
      </c>
      <c r="AQ40">
        <f t="shared" si="51"/>
        <v>-32.323046430785688</v>
      </c>
      <c r="AR40">
        <f t="shared" si="52"/>
        <v>-32.433979177074889</v>
      </c>
      <c r="AS40">
        <f t="shared" si="53"/>
        <v>0.70518189207220072</v>
      </c>
      <c r="AT40">
        <f t="shared" si="54"/>
        <v>0.37153121580305842</v>
      </c>
      <c r="AU40">
        <f t="shared" si="55"/>
        <v>-31.357266069199625</v>
      </c>
      <c r="AW40">
        <v>37</v>
      </c>
      <c r="AX40">
        <f>IF(Z40&gt;0, (R40*SUMPRODUCT(K40:$K$98, X40:$X$98)-K40*$AZ$3)/Z40, 0)</f>
        <v>518.60328206379631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41"/>
        <v>50000</v>
      </c>
      <c r="S41">
        <f t="shared" si="42"/>
        <v>486.13410693426192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186.99670398187325</v>
      </c>
      <c r="AC41">
        <f t="shared" si="27"/>
        <v>160.39655005883662</v>
      </c>
      <c r="AE41">
        <f t="shared" si="43"/>
        <v>0</v>
      </c>
      <c r="AF41">
        <f t="shared" si="44"/>
        <v>0</v>
      </c>
      <c r="AG41">
        <f t="shared" si="45"/>
        <v>-4.1242876135135695</v>
      </c>
      <c r="AH41">
        <f t="shared" si="46"/>
        <v>-1351.4385681109354</v>
      </c>
      <c r="AI41">
        <f t="shared" si="39"/>
        <v>-1355.562855724449</v>
      </c>
      <c r="AJ41">
        <f t="shared" si="47"/>
        <v>26.600153923036629</v>
      </c>
      <c r="AK41">
        <f t="shared" si="59"/>
        <v>13.089769278731129</v>
      </c>
      <c r="AL41">
        <f t="shared" si="40"/>
        <v>-1315.8729325226811</v>
      </c>
      <c r="AN41">
        <f t="shared" si="48"/>
        <v>0</v>
      </c>
      <c r="AO41">
        <f t="shared" si="49"/>
        <v>0</v>
      </c>
      <c r="AP41">
        <f t="shared" si="50"/>
        <v>-9.0632087295241234E-2</v>
      </c>
      <c r="AQ41">
        <f t="shared" si="51"/>
        <v>-29.698146627276465</v>
      </c>
      <c r="AR41">
        <f t="shared" si="52"/>
        <v>-29.788778714571706</v>
      </c>
      <c r="AS41">
        <f t="shared" si="53"/>
        <v>0.58454397421756754</v>
      </c>
      <c r="AT41">
        <f t="shared" si="54"/>
        <v>0.2876504315696467</v>
      </c>
      <c r="AU41">
        <f t="shared" si="55"/>
        <v>-28.91658430878449</v>
      </c>
      <c r="AW41">
        <v>38</v>
      </c>
      <c r="AX41">
        <f>IF(Z41&gt;0, (R41*SUMPRODUCT(K41:$K$98, X41:$X$98)-K41*$AZ$3)/Z41, 0)</f>
        <v>486.13410693426192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41"/>
        <v>50000</v>
      </c>
      <c r="S42">
        <f t="shared" si="42"/>
        <v>454.25821830880579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160.39655005883662</v>
      </c>
      <c r="AC42">
        <f t="shared" si="27"/>
        <v>135.80812888490749</v>
      </c>
      <c r="AE42">
        <f t="shared" si="43"/>
        <v>0</v>
      </c>
      <c r="AF42">
        <f t="shared" si="44"/>
        <v>0</v>
      </c>
      <c r="AG42">
        <f t="shared" si="45"/>
        <v>-3.7370850820959944</v>
      </c>
      <c r="AH42">
        <f t="shared" si="46"/>
        <v>-1383.8386211297595</v>
      </c>
      <c r="AI42">
        <f t="shared" si="39"/>
        <v>-1387.5757062118555</v>
      </c>
      <c r="AJ42">
        <f t="shared" si="47"/>
        <v>24.588421173929135</v>
      </c>
      <c r="AK42">
        <f t="shared" si="59"/>
        <v>11.227758504118565</v>
      </c>
      <c r="AL42">
        <f t="shared" si="40"/>
        <v>-1351.7595265338077</v>
      </c>
      <c r="AN42">
        <f t="shared" si="48"/>
        <v>0</v>
      </c>
      <c r="AO42">
        <f t="shared" si="49"/>
        <v>0</v>
      </c>
      <c r="AP42">
        <f t="shared" si="50"/>
        <v>-7.3324312742366948E-2</v>
      </c>
      <c r="AQ42">
        <f t="shared" si="51"/>
        <v>-27.151914824420874</v>
      </c>
      <c r="AR42">
        <f t="shared" si="52"/>
        <v>-27.225239137163243</v>
      </c>
      <c r="AS42">
        <f t="shared" si="53"/>
        <v>0.48244261085621853</v>
      </c>
      <c r="AT42">
        <f t="shared" si="54"/>
        <v>0.22029674408430086</v>
      </c>
      <c r="AU42">
        <f t="shared" si="55"/>
        <v>-26.52249978222272</v>
      </c>
      <c r="AW42">
        <v>39</v>
      </c>
      <c r="AX42">
        <f>IF(Z42&gt;0, (R42*SUMPRODUCT(K42:$K$98, X42:$X$98)-K42*$AZ$3)/Z42, 0)</f>
        <v>454.25821830880579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41"/>
        <v>50000</v>
      </c>
      <c r="S43">
        <f t="shared" si="42"/>
        <v>422.89797956597675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135.80812888490749</v>
      </c>
      <c r="AC43">
        <f t="shared" si="27"/>
        <v>113.21846892954673</v>
      </c>
      <c r="AE43">
        <f t="shared" si="43"/>
        <v>0</v>
      </c>
      <c r="AF43">
        <f t="shared" si="44"/>
        <v>0</v>
      </c>
      <c r="AG43">
        <f t="shared" si="45"/>
        <v>-3.3465065571412653</v>
      </c>
      <c r="AH43">
        <f t="shared" si="46"/>
        <v>-1412.8306965350748</v>
      </c>
      <c r="AI43">
        <f t="shared" si="39"/>
        <v>-1416.1772030922161</v>
      </c>
      <c r="AJ43">
        <f t="shared" si="47"/>
        <v>22.589659955360759</v>
      </c>
      <c r="AK43">
        <f t="shared" si="59"/>
        <v>9.506569021943525</v>
      </c>
      <c r="AL43">
        <f t="shared" si="40"/>
        <v>-1384.0809741149119</v>
      </c>
      <c r="AN43">
        <f t="shared" si="48"/>
        <v>0</v>
      </c>
      <c r="AO43">
        <f t="shared" si="49"/>
        <v>0</v>
      </c>
      <c r="AP43">
        <f t="shared" si="50"/>
        <v>-5.8625785299741981E-2</v>
      </c>
      <c r="AQ43">
        <f t="shared" si="51"/>
        <v>-24.750678854400881</v>
      </c>
      <c r="AR43">
        <f t="shared" si="52"/>
        <v>-24.809304639700624</v>
      </c>
      <c r="AS43">
        <f t="shared" si="53"/>
        <v>0.39573702663486365</v>
      </c>
      <c r="AT43">
        <f t="shared" si="54"/>
        <v>0.16654085832532639</v>
      </c>
      <c r="AU43">
        <f t="shared" si="55"/>
        <v>-24.247026754740435</v>
      </c>
      <c r="AW43">
        <v>40</v>
      </c>
      <c r="AX43">
        <f>IF(Z43&gt;0, (R43*SUMPRODUCT(K43:$K$98, X43:$X$98)-K43*$AZ$3)/Z43, 0)</f>
        <v>422.89797956597675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41"/>
        <v>50000</v>
      </c>
      <c r="S44">
        <f t="shared" si="42"/>
        <v>391.36530097753507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113.21846892954673</v>
      </c>
      <c r="AC44">
        <f t="shared" si="27"/>
        <v>92.541231922520979</v>
      </c>
      <c r="AE44">
        <f t="shared" si="43"/>
        <v>0</v>
      </c>
      <c r="AF44">
        <f t="shared" si="44"/>
        <v>0</v>
      </c>
      <c r="AG44">
        <f t="shared" si="45"/>
        <v>-2.9557178322712678</v>
      </c>
      <c r="AH44">
        <f t="shared" si="46"/>
        <v>-1429.2946371943394</v>
      </c>
      <c r="AI44">
        <f t="shared" si="39"/>
        <v>-1432.2503550266108</v>
      </c>
      <c r="AJ44">
        <f t="shared" si="47"/>
        <v>20.677237007025752</v>
      </c>
      <c r="AK44">
        <f t="shared" si="59"/>
        <v>7.9252928250682722</v>
      </c>
      <c r="AL44">
        <f t="shared" si="40"/>
        <v>-1403.6478251945168</v>
      </c>
      <c r="AN44">
        <f t="shared" si="48"/>
        <v>0</v>
      </c>
      <c r="AO44">
        <f t="shared" si="49"/>
        <v>0</v>
      </c>
      <c r="AP44">
        <f t="shared" si="50"/>
        <v>-4.6231921280817552E-2</v>
      </c>
      <c r="AQ44">
        <f t="shared" si="51"/>
        <v>-22.356341472246065</v>
      </c>
      <c r="AR44">
        <f t="shared" si="52"/>
        <v>-22.402573393526886</v>
      </c>
      <c r="AS44">
        <f t="shared" si="53"/>
        <v>0.32342342803373786</v>
      </c>
      <c r="AT44">
        <f t="shared" si="54"/>
        <v>0.12396363076864814</v>
      </c>
      <c r="AU44">
        <f t="shared" si="55"/>
        <v>-21.955186334724498</v>
      </c>
      <c r="AW44">
        <v>41</v>
      </c>
      <c r="AX44">
        <f>IF(Z44&gt;0, (R44*SUMPRODUCT(K44:$K$98, X44:$X$98)-K44*$AZ$3)/Z44, 0)</f>
        <v>391.36530097753507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41"/>
        <v>50000</v>
      </c>
      <c r="S45">
        <f t="shared" si="42"/>
        <v>359.20294480344614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92.541231922520979</v>
      </c>
      <c r="AC45">
        <f t="shared" si="27"/>
        <v>73.821892099716962</v>
      </c>
      <c r="AE45">
        <f t="shared" si="43"/>
        <v>0</v>
      </c>
      <c r="AF45">
        <f t="shared" si="44"/>
        <v>0</v>
      </c>
      <c r="AG45">
        <f t="shared" si="45"/>
        <v>-2.568947901447185</v>
      </c>
      <c r="AH45">
        <f t="shared" si="46"/>
        <v>-1428.8510100054798</v>
      </c>
      <c r="AI45">
        <f t="shared" si="39"/>
        <v>-1431.419957906927</v>
      </c>
      <c r="AJ45">
        <f t="shared" si="47"/>
        <v>18.719339822804017</v>
      </c>
      <c r="AK45">
        <f t="shared" si="59"/>
        <v>6.4778862345764692</v>
      </c>
      <c r="AL45">
        <f t="shared" si="40"/>
        <v>-1406.2227318495466</v>
      </c>
      <c r="AN45">
        <f t="shared" si="48"/>
        <v>0</v>
      </c>
      <c r="AO45">
        <f t="shared" si="49"/>
        <v>0</v>
      </c>
      <c r="AP45">
        <f t="shared" si="50"/>
        <v>-3.5877010224016209E-2</v>
      </c>
      <c r="AQ45">
        <f t="shared" si="51"/>
        <v>-19.954823632540062</v>
      </c>
      <c r="AR45">
        <f t="shared" si="52"/>
        <v>-19.990700642764079</v>
      </c>
      <c r="AS45">
        <f t="shared" si="53"/>
        <v>0.26142762406012182</v>
      </c>
      <c r="AT45">
        <f t="shared" si="54"/>
        <v>9.0467848934184358E-2</v>
      </c>
      <c r="AU45">
        <f t="shared" si="55"/>
        <v>-19.638805169769775</v>
      </c>
      <c r="AW45">
        <v>42</v>
      </c>
      <c r="AX45">
        <f>IF(Z45&gt;0, (R45*SUMPRODUCT(K45:$K$98, X45:$X$98)-K45*$AZ$3)/Z45, 0)</f>
        <v>359.20294480344614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41"/>
        <v>50000</v>
      </c>
      <c r="S46">
        <f t="shared" si="42"/>
        <v>325.84549181171093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73.821892099716962</v>
      </c>
      <c r="AC46">
        <f t="shared" si="27"/>
        <v>57.114391368464517</v>
      </c>
      <c r="AE46">
        <f t="shared" si="43"/>
        <v>0</v>
      </c>
      <c r="AF46">
        <f t="shared" si="44"/>
        <v>0</v>
      </c>
      <c r="AG46">
        <f t="shared" si="45"/>
        <v>-2.1910074254406107</v>
      </c>
      <c r="AH46">
        <f t="shared" si="46"/>
        <v>-1409.0039879684098</v>
      </c>
      <c r="AI46">
        <f t="shared" si="39"/>
        <v>-1411.1949953938504</v>
      </c>
      <c r="AJ46">
        <f t="shared" si="47"/>
        <v>16.707500731252445</v>
      </c>
      <c r="AK46">
        <f t="shared" si="59"/>
        <v>5.1675324469801875</v>
      </c>
      <c r="AL46">
        <f t="shared" si="40"/>
        <v>-1389.3199622156178</v>
      </c>
      <c r="AN46">
        <f t="shared" si="48"/>
        <v>0</v>
      </c>
      <c r="AO46">
        <f t="shared" si="49"/>
        <v>0</v>
      </c>
      <c r="AP46">
        <f t="shared" si="50"/>
        <v>-2.7320382429969141E-2</v>
      </c>
      <c r="AQ46">
        <f t="shared" si="51"/>
        <v>-17.569327857895033</v>
      </c>
      <c r="AR46">
        <f t="shared" si="52"/>
        <v>-17.596648240324999</v>
      </c>
      <c r="AS46">
        <f t="shared" si="53"/>
        <v>0.20833124713624049</v>
      </c>
      <c r="AT46">
        <f t="shared" si="54"/>
        <v>6.443563861604984E-2</v>
      </c>
      <c r="AU46">
        <f t="shared" si="55"/>
        <v>-17.323881354572709</v>
      </c>
      <c r="AW46">
        <v>43</v>
      </c>
      <c r="AX46">
        <f>IF(Z46&gt;0, (R46*SUMPRODUCT(K46:$K$98, X46:$X$98)-K46*$AZ$3)/Z46, 0)</f>
        <v>325.84549181171093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41"/>
        <v>50000</v>
      </c>
      <c r="S47">
        <f t="shared" si="42"/>
        <v>290.10724075428573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57.114391368464517</v>
      </c>
      <c r="AC47">
        <f t="shared" si="27"/>
        <v>42.444458958147663</v>
      </c>
      <c r="AE47">
        <f t="shared" si="43"/>
        <v>0</v>
      </c>
      <c r="AF47">
        <f t="shared" si="44"/>
        <v>0</v>
      </c>
      <c r="AG47">
        <f t="shared" si="45"/>
        <v>-1.8288262492083558</v>
      </c>
      <c r="AH47">
        <f t="shared" si="46"/>
        <v>-1361.0844079113963</v>
      </c>
      <c r="AI47">
        <f t="shared" si="39"/>
        <v>-1362.9132341606046</v>
      </c>
      <c r="AJ47">
        <f t="shared" si="47"/>
        <v>14.669932410316854</v>
      </c>
      <c r="AK47">
        <f t="shared" si="59"/>
        <v>3.9980073957925164</v>
      </c>
      <c r="AL47">
        <f t="shared" si="40"/>
        <v>-1344.2452943544952</v>
      </c>
      <c r="AN47">
        <f t="shared" si="48"/>
        <v>0</v>
      </c>
      <c r="AO47">
        <f t="shared" si="49"/>
        <v>0</v>
      </c>
      <c r="AP47">
        <f t="shared" si="50"/>
        <v>-2.036091771325016E-2</v>
      </c>
      <c r="AQ47">
        <f t="shared" si="51"/>
        <v>-15.153395595818822</v>
      </c>
      <c r="AR47">
        <f t="shared" si="52"/>
        <v>-15.173756513532071</v>
      </c>
      <c r="AS47">
        <f t="shared" si="53"/>
        <v>0.16332513096566634</v>
      </c>
      <c r="AT47">
        <f t="shared" si="54"/>
        <v>4.4511117246886604E-2</v>
      </c>
      <c r="AU47">
        <f t="shared" si="55"/>
        <v>-14.965920265319518</v>
      </c>
      <c r="AW47">
        <v>44</v>
      </c>
      <c r="AX47">
        <f>IF(Z47&gt;0, (R47*SUMPRODUCT(K47:$K$98, X47:$X$98)-K47*$AZ$3)/Z47, 0)</f>
        <v>290.10724075428573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41"/>
        <v>50000</v>
      </c>
      <c r="S48">
        <f t="shared" si="42"/>
        <v>250.75375892289301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42.444458958147663</v>
      </c>
      <c r="AC48">
        <f t="shared" si="27"/>
        <v>29.879809297666498</v>
      </c>
      <c r="AE48">
        <f t="shared" si="43"/>
        <v>0</v>
      </c>
      <c r="AF48">
        <f t="shared" si="44"/>
        <v>0</v>
      </c>
      <c r="AG48">
        <f t="shared" si="45"/>
        <v>-1.4894995705156389</v>
      </c>
      <c r="AH48">
        <f t="shared" si="46"/>
        <v>-1284.1536648025333</v>
      </c>
      <c r="AI48">
        <f t="shared" si="39"/>
        <v>-1285.6431643730489</v>
      </c>
      <c r="AJ48">
        <f t="shared" si="47"/>
        <v>12.564649660481166</v>
      </c>
      <c r="AK48">
        <f t="shared" si="59"/>
        <v>2.9711121270703367</v>
      </c>
      <c r="AL48">
        <f t="shared" si="40"/>
        <v>-1270.1074025854975</v>
      </c>
      <c r="AN48">
        <f t="shared" si="48"/>
        <v>0</v>
      </c>
      <c r="AO48">
        <f t="shared" si="49"/>
        <v>0</v>
      </c>
      <c r="AP48">
        <f t="shared" si="50"/>
        <v>-1.4806324451816275E-2</v>
      </c>
      <c r="AQ48">
        <f t="shared" si="51"/>
        <v>-12.765089821726535</v>
      </c>
      <c r="AR48">
        <f t="shared" si="52"/>
        <v>-12.779896146178352</v>
      </c>
      <c r="AS48">
        <f t="shared" si="53"/>
        <v>0.12489851167401465</v>
      </c>
      <c r="AT48">
        <f t="shared" si="54"/>
        <v>2.9534248285080323E-2</v>
      </c>
      <c r="AU48">
        <f t="shared" si="55"/>
        <v>-12.625463386219257</v>
      </c>
      <c r="AW48">
        <v>45</v>
      </c>
      <c r="AX48">
        <f>IF(Z48&gt;0, (R48*SUMPRODUCT(K48:$K$98, X48:$X$98)-K48*$AZ$3)/Z48, 0)</f>
        <v>250.75375892289301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41"/>
        <v>50000</v>
      </c>
      <c r="S49">
        <f t="shared" si="42"/>
        <v>205.74498653368107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29.879809297666498</v>
      </c>
      <c r="AC49">
        <f t="shared" si="27"/>
        <v>19.426099775348593</v>
      </c>
      <c r="AE49">
        <f t="shared" si="43"/>
        <v>0</v>
      </c>
      <c r="AF49">
        <f t="shared" si="44"/>
        <v>0</v>
      </c>
      <c r="AG49">
        <f t="shared" si="45"/>
        <v>-1.1802292307720754</v>
      </c>
      <c r="AH49">
        <f t="shared" si="46"/>
        <v>-1177.5013761536288</v>
      </c>
      <c r="AI49">
        <f t="shared" si="39"/>
        <v>-1178.6816053844009</v>
      </c>
      <c r="AJ49">
        <f t="shared" si="47"/>
        <v>10.453709522317904</v>
      </c>
      <c r="AK49">
        <f t="shared" si="59"/>
        <v>2.0915866508366552</v>
      </c>
      <c r="AL49">
        <f t="shared" si="40"/>
        <v>-1166.1363092112463</v>
      </c>
      <c r="AN49">
        <f t="shared" si="48"/>
        <v>0</v>
      </c>
      <c r="AO49">
        <f t="shared" si="49"/>
        <v>0</v>
      </c>
      <c r="AP49">
        <f t="shared" si="50"/>
        <v>-1.0475028747094689E-2</v>
      </c>
      <c r="AQ49">
        <f t="shared" si="51"/>
        <v>-10.450817894828786</v>
      </c>
      <c r="AR49">
        <f t="shared" si="52"/>
        <v>-10.461292923575881</v>
      </c>
      <c r="AS49">
        <f t="shared" si="53"/>
        <v>9.2781050413760363E-2</v>
      </c>
      <c r="AT49">
        <f t="shared" si="54"/>
        <v>1.8563707560624372E-2</v>
      </c>
      <c r="AU49">
        <f t="shared" si="55"/>
        <v>-10.349948165601495</v>
      </c>
      <c r="AW49">
        <v>46</v>
      </c>
      <c r="AX49">
        <f>IF(Z49&gt;0, (R49*SUMPRODUCT(K49:$K$98, X49:$X$98)-K49*$AZ$3)/Z49, 0)</f>
        <v>205.74498653368107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41"/>
        <v>50000</v>
      </c>
      <c r="S50">
        <f t="shared" si="42"/>
        <v>152.2178037233374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19.426099775348593</v>
      </c>
      <c r="AC50">
        <f t="shared" si="27"/>
        <v>11.039014290706071</v>
      </c>
      <c r="AE50">
        <f t="shared" si="43"/>
        <v>0</v>
      </c>
      <c r="AF50">
        <f t="shared" si="44"/>
        <v>0</v>
      </c>
      <c r="AG50">
        <f t="shared" si="45"/>
        <v>-0.90651471285595875</v>
      </c>
      <c r="AH50">
        <f t="shared" si="46"/>
        <v>-1047.6489024335835</v>
      </c>
      <c r="AI50">
        <f t="shared" si="39"/>
        <v>-1048.5554171464396</v>
      </c>
      <c r="AJ50">
        <f t="shared" si="47"/>
        <v>8.3870854846425225</v>
      </c>
      <c r="AK50">
        <f t="shared" si="59"/>
        <v>1.3598269842744017</v>
      </c>
      <c r="AL50">
        <f t="shared" si="40"/>
        <v>-1038.8085046775227</v>
      </c>
      <c r="AN50">
        <f t="shared" si="48"/>
        <v>0</v>
      </c>
      <c r="AO50">
        <f t="shared" si="49"/>
        <v>0</v>
      </c>
      <c r="AP50">
        <f t="shared" si="50"/>
        <v>-7.1836587131668666E-3</v>
      </c>
      <c r="AQ50">
        <f t="shared" si="51"/>
        <v>-8.3020739317030348</v>
      </c>
      <c r="AR50">
        <f t="shared" si="52"/>
        <v>-8.3092575904162018</v>
      </c>
      <c r="AS50">
        <f t="shared" si="53"/>
        <v>6.6463300446620618E-2</v>
      </c>
      <c r="AT50">
        <f t="shared" si="54"/>
        <v>1.0775923242554594E-2</v>
      </c>
      <c r="AU50">
        <f t="shared" si="55"/>
        <v>-8.2320183667270275</v>
      </c>
      <c r="AW50">
        <v>47</v>
      </c>
      <c r="AX50">
        <f>IF(Z50&gt;0, (R50*SUMPRODUCT(K50:$K$98, X50:$X$98)-K50*$AZ$3)/Z50, 0)</f>
        <v>152.2178037233374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41"/>
        <v>50000</v>
      </c>
      <c r="S51">
        <f t="shared" si="42"/>
        <v>85.246558659712591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11.039014290706071</v>
      </c>
      <c r="AC51">
        <f t="shared" si="27"/>
        <v>4.5795585823836493</v>
      </c>
      <c r="AE51">
        <f t="shared" si="43"/>
        <v>0</v>
      </c>
      <c r="AF51">
        <f t="shared" si="44"/>
        <v>0</v>
      </c>
      <c r="AG51">
        <f t="shared" si="45"/>
        <v>-0.67151663574249698</v>
      </c>
      <c r="AH51">
        <f t="shared" si="46"/>
        <v>-903.73171993960864</v>
      </c>
      <c r="AI51">
        <f t="shared" si="39"/>
        <v>-904.40323657535112</v>
      </c>
      <c r="AJ51">
        <f t="shared" si="47"/>
        <v>6.4594557083224213</v>
      </c>
      <c r="AK51">
        <f t="shared" si="59"/>
        <v>0.77273100034942499</v>
      </c>
      <c r="AL51">
        <f t="shared" si="40"/>
        <v>-897.17104986667937</v>
      </c>
      <c r="AN51">
        <f t="shared" si="48"/>
        <v>0</v>
      </c>
      <c r="AO51">
        <f t="shared" si="49"/>
        <v>0</v>
      </c>
      <c r="AP51">
        <f t="shared" si="50"/>
        <v>-4.7512686530701061E-3</v>
      </c>
      <c r="AQ51">
        <f t="shared" si="51"/>
        <v>-6.3942901235595659</v>
      </c>
      <c r="AR51">
        <f t="shared" si="52"/>
        <v>-6.3990413922126361</v>
      </c>
      <c r="AS51">
        <f t="shared" si="53"/>
        <v>4.5703423845803053E-2</v>
      </c>
      <c r="AT51">
        <f t="shared" si="54"/>
        <v>5.4674037600813833E-3</v>
      </c>
      <c r="AU51">
        <f t="shared" si="55"/>
        <v>-6.3478705646067519</v>
      </c>
      <c r="AW51">
        <v>48</v>
      </c>
      <c r="AX51">
        <f>IF(Z51&gt;0, (R51*SUMPRODUCT(K51:$K$98, X51:$X$98)-K51*$AZ$3)/Z51, 0)</f>
        <v>85.246558659712591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41"/>
        <v>50000</v>
      </c>
      <c r="S52">
        <f t="shared" si="42"/>
        <v>-4.4444349938191037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4.5795585823836493</v>
      </c>
      <c r="AC52">
        <f t="shared" si="27"/>
        <v>-0.16953669887180922</v>
      </c>
      <c r="AE52">
        <f t="shared" si="43"/>
        <v>0</v>
      </c>
      <c r="AF52">
        <f t="shared" si="44"/>
        <v>0</v>
      </c>
      <c r="AG52">
        <f t="shared" si="45"/>
        <v>-0.47682297948891333</v>
      </c>
      <c r="AH52">
        <f t="shared" si="46"/>
        <v>-751.91395958463443</v>
      </c>
      <c r="AI52">
        <f t="shared" si="39"/>
        <v>-752.39078256412336</v>
      </c>
      <c r="AJ52">
        <f t="shared" si="47"/>
        <v>4.7490952812554585</v>
      </c>
      <c r="AK52">
        <f t="shared" si="59"/>
        <v>0.32056910076685546</v>
      </c>
      <c r="AL52">
        <f t="shared" si="40"/>
        <v>-747.32111818210103</v>
      </c>
      <c r="AN52">
        <f t="shared" si="48"/>
        <v>0</v>
      </c>
      <c r="AO52">
        <f t="shared" si="49"/>
        <v>0</v>
      </c>
      <c r="AP52">
        <f t="shared" si="50"/>
        <v>-3.0122566097341165E-3</v>
      </c>
      <c r="AQ52">
        <f t="shared" si="51"/>
        <v>-4.750102012989978</v>
      </c>
      <c r="AR52">
        <f t="shared" si="52"/>
        <v>-4.7531142695997124</v>
      </c>
      <c r="AS52">
        <f t="shared" si="53"/>
        <v>3.0001686719361386E-2</v>
      </c>
      <c r="AT52">
        <f t="shared" si="54"/>
        <v>2.025146509709972E-3</v>
      </c>
      <c r="AU52">
        <f t="shared" si="55"/>
        <v>-4.7210874363706408</v>
      </c>
      <c r="AW52">
        <v>49</v>
      </c>
      <c r="AX52">
        <f>IF(Z52&gt;0, (R52*SUMPRODUCT(K52:$K$98, X52:$X$98)-K52*$AZ$3)/Z52, 0)</f>
        <v>-4.4444349938191037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41"/>
        <v>50000</v>
      </c>
      <c r="S53">
        <f t="shared" si="42"/>
        <v>-133.92762034780802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-0.16953669887180922</v>
      </c>
      <c r="AC53">
        <f t="shared" si="27"/>
        <v>-3.4507147455188338</v>
      </c>
      <c r="AE53">
        <f t="shared" si="43"/>
        <v>0</v>
      </c>
      <c r="AF53">
        <f t="shared" si="44"/>
        <v>0</v>
      </c>
      <c r="AG53">
        <f t="shared" si="45"/>
        <v>-0.32206899672350814</v>
      </c>
      <c r="AH53">
        <f t="shared" si="46"/>
        <v>-599.94301188206407</v>
      </c>
      <c r="AI53">
        <f t="shared" si="39"/>
        <v>-600.26508087878756</v>
      </c>
      <c r="AJ53">
        <f t="shared" si="47"/>
        <v>3.2811780466470246</v>
      </c>
      <c r="AK53">
        <f t="shared" si="59"/>
        <v>-1.1867568921026646E-2</v>
      </c>
      <c r="AL53">
        <f t="shared" si="40"/>
        <v>-596.99577040106158</v>
      </c>
      <c r="AN53">
        <f t="shared" si="48"/>
        <v>0</v>
      </c>
      <c r="AO53">
        <f t="shared" si="49"/>
        <v>0</v>
      </c>
      <c r="AP53">
        <f t="shared" si="50"/>
        <v>-1.8166266733581442E-3</v>
      </c>
      <c r="AQ53">
        <f t="shared" si="51"/>
        <v>-3.3839720338416193</v>
      </c>
      <c r="AR53">
        <f t="shared" si="52"/>
        <v>-3.3857886605149772</v>
      </c>
      <c r="AS53">
        <f t="shared" si="53"/>
        <v>1.8507449087666508E-2</v>
      </c>
      <c r="AT53">
        <f t="shared" si="54"/>
        <v>-6.6938893433326008E-5</v>
      </c>
      <c r="AU53">
        <f t="shared" si="55"/>
        <v>-3.3673481503207441</v>
      </c>
      <c r="AW53">
        <v>50</v>
      </c>
      <c r="AX53">
        <f>IF(Z53&gt;0, (R53*SUMPRODUCT(K53:$K$98, X53:$X$98)-K53*$AZ$3)/Z53, 0)</f>
        <v>-133.92762034780802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41"/>
        <v>50000</v>
      </c>
      <c r="S54">
        <f t="shared" si="42"/>
        <v>-335.96515992156338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-3.4507147455188338</v>
      </c>
      <c r="AC54">
        <f t="shared" si="27"/>
        <v>-5.5231475236971033</v>
      </c>
      <c r="AE54">
        <f t="shared" si="43"/>
        <v>0</v>
      </c>
      <c r="AF54">
        <f t="shared" si="44"/>
        <v>0</v>
      </c>
      <c r="AG54">
        <f t="shared" si="45"/>
        <v>-0.20549554621179222</v>
      </c>
      <c r="AH54">
        <f t="shared" si="46"/>
        <v>-453.41104217792332</v>
      </c>
      <c r="AI54">
        <f t="shared" si="39"/>
        <v>-453.61653772413513</v>
      </c>
      <c r="AJ54">
        <f t="shared" si="47"/>
        <v>2.0724327781782694</v>
      </c>
      <c r="AK54">
        <f t="shared" si="59"/>
        <v>-0.2415500321863184</v>
      </c>
      <c r="AL54">
        <f t="shared" si="40"/>
        <v>-451.78565497814316</v>
      </c>
      <c r="AN54">
        <f t="shared" si="48"/>
        <v>0</v>
      </c>
      <c r="AO54">
        <f t="shared" si="49"/>
        <v>0</v>
      </c>
      <c r="AP54">
        <f t="shared" si="50"/>
        <v>-1.0349066013760403E-3</v>
      </c>
      <c r="AQ54">
        <f t="shared" si="51"/>
        <v>-2.2834464752978483</v>
      </c>
      <c r="AR54">
        <f t="shared" si="52"/>
        <v>-2.2844813818992247</v>
      </c>
      <c r="AS54">
        <f t="shared" si="53"/>
        <v>1.0437084416585286E-2</v>
      </c>
      <c r="AT54">
        <f t="shared" si="54"/>
        <v>-1.216482437116055E-3</v>
      </c>
      <c r="AU54">
        <f t="shared" si="55"/>
        <v>-2.2752607799197553</v>
      </c>
      <c r="AW54">
        <v>51</v>
      </c>
      <c r="AX54">
        <f>IF(Z54&gt;0, (R54*SUMPRODUCT(K54:$K$98, X54:$X$98)-K54*$AZ$3)/Z54, 0)</f>
        <v>-335.96515992156338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41"/>
        <v>50000</v>
      </c>
      <c r="S55">
        <f t="shared" si="42"/>
        <v>-673.87814446215725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-5.5231475236971033</v>
      </c>
      <c r="AC55">
        <f t="shared" si="27"/>
        <v>-6.6355768064383867</v>
      </c>
      <c r="AE55">
        <f t="shared" si="43"/>
        <v>0</v>
      </c>
      <c r="AF55">
        <f t="shared" si="44"/>
        <v>0</v>
      </c>
      <c r="AG55">
        <f t="shared" si="45"/>
        <v>-0.12308562128347483</v>
      </c>
      <c r="AH55">
        <f t="shared" si="46"/>
        <v>-321.41987786479785</v>
      </c>
      <c r="AI55">
        <f t="shared" si="39"/>
        <v>-321.54296348608131</v>
      </c>
      <c r="AJ55">
        <f t="shared" si="47"/>
        <v>1.1124292827412834</v>
      </c>
      <c r="AK55">
        <f t="shared" si="59"/>
        <v>-0.38662032665879725</v>
      </c>
      <c r="AL55">
        <f t="shared" si="40"/>
        <v>-320.81715452999879</v>
      </c>
      <c r="AN55">
        <f t="shared" si="48"/>
        <v>0</v>
      </c>
      <c r="AO55">
        <f t="shared" si="49"/>
        <v>0</v>
      </c>
      <c r="AP55">
        <f t="shared" si="50"/>
        <v>-5.5346229929207865E-4</v>
      </c>
      <c r="AQ55">
        <f t="shared" si="51"/>
        <v>-1.4452848576969703</v>
      </c>
      <c r="AR55">
        <f t="shared" si="52"/>
        <v>-1.4458383199962623</v>
      </c>
      <c r="AS55">
        <f t="shared" si="53"/>
        <v>5.0021087939090512E-3</v>
      </c>
      <c r="AT55">
        <f t="shared" si="54"/>
        <v>-1.7384628091759152E-3</v>
      </c>
      <c r="AU55">
        <f t="shared" si="55"/>
        <v>-1.4425746740115291</v>
      </c>
      <c r="AW55">
        <v>52</v>
      </c>
      <c r="AX55">
        <f>IF(Z55&gt;0, (R55*SUMPRODUCT(K55:$K$98, X55:$X$98)-K55*$AZ$3)/Z55, 0)</f>
        <v>-673.87814446215725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41"/>
        <v>50000</v>
      </c>
      <c r="S56">
        <f t="shared" si="42"/>
        <v>-1206.9442718663367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-6.6355768064383867</v>
      </c>
      <c r="AC56">
        <f t="shared" si="27"/>
        <v>-7.0353105993527123</v>
      </c>
      <c r="AE56">
        <f t="shared" si="43"/>
        <v>0</v>
      </c>
      <c r="AF56">
        <f t="shared" si="44"/>
        <v>0</v>
      </c>
      <c r="AG56">
        <f t="shared" si="45"/>
        <v>-7.2862835958384664E-2</v>
      </c>
      <c r="AH56">
        <f t="shared" si="46"/>
        <v>-195.96771644902171</v>
      </c>
      <c r="AI56">
        <f t="shared" si="39"/>
        <v>-196.04057928498008</v>
      </c>
      <c r="AJ56">
        <f t="shared" si="47"/>
        <v>0.39973379291432565</v>
      </c>
      <c r="AK56">
        <f t="shared" si="59"/>
        <v>-0.46449037645068714</v>
      </c>
      <c r="AL56">
        <f t="shared" si="40"/>
        <v>-196.10533586851645</v>
      </c>
      <c r="AN56">
        <f t="shared" si="48"/>
        <v>0</v>
      </c>
      <c r="AO56">
        <f t="shared" si="49"/>
        <v>0</v>
      </c>
      <c r="AP56">
        <f t="shared" si="50"/>
        <v>-2.9252889386760408E-4</v>
      </c>
      <c r="AQ56">
        <f t="shared" si="51"/>
        <v>-0.78676898274086193</v>
      </c>
      <c r="AR56">
        <f t="shared" si="52"/>
        <v>-0.78706151163472948</v>
      </c>
      <c r="AS56">
        <f t="shared" si="53"/>
        <v>1.6048467335187972E-3</v>
      </c>
      <c r="AT56">
        <f t="shared" si="54"/>
        <v>-1.8648307363835258E-3</v>
      </c>
      <c r="AU56">
        <f t="shared" si="55"/>
        <v>-0.78732149563759424</v>
      </c>
      <c r="AW56">
        <v>53</v>
      </c>
      <c r="AX56">
        <f>IF(Z56&gt;0, (R56*SUMPRODUCT(K56:$K$98, X56:$X$98)-K56*$AZ$3)/Z56, 0)</f>
        <v>-1206.9442718663367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41"/>
        <v>50000</v>
      </c>
      <c r="S57">
        <f t="shared" si="42"/>
        <v>-2022.1669824662406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-7.0353105993527123</v>
      </c>
      <c r="AC57">
        <f t="shared" si="27"/>
        <v>-6.8885518456804977</v>
      </c>
      <c r="AE57">
        <f t="shared" si="43"/>
        <v>0</v>
      </c>
      <c r="AF57">
        <f t="shared" si="44"/>
        <v>0</v>
      </c>
      <c r="AG57">
        <f t="shared" si="45"/>
        <v>-4.2581497382570256E-2</v>
      </c>
      <c r="AH57">
        <f t="shared" si="46"/>
        <v>-118.21084086492222</v>
      </c>
      <c r="AI57">
        <f t="shared" si="39"/>
        <v>-118.25342236230479</v>
      </c>
      <c r="AJ57">
        <f t="shared" si="47"/>
        <v>-0.14675875367221458</v>
      </c>
      <c r="AK57">
        <f t="shared" si="59"/>
        <v>-0.4924717419546899</v>
      </c>
      <c r="AL57">
        <f t="shared" si="40"/>
        <v>-118.89265285793169</v>
      </c>
      <c r="AN57">
        <f t="shared" si="48"/>
        <v>0</v>
      </c>
      <c r="AO57">
        <f t="shared" si="49"/>
        <v>0</v>
      </c>
      <c r="AP57">
        <f t="shared" si="50"/>
        <v>-1.5263903260229867E-4</v>
      </c>
      <c r="AQ57">
        <f t="shared" si="51"/>
        <v>-0.423742458622691</v>
      </c>
      <c r="AR57">
        <f t="shared" si="52"/>
        <v>-0.42389509765529326</v>
      </c>
      <c r="AS57">
        <f t="shared" si="53"/>
        <v>-5.2607624351921575E-4</v>
      </c>
      <c r="AT57">
        <f t="shared" si="54"/>
        <v>-1.7653303640445012E-3</v>
      </c>
      <c r="AU57">
        <f t="shared" si="55"/>
        <v>-0.42618650426285698</v>
      </c>
      <c r="AW57">
        <v>54</v>
      </c>
      <c r="AX57">
        <f>IF(Z57&gt;0, (R57*SUMPRODUCT(K57:$K$98, X57:$X$98)-K57*$AZ$3)/Z57, 0)</f>
        <v>-2022.1669824662406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41"/>
        <v>50000</v>
      </c>
      <c r="S58">
        <f t="shared" si="42"/>
        <v>-3301.4530800443226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-6.8885518456804977</v>
      </c>
      <c r="AC58">
        <f t="shared" si="27"/>
        <v>-6.4787873967915131</v>
      </c>
      <c r="AE58">
        <f t="shared" si="43"/>
        <v>0</v>
      </c>
      <c r="AF58">
        <f t="shared" si="44"/>
        <v>0</v>
      </c>
      <c r="AG58">
        <f t="shared" si="45"/>
        <v>-2.4530060096691328E-2</v>
      </c>
      <c r="AH58">
        <f t="shared" si="46"/>
        <v>-70.502489248212896</v>
      </c>
      <c r="AI58">
        <f t="shared" si="39"/>
        <v>-70.52701930830959</v>
      </c>
      <c r="AJ58">
        <f t="shared" si="47"/>
        <v>-0.40976444888898467</v>
      </c>
      <c r="AK58">
        <f t="shared" si="59"/>
        <v>-0.4821986291976349</v>
      </c>
      <c r="AL58">
        <f t="shared" si="40"/>
        <v>-71.418982386396209</v>
      </c>
      <c r="AN58">
        <f t="shared" si="48"/>
        <v>0</v>
      </c>
      <c r="AO58">
        <f t="shared" si="49"/>
        <v>0</v>
      </c>
      <c r="AP58">
        <f t="shared" si="50"/>
        <v>-7.8510052005085695E-5</v>
      </c>
      <c r="AQ58">
        <f t="shared" si="51"/>
        <v>-0.22564780010921312</v>
      </c>
      <c r="AR58">
        <f t="shared" si="52"/>
        <v>-0.22572631016121822</v>
      </c>
      <c r="AS58">
        <f t="shared" si="53"/>
        <v>-1.3114777568950481E-3</v>
      </c>
      <c r="AT58">
        <f t="shared" si="54"/>
        <v>-1.5433080598197821E-3</v>
      </c>
      <c r="AU58">
        <f t="shared" si="55"/>
        <v>-0.22858109597793302</v>
      </c>
      <c r="AW58">
        <v>55</v>
      </c>
      <c r="AX58">
        <f>IF(Z58&gt;0, (R58*SUMPRODUCT(K58:$K$98, X58:$X$98)-K58*$AZ$3)/Z58, 0)</f>
        <v>-3301.4530800443226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41"/>
        <v>50000</v>
      </c>
      <c r="S59">
        <f t="shared" si="42"/>
        <v>-5357.9728869881274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-6.4787873967915131</v>
      </c>
      <c r="AC59">
        <f t="shared" si="27"/>
        <v>-5.9602326009081583</v>
      </c>
      <c r="AE59">
        <f t="shared" si="43"/>
        <v>0</v>
      </c>
      <c r="AF59">
        <f t="shared" si="44"/>
        <v>0</v>
      </c>
      <c r="AG59">
        <f t="shared" si="45"/>
        <v>-1.390505496813595E-2</v>
      </c>
      <c r="AH59">
        <f t="shared" si="46"/>
        <v>-41.518818110353862</v>
      </c>
      <c r="AI59">
        <f t="shared" si="39"/>
        <v>-41.532723165321997</v>
      </c>
      <c r="AJ59">
        <f t="shared" si="47"/>
        <v>-0.51855479588335474</v>
      </c>
      <c r="AK59">
        <f t="shared" si="59"/>
        <v>-0.45351511777540593</v>
      </c>
      <c r="AL59">
        <f t="shared" si="40"/>
        <v>-42.504793078980754</v>
      </c>
      <c r="AN59">
        <f t="shared" si="48"/>
        <v>0</v>
      </c>
      <c r="AO59">
        <f t="shared" si="49"/>
        <v>0</v>
      </c>
      <c r="AP59">
        <f t="shared" si="50"/>
        <v>-3.9735743191166504E-5</v>
      </c>
      <c r="AQ59">
        <f t="shared" si="51"/>
        <v>-0.11864613968188695</v>
      </c>
      <c r="AR59">
        <f t="shared" si="52"/>
        <v>-0.11868587542507812</v>
      </c>
      <c r="AS59">
        <f t="shared" si="53"/>
        <v>-1.4818467274661184E-3</v>
      </c>
      <c r="AT59">
        <f t="shared" si="54"/>
        <v>-1.2959862650331504E-3</v>
      </c>
      <c r="AU59">
        <f t="shared" si="55"/>
        <v>-0.12146370841757738</v>
      </c>
      <c r="AW59">
        <v>56</v>
      </c>
      <c r="AX59">
        <f>IF(Z59&gt;0, (R59*SUMPRODUCT(K59:$K$98, X59:$X$98)-K59*$AZ$3)/Z59, 0)</f>
        <v>-5357.9728869881274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41"/>
        <v>50000</v>
      </c>
      <c r="S60">
        <f t="shared" si="42"/>
        <v>-8727.38174028508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-5.9602326009081583</v>
      </c>
      <c r="AC60">
        <f t="shared" si="27"/>
        <v>-5.414412137025252</v>
      </c>
      <c r="AE60">
        <f t="shared" si="43"/>
        <v>0</v>
      </c>
      <c r="AF60">
        <f t="shared" si="44"/>
        <v>0</v>
      </c>
      <c r="AG60">
        <f t="shared" si="45"/>
        <v>-7.7549205164715159E-3</v>
      </c>
      <c r="AH60">
        <f t="shared" si="46"/>
        <v>-24.0443356079323</v>
      </c>
      <c r="AI60">
        <f t="shared" si="39"/>
        <v>-24.052090528448772</v>
      </c>
      <c r="AJ60">
        <f t="shared" si="47"/>
        <v>-0.54582046388290628</v>
      </c>
      <c r="AK60">
        <f t="shared" si="59"/>
        <v>-0.41721628206357114</v>
      </c>
      <c r="AL60">
        <f t="shared" si="40"/>
        <v>-25.015127274395248</v>
      </c>
      <c r="AN60">
        <f t="shared" si="48"/>
        <v>0</v>
      </c>
      <c r="AO60">
        <f t="shared" si="49"/>
        <v>0</v>
      </c>
      <c r="AP60">
        <f t="shared" si="50"/>
        <v>-1.9786453483524657E-5</v>
      </c>
      <c r="AQ60">
        <f t="shared" si="51"/>
        <v>-6.1348420920382937E-2</v>
      </c>
      <c r="AR60">
        <f t="shared" si="52"/>
        <v>-6.1368207373866467E-2</v>
      </c>
      <c r="AS60">
        <f t="shared" si="53"/>
        <v>-1.3926449917876012E-3</v>
      </c>
      <c r="AT60">
        <f t="shared" si="54"/>
        <v>-1.0645151733129662E-3</v>
      </c>
      <c r="AU60">
        <f t="shared" si="55"/>
        <v>-6.3825367538967032E-2</v>
      </c>
      <c r="AW60">
        <v>57</v>
      </c>
      <c r="AX60">
        <f>IF(Z60&gt;0, (R60*SUMPRODUCT(K60:$K$98, X60:$X$98)-K60*$AZ$3)/Z60, 0)</f>
        <v>-8727.38174028508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41"/>
        <v>50000</v>
      </c>
      <c r="S61">
        <f t="shared" si="42"/>
        <v>-14365.986135252801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-5.414412137025252</v>
      </c>
      <c r="AC61">
        <f t="shared" si="27"/>
        <v>-4.8824868047627854</v>
      </c>
      <c r="AE61">
        <f t="shared" si="43"/>
        <v>0</v>
      </c>
      <c r="AF61">
        <f t="shared" si="44"/>
        <v>0</v>
      </c>
      <c r="AG61">
        <f t="shared" si="45"/>
        <v>-4.2483046054019348E-3</v>
      </c>
      <c r="AH61">
        <f t="shared" si="46"/>
        <v>-13.716266823619462</v>
      </c>
      <c r="AI61">
        <f t="shared" si="39"/>
        <v>-13.720515128224864</v>
      </c>
      <c r="AJ61">
        <f t="shared" si="47"/>
        <v>-0.53192533226246663</v>
      </c>
      <c r="AK61">
        <f t="shared" si="59"/>
        <v>-0.37900884959176767</v>
      </c>
      <c r="AL61">
        <f t="shared" si="40"/>
        <v>-14.6314493100791</v>
      </c>
      <c r="AN61">
        <f t="shared" si="48"/>
        <v>0</v>
      </c>
      <c r="AO61">
        <f t="shared" si="49"/>
        <v>0</v>
      </c>
      <c r="AP61">
        <f t="shared" si="50"/>
        <v>-9.6780582820296383E-6</v>
      </c>
      <c r="AQ61">
        <f t="shared" si="51"/>
        <v>-3.1247013117200767E-2</v>
      </c>
      <c r="AR61">
        <f t="shared" si="52"/>
        <v>-3.1256691175482798E-2</v>
      </c>
      <c r="AS61">
        <f t="shared" si="53"/>
        <v>-1.2117785435578662E-3</v>
      </c>
      <c r="AT61">
        <f t="shared" si="54"/>
        <v>-8.6341966418556607E-4</v>
      </c>
      <c r="AU61">
        <f t="shared" si="55"/>
        <v>-3.3331889383226232E-2</v>
      </c>
      <c r="AW61">
        <v>58</v>
      </c>
      <c r="AX61">
        <f>IF(Z61&gt;0, (R61*SUMPRODUCT(K61:$K$98, X61:$X$98)-K61*$AZ$3)/Z61, 0)</f>
        <v>-14365.986135252801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41"/>
        <v>50000</v>
      </c>
      <c r="S62">
        <f t="shared" si="42"/>
        <v>-24000.405936433184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-4.8824868047627854</v>
      </c>
      <c r="AC62">
        <f t="shared" si="27"/>
        <v>-4.384025109681013</v>
      </c>
      <c r="AE62">
        <f t="shared" si="43"/>
        <v>0</v>
      </c>
      <c r="AF62">
        <f t="shared" si="44"/>
        <v>0</v>
      </c>
      <c r="AG62">
        <f t="shared" si="45"/>
        <v>-2.2833077913829987E-3</v>
      </c>
      <c r="AH62">
        <f t="shared" si="46"/>
        <v>-7.6900550718596676</v>
      </c>
      <c r="AI62">
        <f t="shared" si="39"/>
        <v>-7.6923383796510505</v>
      </c>
      <c r="AJ62">
        <f t="shared" si="47"/>
        <v>-0.4984616950817724</v>
      </c>
      <c r="AK62">
        <f t="shared" si="59"/>
        <v>-0.34177407633339502</v>
      </c>
      <c r="AL62">
        <f t="shared" si="40"/>
        <v>-8.5325741510662194</v>
      </c>
      <c r="AN62">
        <f t="shared" si="48"/>
        <v>0</v>
      </c>
      <c r="AO62">
        <f t="shared" si="49"/>
        <v>0</v>
      </c>
      <c r="AP62">
        <f t="shared" si="50"/>
        <v>-4.6442866905907931E-6</v>
      </c>
      <c r="AQ62">
        <f t="shared" si="51"/>
        <v>-1.5641702163384476E-2</v>
      </c>
      <c r="AR62">
        <f t="shared" si="52"/>
        <v>-1.5646346450075066E-2</v>
      </c>
      <c r="AS62">
        <f t="shared" si="53"/>
        <v>-1.0138795238093625E-3</v>
      </c>
      <c r="AT62">
        <f t="shared" si="54"/>
        <v>-6.9517425547903171E-4</v>
      </c>
      <c r="AU62">
        <f t="shared" si="55"/>
        <v>-1.7355400229363466E-2</v>
      </c>
      <c r="AW62">
        <v>59</v>
      </c>
      <c r="AX62">
        <f>IF(Z62&gt;0, (R62*SUMPRODUCT(K62:$K$98, X62:$X$98)-K62*$AZ$3)/Z62, 0)</f>
        <v>-24000.405936433184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41"/>
        <v>50000</v>
      </c>
      <c r="S63">
        <f t="shared" si="42"/>
        <v>-40809.403781017696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-4.384025109681013</v>
      </c>
      <c r="AC63">
        <f t="shared" si="27"/>
        <v>-3.9267126080953139</v>
      </c>
      <c r="AE63">
        <f t="shared" si="43"/>
        <v>0</v>
      </c>
      <c r="AF63">
        <f t="shared" si="44"/>
        <v>0</v>
      </c>
      <c r="AG63">
        <f t="shared" si="45"/>
        <v>-1.2027597331383355E-3</v>
      </c>
      <c r="AH63">
        <f t="shared" si="46"/>
        <v>-4.2308599213233329</v>
      </c>
      <c r="AI63">
        <f t="shared" si="39"/>
        <v>-4.2320626810564717</v>
      </c>
      <c r="AJ63">
        <f t="shared" si="47"/>
        <v>-0.45731250158569914</v>
      </c>
      <c r="AK63">
        <f t="shared" si="59"/>
        <v>-0.30688175767767095</v>
      </c>
      <c r="AL63">
        <f t="shared" si="40"/>
        <v>-4.9962569403198414</v>
      </c>
      <c r="AN63">
        <f t="shared" si="48"/>
        <v>0</v>
      </c>
      <c r="AO63">
        <f t="shared" si="49"/>
        <v>0</v>
      </c>
      <c r="AP63">
        <f t="shared" si="50"/>
        <v>-2.1843157614493335E-6</v>
      </c>
      <c r="AQ63">
        <f t="shared" si="51"/>
        <v>-7.6836077530772545E-3</v>
      </c>
      <c r="AR63">
        <f t="shared" si="52"/>
        <v>-7.6857920688387042E-3</v>
      </c>
      <c r="AS63">
        <f t="shared" si="53"/>
        <v>-8.3051907841561888E-4</v>
      </c>
      <c r="AT63">
        <f t="shared" si="54"/>
        <v>-5.5732382929676448E-4</v>
      </c>
      <c r="AU63">
        <f t="shared" si="55"/>
        <v>-9.0736349765510871E-3</v>
      </c>
      <c r="AW63">
        <v>60</v>
      </c>
      <c r="AX63">
        <f>IF(Z63&gt;0, (R63*SUMPRODUCT(K63:$K$98, X63:$X$98)-K63*$AZ$3)/Z63, 0)</f>
        <v>-40809.403781017696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41"/>
        <v>50000</v>
      </c>
      <c r="S64">
        <f t="shared" si="42"/>
        <v>-70836.470898123152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-3.9267126080953139</v>
      </c>
      <c r="AC64">
        <f t="shared" si="27"/>
        <v>-3.5121156767867094</v>
      </c>
      <c r="AE64">
        <f t="shared" si="43"/>
        <v>0</v>
      </c>
      <c r="AF64">
        <f t="shared" si="44"/>
        <v>0</v>
      </c>
      <c r="AG64">
        <f t="shared" si="45"/>
        <v>-6.1975766724704318E-4</v>
      </c>
      <c r="AH64">
        <f t="shared" si="46"/>
        <v>-2.2838978742396359</v>
      </c>
      <c r="AI64">
        <f t="shared" si="39"/>
        <v>-2.284517631906883</v>
      </c>
      <c r="AJ64">
        <f t="shared" si="47"/>
        <v>-0.41459693130860442</v>
      </c>
      <c r="AK64">
        <f t="shared" si="59"/>
        <v>-0.274869882566672</v>
      </c>
      <c r="AL64">
        <f t="shared" si="40"/>
        <v>-2.9739844457821594</v>
      </c>
      <c r="AN64">
        <f t="shared" si="48"/>
        <v>0</v>
      </c>
      <c r="AO64">
        <f t="shared" si="49"/>
        <v>0</v>
      </c>
      <c r="AP64">
        <f t="shared" si="50"/>
        <v>-1.0049406760348121E-6</v>
      </c>
      <c r="AQ64">
        <f t="shared" si="51"/>
        <v>-3.7033537381280378E-3</v>
      </c>
      <c r="AR64">
        <f t="shared" si="52"/>
        <v>-3.7043586788040729E-3</v>
      </c>
      <c r="AS64">
        <f t="shared" si="53"/>
        <v>-6.7227134483379845E-4</v>
      </c>
      <c r="AT64">
        <f t="shared" si="54"/>
        <v>-4.4570311947113496E-4</v>
      </c>
      <c r="AU64">
        <f t="shared" si="55"/>
        <v>-4.8223331431090062E-3</v>
      </c>
      <c r="AW64">
        <v>61</v>
      </c>
      <c r="AX64">
        <f>IF(Z64&gt;0, (R64*SUMPRODUCT(K64:$K$98, X64:$X$98)-K64*$AZ$3)/Z64, 0)</f>
        <v>-70836.470898123152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41"/>
        <v>50000</v>
      </c>
      <c r="S65">
        <f t="shared" si="42"/>
        <v>-125740.37501536496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-3.5121156767867094</v>
      </c>
      <c r="AC65">
        <f t="shared" si="27"/>
        <v>-3.1387828349340499</v>
      </c>
      <c r="AE65">
        <f t="shared" si="43"/>
        <v>0</v>
      </c>
      <c r="AF65">
        <f t="shared" si="44"/>
        <v>0</v>
      </c>
      <c r="AG65">
        <f t="shared" si="45"/>
        <v>-3.1203012900097752E-4</v>
      </c>
      <c r="AH65">
        <f t="shared" si="46"/>
        <v>-1.2061198462943807</v>
      </c>
      <c r="AI65">
        <f t="shared" si="39"/>
        <v>-1.2064318764233817</v>
      </c>
      <c r="AJ65">
        <f t="shared" si="47"/>
        <v>-0.37333284185265958</v>
      </c>
      <c r="AK65">
        <f t="shared" si="59"/>
        <v>-0.24584809737506969</v>
      </c>
      <c r="AL65">
        <f t="shared" si="40"/>
        <v>-1.8256128156511109</v>
      </c>
      <c r="AN65">
        <f t="shared" si="48"/>
        <v>0</v>
      </c>
      <c r="AO65">
        <f t="shared" si="49"/>
        <v>0</v>
      </c>
      <c r="AP65">
        <f t="shared" si="50"/>
        <v>-4.5174881788640172E-7</v>
      </c>
      <c r="AQ65">
        <f t="shared" si="51"/>
        <v>-1.7461878330060495E-3</v>
      </c>
      <c r="AR65">
        <f t="shared" si="52"/>
        <v>-1.746639581823936E-3</v>
      </c>
      <c r="AS65">
        <f t="shared" si="53"/>
        <v>-5.4050123468872319E-4</v>
      </c>
      <c r="AT65">
        <f t="shared" si="54"/>
        <v>-3.5593225476140088E-4</v>
      </c>
      <c r="AU65">
        <f t="shared" si="55"/>
        <v>-2.6430730712740597E-3</v>
      </c>
      <c r="AW65">
        <v>62</v>
      </c>
      <c r="AX65">
        <f>IF(Z65&gt;0, (R65*SUMPRODUCT(K65:$K$98, X65:$X$98)-K65*$AZ$3)/Z65, 0)</f>
        <v>-125740.37501536496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41"/>
        <v>50000</v>
      </c>
      <c r="S66">
        <f t="shared" si="42"/>
        <v>-228783.45946560905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-3.1387828349340499</v>
      </c>
      <c r="AC66">
        <f t="shared" si="27"/>
        <v>-2.803889562418139</v>
      </c>
      <c r="AE66">
        <f t="shared" si="43"/>
        <v>0</v>
      </c>
      <c r="AF66">
        <f t="shared" si="44"/>
        <v>0</v>
      </c>
      <c r="AG66">
        <f t="shared" si="45"/>
        <v>-1.5319560081875273E-4</v>
      </c>
      <c r="AH66">
        <f t="shared" si="46"/>
        <v>-0.62285690756886014</v>
      </c>
      <c r="AI66">
        <f t="shared" si="39"/>
        <v>-0.62301010316967886</v>
      </c>
      <c r="AJ66">
        <f t="shared" si="47"/>
        <v>-0.33489327251591083</v>
      </c>
      <c r="AK66">
        <f t="shared" si="59"/>
        <v>-0.21971479844538352</v>
      </c>
      <c r="AL66">
        <f t="shared" si="40"/>
        <v>-1.1776181741309732</v>
      </c>
      <c r="AN66">
        <f t="shared" si="48"/>
        <v>0</v>
      </c>
      <c r="AO66">
        <f t="shared" si="49"/>
        <v>0</v>
      </c>
      <c r="AP66">
        <f t="shared" si="50"/>
        <v>-1.9802898692154081E-7</v>
      </c>
      <c r="AQ66">
        <f t="shared" si="51"/>
        <v>-8.0513880126932861E-4</v>
      </c>
      <c r="AR66">
        <f t="shared" si="52"/>
        <v>-8.0533683025625017E-4</v>
      </c>
      <c r="AS66">
        <f t="shared" si="53"/>
        <v>-4.3290130479417283E-4</v>
      </c>
      <c r="AT66">
        <f t="shared" si="54"/>
        <v>-2.8401532886891987E-4</v>
      </c>
      <c r="AU66">
        <f t="shared" si="55"/>
        <v>-1.5222534639193429E-3</v>
      </c>
      <c r="AW66">
        <v>63</v>
      </c>
      <c r="AX66">
        <f>IF(Z66&gt;0, (R66*SUMPRODUCT(K66:$K$98, X66:$X$98)-K66*$AZ$3)/Z66, 0)</f>
        <v>-228783.45946560905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-427703.20172478899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-2.803889562418139</v>
      </c>
      <c r="AC67">
        <f t="shared" si="27"/>
        <v>-2.5041237544793038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-7.318520601380176E-5</v>
      </c>
      <c r="AH67">
        <f t="shared" ref="AH67:AH89" si="66">-X67*R67</f>
        <v>-0.31391375518705367</v>
      </c>
      <c r="AI67">
        <f t="shared" si="39"/>
        <v>-0.31398694039306746</v>
      </c>
      <c r="AJ67">
        <f t="shared" ref="AJ67:AJ89" si="67">AB67-AC67</f>
        <v>-0.29976580793883523</v>
      </c>
      <c r="AK67">
        <f t="shared" si="59"/>
        <v>-0.19627226936926975</v>
      </c>
      <c r="AL67">
        <f t="shared" si="40"/>
        <v>-0.81002501770117252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-8.4467132023541878E-8</v>
      </c>
      <c r="AQ67">
        <f t="shared" ref="AQ67:AQ89" si="71">AH67*$K67</f>
        <v>-3.6230538994985154E-4</v>
      </c>
      <c r="AR67">
        <f t="shared" ref="AR67:AR89" si="72">AI67*$K67</f>
        <v>-3.6238985708187505E-4</v>
      </c>
      <c r="AS67">
        <f t="shared" ref="AS67:AS89" si="73">AJ67*$K67</f>
        <v>-3.4597645418307912E-4</v>
      </c>
      <c r="AT67">
        <f t="shared" ref="AT67:AT89" si="74">AK67*$K67</f>
        <v>-2.2652878351189974E-4</v>
      </c>
      <c r="AU67">
        <f t="shared" ref="AU67:AU89" si="75">AL67*$K67</f>
        <v>-9.3489509477685405E-4</v>
      </c>
      <c r="AW67">
        <v>64</v>
      </c>
      <c r="AX67">
        <f>IF(Z67&gt;0, (R67*SUMPRODUCT(K67:$K$98, X67:$X$98)-K67*$AZ$3)/Z67, 0)</f>
        <v>-427703.20172478899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1"/>
        <v>50000</v>
      </c>
      <c r="S68">
        <f t="shared" si="62"/>
        <v>-822696.56098099228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-2.5041237544793038</v>
      </c>
      <c r="AC68">
        <f t="shared" ref="AC68:AC89" si="79">S68*Z68</f>
        <v>-2.2361191431370173</v>
      </c>
      <c r="AE68">
        <f t="shared" si="63"/>
        <v>0</v>
      </c>
      <c r="AF68">
        <f t="shared" si="64"/>
        <v>0</v>
      </c>
      <c r="AG68">
        <f t="shared" si="65"/>
        <v>-3.3975454152723159E-5</v>
      </c>
      <c r="AH68">
        <f t="shared" si="66"/>
        <v>-0.15391159920376235</v>
      </c>
      <c r="AI68">
        <f t="shared" si="39"/>
        <v>-0.15394557465791509</v>
      </c>
      <c r="AJ68">
        <f t="shared" si="67"/>
        <v>-0.26800461134228648</v>
      </c>
      <c r="AK68">
        <f t="shared" ref="AK68:AK89" si="80">G68*SUM(AB68:AB68, AE68:AF68)</f>
        <v>-0.17528866281355129</v>
      </c>
      <c r="AL68">
        <f t="shared" si="40"/>
        <v>-0.59723884881375289</v>
      </c>
      <c r="AN68">
        <f t="shared" si="68"/>
        <v>0</v>
      </c>
      <c r="AO68">
        <f t="shared" si="69"/>
        <v>0</v>
      </c>
      <c r="AP68">
        <f t="shared" si="70"/>
        <v>-3.5011578937247588E-8</v>
      </c>
      <c r="AQ68">
        <f t="shared" si="71"/>
        <v>-1.5860532961996127E-4</v>
      </c>
      <c r="AR68">
        <f t="shared" si="72"/>
        <v>-1.5864034119889852E-4</v>
      </c>
      <c r="AS68">
        <f t="shared" si="73"/>
        <v>-2.7617775360347163E-4</v>
      </c>
      <c r="AT68">
        <f t="shared" si="74"/>
        <v>-1.806343140348966E-4</v>
      </c>
      <c r="AU68">
        <f t="shared" si="75"/>
        <v>-6.1545240883726672E-4</v>
      </c>
      <c r="AW68">
        <v>65</v>
      </c>
      <c r="AX68">
        <f>IF(Z68&gt;0, (R68*SUMPRODUCT(K68:$K$98, X68:$X$98)-K68*$AZ$3)/Z68, 0)</f>
        <v>-822696.56098099228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0.53985268099999995</v>
      </c>
      <c r="Q69" s="5">
        <f t="shared" ref="Q69:Q89" si="81">$C$8</f>
        <v>12.5</v>
      </c>
      <c r="R69">
        <f t="shared" si="61"/>
        <v>50000</v>
      </c>
      <c r="S69">
        <f t="shared" si="62"/>
        <v>-1631906.0615695687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-2.2361191431370173</v>
      </c>
      <c r="AC69">
        <f t="shared" si="79"/>
        <v>-1.9966644299557124</v>
      </c>
      <c r="AE69">
        <f t="shared" si="63"/>
        <v>0</v>
      </c>
      <c r="AF69">
        <f t="shared" si="64"/>
        <v>0</v>
      </c>
      <c r="AG69">
        <f t="shared" si="65"/>
        <v>-1.5293959598655749E-5</v>
      </c>
      <c r="AH69">
        <f t="shared" si="66"/>
        <v>-7.3366960050160718E-2</v>
      </c>
      <c r="AI69">
        <f t="shared" si="39"/>
        <v>-7.3382254009759368E-2</v>
      </c>
      <c r="AJ69">
        <f t="shared" si="67"/>
        <v>-0.23945471318130496</v>
      </c>
      <c r="AK69">
        <f t="shared" si="80"/>
        <v>-0.15652834001959123</v>
      </c>
      <c r="AL69">
        <f t="shared" si="40"/>
        <v>-0.46936530721065561</v>
      </c>
      <c r="AN69">
        <f t="shared" si="68"/>
        <v>0</v>
      </c>
      <c r="AO69">
        <f t="shared" si="69"/>
        <v>0</v>
      </c>
      <c r="AP69">
        <f t="shared" si="70"/>
        <v>-1.4071757493356136E-8</v>
      </c>
      <c r="AQ69">
        <f t="shared" si="71"/>
        <v>-6.7503909840415134E-5</v>
      </c>
      <c r="AR69">
        <f t="shared" si="72"/>
        <v>-6.751798159790849E-5</v>
      </c>
      <c r="AS69">
        <f t="shared" si="73"/>
        <v>-2.2031891955727646E-4</v>
      </c>
      <c r="AT69">
        <f t="shared" si="74"/>
        <v>-1.4401952793094069E-4</v>
      </c>
      <c r="AU69">
        <f t="shared" si="75"/>
        <v>-4.3185642908612567E-4</v>
      </c>
      <c r="AW69">
        <v>66</v>
      </c>
      <c r="AX69">
        <f>IF(Z69&gt;0, (R69*SUMPRODUCT(K69:$K$98, X69:$X$98)-K69*$AZ$3)/Z69, 0)</f>
        <v>-1631906.0615695687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0.55403983300000004</v>
      </c>
      <c r="Q70" s="5">
        <f t="shared" si="81"/>
        <v>12.5</v>
      </c>
      <c r="R70">
        <f t="shared" si="61"/>
        <v>50000</v>
      </c>
      <c r="S70">
        <f t="shared" si="62"/>
        <v>-3342287.5548487785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-1.9966644299557124</v>
      </c>
      <c r="AC70">
        <f t="shared" si="79"/>
        <v>-1.7827914709093695</v>
      </c>
      <c r="AE70">
        <f t="shared" si="63"/>
        <v>0</v>
      </c>
      <c r="AF70">
        <f t="shared" si="64"/>
        <v>0</v>
      </c>
      <c r="AG70">
        <f t="shared" si="65"/>
        <v>-6.6675571807212126E-6</v>
      </c>
      <c r="AH70">
        <f t="shared" si="66"/>
        <v>-3.3893851287791918E-2</v>
      </c>
      <c r="AI70">
        <f t="shared" ref="AI70:AI89" si="88">SUM(AE70:AH70)</f>
        <v>-3.3900518844972638E-2</v>
      </c>
      <c r="AJ70">
        <f t="shared" si="67"/>
        <v>-0.21387295904634285</v>
      </c>
      <c r="AK70">
        <f t="shared" si="80"/>
        <v>-0.13976651009689989</v>
      </c>
      <c r="AL70">
        <f t="shared" ref="AL70:AL89" si="89">SUM(AI70:AK70)</f>
        <v>-0.38753998798821537</v>
      </c>
      <c r="AN70">
        <f t="shared" si="68"/>
        <v>0</v>
      </c>
      <c r="AO70">
        <f t="shared" si="69"/>
        <v>0</v>
      </c>
      <c r="AP70">
        <f t="shared" si="70"/>
        <v>-5.4774337024884299E-9</v>
      </c>
      <c r="AQ70">
        <f t="shared" si="71"/>
        <v>-2.7843979184412617E-5</v>
      </c>
      <c r="AR70">
        <f t="shared" si="72"/>
        <v>-2.7849456618115105E-5</v>
      </c>
      <c r="AS70">
        <f t="shared" si="73"/>
        <v>-1.7569777388915479E-4</v>
      </c>
      <c r="AT70">
        <f t="shared" si="74"/>
        <v>-1.148189317517244E-4</v>
      </c>
      <c r="AU70">
        <f t="shared" si="75"/>
        <v>-3.1836616225899432E-4</v>
      </c>
      <c r="AW70">
        <v>67</v>
      </c>
      <c r="AX70">
        <f>IF(Z70&gt;0, (R70*SUMPRODUCT(K70:$K$98, X70:$X$98)-K70*$AZ$3)/Z70, 0)</f>
        <v>-3342287.5548487785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0.56799471300000004</v>
      </c>
      <c r="Q71" s="5">
        <f t="shared" si="81"/>
        <v>12.5</v>
      </c>
      <c r="R71">
        <f t="shared" si="61"/>
        <v>50000</v>
      </c>
      <c r="S71">
        <f t="shared" si="62"/>
        <v>-7071542.5270109624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-1.7827914709093695</v>
      </c>
      <c r="AC71">
        <f t="shared" si="79"/>
        <v>-1.5918010443919619</v>
      </c>
      <c r="AE71">
        <f t="shared" si="63"/>
        <v>0</v>
      </c>
      <c r="AF71">
        <f t="shared" si="64"/>
        <v>0</v>
      </c>
      <c r="AG71">
        <f t="shared" si="65"/>
        <v>-2.8137443816391658E-6</v>
      </c>
      <c r="AH71">
        <f t="shared" si="66"/>
        <v>-1.514854890909934E-2</v>
      </c>
      <c r="AI71">
        <f t="shared" si="88"/>
        <v>-1.5151362653480979E-2</v>
      </c>
      <c r="AJ71">
        <f t="shared" si="67"/>
        <v>-0.19099042651740761</v>
      </c>
      <c r="AK71">
        <f t="shared" si="80"/>
        <v>-0.12479540296365588</v>
      </c>
      <c r="AL71">
        <f t="shared" si="89"/>
        <v>-0.33093719213454448</v>
      </c>
      <c r="AN71">
        <f t="shared" si="68"/>
        <v>0</v>
      </c>
      <c r="AO71">
        <f t="shared" si="69"/>
        <v>0</v>
      </c>
      <c r="AP71">
        <f t="shared" si="70"/>
        <v>-2.0638446264661628E-9</v>
      </c>
      <c r="AQ71">
        <f t="shared" si="71"/>
        <v>-1.1111262085076585E-5</v>
      </c>
      <c r="AR71">
        <f t="shared" si="72"/>
        <v>-1.111332592970305E-5</v>
      </c>
      <c r="AS71">
        <f t="shared" si="73"/>
        <v>-1.4008897469385727E-4</v>
      </c>
      <c r="AT71">
        <f t="shared" si="74"/>
        <v>-9.1535792481681742E-5</v>
      </c>
      <c r="AU71">
        <f t="shared" si="75"/>
        <v>-2.4273809310524207E-4</v>
      </c>
      <c r="AW71">
        <v>68</v>
      </c>
      <c r="AX71">
        <f>IF(Z71&gt;0, (R71*SUMPRODUCT(K71:$K$98, X71:$X$98)-K71*$AZ$3)/Z71, 0)</f>
        <v>-7071542.5270109624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0.58228330500000003</v>
      </c>
      <c r="Q72" s="5">
        <f t="shared" si="81"/>
        <v>12.5</v>
      </c>
      <c r="R72">
        <f t="shared" si="61"/>
        <v>50000</v>
      </c>
      <c r="S72">
        <f t="shared" si="62"/>
        <v>-15486042.603661507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-1.5918010443919619</v>
      </c>
      <c r="AC72">
        <f t="shared" si="79"/>
        <v>-1.4212601284249469</v>
      </c>
      <c r="AE72">
        <f t="shared" si="63"/>
        <v>0</v>
      </c>
      <c r="AF72">
        <f t="shared" si="64"/>
        <v>0</v>
      </c>
      <c r="AG72">
        <f t="shared" si="65"/>
        <v>-1.1472105598567394E-6</v>
      </c>
      <c r="AH72">
        <f t="shared" si="66"/>
        <v>-6.5535855118641394E-3</v>
      </c>
      <c r="AI72">
        <f t="shared" si="88"/>
        <v>-6.5547327224239962E-3</v>
      </c>
      <c r="AJ72">
        <f t="shared" si="67"/>
        <v>-0.17054091596701504</v>
      </c>
      <c r="AK72">
        <f t="shared" si="80"/>
        <v>-0.11142607310743734</v>
      </c>
      <c r="AL72">
        <f t="shared" si="89"/>
        <v>-0.28852172179687635</v>
      </c>
      <c r="AN72">
        <f t="shared" si="68"/>
        <v>0</v>
      </c>
      <c r="AO72">
        <f t="shared" si="69"/>
        <v>0</v>
      </c>
      <c r="AP72">
        <f t="shared" si="70"/>
        <v>-7.5130706258597608E-10</v>
      </c>
      <c r="AQ72">
        <f t="shared" si="71"/>
        <v>-4.2919366789471698E-6</v>
      </c>
      <c r="AR72">
        <f t="shared" si="72"/>
        <v>-4.292687986009756E-6</v>
      </c>
      <c r="AS72">
        <f t="shared" si="73"/>
        <v>-1.1168707742883766E-4</v>
      </c>
      <c r="AT72">
        <f t="shared" si="74"/>
        <v>-7.2972825225992607E-5</v>
      </c>
      <c r="AU72">
        <f t="shared" si="75"/>
        <v>-1.8895259064084002E-4</v>
      </c>
      <c r="AW72">
        <v>69</v>
      </c>
      <c r="AX72">
        <f>IF(Z72&gt;0, (R72*SUMPRODUCT(K72:$K$98, X72:$X$98)-K72*$AZ$3)/Z72, 0)</f>
        <v>-15486042.603661507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0.59682203899999997</v>
      </c>
      <c r="Q73" s="5">
        <f t="shared" si="81"/>
        <v>12.5</v>
      </c>
      <c r="R73">
        <f t="shared" si="61"/>
        <v>50000</v>
      </c>
      <c r="S73">
        <f t="shared" si="62"/>
        <v>-35166932.005024962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-1.4212601284249469</v>
      </c>
      <c r="AC73">
        <f t="shared" si="79"/>
        <v>-1.2689858246213579</v>
      </c>
      <c r="AE73">
        <f t="shared" si="63"/>
        <v>0</v>
      </c>
      <c r="AF73">
        <f t="shared" si="64"/>
        <v>0</v>
      </c>
      <c r="AG73">
        <f t="shared" si="65"/>
        <v>-4.5105790876214124E-7</v>
      </c>
      <c r="AH73">
        <f t="shared" si="66"/>
        <v>-2.7387221819841229E-3</v>
      </c>
      <c r="AI73">
        <f t="shared" si="88"/>
        <v>-2.7391732398928852E-3</v>
      </c>
      <c r="AJ73">
        <f t="shared" si="67"/>
        <v>-0.15227430380358897</v>
      </c>
      <c r="AK73">
        <f t="shared" si="80"/>
        <v>-9.9488208989746293E-2</v>
      </c>
      <c r="AL73">
        <f t="shared" si="89"/>
        <v>-0.25450168603322815</v>
      </c>
      <c r="AN73">
        <f t="shared" si="68"/>
        <v>0</v>
      </c>
      <c r="AO73">
        <f t="shared" si="69"/>
        <v>0</v>
      </c>
      <c r="AP73">
        <f t="shared" si="70"/>
        <v>-2.6374765977897632E-10</v>
      </c>
      <c r="AQ73">
        <f t="shared" si="71"/>
        <v>-1.6014164750273674E-6</v>
      </c>
      <c r="AR73">
        <f t="shared" si="72"/>
        <v>-1.6016802226871463E-6</v>
      </c>
      <c r="AS73">
        <f t="shared" si="73"/>
        <v>-8.9039545682477542E-5</v>
      </c>
      <c r="AT73">
        <f t="shared" si="74"/>
        <v>-5.8173865898191047E-5</v>
      </c>
      <c r="AU73">
        <f t="shared" si="75"/>
        <v>-1.4881509180335572E-4</v>
      </c>
      <c r="AW73">
        <v>70</v>
      </c>
      <c r="AX73">
        <f>IF(Z73&gt;0, (R73*SUMPRODUCT(K73:$K$98, X73:$X$98)-K73*$AZ$3)/Z73, 0)</f>
        <v>-35166932.005024962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0.61151696700000002</v>
      </c>
      <c r="Q74" s="5">
        <f t="shared" si="81"/>
        <v>12.5</v>
      </c>
      <c r="R74">
        <f t="shared" si="61"/>
        <v>50000</v>
      </c>
      <c r="S74">
        <f t="shared" si="62"/>
        <v>-82960346.254211754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-1.2689858246213579</v>
      </c>
      <c r="AC74">
        <f t="shared" si="79"/>
        <v>-1.1330243941268796</v>
      </c>
      <c r="AE74">
        <f t="shared" si="63"/>
        <v>0</v>
      </c>
      <c r="AF74">
        <f t="shared" si="64"/>
        <v>0</v>
      </c>
      <c r="AG74">
        <f t="shared" si="65"/>
        <v>-1.7071776536693245E-7</v>
      </c>
      <c r="AH74">
        <f t="shared" si="66"/>
        <v>-1.1033182572303495E-3</v>
      </c>
      <c r="AI74">
        <f t="shared" si="88"/>
        <v>-1.1034889749957164E-3</v>
      </c>
      <c r="AJ74">
        <f t="shared" si="67"/>
        <v>-0.13596143049447829</v>
      </c>
      <c r="AK74">
        <f t="shared" si="80"/>
        <v>-8.8829007723495057E-2</v>
      </c>
      <c r="AL74">
        <f t="shared" si="89"/>
        <v>-0.22589392719296905</v>
      </c>
      <c r="AN74">
        <f t="shared" si="68"/>
        <v>0</v>
      </c>
      <c r="AO74">
        <f t="shared" si="69"/>
        <v>0</v>
      </c>
      <c r="AP74">
        <f t="shared" si="70"/>
        <v>-8.9128584124820563E-11</v>
      </c>
      <c r="AQ74">
        <f t="shared" si="71"/>
        <v>-5.7602203200495531E-7</v>
      </c>
      <c r="AR74">
        <f t="shared" si="72"/>
        <v>-5.7611116058908019E-7</v>
      </c>
      <c r="AS74">
        <f t="shared" si="73"/>
        <v>-7.0982945269416485E-5</v>
      </c>
      <c r="AT74">
        <f t="shared" si="74"/>
        <v>-4.6375980089658583E-5</v>
      </c>
      <c r="AU74">
        <f t="shared" si="75"/>
        <v>-1.1793503651966415E-4</v>
      </c>
      <c r="AW74">
        <v>71</v>
      </c>
      <c r="AX74">
        <f>IF(Z74&gt;0, (R74*SUMPRODUCT(K74:$K$98, X74:$X$98)-K74*$AZ$3)/Z74, 0)</f>
        <v>-82960346.254211754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0.62627529500000001</v>
      </c>
      <c r="Q75" s="5">
        <f t="shared" si="81"/>
        <v>12.5</v>
      </c>
      <c r="R75">
        <f t="shared" si="61"/>
        <v>50000</v>
      </c>
      <c r="S75">
        <f t="shared" si="62"/>
        <v>-203647901.95975986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-1.1330243941268796</v>
      </c>
      <c r="AC75">
        <f t="shared" si="79"/>
        <v>-1.0116294059427033</v>
      </c>
      <c r="AE75">
        <f t="shared" si="63"/>
        <v>0</v>
      </c>
      <c r="AF75">
        <f t="shared" si="64"/>
        <v>0</v>
      </c>
      <c r="AG75">
        <f t="shared" si="65"/>
        <v>-6.2094268846346737E-8</v>
      </c>
      <c r="AH75">
        <f t="shared" si="66"/>
        <v>-4.2766527546766558E-4</v>
      </c>
      <c r="AI75">
        <f t="shared" si="88"/>
        <v>-4.2772736973651195E-4</v>
      </c>
      <c r="AJ75">
        <f t="shared" si="67"/>
        <v>-0.12139498818417627</v>
      </c>
      <c r="AK75">
        <f t="shared" si="80"/>
        <v>-7.9311707588881578E-2</v>
      </c>
      <c r="AL75">
        <f t="shared" si="89"/>
        <v>-0.20113442314279434</v>
      </c>
      <c r="AN75">
        <f t="shared" si="68"/>
        <v>0</v>
      </c>
      <c r="AO75">
        <f t="shared" si="69"/>
        <v>0</v>
      </c>
      <c r="AP75">
        <f t="shared" si="70"/>
        <v>-2.8944882114167904E-11</v>
      </c>
      <c r="AQ75">
        <f t="shared" si="71"/>
        <v>-1.9935367969894398E-7</v>
      </c>
      <c r="AR75">
        <f t="shared" si="72"/>
        <v>-1.9938262458105816E-7</v>
      </c>
      <c r="AS75">
        <f t="shared" si="73"/>
        <v>-5.6587567379795577E-5</v>
      </c>
      <c r="AT75">
        <f t="shared" si="74"/>
        <v>-3.6970691000713775E-5</v>
      </c>
      <c r="AU75">
        <f t="shared" si="75"/>
        <v>-9.3757641005090401E-5</v>
      </c>
      <c r="AW75">
        <v>72</v>
      </c>
      <c r="AX75">
        <f>IF(Z75&gt;0, (R75*SUMPRODUCT(K75:$K$98, X75:$X$98)-K75*$AZ$3)/Z75, 0)</f>
        <v>-203647901.95975986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0.64111200800000001</v>
      </c>
      <c r="Q76" s="5">
        <f t="shared" si="81"/>
        <v>12.5</v>
      </c>
      <c r="R76">
        <f t="shared" si="61"/>
        <v>50000</v>
      </c>
      <c r="S76">
        <f t="shared" si="62"/>
        <v>-521165880.78054124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-1.0116294059427033</v>
      </c>
      <c r="AC76">
        <f t="shared" si="79"/>
        <v>-0.90324070868369699</v>
      </c>
      <c r="AE76">
        <f t="shared" si="63"/>
        <v>0</v>
      </c>
      <c r="AF76">
        <f t="shared" si="64"/>
        <v>0</v>
      </c>
      <c r="AG76">
        <f t="shared" si="65"/>
        <v>-2.1663944772510069E-8</v>
      </c>
      <c r="AH76">
        <f t="shared" si="66"/>
        <v>-1.5923752554149279E-4</v>
      </c>
      <c r="AI76">
        <f t="shared" si="88"/>
        <v>-1.592591894862653E-4</v>
      </c>
      <c r="AJ76">
        <f t="shared" si="67"/>
        <v>-0.10838869725900635</v>
      </c>
      <c r="AK76">
        <f t="shared" si="80"/>
        <v>-7.0814058415989242E-2</v>
      </c>
      <c r="AL76">
        <f t="shared" si="89"/>
        <v>-0.17936201486448186</v>
      </c>
      <c r="AN76">
        <f t="shared" si="68"/>
        <v>0</v>
      </c>
      <c r="AO76">
        <f t="shared" si="69"/>
        <v>0</v>
      </c>
      <c r="AP76">
        <f t="shared" si="70"/>
        <v>-9.0165373209721009E-12</v>
      </c>
      <c r="AQ76">
        <f t="shared" si="71"/>
        <v>-6.6274683905490957E-8</v>
      </c>
      <c r="AR76">
        <f t="shared" si="72"/>
        <v>-6.6283700442811934E-8</v>
      </c>
      <c r="AS76">
        <f t="shared" si="73"/>
        <v>-4.5111393343629934E-5</v>
      </c>
      <c r="AT76">
        <f t="shared" si="74"/>
        <v>-2.9472822575114362E-5</v>
      </c>
      <c r="AU76">
        <f t="shared" si="75"/>
        <v>-7.4650499619187112E-5</v>
      </c>
      <c r="AW76">
        <v>73</v>
      </c>
      <c r="AX76">
        <f>IF(Z76&gt;0, (R76*SUMPRODUCT(K76:$K$98, X76:$X$98)-K76*$AZ$3)/Z76, 0)</f>
        <v>-521165880.78054124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0.65605419499999995</v>
      </c>
      <c r="Q77" s="5">
        <f t="shared" si="81"/>
        <v>12.5</v>
      </c>
      <c r="R77">
        <f t="shared" si="61"/>
        <v>50000</v>
      </c>
      <c r="S77">
        <f t="shared" si="62"/>
        <v>-1393419844.1200292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-0.90324070868369699</v>
      </c>
      <c r="AC77">
        <f t="shared" si="79"/>
        <v>-0.80646497441133969</v>
      </c>
      <c r="AE77">
        <f t="shared" si="63"/>
        <v>0</v>
      </c>
      <c r="AF77">
        <f t="shared" si="64"/>
        <v>0</v>
      </c>
      <c r="AG77">
        <f t="shared" si="65"/>
        <v>-7.2345834765314173E-9</v>
      </c>
      <c r="AH77">
        <f t="shared" si="66"/>
        <v>-5.6850887393014207E-5</v>
      </c>
      <c r="AI77">
        <f t="shared" si="88"/>
        <v>-5.685812197649074E-5</v>
      </c>
      <c r="AJ77">
        <f t="shared" si="67"/>
        <v>-9.6775734272357306E-2</v>
      </c>
      <c r="AK77">
        <f t="shared" si="80"/>
        <v>-6.3226849607858793E-2</v>
      </c>
      <c r="AL77">
        <f t="shared" si="89"/>
        <v>-0.16005944200219258</v>
      </c>
      <c r="AN77">
        <f t="shared" si="68"/>
        <v>0</v>
      </c>
      <c r="AO77">
        <f t="shared" si="69"/>
        <v>0</v>
      </c>
      <c r="AP77">
        <f t="shared" si="70"/>
        <v>-2.6884239410397961E-12</v>
      </c>
      <c r="AQ77">
        <f t="shared" si="71"/>
        <v>-2.1126204049277888E-8</v>
      </c>
      <c r="AR77">
        <f t="shared" si="72"/>
        <v>-2.1128892473218926E-8</v>
      </c>
      <c r="AS77">
        <f t="shared" si="73"/>
        <v>-3.5962568097182292E-5</v>
      </c>
      <c r="AT77">
        <f t="shared" si="74"/>
        <v>-2.3495558072375233E-5</v>
      </c>
      <c r="AU77">
        <f t="shared" si="75"/>
        <v>-5.9479255062030739E-5</v>
      </c>
      <c r="AW77">
        <v>74</v>
      </c>
      <c r="AX77">
        <f>IF(Z77&gt;0, (R77*SUMPRODUCT(K77:$K$98, X77:$X$98)-K77*$AZ$3)/Z77, 0)</f>
        <v>-1393419844.1200292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0.67101713200000002</v>
      </c>
      <c r="Q78" s="5">
        <f t="shared" si="81"/>
        <v>12.5</v>
      </c>
      <c r="R78">
        <f t="shared" si="61"/>
        <v>50000</v>
      </c>
      <c r="S78">
        <f t="shared" si="62"/>
        <v>-3900287496.7648935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-0.80646497441133969</v>
      </c>
      <c r="AC78">
        <f t="shared" si="79"/>
        <v>-0.7200580307633998</v>
      </c>
      <c r="AE78">
        <f t="shared" si="63"/>
        <v>0</v>
      </c>
      <c r="AF78">
        <f t="shared" si="64"/>
        <v>0</v>
      </c>
      <c r="AG78">
        <f t="shared" si="65"/>
        <v>-2.3077081861294016E-9</v>
      </c>
      <c r="AH78">
        <f t="shared" si="66"/>
        <v>-1.9418117822546806E-5</v>
      </c>
      <c r="AI78">
        <f t="shared" si="88"/>
        <v>-1.9420425530732935E-5</v>
      </c>
      <c r="AJ78">
        <f t="shared" si="67"/>
        <v>-8.6406943647939882E-2</v>
      </c>
      <c r="AK78">
        <f t="shared" si="80"/>
        <v>-5.6452548208793786E-2</v>
      </c>
      <c r="AL78">
        <f t="shared" si="89"/>
        <v>-0.1428789122822644</v>
      </c>
      <c r="AN78">
        <f t="shared" si="68"/>
        <v>0</v>
      </c>
      <c r="AO78">
        <f t="shared" si="69"/>
        <v>0</v>
      </c>
      <c r="AP78">
        <f t="shared" si="70"/>
        <v>-7.656796242078007E-13</v>
      </c>
      <c r="AQ78">
        <f t="shared" si="71"/>
        <v>-6.4427804375595044E-9</v>
      </c>
      <c r="AR78">
        <f t="shared" si="72"/>
        <v>-6.4435461171837116E-9</v>
      </c>
      <c r="AS78">
        <f t="shared" si="73"/>
        <v>-2.8669151731989995E-5</v>
      </c>
      <c r="AT78">
        <f t="shared" si="74"/>
        <v>-1.8730516344261136E-5</v>
      </c>
      <c r="AU78">
        <f t="shared" si="75"/>
        <v>-4.7406111622368317E-5</v>
      </c>
      <c r="AW78">
        <v>75</v>
      </c>
      <c r="AX78">
        <f>IF(Z78&gt;0, (R78*SUMPRODUCT(K78:$K$98, X78:$X$98)-K78*$AZ$3)/Z78, 0)</f>
        <v>-3900287496.7648935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0.68591378599999997</v>
      </c>
      <c r="Q79" s="5">
        <f t="shared" si="81"/>
        <v>12.5</v>
      </c>
      <c r="R79">
        <f t="shared" si="61"/>
        <v>50000</v>
      </c>
      <c r="S79">
        <f t="shared" si="62"/>
        <v>-11452014001.35046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-0.7200580307633998</v>
      </c>
      <c r="AC79">
        <f t="shared" si="79"/>
        <v>-0.64290896151498045</v>
      </c>
      <c r="AE79">
        <f t="shared" si="63"/>
        <v>0</v>
      </c>
      <c r="AF79">
        <f t="shared" si="64"/>
        <v>0</v>
      </c>
      <c r="AG79">
        <f t="shared" si="65"/>
        <v>-7.0174224533689709E-10</v>
      </c>
      <c r="AH79">
        <f t="shared" si="66"/>
        <v>-6.3315554357248424E-6</v>
      </c>
      <c r="AI79">
        <f t="shared" si="88"/>
        <v>-6.3322571779701792E-6</v>
      </c>
      <c r="AJ79">
        <f t="shared" si="67"/>
        <v>-7.7149069248419355E-2</v>
      </c>
      <c r="AK79">
        <f t="shared" si="80"/>
        <v>-5.0404062153437991E-2</v>
      </c>
      <c r="AL79">
        <f t="shared" si="89"/>
        <v>-0.12755946365903531</v>
      </c>
      <c r="AN79">
        <f t="shared" si="68"/>
        <v>0</v>
      </c>
      <c r="AO79">
        <f t="shared" si="69"/>
        <v>0</v>
      </c>
      <c r="AP79">
        <f t="shared" si="70"/>
        <v>-2.0788626612704719E-13</v>
      </c>
      <c r="AQ79">
        <f t="shared" si="71"/>
        <v>-1.8756793210836779E-9</v>
      </c>
      <c r="AR79">
        <f t="shared" si="72"/>
        <v>-1.8758872073498047E-9</v>
      </c>
      <c r="AS79">
        <f t="shared" si="73"/>
        <v>-2.2854875914633239E-5</v>
      </c>
      <c r="AT79">
        <f t="shared" si="74"/>
        <v>-1.4931853324126639E-5</v>
      </c>
      <c r="AU79">
        <f t="shared" si="75"/>
        <v>-3.7788605125967223E-5</v>
      </c>
      <c r="AW79">
        <v>76</v>
      </c>
      <c r="AX79">
        <f>IF(Z79&gt;0, (R79*SUMPRODUCT(K79:$K$98, X79:$X$98)-K79*$AZ$3)/Z79, 0)</f>
        <v>-11452014001.35046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0.70320868400000003</v>
      </c>
      <c r="Q80" s="5">
        <f t="shared" si="81"/>
        <v>12.5</v>
      </c>
      <c r="R80">
        <f t="shared" si="61"/>
        <v>50000</v>
      </c>
      <c r="S80">
        <f t="shared" si="62"/>
        <v>-35653145542.580032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-0.64290896151498045</v>
      </c>
      <c r="AC80">
        <f t="shared" si="79"/>
        <v>-0.57402586009494549</v>
      </c>
      <c r="AE80">
        <f t="shared" si="63"/>
        <v>0</v>
      </c>
      <c r="AF80">
        <f t="shared" si="64"/>
        <v>0</v>
      </c>
      <c r="AG80">
        <f t="shared" si="65"/>
        <v>-2.0125358203296355E-10</v>
      </c>
      <c r="AH80">
        <f t="shared" si="66"/>
        <v>-1.9738849634022585E-6</v>
      </c>
      <c r="AI80">
        <f t="shared" si="88"/>
        <v>-1.9740862169842915E-6</v>
      </c>
      <c r="AJ80">
        <f t="shared" si="67"/>
        <v>-6.8883101420034953E-2</v>
      </c>
      <c r="AK80">
        <f t="shared" si="80"/>
        <v>-4.5003627306048635E-2</v>
      </c>
      <c r="AL80">
        <f t="shared" si="89"/>
        <v>-0.11388870281230057</v>
      </c>
      <c r="AN80">
        <f t="shared" si="68"/>
        <v>0</v>
      </c>
      <c r="AO80">
        <f t="shared" si="69"/>
        <v>0</v>
      </c>
      <c r="AP80">
        <f t="shared" si="70"/>
        <v>-5.3232121286519715E-14</v>
      </c>
      <c r="AQ80">
        <f t="shared" si="71"/>
        <v>-5.220979558031238E-10</v>
      </c>
      <c r="AR80">
        <f t="shared" si="72"/>
        <v>-5.2215118792441031E-10</v>
      </c>
      <c r="AS80">
        <f t="shared" si="73"/>
        <v>-1.8219768176758965E-5</v>
      </c>
      <c r="AT80">
        <f t="shared" si="74"/>
        <v>-1.1903582151877063E-5</v>
      </c>
      <c r="AU80">
        <f t="shared" si="75"/>
        <v>-3.0123872479823949E-5</v>
      </c>
      <c r="AW80">
        <v>77</v>
      </c>
      <c r="AX80">
        <f>IF(Z80&gt;0, (R80*SUMPRODUCT(K80:$K$98, X80:$X$98)-K80*$AZ$3)/Z80, 0)</f>
        <v>-35653145542.580032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0.72040963400000002</v>
      </c>
      <c r="Q81" s="5">
        <f t="shared" si="81"/>
        <v>12.5</v>
      </c>
      <c r="R81">
        <f t="shared" si="61"/>
        <v>50000</v>
      </c>
      <c r="S81">
        <f t="shared" si="62"/>
        <v>-118079759907.92514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-0.57402586009494549</v>
      </c>
      <c r="AC81">
        <f t="shared" si="79"/>
        <v>-0.51252308981729866</v>
      </c>
      <c r="AE81">
        <f t="shared" si="63"/>
        <v>0</v>
      </c>
      <c r="AF81">
        <f t="shared" si="64"/>
        <v>0</v>
      </c>
      <c r="AG81">
        <f t="shared" si="65"/>
        <v>-5.4256026839077662E-11</v>
      </c>
      <c r="AH81">
        <f t="shared" si="66"/>
        <v>-5.7994007749422504E-7</v>
      </c>
      <c r="AI81">
        <f t="shared" si="88"/>
        <v>-5.7999433352106411E-7</v>
      </c>
      <c r="AJ81">
        <f t="shared" si="67"/>
        <v>-6.1502770277646834E-2</v>
      </c>
      <c r="AK81">
        <f t="shared" si="80"/>
        <v>-4.0181810206646192E-2</v>
      </c>
      <c r="AL81">
        <f t="shared" si="89"/>
        <v>-0.10168516047862655</v>
      </c>
      <c r="AN81">
        <f t="shared" si="68"/>
        <v>0</v>
      </c>
      <c r="AO81">
        <f t="shared" si="69"/>
        <v>0</v>
      </c>
      <c r="AP81">
        <f t="shared" si="70"/>
        <v>-1.2813274161240391E-14</v>
      </c>
      <c r="AQ81">
        <f t="shared" si="71"/>
        <v>-1.3696047504666171E-10</v>
      </c>
      <c r="AR81">
        <f t="shared" si="72"/>
        <v>-1.3697328832082294E-10</v>
      </c>
      <c r="AS81">
        <f t="shared" si="73"/>
        <v>-1.4524687913116499E-5</v>
      </c>
      <c r="AT81">
        <f t="shared" si="74"/>
        <v>-9.4894628388427999E-6</v>
      </c>
      <c r="AU81">
        <f t="shared" si="75"/>
        <v>-2.401428772524762E-5</v>
      </c>
      <c r="AW81">
        <v>78</v>
      </c>
      <c r="AX81">
        <f>IF(Z81&gt;0, (R81*SUMPRODUCT(K81:$K$98, X81:$X$98)-K81*$AZ$3)/Z81, 0)</f>
        <v>-118079759907.92514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0.73749531199999996</v>
      </c>
      <c r="Q82" s="5">
        <f t="shared" si="81"/>
        <v>12.5</v>
      </c>
      <c r="R82">
        <f t="shared" si="61"/>
        <v>50000</v>
      </c>
      <c r="S82">
        <f t="shared" si="62"/>
        <v>-417530295864.22675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-0.51252308981729866</v>
      </c>
      <c r="AC82">
        <f t="shared" si="79"/>
        <v>-0.45760990174020133</v>
      </c>
      <c r="AE82">
        <f t="shared" si="63"/>
        <v>0</v>
      </c>
      <c r="AF82">
        <f t="shared" si="64"/>
        <v>0</v>
      </c>
      <c r="AG82">
        <f t="shared" si="65"/>
        <v>-1.369990112912093E-11</v>
      </c>
      <c r="AH82">
        <f t="shared" si="66"/>
        <v>-1.6005426176626383E-7</v>
      </c>
      <c r="AI82">
        <f t="shared" si="88"/>
        <v>-1.6006796166739295E-7</v>
      </c>
      <c r="AJ82">
        <f t="shared" si="67"/>
        <v>-5.491318807709733E-2</v>
      </c>
      <c r="AK82">
        <f t="shared" si="80"/>
        <v>-3.5876616287210908E-2</v>
      </c>
      <c r="AL82">
        <f t="shared" si="89"/>
        <v>-9.0789964432269915E-2</v>
      </c>
      <c r="AN82">
        <f t="shared" si="68"/>
        <v>0</v>
      </c>
      <c r="AO82">
        <f t="shared" si="69"/>
        <v>0</v>
      </c>
      <c r="AP82">
        <f t="shared" si="70"/>
        <v>-2.888760530662916E-15</v>
      </c>
      <c r="AQ82">
        <f t="shared" si="71"/>
        <v>-3.3749034376019716E-11</v>
      </c>
      <c r="AR82">
        <f t="shared" si="72"/>
        <v>-3.3751923136550379E-11</v>
      </c>
      <c r="AS82">
        <f t="shared" si="73"/>
        <v>-1.1578992347090532E-5</v>
      </c>
      <c r="AT82">
        <f t="shared" si="74"/>
        <v>-7.564941682968431E-6</v>
      </c>
      <c r="AU82">
        <f t="shared" si="75"/>
        <v>-1.9143967781982102E-5</v>
      </c>
      <c r="AW82">
        <v>79</v>
      </c>
      <c r="AX82">
        <f>IF(Z82&gt;0, (R82*SUMPRODUCT(K82:$K$98, X82:$X$98)-K82*$AZ$3)/Z82, 0)</f>
        <v>-417530295864.22675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0.75444439200000002</v>
      </c>
      <c r="Q83" s="5">
        <f t="shared" si="81"/>
        <v>12.5</v>
      </c>
      <c r="R83">
        <f t="shared" si="61"/>
        <v>50000</v>
      </c>
      <c r="S83">
        <f t="shared" si="62"/>
        <v>-1582619536055.1997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-0.45760990174020133</v>
      </c>
      <c r="AC83">
        <f t="shared" si="79"/>
        <v>-0.40858026943997017</v>
      </c>
      <c r="AE83">
        <f t="shared" si="63"/>
        <v>0</v>
      </c>
      <c r="AF83">
        <f t="shared" si="64"/>
        <v>0</v>
      </c>
      <c r="AG83">
        <f t="shared" si="65"/>
        <v>-3.2270885400099678E-12</v>
      </c>
      <c r="AH83">
        <f t="shared" si="66"/>
        <v>-4.1343254311279013E-8</v>
      </c>
      <c r="AI83">
        <f t="shared" si="88"/>
        <v>-4.1346481399819023E-8</v>
      </c>
      <c r="AJ83">
        <f t="shared" si="67"/>
        <v>-4.9029632300231163E-2</v>
      </c>
      <c r="AK83">
        <f t="shared" si="80"/>
        <v>-3.2032693121814095E-2</v>
      </c>
      <c r="AL83">
        <f t="shared" si="89"/>
        <v>-8.1062366768526656E-2</v>
      </c>
      <c r="AN83">
        <f t="shared" si="68"/>
        <v>0</v>
      </c>
      <c r="AO83">
        <f t="shared" si="69"/>
        <v>0</v>
      </c>
      <c r="AP83">
        <f t="shared" si="70"/>
        <v>-6.0755691354170169E-16</v>
      </c>
      <c r="AQ83">
        <f t="shared" si="71"/>
        <v>-7.7836042221056467E-12</v>
      </c>
      <c r="AR83">
        <f t="shared" si="72"/>
        <v>-7.7842117790191868E-12</v>
      </c>
      <c r="AS83">
        <f t="shared" si="73"/>
        <v>-9.2307018239793826E-6</v>
      </c>
      <c r="AT83">
        <f t="shared" si="74"/>
        <v>-6.0307251952429406E-6</v>
      </c>
      <c r="AU83">
        <f t="shared" si="75"/>
        <v>-1.52614348034341E-5</v>
      </c>
      <c r="AW83">
        <v>80</v>
      </c>
      <c r="AX83">
        <f>IF(Z83&gt;0, (R83*SUMPRODUCT(K83:$K$98, X83:$X$98)-K83*$AZ$3)/Z83, 0)</f>
        <v>-1582619536055.1997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0.77123612500000005</v>
      </c>
      <c r="Q84" s="5">
        <f t="shared" si="81"/>
        <v>12.5</v>
      </c>
      <c r="R84">
        <f t="shared" si="61"/>
        <v>50000</v>
      </c>
      <c r="S84">
        <f t="shared" si="62"/>
        <v>-6459261874101.4629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-0.40858026943997017</v>
      </c>
      <c r="AC84">
        <f t="shared" si="79"/>
        <v>-0.36480381200669998</v>
      </c>
      <c r="AE84">
        <f t="shared" si="63"/>
        <v>0</v>
      </c>
      <c r="AF84">
        <f t="shared" si="64"/>
        <v>0</v>
      </c>
      <c r="AG84">
        <f t="shared" si="65"/>
        <v>-7.0597039398067292E-13</v>
      </c>
      <c r="AH84">
        <f t="shared" si="66"/>
        <v>-9.9553890425167795E-9</v>
      </c>
      <c r="AI84">
        <f t="shared" si="88"/>
        <v>-9.9560950129107595E-9</v>
      </c>
      <c r="AJ84">
        <f t="shared" si="67"/>
        <v>-4.3776457433270188E-2</v>
      </c>
      <c r="AK84">
        <f t="shared" si="80"/>
        <v>-2.8600618860797913E-2</v>
      </c>
      <c r="AL84">
        <f t="shared" si="89"/>
        <v>-7.237708625016312E-2</v>
      </c>
      <c r="AN84">
        <f t="shared" si="68"/>
        <v>0</v>
      </c>
      <c r="AO84">
        <f t="shared" si="69"/>
        <v>0</v>
      </c>
      <c r="AP84">
        <f t="shared" si="70"/>
        <v>-1.1867098632984161E-16</v>
      </c>
      <c r="AQ84">
        <f t="shared" si="71"/>
        <v>-1.6734637132745072E-12</v>
      </c>
      <c r="AR84">
        <f t="shared" si="72"/>
        <v>-1.673582384260837E-12</v>
      </c>
      <c r="AS84">
        <f t="shared" si="73"/>
        <v>-7.3586589833322685E-6</v>
      </c>
      <c r="AT84">
        <f t="shared" si="74"/>
        <v>-4.8076572031824852E-6</v>
      </c>
      <c r="AU84">
        <f t="shared" si="75"/>
        <v>-1.216631786009714E-5</v>
      </c>
      <c r="AW84">
        <v>81</v>
      </c>
      <c r="AX84">
        <f>IF(Z84&gt;0, (R84*SUMPRODUCT(K84:$K$98, X84:$X$98)-K84*$AZ$3)/Z84, 0)</f>
        <v>-6459261874101.4629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0.78794255700000004</v>
      </c>
      <c r="Q85" s="5">
        <f t="shared" si="81"/>
        <v>12.5</v>
      </c>
      <c r="R85">
        <f t="shared" si="61"/>
        <v>50000</v>
      </c>
      <c r="S85">
        <f t="shared" si="62"/>
        <v>-28542369022763.434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-0.36480381200669998</v>
      </c>
      <c r="AC85">
        <f t="shared" si="79"/>
        <v>-0.32571768929314687</v>
      </c>
      <c r="AE85">
        <f t="shared" si="63"/>
        <v>0</v>
      </c>
      <c r="AF85">
        <f t="shared" si="64"/>
        <v>0</v>
      </c>
      <c r="AG85">
        <f t="shared" si="65"/>
        <v>-1.4264657264143736E-13</v>
      </c>
      <c r="AH85">
        <f t="shared" si="66"/>
        <v>-2.2250564695977151E-9</v>
      </c>
      <c r="AI85">
        <f t="shared" si="88"/>
        <v>-2.2251991161703568E-9</v>
      </c>
      <c r="AJ85">
        <f t="shared" si="67"/>
        <v>-3.9086122713553106E-2</v>
      </c>
      <c r="AK85">
        <f t="shared" si="80"/>
        <v>-2.5536266840469002E-2</v>
      </c>
      <c r="AL85">
        <f t="shared" si="89"/>
        <v>-6.4622391779221217E-2</v>
      </c>
      <c r="AN85">
        <f t="shared" si="68"/>
        <v>0</v>
      </c>
      <c r="AO85">
        <f t="shared" si="69"/>
        <v>0</v>
      </c>
      <c r="AP85">
        <f t="shared" si="70"/>
        <v>-2.140924647865692E-17</v>
      </c>
      <c r="AQ85">
        <f t="shared" si="71"/>
        <v>-3.3394971575159801E-13</v>
      </c>
      <c r="AR85">
        <f t="shared" si="72"/>
        <v>-3.3397112499807668E-13</v>
      </c>
      <c r="AS85">
        <f t="shared" si="73"/>
        <v>-5.8662778892901772E-6</v>
      </c>
      <c r="AT85">
        <f t="shared" si="74"/>
        <v>-3.8326348878118095E-6</v>
      </c>
      <c r="AU85">
        <f t="shared" si="75"/>
        <v>-9.698913111073111E-6</v>
      </c>
      <c r="AW85">
        <v>82</v>
      </c>
      <c r="AX85">
        <f>IF(Z85&gt;0, (R85*SUMPRODUCT(K85:$K$98, X85:$X$98)-K85*$AZ$3)/Z85, 0)</f>
        <v>-28542369022763.434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0.80464841200000004</v>
      </c>
      <c r="Q86" s="5">
        <f t="shared" si="81"/>
        <v>12.5</v>
      </c>
      <c r="R86">
        <f t="shared" si="61"/>
        <v>50000</v>
      </c>
      <c r="S86">
        <f t="shared" si="62"/>
        <v>-137491447098172.31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-0.32571768929314687</v>
      </c>
      <c r="AC86">
        <f t="shared" si="79"/>
        <v>-0.2908193654406</v>
      </c>
      <c r="AE86">
        <f t="shared" si="63"/>
        <v>0</v>
      </c>
      <c r="AF86">
        <f t="shared" si="64"/>
        <v>0</v>
      </c>
      <c r="AG86">
        <f t="shared" si="65"/>
        <v>-2.6439768761847758E-14</v>
      </c>
      <c r="AH86">
        <f t="shared" si="66"/>
        <v>-4.5912135261270092E-10</v>
      </c>
      <c r="AI86">
        <f t="shared" si="88"/>
        <v>-4.5914779238146274E-10</v>
      </c>
      <c r="AJ86">
        <f t="shared" si="67"/>
        <v>-3.4898323852546875E-2</v>
      </c>
      <c r="AK86">
        <f t="shared" si="80"/>
        <v>-2.2800238250520282E-2</v>
      </c>
      <c r="AL86">
        <f t="shared" si="89"/>
        <v>-5.769856256221495E-2</v>
      </c>
      <c r="AN86">
        <f t="shared" si="68"/>
        <v>0</v>
      </c>
      <c r="AO86">
        <f t="shared" si="69"/>
        <v>0</v>
      </c>
      <c r="AP86">
        <f t="shared" si="70"/>
        <v>-3.5430694934843451E-18</v>
      </c>
      <c r="AQ86">
        <f t="shared" si="71"/>
        <v>-6.1524700647028156E-14</v>
      </c>
      <c r="AR86">
        <f t="shared" si="72"/>
        <v>-6.1528243716521639E-14</v>
      </c>
      <c r="AS86">
        <f t="shared" si="73"/>
        <v>-4.676560817510521E-6</v>
      </c>
      <c r="AT86">
        <f t="shared" si="74"/>
        <v>-3.0553530674656222E-6</v>
      </c>
      <c r="AU86">
        <f t="shared" si="75"/>
        <v>-7.731913946504387E-6</v>
      </c>
      <c r="AW86">
        <v>83</v>
      </c>
      <c r="AX86">
        <f>IF(Z86&gt;0, (R86*SUMPRODUCT(K86:$K$98, X86:$X$98)-K86*$AZ$3)/Z86, 0)</f>
        <v>-137491447098172.31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0.82135484400000003</v>
      </c>
      <c r="Q87" s="5">
        <f t="shared" si="81"/>
        <v>12.5</v>
      </c>
      <c r="R87">
        <f t="shared" si="61"/>
        <v>50000</v>
      </c>
      <c r="S87">
        <f t="shared" si="62"/>
        <v>-727920229285408.38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-0.2908193654406</v>
      </c>
      <c r="AC87">
        <f t="shared" si="79"/>
        <v>-0.259660147714875</v>
      </c>
      <c r="AE87">
        <f t="shared" si="63"/>
        <v>0</v>
      </c>
      <c r="AF87">
        <f t="shared" si="64"/>
        <v>0</v>
      </c>
      <c r="AG87">
        <f t="shared" si="65"/>
        <v>-4.4589389274457418E-15</v>
      </c>
      <c r="AH87">
        <f t="shared" si="66"/>
        <v>-8.6865728587134152E-11</v>
      </c>
      <c r="AI87">
        <f t="shared" si="88"/>
        <v>-8.6870187526061593E-11</v>
      </c>
      <c r="AJ87">
        <f t="shared" si="67"/>
        <v>-3.1159217725724997E-2</v>
      </c>
      <c r="AK87">
        <f t="shared" si="80"/>
        <v>-2.0357355580842E-2</v>
      </c>
      <c r="AL87">
        <f t="shared" si="89"/>
        <v>-5.1516573393437182E-2</v>
      </c>
      <c r="AN87">
        <f t="shared" si="68"/>
        <v>0</v>
      </c>
      <c r="AO87">
        <f t="shared" si="69"/>
        <v>0</v>
      </c>
      <c r="AP87">
        <f t="shared" si="70"/>
        <v>-5.3350134593527525E-19</v>
      </c>
      <c r="AQ87">
        <f t="shared" si="71"/>
        <v>-1.0393276039649974E-14</v>
      </c>
      <c r="AR87">
        <f t="shared" si="72"/>
        <v>-1.0393809540995909E-14</v>
      </c>
      <c r="AS87">
        <f t="shared" si="73"/>
        <v>-3.7281256517427042E-6</v>
      </c>
      <c r="AT87">
        <f t="shared" si="74"/>
        <v>-2.4357087591427546E-6</v>
      </c>
      <c r="AU87">
        <f t="shared" si="75"/>
        <v>-6.163834421279268E-6</v>
      </c>
      <c r="AW87">
        <v>84</v>
      </c>
      <c r="AX87">
        <f>IF(Z87&gt;0, (R87*SUMPRODUCT(K87:$K$98, X87:$X$98)-K87*$AZ$3)/Z87, 0)</f>
        <v>-727920229285408.38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0.83806127600000002</v>
      </c>
      <c r="Q88" s="5">
        <f t="shared" si="81"/>
        <v>12.5</v>
      </c>
      <c r="R88">
        <f t="shared" si="61"/>
        <v>50000</v>
      </c>
      <c r="S88">
        <f t="shared" si="62"/>
        <v>-4277571635705664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-0.259660147714875</v>
      </c>
      <c r="AC88">
        <f t="shared" si="79"/>
        <v>-0.23183941760257604</v>
      </c>
      <c r="AE88">
        <f t="shared" si="63"/>
        <v>0</v>
      </c>
      <c r="AF88">
        <f t="shared" si="64"/>
        <v>0</v>
      </c>
      <c r="AG88">
        <f t="shared" si="65"/>
        <v>-6.7748549103003473E-16</v>
      </c>
      <c r="AH88">
        <f t="shared" si="66"/>
        <v>-1.4947456188565E-11</v>
      </c>
      <c r="AI88">
        <f t="shared" si="88"/>
        <v>-1.4948133674056029E-11</v>
      </c>
      <c r="AJ88">
        <f t="shared" si="67"/>
        <v>-2.7820730112298964E-2</v>
      </c>
      <c r="AK88">
        <f t="shared" si="80"/>
        <v>-1.817621034004125E-2</v>
      </c>
      <c r="AL88">
        <f t="shared" si="89"/>
        <v>-4.5996940467288347E-2</v>
      </c>
      <c r="AN88">
        <f t="shared" si="68"/>
        <v>0</v>
      </c>
      <c r="AO88">
        <f t="shared" si="69"/>
        <v>0</v>
      </c>
      <c r="AP88">
        <f t="shared" si="70"/>
        <v>-7.2374565851507422E-20</v>
      </c>
      <c r="AQ88">
        <f t="shared" si="71"/>
        <v>-1.596810066865122E-15</v>
      </c>
      <c r="AR88">
        <f t="shared" si="72"/>
        <v>-1.5968824414309734E-15</v>
      </c>
      <c r="AS88">
        <f t="shared" si="73"/>
        <v>-2.9720389443149454E-6</v>
      </c>
      <c r="AT88">
        <f t="shared" si="74"/>
        <v>-1.9417321102863977E-6</v>
      </c>
      <c r="AU88">
        <f t="shared" si="75"/>
        <v>-4.9137710561982255E-6</v>
      </c>
      <c r="AW88">
        <v>85</v>
      </c>
      <c r="AX88">
        <f>IF(Z88&gt;0, (R88*SUMPRODUCT(K88:$K$98, X88:$X$98)-K88*$AZ$3)/Z88, 0)</f>
        <v>-4277571635705664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-0.23183941760257604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-0.23183941760257604</v>
      </c>
      <c r="AK89">
        <f t="shared" si="80"/>
        <v>-1.6228759232180322E-2</v>
      </c>
      <c r="AL89">
        <f t="shared" si="89"/>
        <v>-0.24806817683746629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-2.5848059232681225E-16</v>
      </c>
      <c r="AR89">
        <f t="shared" si="72"/>
        <v>-2.5848059232681225E-16</v>
      </c>
      <c r="AS89">
        <f t="shared" si="73"/>
        <v>-2.2113385002351421E-5</v>
      </c>
      <c r="AT89">
        <f t="shared" si="74"/>
        <v>-1.5479369501645993E-6</v>
      </c>
      <c r="AU89">
        <f t="shared" si="75"/>
        <v>-2.3661321952774498E-5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5391.5130548089701</v>
      </c>
      <c r="AO91" s="6">
        <f t="shared" ref="AO91:AU91" si="93">SUM(AO3:AO89)</f>
        <v>-539.15130548089701</v>
      </c>
      <c r="AP91" s="6">
        <f t="shared" si="93"/>
        <v>-741.06365642769128</v>
      </c>
      <c r="AQ91" s="6">
        <f t="shared" si="93"/>
        <v>-2170.2077218239829</v>
      </c>
      <c r="AR91" s="6">
        <f t="shared" si="93"/>
        <v>1941.090371076398</v>
      </c>
      <c r="AS91" s="6">
        <f t="shared" si="93"/>
        <v>-467.82369858170006</v>
      </c>
      <c r="AT91" s="6">
        <f t="shared" si="93"/>
        <v>236.73608680069597</v>
      </c>
      <c r="AU91" s="6">
        <f t="shared" si="93"/>
        <v>1710.0027592953936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13293.227794785438</v>
      </c>
      <c r="K3">
        <v>1</v>
      </c>
      <c r="L3" s="2">
        <v>0</v>
      </c>
      <c r="O3">
        <f>$C$3</f>
        <v>13293.227794785438</v>
      </c>
      <c r="P3">
        <f>O3*C5</f>
        <v>1329.3227794785439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13293.227794785438</v>
      </c>
      <c r="AF3">
        <f t="shared" ref="AF3:AF34" si="3">-$Z3*P3</f>
        <v>-1329.3227794785439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11338.948044606896</v>
      </c>
      <c r="AJ3">
        <f t="shared" ref="AJ3:AJ34" si="7">AB3-AC3</f>
        <v>0</v>
      </c>
      <c r="AL3">
        <f t="shared" ref="AL3:AL23" si="8">SUM(AI3:AK3)</f>
        <v>11338.948044606896</v>
      </c>
      <c r="AN3">
        <f t="shared" ref="AN3:AN34" si="9">AE3*$K3</f>
        <v>13293.227794785438</v>
      </c>
      <c r="AO3">
        <f t="shared" ref="AO3:AO34" si="10">AF3*$K3</f>
        <v>-1329.3227794785439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11338.948044606896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11338.948044606896</v>
      </c>
      <c r="AW3">
        <v>0</v>
      </c>
      <c r="AX3">
        <f>IF(Z3&gt;0, (R3*SUMPRODUCT(K3:$K$98, X3:$X$98)-K3*$AZ$3)/Z3, 0)</f>
        <v>0</v>
      </c>
      <c r="AZ3">
        <f>C6*ABS(SUMPRODUCT(X4:X79, K4:K79))/1</f>
        <v>5428.1406519753664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270.57104338440035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267.32999217752877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-267.32999217752877</v>
      </c>
      <c r="AK4">
        <f t="shared" ref="AK4:AK35" si="28">G4*SUM(AB4:AB4, AE4:AF4)</f>
        <v>0</v>
      </c>
      <c r="AL4">
        <f t="shared" si="8"/>
        <v>-366.25794217752878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-94.055856626735107</v>
      </c>
      <c r="AR4">
        <f t="shared" si="13"/>
        <v>-94.055856626735107</v>
      </c>
      <c r="AS4">
        <f t="shared" si="14"/>
        <v>-254.16428235171017</v>
      </c>
      <c r="AT4">
        <f t="shared" si="15"/>
        <v>0</v>
      </c>
      <c r="AU4">
        <f t="shared" si="16"/>
        <v>-348.22013897844528</v>
      </c>
      <c r="AW4">
        <v>1</v>
      </c>
      <c r="AX4">
        <f>IF(Z4&gt;0, (R4*SUMPRODUCT(K4:$K$98, X4:$X$98)-K4*$AZ$3)/Z4, 0)</f>
        <v>270.57104338440035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2.0782270000000002E-3</v>
      </c>
      <c r="Q5" s="5">
        <f t="shared" ref="Q5:Q36" si="30">$C$8</f>
        <v>12.5</v>
      </c>
      <c r="R5">
        <f t="shared" si="0"/>
        <v>50000</v>
      </c>
      <c r="S5">
        <f t="shared" si="1"/>
        <v>448.87812670226003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267.32999217752877</v>
      </c>
      <c r="AC5">
        <f t="shared" si="27"/>
        <v>438.14450524538006</v>
      </c>
      <c r="AE5">
        <f t="shared" si="2"/>
        <v>0</v>
      </c>
      <c r="AF5">
        <f t="shared" si="3"/>
        <v>0</v>
      </c>
      <c r="AG5">
        <f t="shared" si="4"/>
        <v>-12.201098671934187</v>
      </c>
      <c r="AH5">
        <f t="shared" si="5"/>
        <v>-102.66664176325536</v>
      </c>
      <c r="AI5">
        <f t="shared" si="6"/>
        <v>-114.86774043518955</v>
      </c>
      <c r="AJ5">
        <f t="shared" si="7"/>
        <v>-170.81451306785129</v>
      </c>
      <c r="AK5">
        <f t="shared" si="28"/>
        <v>1.0960529679278681</v>
      </c>
      <c r="AL5">
        <f t="shared" si="8"/>
        <v>-284.58620053511299</v>
      </c>
      <c r="AN5">
        <f t="shared" si="9"/>
        <v>0</v>
      </c>
      <c r="AO5">
        <f t="shared" si="10"/>
        <v>0</v>
      </c>
      <c r="AP5">
        <f t="shared" si="11"/>
        <v>-11.00484574763354</v>
      </c>
      <c r="AQ5">
        <f t="shared" si="12"/>
        <v>-92.600722804667697</v>
      </c>
      <c r="AR5">
        <f t="shared" si="13"/>
        <v>-103.60556855230124</v>
      </c>
      <c r="AS5">
        <f t="shared" si="14"/>
        <v>-154.06705726369171</v>
      </c>
      <c r="AT5">
        <f t="shared" si="15"/>
        <v>0.98859079560004914</v>
      </c>
      <c r="AU5">
        <f t="shared" si="16"/>
        <v>-256.68403502039291</v>
      </c>
      <c r="AW5">
        <v>2</v>
      </c>
      <c r="AX5">
        <f>IF(Z5&gt;0, (R5*SUMPRODUCT(K5:$K$98, X5:$X$98)-K5*$AZ$3)/Z5, 0)</f>
        <v>448.87812670226003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2.7284060000000001E-3</v>
      </c>
      <c r="Q6" s="5">
        <f t="shared" si="30"/>
        <v>12.5</v>
      </c>
      <c r="R6">
        <f t="shared" si="0"/>
        <v>50000</v>
      </c>
      <c r="S6">
        <f t="shared" si="1"/>
        <v>633.00230702062277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438.14450524538006</v>
      </c>
      <c r="AC6">
        <f t="shared" si="27"/>
        <v>610.00144071797513</v>
      </c>
      <c r="AE6">
        <f t="shared" si="2"/>
        <v>0</v>
      </c>
      <c r="AF6">
        <f t="shared" si="3"/>
        <v>0</v>
      </c>
      <c r="AG6">
        <f t="shared" si="4"/>
        <v>-12.045798134391747</v>
      </c>
      <c r="AH6">
        <f t="shared" si="5"/>
        <v>-133.15820329238906</v>
      </c>
      <c r="AI6">
        <f t="shared" si="6"/>
        <v>-145.20400142678082</v>
      </c>
      <c r="AJ6">
        <f t="shared" si="7"/>
        <v>-171.85693547259507</v>
      </c>
      <c r="AK6">
        <f t="shared" si="28"/>
        <v>3.1108259872421984</v>
      </c>
      <c r="AL6">
        <f t="shared" si="8"/>
        <v>-313.95011091213365</v>
      </c>
      <c r="AN6">
        <f t="shared" si="9"/>
        <v>0</v>
      </c>
      <c r="AO6">
        <f t="shared" si="10"/>
        <v>0</v>
      </c>
      <c r="AP6">
        <f t="shared" si="11"/>
        <v>-10.277903323233646</v>
      </c>
      <c r="AQ6">
        <f t="shared" si="12"/>
        <v>-113.61531422540097</v>
      </c>
      <c r="AR6">
        <f t="shared" si="13"/>
        <v>-123.89321754863462</v>
      </c>
      <c r="AS6">
        <f t="shared" si="14"/>
        <v>-146.63444866899439</v>
      </c>
      <c r="AT6">
        <f t="shared" si="15"/>
        <v>2.6542673549370952</v>
      </c>
      <c r="AU6">
        <f t="shared" si="16"/>
        <v>-267.87339886269189</v>
      </c>
      <c r="AW6">
        <v>3</v>
      </c>
      <c r="AX6">
        <f>IF(Z6&gt;0, (R6*SUMPRODUCT(K6:$K$98, X6:$X$98)-K6*$AZ$3)/Z6, 0)</f>
        <v>633.00230702062277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3.4724349999999998E-3</v>
      </c>
      <c r="Q7" s="5">
        <f t="shared" si="30"/>
        <v>12.5</v>
      </c>
      <c r="R7">
        <f t="shared" si="0"/>
        <v>50000</v>
      </c>
      <c r="S7">
        <f t="shared" si="1"/>
        <v>814.31439076047036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610.00144071797513</v>
      </c>
      <c r="AC7">
        <f t="shared" si="27"/>
        <v>774.15318036595181</v>
      </c>
      <c r="AE7">
        <f t="shared" si="2"/>
        <v>0</v>
      </c>
      <c r="AF7">
        <f t="shared" si="3"/>
        <v>0</v>
      </c>
      <c r="AG7">
        <f t="shared" si="4"/>
        <v>-11.883511902003033</v>
      </c>
      <c r="AH7">
        <f t="shared" si="5"/>
        <v>-167.31300417918641</v>
      </c>
      <c r="AI7">
        <f t="shared" si="6"/>
        <v>-179.19651608118943</v>
      </c>
      <c r="AJ7">
        <f t="shared" si="7"/>
        <v>-164.15173964797668</v>
      </c>
      <c r="AK7">
        <f t="shared" si="28"/>
        <v>8.4180198819080569</v>
      </c>
      <c r="AL7">
        <f t="shared" si="8"/>
        <v>-334.93023584725807</v>
      </c>
      <c r="AN7">
        <f t="shared" si="9"/>
        <v>0</v>
      </c>
      <c r="AO7">
        <f t="shared" si="10"/>
        <v>0</v>
      </c>
      <c r="AP7">
        <f t="shared" si="11"/>
        <v>-9.5313357198487463</v>
      </c>
      <c r="AQ7">
        <f t="shared" si="12"/>
        <v>-134.19571809066673</v>
      </c>
      <c r="AR7">
        <f t="shared" si="13"/>
        <v>-143.72705381051549</v>
      </c>
      <c r="AS7">
        <f t="shared" si="14"/>
        <v>-131.66018198024037</v>
      </c>
      <c r="AT7">
        <f t="shared" si="15"/>
        <v>6.751789727858406</v>
      </c>
      <c r="AU7">
        <f t="shared" si="16"/>
        <v>-268.63544606289747</v>
      </c>
      <c r="AW7">
        <v>4</v>
      </c>
      <c r="AX7">
        <f>IF(Z7&gt;0, (R7*SUMPRODUCT(K7:$K$98, X7:$X$98)-K7*$AZ$3)/Z7, 0)</f>
        <v>814.31439076047036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4.2593279999999997E-3</v>
      </c>
      <c r="Q8" s="5">
        <f t="shared" si="30"/>
        <v>12.5</v>
      </c>
      <c r="R8">
        <f t="shared" si="0"/>
        <v>50000</v>
      </c>
      <c r="S8">
        <f t="shared" si="1"/>
        <v>993.30968321732666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774.15318036595181</v>
      </c>
      <c r="AC8">
        <f t="shared" si="27"/>
        <v>930.85521832363065</v>
      </c>
      <c r="AE8">
        <f t="shared" si="2"/>
        <v>0</v>
      </c>
      <c r="AF8">
        <f t="shared" si="3"/>
        <v>0</v>
      </c>
      <c r="AG8">
        <f t="shared" si="4"/>
        <v>-11.714061008000467</v>
      </c>
      <c r="AH8">
        <f t="shared" si="5"/>
        <v>-202.46309993013907</v>
      </c>
      <c r="AI8">
        <f t="shared" si="6"/>
        <v>-214.17716093813954</v>
      </c>
      <c r="AJ8">
        <f t="shared" si="7"/>
        <v>-156.70203795767884</v>
      </c>
      <c r="AK8">
        <f t="shared" si="28"/>
        <v>16.72170869590456</v>
      </c>
      <c r="AL8">
        <f t="shared" si="8"/>
        <v>-354.15749019991381</v>
      </c>
      <c r="AN8">
        <f t="shared" si="9"/>
        <v>0</v>
      </c>
      <c r="AO8">
        <f t="shared" si="10"/>
        <v>0</v>
      </c>
      <c r="AP8">
        <f t="shared" si="11"/>
        <v>-8.7676607666492217</v>
      </c>
      <c r="AQ8">
        <f t="shared" si="12"/>
        <v>-151.53820496062676</v>
      </c>
      <c r="AR8">
        <f t="shared" si="13"/>
        <v>-160.30586572727597</v>
      </c>
      <c r="AS8">
        <f t="shared" si="14"/>
        <v>-117.28727631836344</v>
      </c>
      <c r="AT8">
        <f t="shared" si="15"/>
        <v>12.515750872757762</v>
      </c>
      <c r="AU8">
        <f t="shared" si="16"/>
        <v>-265.07739117288168</v>
      </c>
      <c r="AW8">
        <v>5</v>
      </c>
      <c r="AX8">
        <f>IF(Z8&gt;0, (R8*SUMPRODUCT(K8:$K$98, X8:$X$98)-K8*$AZ$3)/Z8, 0)</f>
        <v>993.30968321732666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5.1233759999999998E-3</v>
      </c>
      <c r="Q9" s="5">
        <f t="shared" si="30"/>
        <v>12.5</v>
      </c>
      <c r="R9">
        <f t="shared" si="0"/>
        <v>50000</v>
      </c>
      <c r="S9">
        <f t="shared" si="1"/>
        <v>1141.1782140330997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930.85521832363065</v>
      </c>
      <c r="AC9">
        <f t="shared" si="27"/>
        <v>1053.2531585869883</v>
      </c>
      <c r="AE9">
        <f t="shared" si="2"/>
        <v>0</v>
      </c>
      <c r="AF9">
        <f t="shared" si="3"/>
        <v>0</v>
      </c>
      <c r="AG9">
        <f t="shared" si="4"/>
        <v>-11.536904858889537</v>
      </c>
      <c r="AH9">
        <f t="shared" si="5"/>
        <v>-240.06215612370158</v>
      </c>
      <c r="AI9">
        <f t="shared" si="6"/>
        <v>-251.59906098259111</v>
      </c>
      <c r="AJ9">
        <f t="shared" si="7"/>
        <v>-122.39794026335767</v>
      </c>
      <c r="AK9">
        <f t="shared" si="28"/>
        <v>20.758071368616964</v>
      </c>
      <c r="AL9">
        <f t="shared" si="8"/>
        <v>-353.23892987733183</v>
      </c>
      <c r="AN9">
        <f t="shared" si="9"/>
        <v>0</v>
      </c>
      <c r="AO9">
        <f t="shared" si="10"/>
        <v>0</v>
      </c>
      <c r="AP9">
        <f t="shared" si="11"/>
        <v>-8.0528435477335965</v>
      </c>
      <c r="AQ9">
        <f t="shared" si="12"/>
        <v>-167.56513195185011</v>
      </c>
      <c r="AR9">
        <f t="shared" si="13"/>
        <v>-175.61797549958368</v>
      </c>
      <c r="AS9">
        <f t="shared" si="14"/>
        <v>-85.434653016678695</v>
      </c>
      <c r="AT9">
        <f t="shared" si="15"/>
        <v>14.489284875688092</v>
      </c>
      <c r="AU9">
        <f t="shared" si="16"/>
        <v>-246.56334364057429</v>
      </c>
      <c r="AW9">
        <v>6</v>
      </c>
      <c r="AX9">
        <f>IF(Z9&gt;0, (R9*SUMPRODUCT(K9:$K$98, X9:$X$98)-K9*$AZ$3)/Z9, 0)</f>
        <v>1141.1782140330997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6.0505919999999996E-3</v>
      </c>
      <c r="Q10" s="5">
        <f t="shared" si="30"/>
        <v>12.5</v>
      </c>
      <c r="R10">
        <f t="shared" si="0"/>
        <v>50000</v>
      </c>
      <c r="S10">
        <f t="shared" si="1"/>
        <v>1190.157935773914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1053.2531585869883</v>
      </c>
      <c r="AC10">
        <f t="shared" si="27"/>
        <v>1080.8281907665423</v>
      </c>
      <c r="AE10">
        <f t="shared" si="2"/>
        <v>0</v>
      </c>
      <c r="AF10">
        <f t="shared" si="3"/>
        <v>0</v>
      </c>
      <c r="AG10">
        <f t="shared" si="4"/>
        <v>-11.351730706056685</v>
      </c>
      <c r="AH10">
        <f t="shared" si="5"/>
        <v>-279.22041697583262</v>
      </c>
      <c r="AI10">
        <f t="shared" si="6"/>
        <v>-290.57214768188931</v>
      </c>
      <c r="AJ10">
        <f t="shared" si="7"/>
        <v>-27.575032179554</v>
      </c>
      <c r="AK10">
        <f t="shared" si="28"/>
        <v>4.5289885819240494</v>
      </c>
      <c r="AL10">
        <f t="shared" si="8"/>
        <v>-313.61819127951924</v>
      </c>
      <c r="AN10">
        <f t="shared" si="9"/>
        <v>0</v>
      </c>
      <c r="AO10">
        <f t="shared" si="10"/>
        <v>0</v>
      </c>
      <c r="AP10">
        <f t="shared" si="11"/>
        <v>-7.5154990434497702</v>
      </c>
      <c r="AQ10">
        <f t="shared" si="12"/>
        <v>-184.85998576180788</v>
      </c>
      <c r="AR10">
        <f t="shared" si="13"/>
        <v>-192.37548480525766</v>
      </c>
      <c r="AS10">
        <f t="shared" si="14"/>
        <v>-18.256258304115892</v>
      </c>
      <c r="AT10">
        <f t="shared" si="15"/>
        <v>2.9984510940771747</v>
      </c>
      <c r="AU10">
        <f t="shared" si="16"/>
        <v>-207.63329201529635</v>
      </c>
      <c r="AW10">
        <v>7</v>
      </c>
      <c r="AX10">
        <f>IF(Z10&gt;0, (R10*SUMPRODUCT(K10:$K$98, X10:$X$98)-K10*$AZ$3)/Z10, 0)</f>
        <v>1190.157935773914</v>
      </c>
    </row>
    <row r="11" spans="1:52" x14ac:dyDescent="0.25">
      <c r="A11" t="s">
        <v>33</v>
      </c>
      <c r="C11" s="25">
        <f>AU81</f>
        <v>5332.280123975127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7.1181309999999998E-3</v>
      </c>
      <c r="Q11" s="5">
        <f t="shared" si="30"/>
        <v>12.5</v>
      </c>
      <c r="R11">
        <f t="shared" si="0"/>
        <v>50000</v>
      </c>
      <c r="S11">
        <f t="shared" si="1"/>
        <v>1201.3386138382214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1080.8281907665423</v>
      </c>
      <c r="AC11">
        <f t="shared" si="27"/>
        <v>1072.3062252096811</v>
      </c>
      <c r="AE11">
        <f t="shared" si="2"/>
        <v>0</v>
      </c>
      <c r="AF11">
        <f t="shared" si="3"/>
        <v>0</v>
      </c>
      <c r="AG11">
        <f t="shared" si="4"/>
        <v>-11.157410292753683</v>
      </c>
      <c r="AH11">
        <f t="shared" si="5"/>
        <v>-323.21242496973588</v>
      </c>
      <c r="AI11">
        <f t="shared" si="6"/>
        <v>-334.36983526248957</v>
      </c>
      <c r="AJ11">
        <f t="shared" si="7"/>
        <v>8.5219655568612325</v>
      </c>
      <c r="AK11">
        <f t="shared" si="28"/>
        <v>1.7293251052264678</v>
      </c>
      <c r="AL11">
        <f t="shared" si="8"/>
        <v>-324.11854460040189</v>
      </c>
      <c r="AN11">
        <f t="shared" si="9"/>
        <v>0</v>
      </c>
      <c r="AO11">
        <f t="shared" si="10"/>
        <v>0</v>
      </c>
      <c r="AP11">
        <f t="shared" si="11"/>
        <v>-7.0243892604541864</v>
      </c>
      <c r="AQ11">
        <f t="shared" si="12"/>
        <v>-203.48538121586213</v>
      </c>
      <c r="AR11">
        <f t="shared" si="13"/>
        <v>-210.50977047631633</v>
      </c>
      <c r="AS11">
        <f t="shared" si="14"/>
        <v>5.3651879571422025</v>
      </c>
      <c r="AT11">
        <f t="shared" si="15"/>
        <v>1.088734068054835</v>
      </c>
      <c r="AU11">
        <f t="shared" si="16"/>
        <v>-204.05584845111929</v>
      </c>
      <c r="AW11">
        <v>8</v>
      </c>
      <c r="AX11">
        <f>IF(Z11&gt;0, (R11*SUMPRODUCT(K11:$K$98, X11:$X$98)-K11*$AZ$3)/Z11, 0)</f>
        <v>1201.3386138382214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8.3332130000000008E-3</v>
      </c>
      <c r="Q12" s="5">
        <f t="shared" si="30"/>
        <v>12.5</v>
      </c>
      <c r="R12">
        <f t="shared" si="0"/>
        <v>50000</v>
      </c>
      <c r="S12">
        <f t="shared" si="1"/>
        <v>1250.0975669641311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1072.3062252096811</v>
      </c>
      <c r="AC12">
        <f t="shared" si="27"/>
        <v>1095.3714023098032</v>
      </c>
      <c r="AE12">
        <f t="shared" si="2"/>
        <v>0</v>
      </c>
      <c r="AF12">
        <f t="shared" si="3"/>
        <v>0</v>
      </c>
      <c r="AG12">
        <f t="shared" si="4"/>
        <v>-10.952859113328238</v>
      </c>
      <c r="AH12">
        <f t="shared" si="5"/>
        <v>-371.90830599163525</v>
      </c>
      <c r="AI12">
        <f t="shared" si="6"/>
        <v>-382.8611651049635</v>
      </c>
      <c r="AJ12">
        <f t="shared" si="7"/>
        <v>-23.065177100122128</v>
      </c>
      <c r="AK12">
        <f t="shared" si="28"/>
        <v>22.518430729403303</v>
      </c>
      <c r="AL12">
        <f t="shared" si="8"/>
        <v>-383.40791147568234</v>
      </c>
      <c r="AN12">
        <f t="shared" si="9"/>
        <v>0</v>
      </c>
      <c r="AO12">
        <f t="shared" si="10"/>
        <v>0</v>
      </c>
      <c r="AP12">
        <f t="shared" si="11"/>
        <v>-6.4384777179713986</v>
      </c>
      <c r="AQ12">
        <f t="shared" si="12"/>
        <v>-218.6208474408113</v>
      </c>
      <c r="AR12">
        <f t="shared" si="13"/>
        <v>-225.05932515878271</v>
      </c>
      <c r="AS12">
        <f t="shared" si="14"/>
        <v>-13.558526343088738</v>
      </c>
      <c r="AT12">
        <f t="shared" si="15"/>
        <v>13.237129501512348</v>
      </c>
      <c r="AU12">
        <f t="shared" si="16"/>
        <v>-225.3807220003591</v>
      </c>
      <c r="AW12">
        <v>9</v>
      </c>
      <c r="AX12">
        <f>IF(Z12&gt;0, (R12*SUMPRODUCT(K12:$K$98, X12:$X$98)-K12*$AZ$3)/Z12, 0)</f>
        <v>1250.0975669641311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9.6786909999999997E-3</v>
      </c>
      <c r="Q13" s="5">
        <f t="shared" si="30"/>
        <v>12.5</v>
      </c>
      <c r="R13">
        <f t="shared" si="0"/>
        <v>50000</v>
      </c>
      <c r="S13">
        <f t="shared" si="1"/>
        <v>1418.6821300015224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1095.3714023098032</v>
      </c>
      <c r="AC13">
        <f t="shared" si="27"/>
        <v>1218.6276549434147</v>
      </c>
      <c r="AE13">
        <f t="shared" si="2"/>
        <v>0</v>
      </c>
      <c r="AF13">
        <f t="shared" si="3"/>
        <v>0</v>
      </c>
      <c r="AG13">
        <f t="shared" si="4"/>
        <v>-10.737321183270517</v>
      </c>
      <c r="AH13">
        <f t="shared" si="5"/>
        <v>-424.03735569775199</v>
      </c>
      <c r="AI13">
        <f t="shared" si="6"/>
        <v>-434.77467688102251</v>
      </c>
      <c r="AJ13">
        <f t="shared" si="7"/>
        <v>-123.25625263361144</v>
      </c>
      <c r="AK13">
        <f t="shared" si="28"/>
        <v>76.675998161686238</v>
      </c>
      <c r="AL13">
        <f t="shared" si="8"/>
        <v>-481.35493135294769</v>
      </c>
      <c r="AN13">
        <f t="shared" si="9"/>
        <v>0</v>
      </c>
      <c r="AO13">
        <f t="shared" si="10"/>
        <v>0</v>
      </c>
      <c r="AP13">
        <f t="shared" si="11"/>
        <v>-5.6355150932580829</v>
      </c>
      <c r="AQ13">
        <f t="shared" si="12"/>
        <v>-222.5572726522511</v>
      </c>
      <c r="AR13">
        <f t="shared" si="13"/>
        <v>-228.19278774550918</v>
      </c>
      <c r="AS13">
        <f t="shared" si="14"/>
        <v>-64.691412336384474</v>
      </c>
      <c r="AT13">
        <f t="shared" si="15"/>
        <v>40.24362665094408</v>
      </c>
      <c r="AU13">
        <f t="shared" si="16"/>
        <v>-252.64057343094956</v>
      </c>
      <c r="AW13">
        <v>10</v>
      </c>
      <c r="AX13">
        <f>IF(Z13&gt;0, (R13*SUMPRODUCT(K13:$K$98, X13:$X$98)-K13*$AZ$3)/Z13, 0)</f>
        <v>1418.6821300015224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1.1206003000000001E-2</v>
      </c>
      <c r="Q14" s="5">
        <f t="shared" si="30"/>
        <v>12.5</v>
      </c>
      <c r="R14">
        <f t="shared" si="0"/>
        <v>50000</v>
      </c>
      <c r="S14">
        <f t="shared" si="1"/>
        <v>1547.7689842961122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1218.6276549434147</v>
      </c>
      <c r="AC14">
        <f t="shared" si="27"/>
        <v>1301.3177930718994</v>
      </c>
      <c r="AE14">
        <f t="shared" si="2"/>
        <v>0</v>
      </c>
      <c r="AF14">
        <f t="shared" si="3"/>
        <v>0</v>
      </c>
      <c r="AG14">
        <f t="shared" si="4"/>
        <v>-10.50962551804612</v>
      </c>
      <c r="AH14">
        <f t="shared" si="5"/>
        <v>-481.2898135667719</v>
      </c>
      <c r="AI14">
        <f t="shared" si="6"/>
        <v>-491.799439084818</v>
      </c>
      <c r="AJ14">
        <f t="shared" si="7"/>
        <v>-82.690138128484705</v>
      </c>
      <c r="AK14">
        <f t="shared" si="28"/>
        <v>85.303935846039039</v>
      </c>
      <c r="AL14">
        <f t="shared" si="8"/>
        <v>-489.18564136726366</v>
      </c>
      <c r="AN14">
        <f t="shared" si="9"/>
        <v>0</v>
      </c>
      <c r="AO14">
        <f t="shared" si="10"/>
        <v>0</v>
      </c>
      <c r="AP14">
        <f t="shared" si="11"/>
        <v>-4.9250074493606313</v>
      </c>
      <c r="AQ14">
        <f t="shared" si="12"/>
        <v>-225.54142514855485</v>
      </c>
      <c r="AR14">
        <f t="shared" si="13"/>
        <v>-230.46643259791549</v>
      </c>
      <c r="AS14">
        <f t="shared" si="14"/>
        <v>-38.750148192450524</v>
      </c>
      <c r="AT14">
        <f t="shared" si="15"/>
        <v>39.975022780795527</v>
      </c>
      <c r="AU14">
        <f t="shared" si="16"/>
        <v>-229.24155800957047</v>
      </c>
      <c r="AW14">
        <v>11</v>
      </c>
      <c r="AX14">
        <f>IF(Z14&gt;0, (R14*SUMPRODUCT(K14:$K$98, X14:$X$98)-K14*$AZ$3)/Z14, 0)</f>
        <v>1547.7689842961122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1.2937709E-2</v>
      </c>
      <c r="Q15" s="5">
        <f t="shared" si="30"/>
        <v>12.5</v>
      </c>
      <c r="R15">
        <f t="shared" si="0"/>
        <v>50000</v>
      </c>
      <c r="S15">
        <f t="shared" si="1"/>
        <v>1641.3193017745136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1301.3177930718994</v>
      </c>
      <c r="AC15">
        <f t="shared" si="27"/>
        <v>1348.3186989775713</v>
      </c>
      <c r="AE15">
        <f t="shared" si="2"/>
        <v>0</v>
      </c>
      <c r="AF15">
        <f t="shared" si="3"/>
        <v>0</v>
      </c>
      <c r="AG15">
        <f t="shared" si="4"/>
        <v>-10.268558786214202</v>
      </c>
      <c r="AH15">
        <f t="shared" si="5"/>
        <v>-543.88190660581972</v>
      </c>
      <c r="AI15">
        <f t="shared" si="6"/>
        <v>-554.15046539203388</v>
      </c>
      <c r="AJ15">
        <f t="shared" si="7"/>
        <v>-47.000905905671971</v>
      </c>
      <c r="AK15">
        <f t="shared" si="28"/>
        <v>91.092245515032957</v>
      </c>
      <c r="AL15">
        <f t="shared" si="8"/>
        <v>-510.05912578267288</v>
      </c>
      <c r="AN15">
        <f t="shared" si="9"/>
        <v>0</v>
      </c>
      <c r="AO15">
        <f t="shared" si="10"/>
        <v>0</v>
      </c>
      <c r="AP15">
        <f t="shared" si="11"/>
        <v>-4.2964634479146104</v>
      </c>
      <c r="AQ15">
        <f t="shared" si="12"/>
        <v>-227.56540429521453</v>
      </c>
      <c r="AR15">
        <f t="shared" si="13"/>
        <v>-231.86186774312912</v>
      </c>
      <c r="AS15">
        <f t="shared" si="14"/>
        <v>-19.665629661067914</v>
      </c>
      <c r="AT15">
        <f t="shared" si="15"/>
        <v>38.113868887738441</v>
      </c>
      <c r="AU15">
        <f t="shared" si="16"/>
        <v>-213.41362851645857</v>
      </c>
      <c r="AW15">
        <v>12</v>
      </c>
      <c r="AX15">
        <f>IF(Z15&gt;0, (R15*SUMPRODUCT(K15:$K$98, X15:$X$98)-K15*$AZ$3)/Z15, 0)</f>
        <v>1641.3193017745136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1.4742959999999999E-2</v>
      </c>
      <c r="Q16" s="5">
        <f t="shared" si="30"/>
        <v>12.5</v>
      </c>
      <c r="R16">
        <f t="shared" si="0"/>
        <v>50000</v>
      </c>
      <c r="S16">
        <f t="shared" si="1"/>
        <v>1702.652163684887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1348.3186989775713</v>
      </c>
      <c r="AC16">
        <f t="shared" si="27"/>
        <v>1364.0946616950607</v>
      </c>
      <c r="AE16">
        <f t="shared" si="2"/>
        <v>0</v>
      </c>
      <c r="AF16">
        <f t="shared" si="3"/>
        <v>0</v>
      </c>
      <c r="AG16">
        <f t="shared" si="4"/>
        <v>-10.014484246909255</v>
      </c>
      <c r="AH16">
        <f t="shared" si="5"/>
        <v>-605.55580577121816</v>
      </c>
      <c r="AI16">
        <f t="shared" si="6"/>
        <v>-615.57029001812737</v>
      </c>
      <c r="AJ16">
        <f t="shared" si="7"/>
        <v>-15.775962717489392</v>
      </c>
      <c r="AK16">
        <f t="shared" si="28"/>
        <v>94.382308928430007</v>
      </c>
      <c r="AL16">
        <f t="shared" si="8"/>
        <v>-536.96394380718675</v>
      </c>
      <c r="AN16">
        <f t="shared" si="9"/>
        <v>0</v>
      </c>
      <c r="AO16">
        <f t="shared" si="10"/>
        <v>0</v>
      </c>
      <c r="AP16">
        <f t="shared" si="11"/>
        <v>-3.7412109148941042</v>
      </c>
      <c r="AQ16">
        <f t="shared" si="12"/>
        <v>-226.22353126452566</v>
      </c>
      <c r="AR16">
        <f t="shared" si="13"/>
        <v>-229.96474217941974</v>
      </c>
      <c r="AS16">
        <f t="shared" si="14"/>
        <v>-5.8935839786107138</v>
      </c>
      <c r="AT16">
        <f t="shared" si="15"/>
        <v>35.259341932154641</v>
      </c>
      <c r="AU16">
        <f t="shared" si="16"/>
        <v>-200.59898422587582</v>
      </c>
      <c r="AW16">
        <v>13</v>
      </c>
      <c r="AX16">
        <f>IF(Z16&gt;0, (R16*SUMPRODUCT(K16:$K$98, X16:$X$98)-K16*$AZ$3)/Z16, 0)</f>
        <v>1702.652163684887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1.6674095999999999E-2</v>
      </c>
      <c r="Q17" s="5">
        <f t="shared" si="30"/>
        <v>12.5</v>
      </c>
      <c r="R17">
        <f t="shared" si="0"/>
        <v>50000</v>
      </c>
      <c r="S17">
        <f t="shared" si="1"/>
        <v>1737.8303388736595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1364.0946616950607</v>
      </c>
      <c r="AC17">
        <f t="shared" si="27"/>
        <v>1355.1402081204476</v>
      </c>
      <c r="AE17">
        <f t="shared" si="2"/>
        <v>0</v>
      </c>
      <c r="AF17">
        <f t="shared" si="3"/>
        <v>0</v>
      </c>
      <c r="AG17">
        <f t="shared" si="4"/>
        <v>-9.7473569327167109</v>
      </c>
      <c r="AH17">
        <f t="shared" si="5"/>
        <v>-667.92988689381048</v>
      </c>
      <c r="AI17">
        <f t="shared" si="6"/>
        <v>-677.67724382652716</v>
      </c>
      <c r="AJ17">
        <f t="shared" si="7"/>
        <v>8.954453574613126</v>
      </c>
      <c r="AK17">
        <f t="shared" si="28"/>
        <v>95.48662631865426</v>
      </c>
      <c r="AL17">
        <f t="shared" si="8"/>
        <v>-573.23616393325983</v>
      </c>
      <c r="AN17">
        <f t="shared" si="9"/>
        <v>0</v>
      </c>
      <c r="AO17">
        <f t="shared" si="10"/>
        <v>0</v>
      </c>
      <c r="AP17">
        <f t="shared" si="11"/>
        <v>-3.2512656212446172</v>
      </c>
      <c r="AQ17">
        <f t="shared" si="12"/>
        <v>-222.79039268282898</v>
      </c>
      <c r="AR17">
        <f t="shared" si="13"/>
        <v>-226.04165830407359</v>
      </c>
      <c r="AS17">
        <f t="shared" si="14"/>
        <v>2.9867898821323231</v>
      </c>
      <c r="AT17">
        <f t="shared" si="15"/>
        <v>31.849904295229809</v>
      </c>
      <c r="AU17">
        <f t="shared" si="16"/>
        <v>-191.20496412671147</v>
      </c>
      <c r="AW17">
        <v>14</v>
      </c>
      <c r="AX17">
        <f>IF(Z17&gt;0, (R17*SUMPRODUCT(K17:$K$98, X17:$X$98)-K17*$AZ$3)/Z17, 0)</f>
        <v>1737.8303388736595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1.8802857999999999E-2</v>
      </c>
      <c r="Q18" s="5">
        <f t="shared" si="30"/>
        <v>12.5</v>
      </c>
      <c r="R18">
        <f t="shared" si="0"/>
        <v>50000</v>
      </c>
      <c r="S18">
        <f t="shared" si="1"/>
        <v>1751.3406813199472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1355.1402081204476</v>
      </c>
      <c r="AC18">
        <f t="shared" si="27"/>
        <v>1326.3400633750416</v>
      </c>
      <c r="AE18">
        <f t="shared" si="2"/>
        <v>0</v>
      </c>
      <c r="AF18">
        <f t="shared" si="3"/>
        <v>0</v>
      </c>
      <c r="AG18">
        <f t="shared" si="4"/>
        <v>-9.4666051951083556</v>
      </c>
      <c r="AH18">
        <f t="shared" si="5"/>
        <v>-733.11267312475138</v>
      </c>
      <c r="AI18">
        <f t="shared" si="6"/>
        <v>-742.57927831985978</v>
      </c>
      <c r="AJ18">
        <f t="shared" si="7"/>
        <v>28.800144745405987</v>
      </c>
      <c r="AK18">
        <f t="shared" si="28"/>
        <v>94.859814568431347</v>
      </c>
      <c r="AL18">
        <f t="shared" si="8"/>
        <v>-618.91931900602242</v>
      </c>
      <c r="AN18">
        <f t="shared" si="9"/>
        <v>0</v>
      </c>
      <c r="AO18">
        <f t="shared" si="10"/>
        <v>0</v>
      </c>
      <c r="AP18">
        <f t="shared" si="11"/>
        <v>-2.8193034636032377</v>
      </c>
      <c r="AQ18">
        <f t="shared" si="12"/>
        <v>-218.33244927337253</v>
      </c>
      <c r="AR18">
        <f t="shared" si="13"/>
        <v>-221.15175273697579</v>
      </c>
      <c r="AS18">
        <f t="shared" si="14"/>
        <v>8.5771346918485616</v>
      </c>
      <c r="AT18">
        <f t="shared" si="15"/>
        <v>28.250740181679063</v>
      </c>
      <c r="AU18">
        <f t="shared" si="16"/>
        <v>-184.32387786344816</v>
      </c>
      <c r="AW18">
        <v>15</v>
      </c>
      <c r="AX18">
        <f>IF(Z18&gt;0, (R18*SUMPRODUCT(K18:$K$98, X18:$X$98)-K18*$AZ$3)/Z18, 0)</f>
        <v>1751.3406813199472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2.1348979000000001E-2</v>
      </c>
      <c r="Q19" s="5">
        <f t="shared" si="30"/>
        <v>12.5</v>
      </c>
      <c r="R19">
        <f t="shared" si="0"/>
        <v>50000</v>
      </c>
      <c r="S19">
        <f t="shared" si="1"/>
        <v>1746.5049028236049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1326.3400633750416</v>
      </c>
      <c r="AC19">
        <f t="shared" si="27"/>
        <v>1281.2131926172256</v>
      </c>
      <c r="AE19">
        <f t="shared" si="2"/>
        <v>0</v>
      </c>
      <c r="AF19">
        <f t="shared" si="3"/>
        <v>0</v>
      </c>
      <c r="AG19">
        <f t="shared" si="4"/>
        <v>-9.1698367876456128</v>
      </c>
      <c r="AH19">
        <f t="shared" si="5"/>
        <v>-808.40942204663679</v>
      </c>
      <c r="AI19">
        <f t="shared" si="6"/>
        <v>-817.57925883428243</v>
      </c>
      <c r="AJ19">
        <f t="shared" si="7"/>
        <v>45.12687075781605</v>
      </c>
      <c r="AK19">
        <f t="shared" si="28"/>
        <v>92.843804436252924</v>
      </c>
      <c r="AL19">
        <f t="shared" si="8"/>
        <v>-679.60858364021351</v>
      </c>
      <c r="AN19">
        <f t="shared" si="9"/>
        <v>0</v>
      </c>
      <c r="AO19">
        <f t="shared" si="10"/>
        <v>0</v>
      </c>
      <c r="AP19">
        <f t="shared" si="11"/>
        <v>-2.4383224808286719</v>
      </c>
      <c r="AQ19">
        <f t="shared" si="12"/>
        <v>-214.96160871104567</v>
      </c>
      <c r="AR19">
        <f t="shared" si="13"/>
        <v>-217.39993119187434</v>
      </c>
      <c r="AS19">
        <f t="shared" si="14"/>
        <v>11.999544376458248</v>
      </c>
      <c r="AT19">
        <f t="shared" si="15"/>
        <v>24.687804243972909</v>
      </c>
      <c r="AU19">
        <f t="shared" si="16"/>
        <v>-180.71258257144319</v>
      </c>
      <c r="AW19">
        <v>16</v>
      </c>
      <c r="AX19">
        <f>IF(Z19&gt;0, (R19*SUMPRODUCT(K19:$K$98, X19:$X$98)-K19*$AZ$3)/Z19, 0)</f>
        <v>1746.5049028236049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2.4063398E-2</v>
      </c>
      <c r="Q20" s="5">
        <f t="shared" si="30"/>
        <v>12.5</v>
      </c>
      <c r="R20">
        <f t="shared" si="0"/>
        <v>50000</v>
      </c>
      <c r="S20">
        <f t="shared" si="1"/>
        <v>1722.9777625012268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1281.2131926172256</v>
      </c>
      <c r="AC20">
        <f t="shared" si="27"/>
        <v>1220.899421866498</v>
      </c>
      <c r="AE20">
        <f t="shared" si="2"/>
        <v>0</v>
      </c>
      <c r="AF20">
        <f t="shared" si="3"/>
        <v>0</v>
      </c>
      <c r="AG20">
        <f t="shared" si="4"/>
        <v>-8.8574809875530001</v>
      </c>
      <c r="AH20">
        <f t="shared" si="5"/>
        <v>-882.6297288646316</v>
      </c>
      <c r="AI20">
        <f t="shared" si="6"/>
        <v>-891.48720985218461</v>
      </c>
      <c r="AJ20">
        <f t="shared" si="7"/>
        <v>60.313770750727599</v>
      </c>
      <c r="AK20">
        <f t="shared" si="28"/>
        <v>89.684923483205793</v>
      </c>
      <c r="AL20">
        <f t="shared" si="8"/>
        <v>-741.4885156182512</v>
      </c>
      <c r="AN20">
        <f t="shared" si="9"/>
        <v>0</v>
      </c>
      <c r="AO20">
        <f t="shared" si="10"/>
        <v>0</v>
      </c>
      <c r="AP20">
        <f t="shared" si="11"/>
        <v>-2.1029151175998728</v>
      </c>
      <c r="AQ20">
        <f t="shared" si="12"/>
        <v>-209.5511582447418</v>
      </c>
      <c r="AR20">
        <f t="shared" si="13"/>
        <v>-211.65407336234168</v>
      </c>
      <c r="AS20">
        <f t="shared" si="14"/>
        <v>14.319504663842121</v>
      </c>
      <c r="AT20">
        <f t="shared" si="15"/>
        <v>21.292710837161454</v>
      </c>
      <c r="AU20">
        <f t="shared" si="16"/>
        <v>-176.04185786133809</v>
      </c>
      <c r="AW20">
        <v>17</v>
      </c>
      <c r="AX20">
        <f>IF(Z20&gt;0, (R20*SUMPRODUCT(K20:$K$98, X20:$X$98)-K20*$AZ$3)/Z20, 0)</f>
        <v>1722.9777625012268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2.6767890999999999E-2</v>
      </c>
      <c r="Q21" s="5">
        <f t="shared" si="30"/>
        <v>12.5</v>
      </c>
      <c r="R21">
        <f t="shared" si="0"/>
        <v>50000</v>
      </c>
      <c r="S21">
        <f t="shared" si="1"/>
        <v>1684.0311111716021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1220.899421866498</v>
      </c>
      <c r="AC21">
        <f t="shared" si="27"/>
        <v>1149.4266903720397</v>
      </c>
      <c r="AE21">
        <f t="shared" si="2"/>
        <v>0</v>
      </c>
      <c r="AF21">
        <f t="shared" si="3"/>
        <v>0</v>
      </c>
      <c r="AG21">
        <f t="shared" si="4"/>
        <v>-8.5318100920680795</v>
      </c>
      <c r="AH21">
        <f t="shared" si="5"/>
        <v>-948.38434243756433</v>
      </c>
      <c r="AI21">
        <f t="shared" si="6"/>
        <v>-956.91615252963243</v>
      </c>
      <c r="AJ21">
        <f t="shared" si="7"/>
        <v>71.47273149445823</v>
      </c>
      <c r="AK21">
        <f t="shared" si="28"/>
        <v>85.462959530654871</v>
      </c>
      <c r="AL21">
        <f t="shared" si="8"/>
        <v>-799.98046150451933</v>
      </c>
      <c r="AN21">
        <f t="shared" si="9"/>
        <v>0</v>
      </c>
      <c r="AO21">
        <f t="shared" si="10"/>
        <v>0</v>
      </c>
      <c r="AP21">
        <f t="shared" si="11"/>
        <v>-1.8085672890836684</v>
      </c>
      <c r="AQ21">
        <f t="shared" si="12"/>
        <v>-201.0378666077342</v>
      </c>
      <c r="AR21">
        <f t="shared" si="13"/>
        <v>-202.84643389681787</v>
      </c>
      <c r="AS21">
        <f t="shared" si="14"/>
        <v>15.150740915167781</v>
      </c>
      <c r="AT21">
        <f t="shared" si="15"/>
        <v>18.116379920261167</v>
      </c>
      <c r="AU21">
        <f t="shared" si="16"/>
        <v>-169.57931306138894</v>
      </c>
      <c r="AW21">
        <v>18</v>
      </c>
      <c r="AX21">
        <f>IF(Z21&gt;0, (R21*SUMPRODUCT(K21:$K$98, X21:$X$98)-K21*$AZ$3)/Z21, 0)</f>
        <v>1684.0311111716021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2.9742653000000001E-2</v>
      </c>
      <c r="Q22" s="5">
        <f t="shared" si="30"/>
        <v>12.5</v>
      </c>
      <c r="R22">
        <f t="shared" si="0"/>
        <v>50000</v>
      </c>
      <c r="S22">
        <f t="shared" si="1"/>
        <v>1635.0970594393484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1149.4266903720397</v>
      </c>
      <c r="AC22">
        <f t="shared" si="27"/>
        <v>1071.6731333627727</v>
      </c>
      <c r="AE22">
        <f t="shared" si="2"/>
        <v>0</v>
      </c>
      <c r="AF22">
        <f t="shared" si="3"/>
        <v>0</v>
      </c>
      <c r="AG22">
        <f t="shared" si="4"/>
        <v>-8.1927333241171176</v>
      </c>
      <c r="AH22">
        <f t="shared" si="5"/>
        <v>-1015.0346681211158</v>
      </c>
      <c r="AI22">
        <f t="shared" si="6"/>
        <v>-1023.227401445233</v>
      </c>
      <c r="AJ22">
        <f t="shared" si="7"/>
        <v>77.75355700926707</v>
      </c>
      <c r="AK22">
        <f t="shared" si="28"/>
        <v>80.459868326042795</v>
      </c>
      <c r="AL22">
        <f t="shared" si="8"/>
        <v>-865.01397610992308</v>
      </c>
      <c r="AN22">
        <f t="shared" si="9"/>
        <v>0</v>
      </c>
      <c r="AO22">
        <f t="shared" si="10"/>
        <v>0</v>
      </c>
      <c r="AP22">
        <f t="shared" si="11"/>
        <v>-1.5506160954343438</v>
      </c>
      <c r="AQ22">
        <f t="shared" si="12"/>
        <v>-192.11281895130799</v>
      </c>
      <c r="AR22">
        <f t="shared" si="13"/>
        <v>-193.66343504674234</v>
      </c>
      <c r="AS22">
        <f t="shared" si="14"/>
        <v>14.716201810320003</v>
      </c>
      <c r="AT22">
        <f t="shared" si="15"/>
        <v>15.228417907320912</v>
      </c>
      <c r="AU22">
        <f t="shared" si="16"/>
        <v>-163.7188153291014</v>
      </c>
      <c r="AW22">
        <v>19</v>
      </c>
      <c r="AX22">
        <f>IF(Z22&gt;0, (R22*SUMPRODUCT(K22:$K$98, X22:$X$98)-K22*$AZ$3)/Z22, 0)</f>
        <v>1635.0970594393484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3.2906918E-2</v>
      </c>
      <c r="Q23" s="5">
        <f t="shared" si="30"/>
        <v>12.5</v>
      </c>
      <c r="R23">
        <f t="shared" si="0"/>
        <v>50000</v>
      </c>
      <c r="S23">
        <f t="shared" si="1"/>
        <v>1577.6197079142974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1071.6731333627727</v>
      </c>
      <c r="AC23">
        <f t="shared" si="27"/>
        <v>989.63559083866767</v>
      </c>
      <c r="AE23">
        <f t="shared" si="2"/>
        <v>0</v>
      </c>
      <c r="AF23">
        <f t="shared" si="3"/>
        <v>0</v>
      </c>
      <c r="AG23">
        <f t="shared" si="4"/>
        <v>-7.8412083871833573</v>
      </c>
      <c r="AH23">
        <f t="shared" si="5"/>
        <v>-1078.3904147703577</v>
      </c>
      <c r="AI23">
        <f t="shared" si="6"/>
        <v>-1086.231623157541</v>
      </c>
      <c r="AJ23">
        <f t="shared" si="7"/>
        <v>82.037542524104992</v>
      </c>
      <c r="AK23">
        <f t="shared" si="28"/>
        <v>75.017119335394099</v>
      </c>
      <c r="AL23">
        <f t="shared" si="8"/>
        <v>-929.17696129804187</v>
      </c>
      <c r="AN23">
        <f t="shared" si="9"/>
        <v>0</v>
      </c>
      <c r="AO23">
        <f t="shared" si="10"/>
        <v>0</v>
      </c>
      <c r="AP23">
        <f t="shared" si="11"/>
        <v>-1.3250749444446983</v>
      </c>
      <c r="AQ23">
        <f t="shared" si="12"/>
        <v>-182.23570250692185</v>
      </c>
      <c r="AR23">
        <f t="shared" si="13"/>
        <v>-183.56077745136653</v>
      </c>
      <c r="AS23">
        <f t="shared" si="14"/>
        <v>13.863410680449505</v>
      </c>
      <c r="AT23">
        <f t="shared" si="15"/>
        <v>12.677039089820099</v>
      </c>
      <c r="AU23">
        <f t="shared" si="16"/>
        <v>-157.02032768109694</v>
      </c>
      <c r="AW23">
        <v>20</v>
      </c>
      <c r="AX23">
        <f>IF(Z23&gt;0, (R23*SUMPRODUCT(K23:$K$98, X23:$X$98)-K23*$AZ$3)/Z23, 0)</f>
        <v>1577.6197079142974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3.6429437000000002E-2</v>
      </c>
      <c r="Q24" s="5">
        <f t="shared" si="30"/>
        <v>12.5</v>
      </c>
      <c r="R24">
        <f t="shared" si="0"/>
        <v>50000</v>
      </c>
      <c r="S24">
        <f t="shared" si="1"/>
        <v>1514.0827899862179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989.63559083866767</v>
      </c>
      <c r="AC24">
        <f t="shared" si="27"/>
        <v>905.68138514174905</v>
      </c>
      <c r="AE24">
        <f t="shared" si="2"/>
        <v>0</v>
      </c>
      <c r="AF24">
        <f t="shared" si="3"/>
        <v>0</v>
      </c>
      <c r="AG24">
        <f t="shared" si="4"/>
        <v>-7.4771454963667567</v>
      </c>
      <c r="AH24">
        <f t="shared" si="5"/>
        <v>-1142.6032277790709</v>
      </c>
      <c r="AI24">
        <f t="shared" ref="AI24:AI69" si="39">SUM(AE24:AH24)</f>
        <v>-1150.0803732754378</v>
      </c>
      <c r="AJ24">
        <f t="shared" si="7"/>
        <v>83.954205696918621</v>
      </c>
      <c r="AK24">
        <f t="shared" si="28"/>
        <v>69.27449135870674</v>
      </c>
      <c r="AL24">
        <f t="shared" ref="AL24:AL69" si="40">SUM(AI24:AK24)</f>
        <v>-996.85167621981225</v>
      </c>
      <c r="AN24">
        <f t="shared" si="9"/>
        <v>0</v>
      </c>
      <c r="AO24">
        <f t="shared" si="10"/>
        <v>0</v>
      </c>
      <c r="AP24">
        <f t="shared" si="11"/>
        <v>-1.1281718399922542</v>
      </c>
      <c r="AQ24">
        <f t="shared" si="12"/>
        <v>-172.39905074616658</v>
      </c>
      <c r="AR24">
        <f t="shared" si="13"/>
        <v>-173.52722258615884</v>
      </c>
      <c r="AS24">
        <f t="shared" si="14"/>
        <v>12.667236549322737</v>
      </c>
      <c r="AT24">
        <f t="shared" si="15"/>
        <v>10.452321734096994</v>
      </c>
      <c r="AU24">
        <f t="shared" si="16"/>
        <v>-150.40766430273908</v>
      </c>
      <c r="AW24">
        <v>21</v>
      </c>
      <c r="AX24">
        <f>IF(Z24&gt;0, (R24*SUMPRODUCT(K24:$K$98, X24:$X$98)-K24*$AZ$3)/Z24, 0)</f>
        <v>1514.0827899862179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4.0492944000000003E-2</v>
      </c>
      <c r="Q25" s="5">
        <f t="shared" si="30"/>
        <v>12.5</v>
      </c>
      <c r="R25">
        <f t="shared" si="0"/>
        <v>50000</v>
      </c>
      <c r="S25">
        <f t="shared" si="1"/>
        <v>1445.5627648268969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905.68138514174905</v>
      </c>
      <c r="AC25">
        <f t="shared" si="27"/>
        <v>821.03367083308513</v>
      </c>
      <c r="AE25">
        <f t="shared" si="2"/>
        <v>0</v>
      </c>
      <c r="AF25">
        <f t="shared" si="3"/>
        <v>0</v>
      </c>
      <c r="AG25">
        <f t="shared" si="4"/>
        <v>-7.0996024075388577</v>
      </c>
      <c r="AH25">
        <f t="shared" si="5"/>
        <v>-1211.086535456925</v>
      </c>
      <c r="AI25">
        <f t="shared" si="39"/>
        <v>-1218.1861378644639</v>
      </c>
      <c r="AJ25">
        <f t="shared" si="7"/>
        <v>84.647714308663922</v>
      </c>
      <c r="AK25">
        <f t="shared" si="28"/>
        <v>63.397696959922442</v>
      </c>
      <c r="AL25">
        <f t="shared" si="40"/>
        <v>-1070.1407265958774</v>
      </c>
      <c r="AN25">
        <f t="shared" si="9"/>
        <v>0</v>
      </c>
      <c r="AO25">
        <f t="shared" si="10"/>
        <v>0</v>
      </c>
      <c r="AP25">
        <f t="shared" si="11"/>
        <v>-0.95643493076173969</v>
      </c>
      <c r="AQ25">
        <f t="shared" si="12"/>
        <v>-163.15356835422611</v>
      </c>
      <c r="AR25">
        <f t="shared" si="13"/>
        <v>-164.11000328498784</v>
      </c>
      <c r="AS25">
        <f t="shared" si="14"/>
        <v>11.403459817408569</v>
      </c>
      <c r="AT25">
        <f t="shared" si="15"/>
        <v>8.5407278353967886</v>
      </c>
      <c r="AU25">
        <f t="shared" si="16"/>
        <v>-144.16581563218247</v>
      </c>
      <c r="AW25">
        <v>22</v>
      </c>
      <c r="AX25">
        <f>IF(Z25&gt;0, (R25*SUMPRODUCT(K25:$K$98, X25:$X$98)-K25*$AZ$3)/Z25, 0)</f>
        <v>1445.5627648268969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4.4837097999999999E-2</v>
      </c>
      <c r="Q26" s="5">
        <f t="shared" si="30"/>
        <v>12.5</v>
      </c>
      <c r="R26">
        <f t="shared" si="0"/>
        <v>50000</v>
      </c>
      <c r="S26">
        <f t="shared" si="1"/>
        <v>1371.4580849123154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821.03367083308513</v>
      </c>
      <c r="AC26">
        <f t="shared" si="27"/>
        <v>736.22951001234344</v>
      </c>
      <c r="AE26">
        <f t="shared" si="2"/>
        <v>0</v>
      </c>
      <c r="AF26">
        <f t="shared" si="3"/>
        <v>0</v>
      </c>
      <c r="AG26">
        <f t="shared" si="4"/>
        <v>-6.7102808145556132</v>
      </c>
      <c r="AH26">
        <f t="shared" si="5"/>
        <v>-1273.3022756314226</v>
      </c>
      <c r="AI26">
        <f t="shared" si="39"/>
        <v>-1280.0125564459781</v>
      </c>
      <c r="AJ26">
        <f t="shared" si="7"/>
        <v>84.804160820741686</v>
      </c>
      <c r="AK26">
        <f t="shared" si="28"/>
        <v>57.472356958315963</v>
      </c>
      <c r="AL26">
        <f t="shared" si="40"/>
        <v>-1137.7360386669204</v>
      </c>
      <c r="AN26">
        <f t="shared" si="9"/>
        <v>0</v>
      </c>
      <c r="AO26">
        <f t="shared" si="10"/>
        <v>0</v>
      </c>
      <c r="AP26">
        <f t="shared" si="11"/>
        <v>-0.80713108458297755</v>
      </c>
      <c r="AQ26">
        <f t="shared" si="12"/>
        <v>-153.15630971852616</v>
      </c>
      <c r="AR26">
        <f t="shared" si="13"/>
        <v>-153.96344080310914</v>
      </c>
      <c r="AS26">
        <f t="shared" si="14"/>
        <v>10.200478369239073</v>
      </c>
      <c r="AT26">
        <f t="shared" si="15"/>
        <v>6.9129336144448104</v>
      </c>
      <c r="AU26">
        <f t="shared" si="16"/>
        <v>-136.85002881942523</v>
      </c>
      <c r="AW26">
        <v>23</v>
      </c>
      <c r="AX26">
        <f>IF(Z26&gt;0, (R26*SUMPRODUCT(K26:$K$98, X26:$X$98)-K26*$AZ$3)/Z26, 0)</f>
        <v>1371.4580849123154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4.9451519999999999E-2</v>
      </c>
      <c r="Q27" s="5">
        <f t="shared" si="30"/>
        <v>12.5</v>
      </c>
      <c r="R27">
        <f t="shared" si="0"/>
        <v>50000</v>
      </c>
      <c r="S27">
        <f t="shared" si="1"/>
        <v>1293.3615742931981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736.22951001234344</v>
      </c>
      <c r="AC27">
        <f t="shared" si="27"/>
        <v>653.02802844871428</v>
      </c>
      <c r="AE27">
        <f t="shared" si="2"/>
        <v>0</v>
      </c>
      <c r="AF27">
        <f t="shared" si="3"/>
        <v>0</v>
      </c>
      <c r="AG27">
        <f t="shared" si="4"/>
        <v>-6.3113444205034455</v>
      </c>
      <c r="AH27">
        <f t="shared" si="5"/>
        <v>-1327.3343436264529</v>
      </c>
      <c r="AI27">
        <f t="shared" si="39"/>
        <v>-1333.6456880469564</v>
      </c>
      <c r="AJ27">
        <f t="shared" si="7"/>
        <v>83.201481563629159</v>
      </c>
      <c r="AK27">
        <f t="shared" si="28"/>
        <v>51.536065700864043</v>
      </c>
      <c r="AL27">
        <f t="shared" si="40"/>
        <v>-1198.9081407824631</v>
      </c>
      <c r="AN27">
        <f t="shared" si="9"/>
        <v>0</v>
      </c>
      <c r="AO27">
        <f t="shared" si="10"/>
        <v>0</v>
      </c>
      <c r="AP27">
        <f t="shared" si="11"/>
        <v>-0.67780885246899203</v>
      </c>
      <c r="AQ27">
        <f t="shared" si="12"/>
        <v>-142.54949632813145</v>
      </c>
      <c r="AR27">
        <f t="shared" si="13"/>
        <v>-143.22730518060044</v>
      </c>
      <c r="AS27">
        <f t="shared" si="14"/>
        <v>8.9354497211649502</v>
      </c>
      <c r="AT27">
        <f t="shared" si="15"/>
        <v>5.5347322576768523</v>
      </c>
      <c r="AU27">
        <f t="shared" si="16"/>
        <v>-128.75712320175865</v>
      </c>
      <c r="AW27">
        <v>24</v>
      </c>
      <c r="AX27">
        <f>IF(Z27&gt;0, (R27*SUMPRODUCT(K27:$K$98, X27:$X$98)-K27*$AZ$3)/Z27, 0)</f>
        <v>1293.3615742931981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5.4649795000000001E-2</v>
      </c>
      <c r="Q28" s="5">
        <f t="shared" si="30"/>
        <v>12.5</v>
      </c>
      <c r="R28">
        <f t="shared" si="0"/>
        <v>50000</v>
      </c>
      <c r="S28">
        <f t="shared" si="1"/>
        <v>1213.1700094166511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653.02802844871428</v>
      </c>
      <c r="AC28">
        <f t="shared" si="27"/>
        <v>572.93820011602645</v>
      </c>
      <c r="AE28">
        <f t="shared" si="2"/>
        <v>0</v>
      </c>
      <c r="AF28">
        <f t="shared" si="3"/>
        <v>0</v>
      </c>
      <c r="AG28">
        <f t="shared" si="4"/>
        <v>-5.9033172975435031</v>
      </c>
      <c r="AH28">
        <f t="shared" si="5"/>
        <v>-1379.6547150196284</v>
      </c>
      <c r="AI28">
        <f t="shared" si="39"/>
        <v>-1385.5580323171719</v>
      </c>
      <c r="AJ28">
        <f t="shared" si="7"/>
        <v>80.08982833268783</v>
      </c>
      <c r="AK28">
        <f t="shared" si="28"/>
        <v>45.711961991410007</v>
      </c>
      <c r="AL28">
        <f t="shared" si="40"/>
        <v>-1259.7562419930741</v>
      </c>
      <c r="AN28">
        <f t="shared" si="9"/>
        <v>0</v>
      </c>
      <c r="AO28">
        <f t="shared" si="10"/>
        <v>0</v>
      </c>
      <c r="AP28">
        <f t="shared" si="11"/>
        <v>-0.56606129384614856</v>
      </c>
      <c r="AQ28">
        <f t="shared" si="12"/>
        <v>-132.29326727362735</v>
      </c>
      <c r="AR28">
        <f t="shared" si="13"/>
        <v>-132.85932856747351</v>
      </c>
      <c r="AS28">
        <f t="shared" si="14"/>
        <v>7.6797077922242769</v>
      </c>
      <c r="AT28">
        <f t="shared" si="15"/>
        <v>4.3832596224958085</v>
      </c>
      <c r="AU28">
        <f t="shared" si="16"/>
        <v>-120.79636115275342</v>
      </c>
      <c r="AW28">
        <v>25</v>
      </c>
      <c r="AX28">
        <f>IF(Z28&gt;0, (R28*SUMPRODUCT(K28:$K$98, X28:$X$98)-K28*$AZ$3)/Z28, 0)</f>
        <v>1213.1700094166511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6.0510883000000001E-2</v>
      </c>
      <c r="Q29" s="5">
        <f t="shared" si="30"/>
        <v>12.5</v>
      </c>
      <c r="R29">
        <f t="shared" si="0"/>
        <v>50000</v>
      </c>
      <c r="S29">
        <f t="shared" si="1"/>
        <v>1130.8689508534335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572.93820011602645</v>
      </c>
      <c r="AC29">
        <f t="shared" si="27"/>
        <v>496.4124935526163</v>
      </c>
      <c r="AE29">
        <f t="shared" si="2"/>
        <v>0</v>
      </c>
      <c r="AF29">
        <f t="shared" si="3"/>
        <v>0</v>
      </c>
      <c r="AG29">
        <f t="shared" si="4"/>
        <v>-5.4870691822645368</v>
      </c>
      <c r="AH29">
        <f t="shared" si="5"/>
        <v>-1428.8597692141245</v>
      </c>
      <c r="AI29">
        <f t="shared" si="39"/>
        <v>-1434.3468383963891</v>
      </c>
      <c r="AJ29">
        <f t="shared" si="7"/>
        <v>76.525706563410154</v>
      </c>
      <c r="AK29">
        <f t="shared" si="28"/>
        <v>40.105674008121852</v>
      </c>
      <c r="AL29">
        <f t="shared" si="40"/>
        <v>-1317.7154578248571</v>
      </c>
      <c r="AN29">
        <f t="shared" si="9"/>
        <v>0</v>
      </c>
      <c r="AO29">
        <f t="shared" si="10"/>
        <v>0</v>
      </c>
      <c r="AP29">
        <f t="shared" si="11"/>
        <v>-0.46977483230797684</v>
      </c>
      <c r="AQ29">
        <f t="shared" si="12"/>
        <v>-122.33167400983184</v>
      </c>
      <c r="AR29">
        <f t="shared" si="13"/>
        <v>-122.80144884213982</v>
      </c>
      <c r="AS29">
        <f t="shared" si="14"/>
        <v>6.5517400590234205</v>
      </c>
      <c r="AT29">
        <f t="shared" si="15"/>
        <v>3.4336429259286683</v>
      </c>
      <c r="AU29">
        <f t="shared" si="16"/>
        <v>-112.81606585718774</v>
      </c>
      <c r="AW29">
        <v>26</v>
      </c>
      <c r="AX29">
        <f>IF(Z29&gt;0, (R29*SUMPRODUCT(K29:$K$98, X29:$X$98)-K29*$AZ$3)/Z29, 0)</f>
        <v>1130.8689508534335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6.7218873999999998E-2</v>
      </c>
      <c r="Q30" s="5">
        <f t="shared" si="30"/>
        <v>12.5</v>
      </c>
      <c r="R30">
        <f t="shared" si="0"/>
        <v>50000</v>
      </c>
      <c r="S30">
        <f t="shared" si="1"/>
        <v>1046.422138123077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496.4124935526163</v>
      </c>
      <c r="AC30">
        <f t="shared" si="27"/>
        <v>423.87328446262171</v>
      </c>
      <c r="AE30">
        <f t="shared" si="2"/>
        <v>0</v>
      </c>
      <c r="AF30">
        <f t="shared" si="3"/>
        <v>0</v>
      </c>
      <c r="AG30">
        <f t="shared" si="4"/>
        <v>-5.0633638784499686</v>
      </c>
      <c r="AH30">
        <f t="shared" si="5"/>
        <v>-1475.3384479676918</v>
      </c>
      <c r="AI30">
        <f t="shared" si="39"/>
        <v>-1480.4018118461418</v>
      </c>
      <c r="AJ30">
        <f t="shared" si="7"/>
        <v>72.539209089994586</v>
      </c>
      <c r="AK30">
        <f t="shared" si="28"/>
        <v>34.748874548683148</v>
      </c>
      <c r="AL30">
        <f t="shared" si="40"/>
        <v>-1373.1137282074642</v>
      </c>
      <c r="AN30">
        <f t="shared" si="9"/>
        <v>0</v>
      </c>
      <c r="AO30">
        <f t="shared" si="10"/>
        <v>0</v>
      </c>
      <c r="AP30">
        <f t="shared" si="11"/>
        <v>-0.38705298993180004</v>
      </c>
      <c r="AQ30">
        <f t="shared" si="12"/>
        <v>-112.77762593314651</v>
      </c>
      <c r="AR30">
        <f t="shared" si="13"/>
        <v>-113.16467892307831</v>
      </c>
      <c r="AS30">
        <f t="shared" si="14"/>
        <v>5.5450325987958395</v>
      </c>
      <c r="AT30">
        <f t="shared" si="15"/>
        <v>2.6562688587473473</v>
      </c>
      <c r="AU30">
        <f t="shared" si="16"/>
        <v>-104.96337746553515</v>
      </c>
      <c r="AW30">
        <v>27</v>
      </c>
      <c r="AX30">
        <f>IF(Z30&gt;0, (R30*SUMPRODUCT(K30:$K$98, X30:$X$98)-K30*$AZ$3)/Z30, 0)</f>
        <v>1046.422138123077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7.4959660999999997E-2</v>
      </c>
      <c r="Q31" s="5">
        <f t="shared" si="30"/>
        <v>12.5</v>
      </c>
      <c r="R31">
        <f t="shared" si="0"/>
        <v>50000</v>
      </c>
      <c r="S31">
        <f t="shared" si="1"/>
        <v>959.25759326830087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423.87328446262171</v>
      </c>
      <c r="AC31">
        <f t="shared" si="27"/>
        <v>355.55321649361537</v>
      </c>
      <c r="AE31">
        <f t="shared" si="2"/>
        <v>0</v>
      </c>
      <c r="AF31">
        <f t="shared" si="3"/>
        <v>0</v>
      </c>
      <c r="AG31">
        <f t="shared" si="4"/>
        <v>-4.633182199817214</v>
      </c>
      <c r="AH31">
        <f t="shared" si="5"/>
        <v>-1518.1921593930192</v>
      </c>
      <c r="AI31">
        <f t="shared" si="39"/>
        <v>-1522.8253415928364</v>
      </c>
      <c r="AJ31">
        <f t="shared" si="7"/>
        <v>68.320067969006345</v>
      </c>
      <c r="AK31">
        <f t="shared" si="28"/>
        <v>29.671129912383524</v>
      </c>
      <c r="AL31">
        <f t="shared" si="40"/>
        <v>-1424.8341437114464</v>
      </c>
      <c r="AN31">
        <f t="shared" si="9"/>
        <v>0</v>
      </c>
      <c r="AO31">
        <f t="shared" si="10"/>
        <v>0</v>
      </c>
      <c r="AP31">
        <f t="shared" si="11"/>
        <v>-0.31622240992692668</v>
      </c>
      <c r="AQ31">
        <f t="shared" si="12"/>
        <v>-103.6191461225862</v>
      </c>
      <c r="AR31">
        <f t="shared" si="13"/>
        <v>-103.93536853251312</v>
      </c>
      <c r="AS31">
        <f t="shared" si="14"/>
        <v>4.6629585472341102</v>
      </c>
      <c r="AT31">
        <f t="shared" si="15"/>
        <v>2.0251040864568197</v>
      </c>
      <c r="AU31">
        <f t="shared" si="16"/>
        <v>-97.247305898822191</v>
      </c>
      <c r="AW31">
        <v>28</v>
      </c>
      <c r="AX31">
        <f>IF(Z31&gt;0, (R31*SUMPRODUCT(K31:$K$98, X31:$X$98)-K31*$AZ$3)/Z31, 0)</f>
        <v>959.25759326830087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8.3883494000000003E-2</v>
      </c>
      <c r="Q32" s="5">
        <f t="shared" si="30"/>
        <v>12.5</v>
      </c>
      <c r="R32">
        <f t="shared" si="0"/>
        <v>50000</v>
      </c>
      <c r="S32">
        <f t="shared" si="1"/>
        <v>868.31296575799229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355.55321649361537</v>
      </c>
      <c r="AC32">
        <f t="shared" si="27"/>
        <v>291.62831855329728</v>
      </c>
      <c r="AE32">
        <f t="shared" si="2"/>
        <v>0</v>
      </c>
      <c r="AF32">
        <f t="shared" si="3"/>
        <v>0</v>
      </c>
      <c r="AG32">
        <f t="shared" si="4"/>
        <v>-4.1982028665597673</v>
      </c>
      <c r="AH32">
        <f t="shared" si="5"/>
        <v>-1554.5900450370962</v>
      </c>
      <c r="AI32">
        <f t="shared" si="39"/>
        <v>-1558.7882479036559</v>
      </c>
      <c r="AJ32">
        <f t="shared" si="7"/>
        <v>63.92489794031809</v>
      </c>
      <c r="AK32">
        <f t="shared" si="28"/>
        <v>24.888725154553079</v>
      </c>
      <c r="AL32">
        <f t="shared" si="40"/>
        <v>-1469.9746248087847</v>
      </c>
      <c r="AN32">
        <f t="shared" si="9"/>
        <v>0</v>
      </c>
      <c r="AO32">
        <f t="shared" si="10"/>
        <v>0</v>
      </c>
      <c r="AP32">
        <f t="shared" si="11"/>
        <v>-0.25583423678739864</v>
      </c>
      <c r="AQ32">
        <f t="shared" si="12"/>
        <v>-94.735145092038891</v>
      </c>
      <c r="AR32">
        <f t="shared" si="13"/>
        <v>-94.990979328826285</v>
      </c>
      <c r="AS32">
        <f t="shared" si="14"/>
        <v>3.8955186293022375</v>
      </c>
      <c r="AT32">
        <f t="shared" si="15"/>
        <v>1.5166937394200286</v>
      </c>
      <c r="AU32">
        <f t="shared" si="16"/>
        <v>-89.578766960104019</v>
      </c>
      <c r="AW32">
        <v>29</v>
      </c>
      <c r="AX32">
        <f>IF(Z32&gt;0, (R32*SUMPRODUCT(K32:$K$98, X32:$X$98)-K32*$AZ$3)/Z32, 0)</f>
        <v>868.31296575799229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9.4514217999999997E-2</v>
      </c>
      <c r="Q33" s="5">
        <f t="shared" si="30"/>
        <v>12.5</v>
      </c>
      <c r="R33">
        <f t="shared" si="0"/>
        <v>50000</v>
      </c>
      <c r="S33">
        <f t="shared" si="1"/>
        <v>772.50542670312007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291.62831855329728</v>
      </c>
      <c r="AC33">
        <f t="shared" si="27"/>
        <v>232.33446648114051</v>
      </c>
      <c r="AE33">
        <f t="shared" si="2"/>
        <v>0</v>
      </c>
      <c r="AF33">
        <f t="shared" si="3"/>
        <v>0</v>
      </c>
      <c r="AG33">
        <f t="shared" si="4"/>
        <v>-3.7594309769559144</v>
      </c>
      <c r="AH33">
        <f t="shared" si="5"/>
        <v>-1587.1594437530189</v>
      </c>
      <c r="AI33">
        <f t="shared" si="39"/>
        <v>-1590.9188747299747</v>
      </c>
      <c r="AJ33">
        <f t="shared" si="7"/>
        <v>59.293852072156767</v>
      </c>
      <c r="AK33">
        <f t="shared" si="28"/>
        <v>20.413982298730811</v>
      </c>
      <c r="AL33">
        <f t="shared" si="40"/>
        <v>-1511.2110403590871</v>
      </c>
      <c r="AN33">
        <f t="shared" si="9"/>
        <v>0</v>
      </c>
      <c r="AO33">
        <f t="shared" si="10"/>
        <v>0</v>
      </c>
      <c r="AP33">
        <f t="shared" si="11"/>
        <v>-0.20454992999280069</v>
      </c>
      <c r="AQ33">
        <f t="shared" si="12"/>
        <v>-86.357045812813595</v>
      </c>
      <c r="AR33">
        <f t="shared" si="13"/>
        <v>-86.561595742806404</v>
      </c>
      <c r="AS33">
        <f t="shared" si="14"/>
        <v>3.2261673015696317</v>
      </c>
      <c r="AT33">
        <f t="shared" si="15"/>
        <v>1.1107209244364926</v>
      </c>
      <c r="AU33">
        <f t="shared" si="16"/>
        <v>-82.224707516800265</v>
      </c>
      <c r="AW33">
        <v>30</v>
      </c>
      <c r="AX33">
        <f>IF(Z33&gt;0, (R33*SUMPRODUCT(K33:$K$98, X33:$X$98)-K33*$AZ$3)/Z33, 0)</f>
        <v>772.50542670312007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0.106775126</v>
      </c>
      <c r="Q34" s="5">
        <f t="shared" si="30"/>
        <v>12.5</v>
      </c>
      <c r="R34">
        <f t="shared" si="0"/>
        <v>50000</v>
      </c>
      <c r="S34">
        <f t="shared" si="1"/>
        <v>668.67020752311396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232.33446648114051</v>
      </c>
      <c r="AC34">
        <f t="shared" si="27"/>
        <v>177.62143229322163</v>
      </c>
      <c r="AE34">
        <f t="shared" si="2"/>
        <v>0</v>
      </c>
      <c r="AF34">
        <f t="shared" si="3"/>
        <v>0</v>
      </c>
      <c r="AG34">
        <f t="shared" si="4"/>
        <v>-3.3204229509335845</v>
      </c>
      <c r="AH34">
        <f t="shared" si="5"/>
        <v>-1605.6548650110833</v>
      </c>
      <c r="AI34">
        <f t="shared" si="39"/>
        <v>-1608.9752879620169</v>
      </c>
      <c r="AJ34">
        <f t="shared" si="7"/>
        <v>54.713034187918879</v>
      </c>
      <c r="AK34">
        <f t="shared" si="28"/>
        <v>16.263412653679836</v>
      </c>
      <c r="AL34">
        <f t="shared" si="40"/>
        <v>-1537.9988411204183</v>
      </c>
      <c r="AN34">
        <f t="shared" si="9"/>
        <v>0</v>
      </c>
      <c r="AO34">
        <f t="shared" si="10"/>
        <v>0</v>
      </c>
      <c r="AP34">
        <f t="shared" si="11"/>
        <v>-0.16130677334339305</v>
      </c>
      <c r="AQ34">
        <f t="shared" si="12"/>
        <v>-78.003016243830245</v>
      </c>
      <c r="AR34">
        <f t="shared" si="13"/>
        <v>-78.164323017173643</v>
      </c>
      <c r="AS34">
        <f t="shared" si="14"/>
        <v>2.6579695222858599</v>
      </c>
      <c r="AT34">
        <f t="shared" si="15"/>
        <v>0.79007965475590924</v>
      </c>
      <c r="AU34">
        <f t="shared" si="16"/>
        <v>-74.716273840131876</v>
      </c>
      <c r="AW34">
        <v>31</v>
      </c>
      <c r="AX34">
        <f>IF(Z34&gt;0, (R34*SUMPRODUCT(K34:$K$98, X34:$X$98)-K34*$AZ$3)/Z34, 0)</f>
        <v>668.67020752311396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0.120854822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553.85965583874827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177.62143229322163</v>
      </c>
      <c r="AC35">
        <f t="shared" si="27"/>
        <v>127.87199785733317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-2.885929596724456</v>
      </c>
      <c r="AH35">
        <f t="shared" ref="AH35:AH66" si="46">-X35*R35</f>
        <v>-1605.1564987991724</v>
      </c>
      <c r="AI35">
        <f t="shared" si="39"/>
        <v>-1608.0424283958969</v>
      </c>
      <c r="AJ35">
        <f t="shared" ref="AJ35:AJ66" si="47">AB35-AC35</f>
        <v>49.74943443588846</v>
      </c>
      <c r="AK35">
        <f t="shared" si="28"/>
        <v>12.433500260525514</v>
      </c>
      <c r="AL35">
        <f t="shared" si="40"/>
        <v>-1545.859493699483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-0.12517768234834734</v>
      </c>
      <c r="AQ35">
        <f t="shared" ref="AQ35:AQ66" si="51">AH35*$K35</f>
        <v>-69.623933499321822</v>
      </c>
      <c r="AR35">
        <f t="shared" ref="AR35:AR66" si="52">AI35*$K35</f>
        <v>-69.749111181670173</v>
      </c>
      <c r="AS35">
        <f t="shared" ref="AS35:AS66" si="53">AJ35*$K35</f>
        <v>2.1578900981832132</v>
      </c>
      <c r="AT35">
        <f t="shared" ref="AT35:AT66" si="54">AK35*$K35</f>
        <v>0.53930516803205264</v>
      </c>
      <c r="AU35">
        <f t="shared" ref="AU35:AU66" si="55">AL35*$K35</f>
        <v>-67.051915915454899</v>
      </c>
      <c r="AW35">
        <v>32</v>
      </c>
      <c r="AX35">
        <f>IF(Z35&gt;0, (R35*SUMPRODUCT(K35:$K$98, X35:$X$98)-K35*$AZ$3)/Z35, 0)</f>
        <v>553.85965583874827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0.137118778</v>
      </c>
      <c r="Q36" s="5">
        <f t="shared" si="30"/>
        <v>12.5</v>
      </c>
      <c r="R36">
        <f t="shared" si="41"/>
        <v>50000</v>
      </c>
      <c r="S36">
        <f t="shared" si="42"/>
        <v>423.92539487561766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127.87199785733317</v>
      </c>
      <c r="AC36">
        <f t="shared" si="27"/>
        <v>83.474476686530892</v>
      </c>
      <c r="AE36">
        <f t="shared" si="43"/>
        <v>0</v>
      </c>
      <c r="AF36">
        <f t="shared" si="44"/>
        <v>0</v>
      </c>
      <c r="AG36">
        <f t="shared" si="45"/>
        <v>-2.4613551610603213</v>
      </c>
      <c r="AH36">
        <f t="shared" si="46"/>
        <v>-1582.8605587875609</v>
      </c>
      <c r="AI36">
        <f t="shared" si="39"/>
        <v>-1585.3219139486212</v>
      </c>
      <c r="AJ36">
        <f t="shared" si="47"/>
        <v>44.397521170802278</v>
      </c>
      <c r="AK36">
        <f t="shared" ref="AK36:AK67" si="59">G36*SUM(AB36:AB36, AE36:AF36)</f>
        <v>8.9510398500133235</v>
      </c>
      <c r="AL36">
        <f t="shared" si="40"/>
        <v>-1531.9733529278055</v>
      </c>
      <c r="AN36">
        <f t="shared" si="48"/>
        <v>0</v>
      </c>
      <c r="AO36">
        <f t="shared" si="49"/>
        <v>0</v>
      </c>
      <c r="AP36">
        <f t="shared" si="50"/>
        <v>-9.5322941686059176E-2</v>
      </c>
      <c r="AQ36">
        <f t="shared" si="51"/>
        <v>-61.300752987419834</v>
      </c>
      <c r="AR36">
        <f t="shared" si="52"/>
        <v>-61.396075929105891</v>
      </c>
      <c r="AS36">
        <f t="shared" si="53"/>
        <v>1.719419606127393</v>
      </c>
      <c r="AT36">
        <f t="shared" si="54"/>
        <v>0.346654340320739</v>
      </c>
      <c r="AU36">
        <f t="shared" si="55"/>
        <v>-59.330001982657755</v>
      </c>
      <c r="AW36">
        <v>33</v>
      </c>
      <c r="AX36">
        <f>IF(Z36&gt;0, (R36*SUMPRODUCT(K36:$K$98, X36:$X$98)-K36*$AZ$3)/Z36, 0)</f>
        <v>423.92539487561766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41"/>
        <v>50000</v>
      </c>
      <c r="S37">
        <f t="shared" si="42"/>
        <v>271.94963519072121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83.474476686530892</v>
      </c>
      <c r="AC37">
        <f t="shared" si="27"/>
        <v>44.697306135289097</v>
      </c>
      <c r="AE37">
        <f t="shared" si="43"/>
        <v>0</v>
      </c>
      <c r="AF37">
        <f t="shared" si="44"/>
        <v>0</v>
      </c>
      <c r="AG37">
        <f t="shared" si="45"/>
        <v>-2.0544845603461828</v>
      </c>
      <c r="AH37">
        <f t="shared" si="46"/>
        <v>-1529.0281964141404</v>
      </c>
      <c r="AI37">
        <f t="shared" si="39"/>
        <v>-1531.0826809744867</v>
      </c>
      <c r="AJ37">
        <f t="shared" si="47"/>
        <v>38.777170551241795</v>
      </c>
      <c r="AK37">
        <f t="shared" si="59"/>
        <v>5.843213368057163</v>
      </c>
      <c r="AL37">
        <f t="shared" si="40"/>
        <v>-1486.4622970551877</v>
      </c>
      <c r="AN37">
        <f t="shared" si="48"/>
        <v>0</v>
      </c>
      <c r="AO37">
        <f t="shared" si="49"/>
        <v>0</v>
      </c>
      <c r="AP37">
        <f t="shared" si="50"/>
        <v>-7.1040827368718001E-2</v>
      </c>
      <c r="AQ37">
        <f t="shared" si="51"/>
        <v>-52.871377200837195</v>
      </c>
      <c r="AR37">
        <f t="shared" si="52"/>
        <v>-52.942418028205914</v>
      </c>
      <c r="AS37">
        <f t="shared" si="53"/>
        <v>1.3408532398578472</v>
      </c>
      <c r="AT37">
        <f t="shared" si="54"/>
        <v>0.20204907847484055</v>
      </c>
      <c r="AU37">
        <f t="shared" si="55"/>
        <v>-51.399515709873228</v>
      </c>
      <c r="AW37">
        <v>34</v>
      </c>
      <c r="AX37">
        <f>IF(Z37&gt;0, (R37*SUMPRODUCT(K37:$K$98, X37:$X$98)-K37*$AZ$3)/Z37, 0)</f>
        <v>271.94963519072121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41"/>
        <v>50000</v>
      </c>
      <c r="S38">
        <f t="shared" si="42"/>
        <v>89.167757333707243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44.697306135289097</v>
      </c>
      <c r="AC38">
        <f t="shared" si="27"/>
        <v>11.936270395325209</v>
      </c>
      <c r="AE38">
        <f t="shared" si="43"/>
        <v>0</v>
      </c>
      <c r="AF38">
        <f t="shared" si="44"/>
        <v>0</v>
      </c>
      <c r="AG38">
        <f t="shared" si="45"/>
        <v>-1.6732884666278713</v>
      </c>
      <c r="AH38">
        <f t="shared" si="46"/>
        <v>-1442.6049924593995</v>
      </c>
      <c r="AI38">
        <f t="shared" si="39"/>
        <v>-1444.2782809260273</v>
      </c>
      <c r="AJ38">
        <f t="shared" si="47"/>
        <v>32.761035739963887</v>
      </c>
      <c r="AK38">
        <f t="shared" si="59"/>
        <v>3.1288114294702369</v>
      </c>
      <c r="AL38">
        <f t="shared" si="40"/>
        <v>-1408.388433756593</v>
      </c>
      <c r="AN38">
        <f t="shared" si="48"/>
        <v>0</v>
      </c>
      <c r="AO38">
        <f t="shared" si="49"/>
        <v>0</v>
      </c>
      <c r="AP38">
        <f t="shared" si="50"/>
        <v>-5.1660418953621105E-2</v>
      </c>
      <c r="AQ38">
        <f t="shared" si="51"/>
        <v>-44.538392382054234</v>
      </c>
      <c r="AR38">
        <f t="shared" si="52"/>
        <v>-44.59005280100785</v>
      </c>
      <c r="AS38">
        <f t="shared" si="53"/>
        <v>1.011450724388145</v>
      </c>
      <c r="AT38">
        <f t="shared" si="54"/>
        <v>9.6597635432849327E-2</v>
      </c>
      <c r="AU38">
        <f t="shared" si="55"/>
        <v>-43.482004441186852</v>
      </c>
      <c r="AW38">
        <v>35</v>
      </c>
      <c r="AX38">
        <f>IF(Z38&gt;0, (R38*SUMPRODUCT(K38:$K$98, X38:$X$98)-K38*$AZ$3)/Z38, 0)</f>
        <v>89.167757333707243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41"/>
        <v>50000</v>
      </c>
      <c r="S39">
        <f t="shared" si="42"/>
        <v>-138.08480150923813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11.936270395325209</v>
      </c>
      <c r="AC39">
        <f t="shared" si="27"/>
        <v>-14.646459968092159</v>
      </c>
      <c r="AE39">
        <f t="shared" si="43"/>
        <v>0</v>
      </c>
      <c r="AF39">
        <f t="shared" si="44"/>
        <v>0</v>
      </c>
      <c r="AG39">
        <f t="shared" si="45"/>
        <v>-1.3258573543222536</v>
      </c>
      <c r="AH39">
        <f t="shared" si="46"/>
        <v>-1322.792910557356</v>
      </c>
      <c r="AI39">
        <f t="shared" si="39"/>
        <v>-1324.1187679116783</v>
      </c>
      <c r="AJ39">
        <f t="shared" si="47"/>
        <v>26.582730363417369</v>
      </c>
      <c r="AK39">
        <f t="shared" si="59"/>
        <v>0.83553892767276472</v>
      </c>
      <c r="AL39">
        <f t="shared" si="40"/>
        <v>-1296.7004986205882</v>
      </c>
      <c r="AN39">
        <f t="shared" si="48"/>
        <v>0</v>
      </c>
      <c r="AO39">
        <f t="shared" si="49"/>
        <v>0</v>
      </c>
      <c r="AP39">
        <f t="shared" si="50"/>
        <v>-3.6548190969822682E-2</v>
      </c>
      <c r="AQ39">
        <f t="shared" si="51"/>
        <v>-36.46371742101244</v>
      </c>
      <c r="AR39">
        <f t="shared" si="52"/>
        <v>-36.500265611982265</v>
      </c>
      <c r="AS39">
        <f t="shared" si="53"/>
        <v>0.7327716685767568</v>
      </c>
      <c r="AT39">
        <f t="shared" si="54"/>
        <v>2.3032218505070683E-2</v>
      </c>
      <c r="AU39">
        <f t="shared" si="55"/>
        <v>-35.744461724900439</v>
      </c>
      <c r="AW39">
        <v>36</v>
      </c>
      <c r="AX39">
        <f>IF(Z39&gt;0, (R39*SUMPRODUCT(K39:$K$98, X39:$X$98)-K39*$AZ$3)/Z39, 0)</f>
        <v>-138.08480150923813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41"/>
        <v>50000</v>
      </c>
      <c r="S40">
        <f t="shared" si="42"/>
        <v>-430.56994144445935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-14.646459968092159</v>
      </c>
      <c r="AC40">
        <f t="shared" si="27"/>
        <v>-35.078336301035975</v>
      </c>
      <c r="AE40">
        <f t="shared" si="43"/>
        <v>0</v>
      </c>
      <c r="AF40">
        <f t="shared" si="44"/>
        <v>0</v>
      </c>
      <c r="AG40">
        <f t="shared" si="45"/>
        <v>-1.0183692858167401</v>
      </c>
      <c r="AH40">
        <f t="shared" si="46"/>
        <v>-1176.9179798491641</v>
      </c>
      <c r="AI40">
        <f t="shared" si="39"/>
        <v>-1177.9363491349809</v>
      </c>
      <c r="AJ40">
        <f t="shared" si="47"/>
        <v>20.431876332943816</v>
      </c>
      <c r="AK40">
        <f t="shared" si="59"/>
        <v>-1.0252521977664513</v>
      </c>
      <c r="AL40">
        <f t="shared" si="40"/>
        <v>-1158.5297249998034</v>
      </c>
      <c r="AN40">
        <f t="shared" si="48"/>
        <v>0</v>
      </c>
      <c r="AO40">
        <f t="shared" si="49"/>
        <v>0</v>
      </c>
      <c r="AP40">
        <f t="shared" si="50"/>
        <v>-2.506434462852172E-2</v>
      </c>
      <c r="AQ40">
        <f t="shared" si="51"/>
        <v>-28.966582414929039</v>
      </c>
      <c r="AR40">
        <f t="shared" si="52"/>
        <v>-28.991646759557561</v>
      </c>
      <c r="AS40">
        <f t="shared" si="53"/>
        <v>0.50287415081015807</v>
      </c>
      <c r="AT40">
        <f t="shared" si="54"/>
        <v>-2.5233748477948473E-2</v>
      </c>
      <c r="AU40">
        <f t="shared" si="55"/>
        <v>-28.514006357225352</v>
      </c>
      <c r="AW40">
        <v>37</v>
      </c>
      <c r="AX40">
        <f>IF(Z40&gt;0, (R40*SUMPRODUCT(K40:$K$98, X40:$X$98)-K40*$AZ$3)/Z40, 0)</f>
        <v>-430.56994144445935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41"/>
        <v>50000</v>
      </c>
      <c r="S41">
        <f t="shared" si="42"/>
        <v>-824.03949620784363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-35.078336301035975</v>
      </c>
      <c r="AC41">
        <f t="shared" si="27"/>
        <v>-49.730774887332274</v>
      </c>
      <c r="AE41">
        <f t="shared" si="43"/>
        <v>0</v>
      </c>
      <c r="AF41">
        <f t="shared" si="44"/>
        <v>0</v>
      </c>
      <c r="AG41">
        <f t="shared" si="45"/>
        <v>-0.75437486789451336</v>
      </c>
      <c r="AH41">
        <f t="shared" si="46"/>
        <v>-1015.242900256237</v>
      </c>
      <c r="AI41">
        <f t="shared" si="39"/>
        <v>-1015.9972751241315</v>
      </c>
      <c r="AJ41">
        <f t="shared" si="47"/>
        <v>14.652438586296299</v>
      </c>
      <c r="AK41">
        <f t="shared" si="59"/>
        <v>-2.4554835410725184</v>
      </c>
      <c r="AL41">
        <f t="shared" si="40"/>
        <v>-1003.8003200789078</v>
      </c>
      <c r="AN41">
        <f t="shared" si="48"/>
        <v>0</v>
      </c>
      <c r="AO41">
        <f t="shared" si="49"/>
        <v>0</v>
      </c>
      <c r="AP41">
        <f t="shared" si="50"/>
        <v>-1.6577546303106937E-2</v>
      </c>
      <c r="AQ41">
        <f t="shared" si="51"/>
        <v>-22.310176152702603</v>
      </c>
      <c r="AR41">
        <f t="shared" si="52"/>
        <v>-22.326753699005707</v>
      </c>
      <c r="AS41">
        <f t="shared" si="53"/>
        <v>0.32199041810035928</v>
      </c>
      <c r="AT41">
        <f t="shared" si="54"/>
        <v>-5.395976699523173E-2</v>
      </c>
      <c r="AU41">
        <f t="shared" si="55"/>
        <v>-22.058723047900582</v>
      </c>
      <c r="AW41">
        <v>38</v>
      </c>
      <c r="AX41">
        <f>IF(Z41&gt;0, (R41*SUMPRODUCT(K41:$K$98, X41:$X$98)-K41*$AZ$3)/Z41, 0)</f>
        <v>-824.03949620784363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41"/>
        <v>50000</v>
      </c>
      <c r="S42">
        <f t="shared" si="42"/>
        <v>-1382.889435914517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-49.730774887332274</v>
      </c>
      <c r="AC42">
        <f t="shared" si="27"/>
        <v>-59.260465478755719</v>
      </c>
      <c r="AE42">
        <f t="shared" si="43"/>
        <v>0</v>
      </c>
      <c r="AF42">
        <f t="shared" si="44"/>
        <v>0</v>
      </c>
      <c r="AG42">
        <f t="shared" si="45"/>
        <v>-0.535658020986022</v>
      </c>
      <c r="AH42">
        <f t="shared" si="46"/>
        <v>-844.69239291818519</v>
      </c>
      <c r="AI42">
        <f t="shared" si="39"/>
        <v>-845.22805093917123</v>
      </c>
      <c r="AJ42">
        <f t="shared" si="47"/>
        <v>9.5296905914234458</v>
      </c>
      <c r="AK42">
        <f t="shared" si="59"/>
        <v>-3.4811542421132593</v>
      </c>
      <c r="AL42">
        <f t="shared" si="40"/>
        <v>-839.17951458986101</v>
      </c>
      <c r="AN42">
        <f t="shared" si="48"/>
        <v>0</v>
      </c>
      <c r="AO42">
        <f t="shared" si="49"/>
        <v>0</v>
      </c>
      <c r="AP42">
        <f t="shared" si="50"/>
        <v>-1.0509997870240498E-2</v>
      </c>
      <c r="AQ42">
        <f t="shared" si="51"/>
        <v>-16.573475805023257</v>
      </c>
      <c r="AR42">
        <f t="shared" si="52"/>
        <v>-16.583985802893498</v>
      </c>
      <c r="AS42">
        <f t="shared" si="53"/>
        <v>0.18697942324385528</v>
      </c>
      <c r="AT42">
        <f t="shared" si="54"/>
        <v>-6.8302764519872217E-2</v>
      </c>
      <c r="AU42">
        <f t="shared" si="55"/>
        <v>-16.465309144169513</v>
      </c>
      <c r="AW42">
        <v>39</v>
      </c>
      <c r="AX42">
        <f>IF(Z42&gt;0, (R42*SUMPRODUCT(K42:$K$98, X42:$X$98)-K42*$AZ$3)/Z42, 0)</f>
        <v>-1382.889435914517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41"/>
        <v>50000</v>
      </c>
      <c r="S43">
        <f t="shared" si="42"/>
        <v>-2225.7183675451702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-59.260465478755719</v>
      </c>
      <c r="AC43">
        <f t="shared" si="27"/>
        <v>-64.422793461208272</v>
      </c>
      <c r="AE43">
        <f t="shared" si="43"/>
        <v>0</v>
      </c>
      <c r="AF43">
        <f t="shared" si="44"/>
        <v>0</v>
      </c>
      <c r="AG43">
        <f t="shared" si="45"/>
        <v>-0.36180899165301084</v>
      </c>
      <c r="AH43">
        <f t="shared" si="46"/>
        <v>-673.9697964926039</v>
      </c>
      <c r="AI43">
        <f t="shared" si="39"/>
        <v>-674.3316054842569</v>
      </c>
      <c r="AJ43">
        <f t="shared" si="47"/>
        <v>5.1623279824525525</v>
      </c>
      <c r="AK43">
        <f t="shared" si="59"/>
        <v>-4.1482325835129004</v>
      </c>
      <c r="AL43">
        <f t="shared" si="40"/>
        <v>-673.31751008531728</v>
      </c>
      <c r="AN43">
        <f t="shared" si="48"/>
        <v>0</v>
      </c>
      <c r="AO43">
        <f t="shared" si="49"/>
        <v>0</v>
      </c>
      <c r="AP43">
        <f t="shared" si="50"/>
        <v>-6.338351920722133E-3</v>
      </c>
      <c r="AQ43">
        <f t="shared" si="51"/>
        <v>-11.806941929747511</v>
      </c>
      <c r="AR43">
        <f t="shared" si="52"/>
        <v>-11.813280281668233</v>
      </c>
      <c r="AS43">
        <f t="shared" si="53"/>
        <v>9.0436258461912833E-2</v>
      </c>
      <c r="AT43">
        <f t="shared" si="54"/>
        <v>-7.2670825131198283E-2</v>
      </c>
      <c r="AU43">
        <f t="shared" si="55"/>
        <v>-11.79551484833752</v>
      </c>
      <c r="AW43">
        <v>40</v>
      </c>
      <c r="AX43">
        <f>IF(Z43&gt;0, (R43*SUMPRODUCT(K43:$K$98, X43:$X$98)-K43*$AZ$3)/Z43, 0)</f>
        <v>-2225.7183675451702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41"/>
        <v>50000</v>
      </c>
      <c r="S44">
        <f t="shared" si="42"/>
        <v>-3575.9561892210768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-64.422793461208272</v>
      </c>
      <c r="AC44">
        <f t="shared" si="27"/>
        <v>-66.041210549374796</v>
      </c>
      <c r="AE44">
        <f t="shared" si="43"/>
        <v>0</v>
      </c>
      <c r="AF44">
        <f t="shared" si="44"/>
        <v>0</v>
      </c>
      <c r="AG44">
        <f t="shared" si="45"/>
        <v>-0.23085157876249054</v>
      </c>
      <c r="AH44">
        <f t="shared" si="46"/>
        <v>-509.35729189596083</v>
      </c>
      <c r="AI44">
        <f t="shared" si="39"/>
        <v>-509.58814347472332</v>
      </c>
      <c r="AJ44">
        <f t="shared" si="47"/>
        <v>1.6184170881665239</v>
      </c>
      <c r="AK44">
        <f t="shared" si="59"/>
        <v>-4.509595542284579</v>
      </c>
      <c r="AL44">
        <f t="shared" si="40"/>
        <v>-512.47932192884139</v>
      </c>
      <c r="AN44">
        <f t="shared" si="48"/>
        <v>0</v>
      </c>
      <c r="AO44">
        <f t="shared" si="49"/>
        <v>0</v>
      </c>
      <c r="AP44">
        <f t="shared" si="50"/>
        <v>-3.6108697184733169E-3</v>
      </c>
      <c r="AQ44">
        <f t="shared" si="51"/>
        <v>-7.9671225600885593</v>
      </c>
      <c r="AR44">
        <f t="shared" si="52"/>
        <v>-7.9707334298070327</v>
      </c>
      <c r="AS44">
        <f t="shared" si="53"/>
        <v>2.5314504179902948E-2</v>
      </c>
      <c r="AT44">
        <f t="shared" si="54"/>
        <v>-7.0536931449582299E-2</v>
      </c>
      <c r="AU44">
        <f t="shared" si="55"/>
        <v>-8.0159558570767118</v>
      </c>
      <c r="AW44">
        <v>41</v>
      </c>
      <c r="AX44">
        <f>IF(Z44&gt;0, (R44*SUMPRODUCT(K44:$K$98, X44:$X$98)-K44*$AZ$3)/Z44, 0)</f>
        <v>-3575.9561892210768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41"/>
        <v>50000</v>
      </c>
      <c r="S45">
        <f t="shared" si="42"/>
        <v>-5868.0454913175117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-66.041210549374796</v>
      </c>
      <c r="AC45">
        <f t="shared" si="27"/>
        <v>-64.911435929480334</v>
      </c>
      <c r="AE45">
        <f t="shared" si="43"/>
        <v>0</v>
      </c>
      <c r="AF45">
        <f t="shared" si="44"/>
        <v>0</v>
      </c>
      <c r="AG45">
        <f t="shared" si="45"/>
        <v>-0.13827311842061532</v>
      </c>
      <c r="AH45">
        <f t="shared" si="46"/>
        <v>-361.07977821700126</v>
      </c>
      <c r="AI45">
        <f t="shared" si="39"/>
        <v>-361.21805133542188</v>
      </c>
      <c r="AJ45">
        <f t="shared" si="47"/>
        <v>-1.1297746198944623</v>
      </c>
      <c r="AK45">
        <f t="shared" si="59"/>
        <v>-4.6228847384562357</v>
      </c>
      <c r="AL45">
        <f t="shared" si="40"/>
        <v>-366.97071069377262</v>
      </c>
      <c r="AN45">
        <f t="shared" si="48"/>
        <v>0</v>
      </c>
      <c r="AO45">
        <f t="shared" si="49"/>
        <v>0</v>
      </c>
      <c r="AP45">
        <f t="shared" si="50"/>
        <v>-1.9310730593206659E-3</v>
      </c>
      <c r="AQ45">
        <f t="shared" si="51"/>
        <v>-5.0427114101765644</v>
      </c>
      <c r="AR45">
        <f t="shared" si="52"/>
        <v>-5.0446424832358847</v>
      </c>
      <c r="AS45">
        <f t="shared" si="53"/>
        <v>-1.5778029428293941E-2</v>
      </c>
      <c r="AT45">
        <f t="shared" si="54"/>
        <v>-6.4561559591228126E-2</v>
      </c>
      <c r="AU45">
        <f t="shared" si="55"/>
        <v>-5.124982072255408</v>
      </c>
      <c r="AW45">
        <v>42</v>
      </c>
      <c r="AX45">
        <f>IF(Z45&gt;0, (R45*SUMPRODUCT(K45:$K$98, X45:$X$98)-K45*$AZ$3)/Z45, 0)</f>
        <v>-5868.0454913175117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41"/>
        <v>50000</v>
      </c>
      <c r="S46">
        <f t="shared" si="42"/>
        <v>-9442.483253072749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-64.911435929480334</v>
      </c>
      <c r="AC46">
        <f t="shared" si="27"/>
        <v>-61.831917714672059</v>
      </c>
      <c r="AE46">
        <f t="shared" si="43"/>
        <v>0</v>
      </c>
      <c r="AF46">
        <f t="shared" si="44"/>
        <v>0</v>
      </c>
      <c r="AG46">
        <f t="shared" si="45"/>
        <v>-8.185335898603642E-2</v>
      </c>
      <c r="AH46">
        <f t="shared" si="46"/>
        <v>-220.14811300149103</v>
      </c>
      <c r="AI46">
        <f t="shared" si="39"/>
        <v>-220.22996636047705</v>
      </c>
      <c r="AJ46">
        <f t="shared" si="47"/>
        <v>-3.0795182148082745</v>
      </c>
      <c r="AK46">
        <f t="shared" si="59"/>
        <v>-4.5438005150636238</v>
      </c>
      <c r="AL46">
        <f t="shared" si="40"/>
        <v>-227.85328509034895</v>
      </c>
      <c r="AN46">
        <f t="shared" si="48"/>
        <v>0</v>
      </c>
      <c r="AO46">
        <f t="shared" si="49"/>
        <v>0</v>
      </c>
      <c r="AP46">
        <f t="shared" si="50"/>
        <v>-1.0206560893906392E-3</v>
      </c>
      <c r="AQ46">
        <f t="shared" si="51"/>
        <v>-2.7450982450355124</v>
      </c>
      <c r="AR46">
        <f t="shared" si="52"/>
        <v>-2.7461189011249028</v>
      </c>
      <c r="AS46">
        <f t="shared" si="53"/>
        <v>-3.8399511727669602E-2</v>
      </c>
      <c r="AT46">
        <f t="shared" si="54"/>
        <v>-5.6658122795756743E-2</v>
      </c>
      <c r="AU46">
        <f t="shared" si="55"/>
        <v>-2.8411765356483292</v>
      </c>
      <c r="AW46">
        <v>43</v>
      </c>
      <c r="AX46">
        <f>IF(Z46&gt;0, (R46*SUMPRODUCT(K46:$K$98, X46:$X$98)-K46*$AZ$3)/Z46, 0)</f>
        <v>-9442.483253072749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41"/>
        <v>50000</v>
      </c>
      <c r="S47">
        <f t="shared" si="42"/>
        <v>-14979.692654124941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-61.831917714672059</v>
      </c>
      <c r="AC47">
        <f t="shared" si="27"/>
        <v>-57.325025223113954</v>
      </c>
      <c r="AE47">
        <f t="shared" si="43"/>
        <v>0</v>
      </c>
      <c r="AF47">
        <f t="shared" si="44"/>
        <v>0</v>
      </c>
      <c r="AG47">
        <f t="shared" si="45"/>
        <v>-4.7835615311613573E-2</v>
      </c>
      <c r="AH47">
        <f t="shared" si="46"/>
        <v>-132.79684033824992</v>
      </c>
      <c r="AI47">
        <f t="shared" si="39"/>
        <v>-132.84467595356153</v>
      </c>
      <c r="AJ47">
        <f t="shared" si="47"/>
        <v>-4.506892491558105</v>
      </c>
      <c r="AK47">
        <f t="shared" si="59"/>
        <v>-4.3282342400270446</v>
      </c>
      <c r="AL47">
        <f t="shared" si="40"/>
        <v>-141.67980268514671</v>
      </c>
      <c r="AN47">
        <f t="shared" si="48"/>
        <v>0</v>
      </c>
      <c r="AO47">
        <f t="shared" si="49"/>
        <v>0</v>
      </c>
      <c r="AP47">
        <f t="shared" si="50"/>
        <v>-5.325694704699579E-4</v>
      </c>
      <c r="AQ47">
        <f t="shared" si="51"/>
        <v>-1.4784704341799275</v>
      </c>
      <c r="AR47">
        <f t="shared" si="52"/>
        <v>-1.4790030036503974</v>
      </c>
      <c r="AS47">
        <f t="shared" si="53"/>
        <v>-5.0176700603899171E-2</v>
      </c>
      <c r="AT47">
        <f t="shared" si="54"/>
        <v>-4.8187640156089166E-2</v>
      </c>
      <c r="AU47">
        <f t="shared" si="55"/>
        <v>-1.5773673444103862</v>
      </c>
      <c r="AW47">
        <v>44</v>
      </c>
      <c r="AX47">
        <f>IF(Z47&gt;0, (R47*SUMPRODUCT(K47:$K$98, X47:$X$98)-K47*$AZ$3)/Z47, 0)</f>
        <v>-14979.692654124941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41"/>
        <v>50000</v>
      </c>
      <c r="S48">
        <f t="shared" si="42"/>
        <v>-23736.64223001233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-57.325025223113954</v>
      </c>
      <c r="AC48">
        <f t="shared" si="27"/>
        <v>-52.328503928192447</v>
      </c>
      <c r="AE48">
        <f t="shared" si="43"/>
        <v>0</v>
      </c>
      <c r="AF48">
        <f t="shared" si="44"/>
        <v>0</v>
      </c>
      <c r="AG48">
        <f t="shared" si="45"/>
        <v>-2.7556816704064457E-2</v>
      </c>
      <c r="AH48">
        <f t="shared" si="46"/>
        <v>-79.201769817731929</v>
      </c>
      <c r="AI48">
        <f t="shared" si="39"/>
        <v>-79.229326634435992</v>
      </c>
      <c r="AJ48">
        <f t="shared" si="47"/>
        <v>-4.9965212949215072</v>
      </c>
      <c r="AK48">
        <f t="shared" si="59"/>
        <v>-4.0127517656179768</v>
      </c>
      <c r="AL48">
        <f t="shared" si="40"/>
        <v>-88.238599694975477</v>
      </c>
      <c r="AN48">
        <f t="shared" si="48"/>
        <v>0</v>
      </c>
      <c r="AO48">
        <f t="shared" si="49"/>
        <v>0</v>
      </c>
      <c r="AP48">
        <f t="shared" si="50"/>
        <v>-2.739276848789966E-4</v>
      </c>
      <c r="AQ48">
        <f t="shared" si="51"/>
        <v>-0.78730274535993627</v>
      </c>
      <c r="AR48">
        <f t="shared" si="52"/>
        <v>-0.78757667304481527</v>
      </c>
      <c r="AS48">
        <f t="shared" si="53"/>
        <v>-4.9667765528395816E-2</v>
      </c>
      <c r="AT48">
        <f t="shared" si="54"/>
        <v>-3.9888634923050191E-2</v>
      </c>
      <c r="AU48">
        <f t="shared" si="55"/>
        <v>-0.87713307349626124</v>
      </c>
      <c r="AW48">
        <v>45</v>
      </c>
      <c r="AX48">
        <f>IF(Z48&gt;0, (R48*SUMPRODUCT(K48:$K$98, X48:$X$98)-K48*$AZ$3)/Z48, 0)</f>
        <v>-23736.64223001233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41"/>
        <v>50000</v>
      </c>
      <c r="S49">
        <f t="shared" si="42"/>
        <v>-37877.843853906103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-52.328503928192447</v>
      </c>
      <c r="AC49">
        <f t="shared" si="27"/>
        <v>-47.334564058283242</v>
      </c>
      <c r="AE49">
        <f t="shared" si="43"/>
        <v>0</v>
      </c>
      <c r="AF49">
        <f t="shared" si="44"/>
        <v>0</v>
      </c>
      <c r="AG49">
        <f t="shared" si="45"/>
        <v>-1.5620795444710196E-2</v>
      </c>
      <c r="AH49">
        <f t="shared" si="46"/>
        <v>-46.641812369254474</v>
      </c>
      <c r="AI49">
        <f t="shared" si="39"/>
        <v>-46.657433164699185</v>
      </c>
      <c r="AJ49">
        <f t="shared" si="47"/>
        <v>-4.9939398699092052</v>
      </c>
      <c r="AK49">
        <f t="shared" si="59"/>
        <v>-3.6629952749734715</v>
      </c>
      <c r="AL49">
        <f t="shared" si="40"/>
        <v>-55.314368309581859</v>
      </c>
      <c r="AN49">
        <f t="shared" si="48"/>
        <v>0</v>
      </c>
      <c r="AO49">
        <f t="shared" si="49"/>
        <v>0</v>
      </c>
      <c r="AP49">
        <f t="shared" si="50"/>
        <v>-1.3864110214316898E-4</v>
      </c>
      <c r="AQ49">
        <f t="shared" si="51"/>
        <v>-0.41396562010663351</v>
      </c>
      <c r="AR49">
        <f t="shared" si="52"/>
        <v>-0.41410426120877669</v>
      </c>
      <c r="AS49">
        <f t="shared" si="53"/>
        <v>-4.4323307993600784E-2</v>
      </c>
      <c r="AT49">
        <f t="shared" si="54"/>
        <v>-3.2510617264341506E-2</v>
      </c>
      <c r="AU49">
        <f t="shared" si="55"/>
        <v>-0.49093818646671894</v>
      </c>
      <c r="AW49">
        <v>46</v>
      </c>
      <c r="AX49">
        <f>IF(Z49&gt;0, (R49*SUMPRODUCT(K49:$K$98, X49:$X$98)-K49*$AZ$3)/Z49, 0)</f>
        <v>-37877.843853906103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41"/>
        <v>50000</v>
      </c>
      <c r="S50">
        <f t="shared" si="42"/>
        <v>-61104.933452923367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-47.334564058283242</v>
      </c>
      <c r="AC50">
        <f t="shared" si="27"/>
        <v>-42.58670591475672</v>
      </c>
      <c r="AE50">
        <f t="shared" si="43"/>
        <v>0</v>
      </c>
      <c r="AF50">
        <f t="shared" si="44"/>
        <v>0</v>
      </c>
      <c r="AG50">
        <f t="shared" si="45"/>
        <v>-8.7117977854370976E-3</v>
      </c>
      <c r="AH50">
        <f t="shared" si="46"/>
        <v>-27.011158819303979</v>
      </c>
      <c r="AI50">
        <f t="shared" si="39"/>
        <v>-27.019870617089417</v>
      </c>
      <c r="AJ50">
        <f t="shared" si="47"/>
        <v>-4.7478581435265212</v>
      </c>
      <c r="AK50">
        <f t="shared" si="59"/>
        <v>-3.3134194840798274</v>
      </c>
      <c r="AL50">
        <f t="shared" si="40"/>
        <v>-35.081148244695768</v>
      </c>
      <c r="AN50">
        <f t="shared" si="48"/>
        <v>0</v>
      </c>
      <c r="AO50">
        <f t="shared" si="49"/>
        <v>0</v>
      </c>
      <c r="AP50">
        <f t="shared" si="50"/>
        <v>-6.903647693873351E-5</v>
      </c>
      <c r="AQ50">
        <f t="shared" si="51"/>
        <v>-0.21404941767984192</v>
      </c>
      <c r="AR50">
        <f t="shared" si="52"/>
        <v>-0.21411845415678066</v>
      </c>
      <c r="AS50">
        <f t="shared" si="53"/>
        <v>-3.7624312146210044E-2</v>
      </c>
      <c r="AT50">
        <f t="shared" si="54"/>
        <v>-2.6257130093562009E-2</v>
      </c>
      <c r="AU50">
        <f t="shared" si="55"/>
        <v>-0.27799989639655276</v>
      </c>
      <c r="AW50">
        <v>47</v>
      </c>
      <c r="AX50">
        <f>IF(Z50&gt;0, (R50*SUMPRODUCT(K50:$K$98, X50:$X$98)-K50*$AZ$3)/Z50, 0)</f>
        <v>-61104.933452923367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41"/>
        <v>50000</v>
      </c>
      <c r="S51">
        <f t="shared" si="42"/>
        <v>-100031.35470889146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-42.58670591475672</v>
      </c>
      <c r="AC51">
        <f t="shared" si="27"/>
        <v>-38.191984114906951</v>
      </c>
      <c r="AE51">
        <f t="shared" si="43"/>
        <v>0</v>
      </c>
      <c r="AF51">
        <f t="shared" si="44"/>
        <v>0</v>
      </c>
      <c r="AG51">
        <f t="shared" si="45"/>
        <v>-4.7725016103765949E-3</v>
      </c>
      <c r="AH51">
        <f t="shared" si="46"/>
        <v>-15.408712788824529</v>
      </c>
      <c r="AI51">
        <f t="shared" si="39"/>
        <v>-15.413485290434906</v>
      </c>
      <c r="AJ51">
        <f t="shared" si="47"/>
        <v>-4.3947217998497692</v>
      </c>
      <c r="AK51">
        <f t="shared" si="59"/>
        <v>-2.9810694140329708</v>
      </c>
      <c r="AL51">
        <f t="shared" si="40"/>
        <v>-22.789276504317645</v>
      </c>
      <c r="AN51">
        <f t="shared" si="48"/>
        <v>0</v>
      </c>
      <c r="AO51">
        <f t="shared" si="49"/>
        <v>0</v>
      </c>
      <c r="AP51">
        <f t="shared" si="50"/>
        <v>-3.3767498958587457E-5</v>
      </c>
      <c r="AQ51">
        <f t="shared" si="51"/>
        <v>-0.10902326191331507</v>
      </c>
      <c r="AR51">
        <f t="shared" si="52"/>
        <v>-0.10905702941227366</v>
      </c>
      <c r="AS51">
        <f t="shared" si="53"/>
        <v>-3.1094544520855305E-2</v>
      </c>
      <c r="AT51">
        <f t="shared" si="54"/>
        <v>-2.1092346645827948E-2</v>
      </c>
      <c r="AU51">
        <f t="shared" si="55"/>
        <v>-0.1612439205789569</v>
      </c>
      <c r="AW51">
        <v>48</v>
      </c>
      <c r="AX51">
        <f>IF(Z51&gt;0, (R51*SUMPRODUCT(K51:$K$98, X51:$X$98)-K51*$AZ$3)/Z51, 0)</f>
        <v>-100031.35470889146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41"/>
        <v>50000</v>
      </c>
      <c r="S52">
        <f t="shared" si="42"/>
        <v>-166595.7153133291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-38.191984114906951</v>
      </c>
      <c r="AC52">
        <f t="shared" si="27"/>
        <v>-34.186033075454546</v>
      </c>
      <c r="AE52">
        <f t="shared" si="43"/>
        <v>0</v>
      </c>
      <c r="AF52">
        <f t="shared" si="44"/>
        <v>0</v>
      </c>
      <c r="AG52">
        <f t="shared" si="45"/>
        <v>-2.5650444409058108E-3</v>
      </c>
      <c r="AH52">
        <f t="shared" si="46"/>
        <v>-8.6389286134680709</v>
      </c>
      <c r="AI52">
        <f t="shared" si="39"/>
        <v>-8.6414936579089776</v>
      </c>
      <c r="AJ52">
        <f t="shared" si="47"/>
        <v>-4.0059510394524054</v>
      </c>
      <c r="AK52">
        <f t="shared" si="59"/>
        <v>-2.6734388880434867</v>
      </c>
      <c r="AL52">
        <f t="shared" si="40"/>
        <v>-15.32088358540487</v>
      </c>
      <c r="AN52">
        <f t="shared" si="48"/>
        <v>0</v>
      </c>
      <c r="AO52">
        <f t="shared" si="49"/>
        <v>0</v>
      </c>
      <c r="AP52">
        <f t="shared" si="50"/>
        <v>-1.6204277905528108E-5</v>
      </c>
      <c r="AQ52">
        <f t="shared" si="51"/>
        <v>-5.4575116838607482E-2</v>
      </c>
      <c r="AR52">
        <f t="shared" si="52"/>
        <v>-5.4591321116513013E-2</v>
      </c>
      <c r="AS52">
        <f t="shared" si="53"/>
        <v>-2.5306986063876002E-2</v>
      </c>
      <c r="AT52">
        <f t="shared" si="54"/>
        <v>-1.6889043329792922E-2</v>
      </c>
      <c r="AU52">
        <f t="shared" si="55"/>
        <v>-9.6787350510181933E-2</v>
      </c>
      <c r="AW52">
        <v>49</v>
      </c>
      <c r="AX52">
        <f>IF(Z52&gt;0, (R52*SUMPRODUCT(K52:$K$98, X52:$X$98)-K52*$AZ$3)/Z52, 0)</f>
        <v>-166595.7153133291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41"/>
        <v>50000</v>
      </c>
      <c r="S53">
        <f t="shared" si="42"/>
        <v>-282778.73770595546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-34.186033075454546</v>
      </c>
      <c r="AC53">
        <f t="shared" si="27"/>
        <v>-30.566523994645191</v>
      </c>
      <c r="AE53">
        <f t="shared" si="43"/>
        <v>0</v>
      </c>
      <c r="AF53">
        <f t="shared" si="44"/>
        <v>0</v>
      </c>
      <c r="AG53">
        <f t="shared" si="45"/>
        <v>-1.3511678884795379E-3</v>
      </c>
      <c r="AH53">
        <f t="shared" si="46"/>
        <v>-4.7529044320688589</v>
      </c>
      <c r="AI53">
        <f t="shared" si="39"/>
        <v>-4.7542555999573386</v>
      </c>
      <c r="AJ53">
        <f t="shared" si="47"/>
        <v>-3.6195090808093546</v>
      </c>
      <c r="AK53">
        <f t="shared" si="59"/>
        <v>-2.3930223152818186</v>
      </c>
      <c r="AL53">
        <f t="shared" si="40"/>
        <v>-10.766786996048513</v>
      </c>
      <c r="AN53">
        <f t="shared" si="48"/>
        <v>0</v>
      </c>
      <c r="AO53">
        <f t="shared" si="49"/>
        <v>0</v>
      </c>
      <c r="AP53">
        <f t="shared" si="50"/>
        <v>-7.6212477803448551E-6</v>
      </c>
      <c r="AQ53">
        <f t="shared" si="51"/>
        <v>-2.6808705758880665E-2</v>
      </c>
      <c r="AR53">
        <f t="shared" si="52"/>
        <v>-2.6816327006661013E-2</v>
      </c>
      <c r="AS53">
        <f t="shared" si="53"/>
        <v>-2.0415801606340569E-2</v>
      </c>
      <c r="AT53">
        <f t="shared" si="54"/>
        <v>-1.3497816344037147E-2</v>
      </c>
      <c r="AU53">
        <f t="shared" si="55"/>
        <v>-6.0729944957038727E-2</v>
      </c>
      <c r="AW53">
        <v>50</v>
      </c>
      <c r="AX53">
        <f>IF(Z53&gt;0, (R53*SUMPRODUCT(K53:$K$98, X53:$X$98)-K53*$AZ$3)/Z53, 0)</f>
        <v>-282778.73770595546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41"/>
        <v>50000</v>
      </c>
      <c r="S54">
        <f t="shared" si="42"/>
        <v>-490371.80342330545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-30.566523994645191</v>
      </c>
      <c r="AC54">
        <f t="shared" si="27"/>
        <v>-27.312900381075536</v>
      </c>
      <c r="AE54">
        <f t="shared" si="43"/>
        <v>0</v>
      </c>
      <c r="AF54">
        <f t="shared" si="44"/>
        <v>0</v>
      </c>
      <c r="AG54">
        <f t="shared" si="45"/>
        <v>-6.962293761183624E-4</v>
      </c>
      <c r="AH54">
        <f t="shared" si="46"/>
        <v>-2.5657073339055203</v>
      </c>
      <c r="AI54">
        <f t="shared" si="39"/>
        <v>-2.5664035632816389</v>
      </c>
      <c r="AJ54">
        <f t="shared" si="47"/>
        <v>-3.2536236135696548</v>
      </c>
      <c r="AK54">
        <f t="shared" si="59"/>
        <v>-2.1396566796251637</v>
      </c>
      <c r="AL54">
        <f t="shared" si="40"/>
        <v>-7.9596838564764578</v>
      </c>
      <c r="AN54">
        <f t="shared" si="48"/>
        <v>0</v>
      </c>
      <c r="AO54">
        <f t="shared" si="49"/>
        <v>0</v>
      </c>
      <c r="AP54">
        <f t="shared" si="50"/>
        <v>-3.5063162715663182E-6</v>
      </c>
      <c r="AQ54">
        <f t="shared" si="51"/>
        <v>-1.2921289565668322E-2</v>
      </c>
      <c r="AR54">
        <f t="shared" si="52"/>
        <v>-1.292479588193989E-2</v>
      </c>
      <c r="AS54">
        <f t="shared" si="53"/>
        <v>-1.638573982818017E-2</v>
      </c>
      <c r="AT54">
        <f t="shared" si="54"/>
        <v>-1.0775634135351165E-2</v>
      </c>
      <c r="AU54">
        <f t="shared" si="55"/>
        <v>-4.0086169845471226E-2</v>
      </c>
      <c r="AW54">
        <v>51</v>
      </c>
      <c r="AX54">
        <f>IF(Z54&gt;0, (R54*SUMPRODUCT(K54:$K$98, X54:$X$98)-K54*$AZ$3)/Z54, 0)</f>
        <v>-490371.80342330545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41"/>
        <v>50000</v>
      </c>
      <c r="S55">
        <f t="shared" si="42"/>
        <v>-869995.60086091491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-27.312900381075536</v>
      </c>
      <c r="AC55">
        <f t="shared" si="27"/>
        <v>-24.396864242669295</v>
      </c>
      <c r="AE55">
        <f t="shared" si="43"/>
        <v>0</v>
      </c>
      <c r="AF55">
        <f t="shared" si="44"/>
        <v>0</v>
      </c>
      <c r="AG55">
        <f t="shared" si="45"/>
        <v>-3.5053143111481074E-4</v>
      </c>
      <c r="AH55">
        <f t="shared" si="46"/>
        <v>-1.3549426049694719</v>
      </c>
      <c r="AI55">
        <f t="shared" si="39"/>
        <v>-1.3552931364005867</v>
      </c>
      <c r="AJ55">
        <f t="shared" si="47"/>
        <v>-2.9160361384062412</v>
      </c>
      <c r="AK55">
        <f t="shared" si="59"/>
        <v>-1.9119030266752877</v>
      </c>
      <c r="AL55">
        <f t="shared" si="40"/>
        <v>-6.1832323014821151</v>
      </c>
      <c r="AN55">
        <f t="shared" si="48"/>
        <v>0</v>
      </c>
      <c r="AO55">
        <f t="shared" si="49"/>
        <v>0</v>
      </c>
      <c r="AP55">
        <f t="shared" si="50"/>
        <v>-1.5761868024546649E-6</v>
      </c>
      <c r="AQ55">
        <f t="shared" si="51"/>
        <v>-6.0925853217908207E-3</v>
      </c>
      <c r="AR55">
        <f t="shared" si="52"/>
        <v>-6.094161508593275E-3</v>
      </c>
      <c r="AS55">
        <f t="shared" si="53"/>
        <v>-1.3112141362671033E-2</v>
      </c>
      <c r="AT55">
        <f t="shared" si="54"/>
        <v>-8.5969931673022786E-3</v>
      </c>
      <c r="AU55">
        <f t="shared" si="55"/>
        <v>-2.7803296038566586E-2</v>
      </c>
      <c r="AW55">
        <v>52</v>
      </c>
      <c r="AX55">
        <f>IF(Z55&gt;0, (R55*SUMPRODUCT(K55:$K$98, X55:$X$98)-K55*$AZ$3)/Z55, 0)</f>
        <v>-869995.60086091491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41"/>
        <v>50000</v>
      </c>
      <c r="S56">
        <f t="shared" si="42"/>
        <v>-1582511.9120362026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-24.396864242669295</v>
      </c>
      <c r="AC56">
        <f t="shared" si="27"/>
        <v>-21.787816267301885</v>
      </c>
      <c r="AE56">
        <f t="shared" si="43"/>
        <v>0</v>
      </c>
      <c r="AF56">
        <f t="shared" si="44"/>
        <v>0</v>
      </c>
      <c r="AG56">
        <f t="shared" si="45"/>
        <v>-1.7209835911493799E-4</v>
      </c>
      <c r="AH56">
        <f t="shared" si="46"/>
        <v>-0.6997110307548986</v>
      </c>
      <c r="AI56">
        <f t="shared" si="39"/>
        <v>-0.69988312911401351</v>
      </c>
      <c r="AJ56">
        <f t="shared" si="47"/>
        <v>-2.6090479753674103</v>
      </c>
      <c r="AK56">
        <f t="shared" si="59"/>
        <v>-1.7077804969868509</v>
      </c>
      <c r="AL56">
        <f t="shared" si="40"/>
        <v>-5.0167116014682751</v>
      </c>
      <c r="AN56">
        <f t="shared" si="48"/>
        <v>0</v>
      </c>
      <c r="AO56">
        <f t="shared" si="49"/>
        <v>0</v>
      </c>
      <c r="AP56">
        <f t="shared" si="50"/>
        <v>-6.9093855552199678E-7</v>
      </c>
      <c r="AQ56">
        <f t="shared" si="51"/>
        <v>-2.8091919723052922E-3</v>
      </c>
      <c r="AR56">
        <f t="shared" si="52"/>
        <v>-2.8098829108608139E-3</v>
      </c>
      <c r="AS56">
        <f t="shared" si="53"/>
        <v>-1.0474776451436118E-2</v>
      </c>
      <c r="AT56">
        <f t="shared" si="54"/>
        <v>-6.8563779213529526E-3</v>
      </c>
      <c r="AU56">
        <f t="shared" si="55"/>
        <v>-2.0141037283649885E-2</v>
      </c>
      <c r="AW56">
        <v>53</v>
      </c>
      <c r="AX56">
        <f>IF(Z56&gt;0, (R56*SUMPRODUCT(K56:$K$98, X56:$X$98)-K56*$AZ$3)/Z56, 0)</f>
        <v>-1582511.9120362026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41"/>
        <v>50000</v>
      </c>
      <c r="S57">
        <f t="shared" si="42"/>
        <v>-2958030.582236426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-21.787816267301885</v>
      </c>
      <c r="AC57">
        <f t="shared" si="27"/>
        <v>-19.4556785300874</v>
      </c>
      <c r="AE57">
        <f t="shared" si="43"/>
        <v>0</v>
      </c>
      <c r="AF57">
        <f t="shared" si="44"/>
        <v>0</v>
      </c>
      <c r="AG57">
        <f t="shared" si="45"/>
        <v>-8.221550618392309E-5</v>
      </c>
      <c r="AH57">
        <f t="shared" si="46"/>
        <v>-0.35264747735946211</v>
      </c>
      <c r="AI57">
        <f t="shared" si="39"/>
        <v>-0.35272969286564604</v>
      </c>
      <c r="AJ57">
        <f t="shared" si="47"/>
        <v>-2.3321377372144845</v>
      </c>
      <c r="AK57">
        <f t="shared" si="59"/>
        <v>-1.5251471387111322</v>
      </c>
      <c r="AL57">
        <f t="shared" si="40"/>
        <v>-4.2100145687912622</v>
      </c>
      <c r="AN57">
        <f t="shared" si="48"/>
        <v>0</v>
      </c>
      <c r="AO57">
        <f t="shared" si="49"/>
        <v>0</v>
      </c>
      <c r="AP57">
        <f t="shared" si="50"/>
        <v>-2.9471240093024736E-7</v>
      </c>
      <c r="AQ57">
        <f t="shared" si="51"/>
        <v>-1.2641117175889276E-3</v>
      </c>
      <c r="AR57">
        <f t="shared" si="52"/>
        <v>-1.264406429989858E-3</v>
      </c>
      <c r="AS57">
        <f t="shared" si="53"/>
        <v>-8.35985744948093E-3</v>
      </c>
      <c r="AT57">
        <f t="shared" si="54"/>
        <v>-5.4670924729932355E-3</v>
      </c>
      <c r="AU57">
        <f t="shared" si="55"/>
        <v>-1.5091356352464023E-2</v>
      </c>
      <c r="AW57">
        <v>54</v>
      </c>
      <c r="AX57">
        <f>IF(Z57&gt;0, (R57*SUMPRODUCT(K57:$K$98, X57:$X$98)-K57*$AZ$3)/Z57, 0)</f>
        <v>-2958030.582236426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41"/>
        <v>50000</v>
      </c>
      <c r="S58">
        <f t="shared" si="42"/>
        <v>-5689424.5519629326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-19.4556785300874</v>
      </c>
      <c r="AC58">
        <f t="shared" si="27"/>
        <v>-17.372168597888212</v>
      </c>
      <c r="AE58">
        <f t="shared" si="43"/>
        <v>0</v>
      </c>
      <c r="AF58">
        <f t="shared" si="44"/>
        <v>0</v>
      </c>
      <c r="AG58">
        <f t="shared" si="45"/>
        <v>-3.8167675041702077E-5</v>
      </c>
      <c r="AH58">
        <f t="shared" si="46"/>
        <v>-0.17290270432152713</v>
      </c>
      <c r="AI58">
        <f t="shared" si="39"/>
        <v>-0.17294087199656882</v>
      </c>
      <c r="AJ58">
        <f t="shared" si="47"/>
        <v>-2.0835099321991883</v>
      </c>
      <c r="AK58">
        <f t="shared" si="59"/>
        <v>-1.3618974971061182</v>
      </c>
      <c r="AL58">
        <f t="shared" si="40"/>
        <v>-3.6183483013018751</v>
      </c>
      <c r="AN58">
        <f t="shared" si="48"/>
        <v>0</v>
      </c>
      <c r="AO58">
        <f t="shared" si="49"/>
        <v>0</v>
      </c>
      <c r="AP58">
        <f t="shared" si="50"/>
        <v>-1.221581251992702E-7</v>
      </c>
      <c r="AQ58">
        <f t="shared" si="51"/>
        <v>-5.5338634534915076E-4</v>
      </c>
      <c r="AR58">
        <f t="shared" si="52"/>
        <v>-5.5350850347435007E-4</v>
      </c>
      <c r="AS58">
        <f t="shared" si="53"/>
        <v>-6.6684089841318583E-3</v>
      </c>
      <c r="AT58">
        <f t="shared" si="54"/>
        <v>-4.358841474579973E-3</v>
      </c>
      <c r="AU58">
        <f t="shared" si="55"/>
        <v>-1.1580758962186181E-2</v>
      </c>
      <c r="AW58">
        <v>55</v>
      </c>
      <c r="AX58">
        <f>IF(Z58&gt;0, (R58*SUMPRODUCT(K58:$K$98, X58:$X$98)-K58*$AZ$3)/Z58, 0)</f>
        <v>-5689424.5519629326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41"/>
        <v>50000</v>
      </c>
      <c r="S59">
        <f t="shared" si="42"/>
        <v>-11285175.07647307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-17.372168597888212</v>
      </c>
      <c r="AC59">
        <f t="shared" si="27"/>
        <v>-15.511316587879294</v>
      </c>
      <c r="AE59">
        <f t="shared" si="43"/>
        <v>0</v>
      </c>
      <c r="AF59">
        <f t="shared" si="44"/>
        <v>0</v>
      </c>
      <c r="AG59">
        <f t="shared" si="45"/>
        <v>-1.7181076592485406E-5</v>
      </c>
      <c r="AH59">
        <f t="shared" si="46"/>
        <v>-8.2419686795198593E-2</v>
      </c>
      <c r="AI59">
        <f t="shared" si="39"/>
        <v>-8.2436867871791081E-2</v>
      </c>
      <c r="AJ59">
        <f t="shared" si="47"/>
        <v>-1.8608520100089176</v>
      </c>
      <c r="AK59">
        <f t="shared" si="59"/>
        <v>-1.2160518018521749</v>
      </c>
      <c r="AL59">
        <f t="shared" si="40"/>
        <v>-3.1593406797328836</v>
      </c>
      <c r="AN59">
        <f t="shared" si="48"/>
        <v>0</v>
      </c>
      <c r="AO59">
        <f t="shared" si="49"/>
        <v>0</v>
      </c>
      <c r="AP59">
        <f t="shared" si="50"/>
        <v>-4.9097457636176631E-8</v>
      </c>
      <c r="AQ59">
        <f t="shared" si="51"/>
        <v>-2.3552639783842733E-4</v>
      </c>
      <c r="AR59">
        <f t="shared" si="52"/>
        <v>-2.3557549529606352E-4</v>
      </c>
      <c r="AS59">
        <f t="shared" si="53"/>
        <v>-5.3176587763171376E-3</v>
      </c>
      <c r="AT59">
        <f t="shared" si="54"/>
        <v>-3.4750471836524485E-3</v>
      </c>
      <c r="AU59">
        <f t="shared" si="55"/>
        <v>-9.0282814552656489E-3</v>
      </c>
      <c r="AW59">
        <v>56</v>
      </c>
      <c r="AX59">
        <f>IF(Z59&gt;0, (R59*SUMPRODUCT(K59:$K$98, X59:$X$98)-K59*$AZ$3)/Z59, 0)</f>
        <v>-11285175.07647307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41"/>
        <v>50000</v>
      </c>
      <c r="S60">
        <f t="shared" si="42"/>
        <v>-23112638.492238216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-15.511316587879294</v>
      </c>
      <c r="AC60">
        <f t="shared" si="27"/>
        <v>-13.849583010389399</v>
      </c>
      <c r="AE60">
        <f t="shared" si="43"/>
        <v>0</v>
      </c>
      <c r="AF60">
        <f t="shared" si="44"/>
        <v>0</v>
      </c>
      <c r="AG60">
        <f t="shared" si="45"/>
        <v>-7.4902650204997281E-6</v>
      </c>
      <c r="AH60">
        <f t="shared" si="46"/>
        <v>-3.8076003224243302E-2</v>
      </c>
      <c r="AI60">
        <f t="shared" si="39"/>
        <v>-3.8083493489263799E-2</v>
      </c>
      <c r="AJ60">
        <f t="shared" si="47"/>
        <v>-1.6617335774898958</v>
      </c>
      <c r="AK60">
        <f t="shared" si="59"/>
        <v>-1.0857921611515506</v>
      </c>
      <c r="AL60">
        <f t="shared" si="40"/>
        <v>-2.7856092321307102</v>
      </c>
      <c r="AN60">
        <f t="shared" si="48"/>
        <v>0</v>
      </c>
      <c r="AO60">
        <f t="shared" si="49"/>
        <v>0</v>
      </c>
      <c r="AP60">
        <f t="shared" si="50"/>
        <v>-1.911119270566338E-8</v>
      </c>
      <c r="AQ60">
        <f t="shared" si="51"/>
        <v>-9.7149811533828135E-5</v>
      </c>
      <c r="AR60">
        <f t="shared" si="52"/>
        <v>-9.71689227265338E-5</v>
      </c>
      <c r="AS60">
        <f t="shared" si="53"/>
        <v>-4.239864749506825E-3</v>
      </c>
      <c r="AT60">
        <f t="shared" si="54"/>
        <v>-2.7703670261698646E-3</v>
      </c>
      <c r="AU60">
        <f t="shared" si="55"/>
        <v>-7.1074006984032231E-3</v>
      </c>
      <c r="AW60">
        <v>57</v>
      </c>
      <c r="AX60">
        <f>IF(Z60&gt;0, (R60*SUMPRODUCT(K60:$K$98, X60:$X$98)-K60*$AZ$3)/Z60, 0)</f>
        <v>-23112638.492238216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41"/>
        <v>50000</v>
      </c>
      <c r="S61">
        <f t="shared" si="42"/>
        <v>-48900851.736880489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-13.849583010389399</v>
      </c>
      <c r="AC61">
        <f t="shared" si="27"/>
        <v>-12.365779174586883</v>
      </c>
      <c r="AE61">
        <f t="shared" si="43"/>
        <v>0</v>
      </c>
      <c r="AF61">
        <f t="shared" si="44"/>
        <v>0</v>
      </c>
      <c r="AG61">
        <f t="shared" si="45"/>
        <v>-3.1609314396820486E-6</v>
      </c>
      <c r="AH61">
        <f t="shared" si="46"/>
        <v>-1.701772372245073E-2</v>
      </c>
      <c r="AI61">
        <f t="shared" si="39"/>
        <v>-1.7020884653890411E-2</v>
      </c>
      <c r="AJ61">
        <f t="shared" si="47"/>
        <v>-1.4838038358025152</v>
      </c>
      <c r="AK61">
        <f t="shared" si="59"/>
        <v>-0.96947081072725805</v>
      </c>
      <c r="AL61">
        <f t="shared" si="40"/>
        <v>-2.4702955311836634</v>
      </c>
      <c r="AN61">
        <f t="shared" si="48"/>
        <v>0</v>
      </c>
      <c r="AO61">
        <f t="shared" si="49"/>
        <v>0</v>
      </c>
      <c r="AP61">
        <f t="shared" si="50"/>
        <v>-7.2009146095230189E-9</v>
      </c>
      <c r="AQ61">
        <f t="shared" si="51"/>
        <v>-3.8768058628360595E-5</v>
      </c>
      <c r="AR61">
        <f t="shared" si="52"/>
        <v>-3.8775259542970111E-5</v>
      </c>
      <c r="AS61">
        <f t="shared" si="53"/>
        <v>-3.3802519677463747E-3</v>
      </c>
      <c r="AT61">
        <f t="shared" si="54"/>
        <v>-2.2085504408074887E-3</v>
      </c>
      <c r="AU61">
        <f t="shared" si="55"/>
        <v>-5.627577668096833E-3</v>
      </c>
      <c r="AW61">
        <v>58</v>
      </c>
      <c r="AX61">
        <f>IF(Z61&gt;0, (R61*SUMPRODUCT(K61:$K$98, X61:$X$98)-K61*$AZ$3)/Z61, 0)</f>
        <v>-48900851.736880489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41"/>
        <v>50000</v>
      </c>
      <c r="S62">
        <f t="shared" si="42"/>
        <v>-107088088.81977087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-12.365779174586883</v>
      </c>
      <c r="AC62">
        <f t="shared" si="27"/>
        <v>-11.040906348347253</v>
      </c>
      <c r="AE62">
        <f t="shared" si="43"/>
        <v>0</v>
      </c>
      <c r="AF62">
        <f t="shared" si="44"/>
        <v>0</v>
      </c>
      <c r="AG62">
        <f t="shared" si="45"/>
        <v>-1.2887645197087565E-6</v>
      </c>
      <c r="AH62">
        <f t="shared" si="46"/>
        <v>-7.3622304223058864E-3</v>
      </c>
      <c r="AI62">
        <f t="shared" si="39"/>
        <v>-7.3635191868255956E-3</v>
      </c>
      <c r="AJ62">
        <f t="shared" si="47"/>
        <v>-1.3248728262396305</v>
      </c>
      <c r="AK62">
        <f t="shared" si="59"/>
        <v>-0.86560454222108196</v>
      </c>
      <c r="AL62">
        <f t="shared" si="40"/>
        <v>-2.1978408876475379</v>
      </c>
      <c r="AN62">
        <f t="shared" si="48"/>
        <v>0</v>
      </c>
      <c r="AO62">
        <f t="shared" si="49"/>
        <v>0</v>
      </c>
      <c r="AP62">
        <f t="shared" si="50"/>
        <v>-2.6213688442606612E-9</v>
      </c>
      <c r="AQ62">
        <f t="shared" si="51"/>
        <v>-1.4974901278056602E-5</v>
      </c>
      <c r="AR62">
        <f t="shared" si="52"/>
        <v>-1.4977522646900863E-5</v>
      </c>
      <c r="AS62">
        <f t="shared" si="53"/>
        <v>-2.6948137508448658E-3</v>
      </c>
      <c r="AT62">
        <f t="shared" si="54"/>
        <v>-1.7606542884511093E-3</v>
      </c>
      <c r="AU62">
        <f t="shared" si="55"/>
        <v>-4.4704455619428759E-3</v>
      </c>
      <c r="AW62">
        <v>59</v>
      </c>
      <c r="AX62">
        <f>IF(Z62&gt;0, (R62*SUMPRODUCT(K62:$K$98, X62:$X$98)-K62*$AZ$3)/Z62, 0)</f>
        <v>-107088088.81977087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41"/>
        <v>50000</v>
      </c>
      <c r="S63">
        <f t="shared" si="42"/>
        <v>-243183736.67170286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-11.040906348347253</v>
      </c>
      <c r="AC63">
        <f t="shared" si="27"/>
        <v>-9.8579645426250853</v>
      </c>
      <c r="AE63">
        <f t="shared" si="43"/>
        <v>0</v>
      </c>
      <c r="AF63">
        <f t="shared" si="44"/>
        <v>0</v>
      </c>
      <c r="AG63">
        <f t="shared" si="45"/>
        <v>-5.0671380606823333E-7</v>
      </c>
      <c r="AH63">
        <f t="shared" si="46"/>
        <v>-3.0766522737737429E-3</v>
      </c>
      <c r="AI63">
        <f t="shared" si="39"/>
        <v>-3.0771589875798109E-3</v>
      </c>
      <c r="AJ63">
        <f t="shared" si="47"/>
        <v>-1.1829418057221677</v>
      </c>
      <c r="AK63">
        <f t="shared" si="59"/>
        <v>-0.77286344438430776</v>
      </c>
      <c r="AL63">
        <f t="shared" si="40"/>
        <v>-1.9588824090940551</v>
      </c>
      <c r="AN63">
        <f t="shared" si="48"/>
        <v>0</v>
      </c>
      <c r="AO63">
        <f t="shared" si="49"/>
        <v>0</v>
      </c>
      <c r="AP63">
        <f t="shared" si="50"/>
        <v>-9.2023612251369052E-10</v>
      </c>
      <c r="AQ63">
        <f t="shared" si="51"/>
        <v>-5.5874667807240036E-6</v>
      </c>
      <c r="AR63">
        <f t="shared" si="52"/>
        <v>-5.5883870168465172E-6</v>
      </c>
      <c r="AS63">
        <f t="shared" si="53"/>
        <v>-2.1483246902306106E-3</v>
      </c>
      <c r="AT63">
        <f t="shared" si="54"/>
        <v>-1.4035868981178289E-3</v>
      </c>
      <c r="AU63">
        <f t="shared" si="55"/>
        <v>-3.5574999753652855E-3</v>
      </c>
      <c r="AW63">
        <v>60</v>
      </c>
      <c r="AX63">
        <f>IF(Z63&gt;0, (R63*SUMPRODUCT(K63:$K$98, X63:$X$98)-K63*$AZ$3)/Z63, 0)</f>
        <v>-243183736.67170286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41"/>
        <v>50000</v>
      </c>
      <c r="S64">
        <f t="shared" si="42"/>
        <v>-573680805.771047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-9.8579645426250853</v>
      </c>
      <c r="AC64">
        <f t="shared" si="27"/>
        <v>-8.801758718820933</v>
      </c>
      <c r="AE64">
        <f t="shared" si="43"/>
        <v>0</v>
      </c>
      <c r="AF64">
        <f t="shared" si="44"/>
        <v>0</v>
      </c>
      <c r="AG64">
        <f t="shared" si="45"/>
        <v>-1.9178257818367877E-7</v>
      </c>
      <c r="AH64">
        <f t="shared" si="46"/>
        <v>-1.2394563592954889E-3</v>
      </c>
      <c r="AI64">
        <f t="shared" si="39"/>
        <v>-1.2396481418736726E-3</v>
      </c>
      <c r="AJ64">
        <f t="shared" si="47"/>
        <v>-1.0562058238041523</v>
      </c>
      <c r="AK64">
        <f t="shared" si="59"/>
        <v>-0.69005751798375603</v>
      </c>
      <c r="AL64">
        <f t="shared" si="40"/>
        <v>-1.747502989929782</v>
      </c>
      <c r="AN64">
        <f t="shared" si="48"/>
        <v>0</v>
      </c>
      <c r="AO64">
        <f t="shared" si="49"/>
        <v>0</v>
      </c>
      <c r="AP64">
        <f t="shared" si="50"/>
        <v>-3.1097657029030464E-10</v>
      </c>
      <c r="AQ64">
        <f t="shared" si="51"/>
        <v>-2.0097857234407585E-6</v>
      </c>
      <c r="AR64">
        <f t="shared" si="52"/>
        <v>-2.010096700011049E-6</v>
      </c>
      <c r="AS64">
        <f t="shared" si="53"/>
        <v>-1.712643910192326E-3</v>
      </c>
      <c r="AT64">
        <f t="shared" si="54"/>
        <v>-1.1189322944657912E-3</v>
      </c>
      <c r="AU64">
        <f t="shared" si="55"/>
        <v>-2.833586301358128E-3</v>
      </c>
      <c r="AW64">
        <v>61</v>
      </c>
      <c r="AX64">
        <f>IF(Z64&gt;0, (R64*SUMPRODUCT(K64:$K$98, X64:$X$98)-K64*$AZ$3)/Z64, 0)</f>
        <v>-573680805.771047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41"/>
        <v>50000</v>
      </c>
      <c r="S65">
        <f t="shared" si="42"/>
        <v>-1408249447.6274965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-8.801758718820933</v>
      </c>
      <c r="AC65">
        <f t="shared" si="27"/>
        <v>-7.8587148256861807</v>
      </c>
      <c r="AE65">
        <f t="shared" si="43"/>
        <v>0</v>
      </c>
      <c r="AF65">
        <f t="shared" si="44"/>
        <v>0</v>
      </c>
      <c r="AG65">
        <f t="shared" si="45"/>
        <v>-6.9756061673998002E-8</v>
      </c>
      <c r="AH65">
        <f t="shared" si="46"/>
        <v>-4.8043476291137596E-4</v>
      </c>
      <c r="AI65">
        <f t="shared" si="39"/>
        <v>-4.8050451897304995E-4</v>
      </c>
      <c r="AJ65">
        <f t="shared" si="47"/>
        <v>-0.94304389313475223</v>
      </c>
      <c r="AK65">
        <f t="shared" si="59"/>
        <v>-0.61612311031746536</v>
      </c>
      <c r="AL65">
        <f t="shared" si="40"/>
        <v>-1.5596475079711907</v>
      </c>
      <c r="AN65">
        <f t="shared" si="48"/>
        <v>0</v>
      </c>
      <c r="AO65">
        <f t="shared" si="49"/>
        <v>0</v>
      </c>
      <c r="AP65">
        <f t="shared" si="50"/>
        <v>-1.0099094758102929E-10</v>
      </c>
      <c r="AQ65">
        <f t="shared" si="51"/>
        <v>-6.955605117737455E-7</v>
      </c>
      <c r="AR65">
        <f t="shared" si="52"/>
        <v>-6.9566150272132655E-7</v>
      </c>
      <c r="AS65">
        <f t="shared" si="53"/>
        <v>-1.3653135525809428E-3</v>
      </c>
      <c r="AT65">
        <f t="shared" si="54"/>
        <v>-8.9200644710029297E-4</v>
      </c>
      <c r="AU65">
        <f t="shared" si="55"/>
        <v>-2.2580156611839569E-3</v>
      </c>
      <c r="AW65">
        <v>62</v>
      </c>
      <c r="AX65">
        <f>IF(Z65&gt;0, (R65*SUMPRODUCT(K65:$K$98, X65:$X$98)-K65*$AZ$3)/Z65, 0)</f>
        <v>-1408249447.6274965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41"/>
        <v>50000</v>
      </c>
      <c r="S66">
        <f t="shared" si="42"/>
        <v>-3603923642.8256836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-7.8587148256861807</v>
      </c>
      <c r="AC66">
        <f t="shared" si="27"/>
        <v>-7.0167102507819816</v>
      </c>
      <c r="AE66">
        <f t="shared" si="43"/>
        <v>0</v>
      </c>
      <c r="AF66">
        <f t="shared" si="44"/>
        <v>0</v>
      </c>
      <c r="AG66">
        <f t="shared" si="45"/>
        <v>-2.4337052287269316E-8</v>
      </c>
      <c r="AH66">
        <f t="shared" si="46"/>
        <v>-1.788857950799548E-4</v>
      </c>
      <c r="AI66">
        <f t="shared" si="39"/>
        <v>-1.7891013213224206E-4</v>
      </c>
      <c r="AJ66">
        <f t="shared" si="47"/>
        <v>-0.84200457490419911</v>
      </c>
      <c r="AK66">
        <f t="shared" si="59"/>
        <v>-0.55011003779803269</v>
      </c>
      <c r="AL66">
        <f t="shared" si="40"/>
        <v>-1.392293522834364</v>
      </c>
      <c r="AN66">
        <f t="shared" si="48"/>
        <v>0</v>
      </c>
      <c r="AO66">
        <f t="shared" si="49"/>
        <v>0</v>
      </c>
      <c r="AP66">
        <f t="shared" si="50"/>
        <v>-3.1459400814038002E-11</v>
      </c>
      <c r="AQ66">
        <f t="shared" si="51"/>
        <v>-2.3123753283391584E-7</v>
      </c>
      <c r="AR66">
        <f t="shared" si="52"/>
        <v>-2.3126899223472985E-7</v>
      </c>
      <c r="AS66">
        <f t="shared" si="53"/>
        <v>-1.0884210255414221E-3</v>
      </c>
      <c r="AT66">
        <f t="shared" si="54"/>
        <v>-7.1110223073180977E-4</v>
      </c>
      <c r="AU66">
        <f t="shared" si="55"/>
        <v>-1.7997545252654665E-3</v>
      </c>
      <c r="AW66">
        <v>63</v>
      </c>
      <c r="AX66">
        <f>IF(Z66&gt;0, (R66*SUMPRODUCT(K66:$K$98, X66:$X$98)-K66*$AZ$3)/Z66, 0)</f>
        <v>-3603923642.8256836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-9635662490.3949413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-7.0167102507819816</v>
      </c>
      <c r="AC67">
        <f t="shared" si="27"/>
        <v>-6.2649200619617371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-8.1272565173992442E-9</v>
      </c>
      <c r="AH67">
        <f t="shared" ref="AH67:AH79" si="66">-X67*R67</f>
        <v>-6.3865700987989524E-5</v>
      </c>
      <c r="AI67">
        <f t="shared" si="39"/>
        <v>-6.3873828244506917E-5</v>
      </c>
      <c r="AJ67">
        <f t="shared" ref="AJ67:AJ79" si="67">AB67-AC67</f>
        <v>-0.75179018882024451</v>
      </c>
      <c r="AK67">
        <f t="shared" si="59"/>
        <v>-0.49116971755473876</v>
      </c>
      <c r="AL67">
        <f t="shared" si="40"/>
        <v>-1.2430237802032278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-9.3801204729121203E-12</v>
      </c>
      <c r="AQ67">
        <f t="shared" ref="AQ67:AQ79" si="71">AH67*$K67</f>
        <v>-7.3710970986557287E-8</v>
      </c>
      <c r="AR67">
        <f t="shared" ref="AR67:AR79" si="72">AI67*$K67</f>
        <v>-7.37203511070302E-8</v>
      </c>
      <c r="AS67">
        <f t="shared" ref="AS67:AS79" si="73">AJ67*$K67</f>
        <v>-8.6768302764779427E-4</v>
      </c>
      <c r="AT67">
        <f t="shared" ref="AT67:AT79" si="74">AK67*$K67</f>
        <v>-5.6688639191420547E-4</v>
      </c>
      <c r="AU67">
        <f t="shared" ref="AU67:AU79" si="75">AL67*$K67</f>
        <v>-1.4346431399131067E-3</v>
      </c>
      <c r="AW67">
        <v>64</v>
      </c>
      <c r="AX67">
        <f>IF(Z67&gt;0, (R67*SUMPRODUCT(K67:$K$98, X67:$X$98)-K67*$AZ$3)/Z67, 0)</f>
        <v>-9635662490.3949413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1"/>
        <v>50000</v>
      </c>
      <c r="S68">
        <f t="shared" si="62"/>
        <v>-26970947470.276592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-6.2649200619617371</v>
      </c>
      <c r="AC68">
        <f t="shared" ref="AC68:AC79" si="79">S68*Z68</f>
        <v>-5.593678689192549</v>
      </c>
      <c r="AE68">
        <f t="shared" si="63"/>
        <v>0</v>
      </c>
      <c r="AF68">
        <f t="shared" si="64"/>
        <v>0</v>
      </c>
      <c r="AG68">
        <f t="shared" si="65"/>
        <v>-2.5924555928917022E-9</v>
      </c>
      <c r="AH68">
        <f t="shared" si="66"/>
        <v>-2.1814113437334194E-5</v>
      </c>
      <c r="AI68">
        <f t="shared" si="39"/>
        <v>-2.1816705892927084E-5</v>
      </c>
      <c r="AJ68">
        <f t="shared" si="67"/>
        <v>-0.67124137276918816</v>
      </c>
      <c r="AK68">
        <f t="shared" ref="AK68:AK79" si="80">G68*SUM(AB68:AB68, AE68:AF68)</f>
        <v>-0.43854440433732161</v>
      </c>
      <c r="AL68">
        <f t="shared" si="40"/>
        <v>-1.1098075938124028</v>
      </c>
      <c r="AN68">
        <f t="shared" si="68"/>
        <v>0</v>
      </c>
      <c r="AO68">
        <f t="shared" si="69"/>
        <v>0</v>
      </c>
      <c r="AP68">
        <f t="shared" si="70"/>
        <v>-2.6715158309241281E-12</v>
      </c>
      <c r="AQ68">
        <f t="shared" si="71"/>
        <v>-2.2479362634099904E-8</v>
      </c>
      <c r="AR68">
        <f t="shared" si="72"/>
        <v>-2.2482034149930827E-8</v>
      </c>
      <c r="AS68">
        <f t="shared" si="73"/>
        <v>-6.9171173409528133E-4</v>
      </c>
      <c r="AT68">
        <f t="shared" si="74"/>
        <v>-4.5191837498112481E-4</v>
      </c>
      <c r="AU68">
        <f t="shared" si="75"/>
        <v>-1.1436525911105561E-3</v>
      </c>
      <c r="AW68">
        <v>65</v>
      </c>
      <c r="AX68">
        <f>IF(Z68&gt;0, (R68*SUMPRODUCT(K68:$K$98, X68:$X$98)-K68*$AZ$3)/Z68, 0)</f>
        <v>-26970947470.276592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0.68591378599999997</v>
      </c>
      <c r="Q69" s="5">
        <f t="shared" ref="Q69:Q79" si="81">$C$8</f>
        <v>12.5</v>
      </c>
      <c r="R69">
        <f t="shared" si="61"/>
        <v>50000</v>
      </c>
      <c r="S69">
        <f t="shared" si="62"/>
        <v>-79192025425.358887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-5.593678689192549</v>
      </c>
      <c r="AC69">
        <f t="shared" si="79"/>
        <v>-4.9943559916003419</v>
      </c>
      <c r="AE69">
        <f t="shared" si="63"/>
        <v>0</v>
      </c>
      <c r="AF69">
        <f t="shared" si="64"/>
        <v>0</v>
      </c>
      <c r="AG69">
        <f t="shared" si="65"/>
        <v>-7.8833000620556304E-10</v>
      </c>
      <c r="AH69">
        <f t="shared" si="66"/>
        <v>-7.1128041230288886E-6</v>
      </c>
      <c r="AI69">
        <f t="shared" si="39"/>
        <v>-7.1135924530350939E-6</v>
      </c>
      <c r="AJ69">
        <f t="shared" si="67"/>
        <v>-0.59932269759220702</v>
      </c>
      <c r="AK69">
        <f t="shared" si="80"/>
        <v>-0.39155750824347846</v>
      </c>
      <c r="AL69">
        <f t="shared" si="40"/>
        <v>-0.99088731942813857</v>
      </c>
      <c r="AN69">
        <f t="shared" si="68"/>
        <v>0</v>
      </c>
      <c r="AO69">
        <f t="shared" si="69"/>
        <v>0</v>
      </c>
      <c r="AP69">
        <f t="shared" si="70"/>
        <v>-7.2533137023819837E-13</v>
      </c>
      <c r="AQ69">
        <f t="shared" si="71"/>
        <v>-6.5443912069575158E-9</v>
      </c>
      <c r="AR69">
        <f t="shared" si="72"/>
        <v>-6.5451165383277536E-9</v>
      </c>
      <c r="AS69">
        <f t="shared" si="73"/>
        <v>-5.5142839932196565E-4</v>
      </c>
      <c r="AT69">
        <f t="shared" si="74"/>
        <v>-3.6026656570933494E-4</v>
      </c>
      <c r="AU69">
        <f t="shared" si="75"/>
        <v>-9.1170151014783902E-4</v>
      </c>
      <c r="AW69">
        <v>66</v>
      </c>
      <c r="AX69">
        <f>IF(Z69&gt;0, (R69*SUMPRODUCT(K69:$K$98, X69:$X$98)-K69*$AZ$3)/Z69, 0)</f>
        <v>-79192025425.358887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0.70320868400000003</v>
      </c>
      <c r="Q70" s="5">
        <f t="shared" si="81"/>
        <v>12.5</v>
      </c>
      <c r="R70">
        <f t="shared" si="61"/>
        <v>50000</v>
      </c>
      <c r="S70">
        <f t="shared" si="62"/>
        <v>-246545699615.40494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-4.9943559916003419</v>
      </c>
      <c r="AC70">
        <f t="shared" si="79"/>
        <v>-4.4592464266522605</v>
      </c>
      <c r="AE70">
        <f t="shared" si="63"/>
        <v>0</v>
      </c>
      <c r="AF70">
        <f t="shared" si="64"/>
        <v>0</v>
      </c>
      <c r="AG70">
        <f t="shared" si="65"/>
        <v>-2.2608619992198156E-10</v>
      </c>
      <c r="AH70">
        <f t="shared" si="66"/>
        <v>-2.2174420248861033E-6</v>
      </c>
      <c r="AI70">
        <f t="shared" ref="AI70:AI79" si="88">SUM(AE70:AH70)</f>
        <v>-2.2176681110860251E-6</v>
      </c>
      <c r="AJ70">
        <f t="shared" si="67"/>
        <v>-0.53510956494808148</v>
      </c>
      <c r="AK70">
        <f t="shared" si="80"/>
        <v>-0.34960491941202398</v>
      </c>
      <c r="AL70">
        <f t="shared" ref="AL70:AL79" si="89">SUM(AI70:AK70)</f>
        <v>-0.88471670202821651</v>
      </c>
      <c r="AN70">
        <f t="shared" si="68"/>
        <v>0</v>
      </c>
      <c r="AO70">
        <f t="shared" si="69"/>
        <v>0</v>
      </c>
      <c r="AP70">
        <f t="shared" si="70"/>
        <v>-1.8573101625597868E-13</v>
      </c>
      <c r="AQ70">
        <f t="shared" si="71"/>
        <v>-1.8216404226040007E-9</v>
      </c>
      <c r="AR70">
        <f t="shared" si="72"/>
        <v>-1.8218261536202566E-9</v>
      </c>
      <c r="AS70">
        <f t="shared" si="73"/>
        <v>-4.3959535495929577E-4</v>
      </c>
      <c r="AT70">
        <f t="shared" si="74"/>
        <v>-2.8720230156856902E-4</v>
      </c>
      <c r="AU70">
        <f t="shared" si="75"/>
        <v>-7.2679947835401838E-4</v>
      </c>
      <c r="AW70">
        <v>67</v>
      </c>
      <c r="AX70">
        <f>IF(Z70&gt;0, (R70*SUMPRODUCT(K70:$K$98, X70:$X$98)-K70*$AZ$3)/Z70, 0)</f>
        <v>-246545699615.40494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0.72040963400000002</v>
      </c>
      <c r="Q71" s="5">
        <f t="shared" si="81"/>
        <v>12.5</v>
      </c>
      <c r="R71">
        <f t="shared" si="61"/>
        <v>50000</v>
      </c>
      <c r="S71">
        <f t="shared" si="62"/>
        <v>-816535443364.16919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-4.4592464266522605</v>
      </c>
      <c r="AC71">
        <f t="shared" si="79"/>
        <v>-3.9814700253556214</v>
      </c>
      <c r="AE71">
        <f t="shared" si="63"/>
        <v>0</v>
      </c>
      <c r="AF71">
        <f t="shared" si="64"/>
        <v>0</v>
      </c>
      <c r="AG71">
        <f t="shared" si="65"/>
        <v>-6.0950661384516181E-11</v>
      </c>
      <c r="AH71">
        <f t="shared" si="66"/>
        <v>-6.514987061529823E-7</v>
      </c>
      <c r="AI71">
        <f t="shared" si="88"/>
        <v>-6.5155965681436682E-7</v>
      </c>
      <c r="AJ71">
        <f t="shared" si="67"/>
        <v>-0.47777640129663901</v>
      </c>
      <c r="AK71">
        <f t="shared" si="80"/>
        <v>-0.31214724986565828</v>
      </c>
      <c r="AL71">
        <f t="shared" si="89"/>
        <v>-0.78992430272195413</v>
      </c>
      <c r="AN71">
        <f t="shared" si="68"/>
        <v>0</v>
      </c>
      <c r="AO71">
        <f t="shared" si="69"/>
        <v>0</v>
      </c>
      <c r="AP71">
        <f t="shared" si="70"/>
        <v>-4.4706511294643962E-14</v>
      </c>
      <c r="AQ71">
        <f t="shared" si="71"/>
        <v>-4.7786576229792021E-10</v>
      </c>
      <c r="AR71">
        <f t="shared" si="72"/>
        <v>-4.7791046880921486E-10</v>
      </c>
      <c r="AS71">
        <f t="shared" si="73"/>
        <v>-3.5044272852318434E-4</v>
      </c>
      <c r="AT71">
        <f t="shared" si="74"/>
        <v>-2.2895591671555208E-4</v>
      </c>
      <c r="AU71">
        <f t="shared" si="75"/>
        <v>-5.7939912314920522E-4</v>
      </c>
      <c r="AW71">
        <v>68</v>
      </c>
      <c r="AX71">
        <f>IF(Z71&gt;0, (R71*SUMPRODUCT(K71:$K$98, X71:$X$98)-K71*$AZ$3)/Z71, 0)</f>
        <v>-816535443364.16919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0.73749531199999996</v>
      </c>
      <c r="Q72" s="5">
        <f t="shared" si="81"/>
        <v>12.5</v>
      </c>
      <c r="R72">
        <f t="shared" si="61"/>
        <v>50000</v>
      </c>
      <c r="S72">
        <f t="shared" si="62"/>
        <v>-2887271158656.1943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-3.9814700253556214</v>
      </c>
      <c r="AC72">
        <f t="shared" si="79"/>
        <v>-3.5548839516207376</v>
      </c>
      <c r="AE72">
        <f t="shared" si="63"/>
        <v>0</v>
      </c>
      <c r="AF72">
        <f t="shared" si="64"/>
        <v>0</v>
      </c>
      <c r="AG72">
        <f t="shared" si="65"/>
        <v>-1.5390327736290911E-11</v>
      </c>
      <c r="AH72">
        <f t="shared" si="66"/>
        <v>-1.7980330813752045E-7</v>
      </c>
      <c r="AI72">
        <f t="shared" si="88"/>
        <v>-1.7981869846525674E-7</v>
      </c>
      <c r="AJ72">
        <f t="shared" si="67"/>
        <v>-0.42658607373488389</v>
      </c>
      <c r="AK72">
        <f t="shared" si="80"/>
        <v>-0.27870290177489354</v>
      </c>
      <c r="AL72">
        <f t="shared" si="89"/>
        <v>-0.70528915532847591</v>
      </c>
      <c r="AN72">
        <f t="shared" si="68"/>
        <v>0</v>
      </c>
      <c r="AO72">
        <f t="shared" si="69"/>
        <v>0</v>
      </c>
      <c r="AP72">
        <f t="shared" si="70"/>
        <v>-1.0079110433948707E-14</v>
      </c>
      <c r="AQ72">
        <f t="shared" si="71"/>
        <v>-1.177530089131249E-10</v>
      </c>
      <c r="AR72">
        <f t="shared" si="72"/>
        <v>-1.1776308802355884E-10</v>
      </c>
      <c r="AS72">
        <f t="shared" si="73"/>
        <v>-2.7937079836317324E-4</v>
      </c>
      <c r="AT72">
        <f t="shared" si="74"/>
        <v>-1.8252225510618673E-4</v>
      </c>
      <c r="AU72">
        <f t="shared" si="75"/>
        <v>-4.6189317123244804E-4</v>
      </c>
      <c r="AW72">
        <v>69</v>
      </c>
      <c r="AX72">
        <f>IF(Z72&gt;0, (R72*SUMPRODUCT(K72:$K$98, X72:$X$98)-K72*$AZ$3)/Z72, 0)</f>
        <v>-2887271158656.1943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0.75444439200000002</v>
      </c>
      <c r="Q73" s="5">
        <f t="shared" si="81"/>
        <v>12.5</v>
      </c>
      <c r="R73">
        <f t="shared" si="61"/>
        <v>50000</v>
      </c>
      <c r="S73">
        <f t="shared" si="62"/>
        <v>-10944000439395.182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-3.5548839516207376</v>
      </c>
      <c r="AC73">
        <f t="shared" si="79"/>
        <v>-3.17400352833425</v>
      </c>
      <c r="AE73">
        <f t="shared" si="63"/>
        <v>0</v>
      </c>
      <c r="AF73">
        <f t="shared" si="64"/>
        <v>0</v>
      </c>
      <c r="AG73">
        <f t="shared" si="65"/>
        <v>-3.6252780072412681E-12</v>
      </c>
      <c r="AH73">
        <f t="shared" si="66"/>
        <v>-4.6444585806746935E-8</v>
      </c>
      <c r="AI73">
        <f t="shared" si="88"/>
        <v>-4.6448211084754174E-8</v>
      </c>
      <c r="AJ73">
        <f t="shared" si="67"/>
        <v>-0.38088042328648752</v>
      </c>
      <c r="AK73">
        <f t="shared" si="80"/>
        <v>-0.24884187661345164</v>
      </c>
      <c r="AL73">
        <f t="shared" si="89"/>
        <v>-0.62972234634815027</v>
      </c>
      <c r="AN73">
        <f t="shared" si="68"/>
        <v>0</v>
      </c>
      <c r="AO73">
        <f t="shared" si="69"/>
        <v>0</v>
      </c>
      <c r="AP73">
        <f t="shared" si="70"/>
        <v>-2.1198133806856525E-15</v>
      </c>
      <c r="AQ73">
        <f t="shared" si="71"/>
        <v>-2.7157601225861745E-11</v>
      </c>
      <c r="AR73">
        <f t="shared" si="72"/>
        <v>-2.7159721039242431E-11</v>
      </c>
      <c r="AS73">
        <f t="shared" si="73"/>
        <v>-2.2271269020229321E-4</v>
      </c>
      <c r="AT73">
        <f t="shared" si="74"/>
        <v>-1.4550562430425408E-4</v>
      </c>
      <c r="AU73">
        <f t="shared" si="75"/>
        <v>-3.6821834166626832E-4</v>
      </c>
      <c r="AW73">
        <v>70</v>
      </c>
      <c r="AX73">
        <f>IF(Z73&gt;0, (R73*SUMPRODUCT(K73:$K$98, X73:$X$98)-K73*$AZ$3)/Z73, 0)</f>
        <v>-10944000439395.182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0.77123612500000005</v>
      </c>
      <c r="Q74" s="5">
        <f t="shared" si="81"/>
        <v>12.5</v>
      </c>
      <c r="R74">
        <f t="shared" si="61"/>
        <v>50000</v>
      </c>
      <c r="S74">
        <f t="shared" si="62"/>
        <v>-44666556413057.813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-3.17400352833425</v>
      </c>
      <c r="AC74">
        <f t="shared" si="79"/>
        <v>-2.8339317217504791</v>
      </c>
      <c r="AE74">
        <f t="shared" si="63"/>
        <v>0</v>
      </c>
      <c r="AF74">
        <f t="shared" si="64"/>
        <v>0</v>
      </c>
      <c r="AG74">
        <f t="shared" si="65"/>
        <v>-7.9307986481637755E-13</v>
      </c>
      <c r="AH74">
        <f t="shared" si="66"/>
        <v>-1.1183781449409911E-8</v>
      </c>
      <c r="AI74">
        <f t="shared" si="88"/>
        <v>-1.1184574529274726E-8</v>
      </c>
      <c r="AJ74">
        <f t="shared" si="67"/>
        <v>-0.3400718065837709</v>
      </c>
      <c r="AK74">
        <f t="shared" si="80"/>
        <v>-0.22218024698339753</v>
      </c>
      <c r="AL74">
        <f t="shared" si="89"/>
        <v>-0.56225206475174294</v>
      </c>
      <c r="AN74">
        <f t="shared" si="68"/>
        <v>0</v>
      </c>
      <c r="AO74">
        <f t="shared" si="69"/>
        <v>0</v>
      </c>
      <c r="AP74">
        <f t="shared" si="70"/>
        <v>-4.1405231199611009E-16</v>
      </c>
      <c r="AQ74">
        <f t="shared" si="71"/>
        <v>-5.8388452051541163E-12</v>
      </c>
      <c r="AR74">
        <f t="shared" si="72"/>
        <v>-5.8392592574661119E-12</v>
      </c>
      <c r="AS74">
        <f t="shared" si="73"/>
        <v>-1.7754519312289637E-4</v>
      </c>
      <c r="AT74">
        <f t="shared" si="74"/>
        <v>-1.1599619284829783E-4</v>
      </c>
      <c r="AU74">
        <f t="shared" si="75"/>
        <v>-2.9354139181045347E-4</v>
      </c>
      <c r="AW74">
        <v>71</v>
      </c>
      <c r="AX74">
        <f>IF(Z74&gt;0, (R74*SUMPRODUCT(K74:$K$98, X74:$X$98)-K74*$AZ$3)/Z74, 0)</f>
        <v>-44666556413057.813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0.78794255700000004</v>
      </c>
      <c r="Q75" s="5">
        <f t="shared" si="81"/>
        <v>12.5</v>
      </c>
      <c r="R75">
        <f t="shared" si="61"/>
        <v>50000</v>
      </c>
      <c r="S75">
        <f t="shared" si="62"/>
        <v>-197373842547883.53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-2.8339317217504791</v>
      </c>
      <c r="AC75">
        <f t="shared" si="79"/>
        <v>-2.530296180139417</v>
      </c>
      <c r="AE75">
        <f t="shared" si="63"/>
        <v>0</v>
      </c>
      <c r="AF75">
        <f t="shared" si="64"/>
        <v>0</v>
      </c>
      <c r="AG75">
        <f t="shared" si="65"/>
        <v>-1.602476895795829E-13</v>
      </c>
      <c r="AH75">
        <f t="shared" si="66"/>
        <v>-2.4996055063545235E-9</v>
      </c>
      <c r="AI75">
        <f t="shared" si="88"/>
        <v>-2.4997657540441032E-9</v>
      </c>
      <c r="AJ75">
        <f t="shared" si="67"/>
        <v>-0.3036355416110621</v>
      </c>
      <c r="AK75">
        <f t="shared" si="80"/>
        <v>-0.19837522052253356</v>
      </c>
      <c r="AL75">
        <f t="shared" si="89"/>
        <v>-0.50201076463336136</v>
      </c>
      <c r="AN75">
        <f t="shared" si="68"/>
        <v>0</v>
      </c>
      <c r="AO75">
        <f t="shared" si="69"/>
        <v>0</v>
      </c>
      <c r="AP75">
        <f t="shared" si="70"/>
        <v>-7.4698528062653764E-17</v>
      </c>
      <c r="AQ75">
        <f t="shared" si="71"/>
        <v>-1.1651765623070598E-12</v>
      </c>
      <c r="AR75">
        <f t="shared" si="72"/>
        <v>-1.1652512608351225E-12</v>
      </c>
      <c r="AS75">
        <f t="shared" si="73"/>
        <v>-1.4153794095476802E-4</v>
      </c>
      <c r="AT75">
        <f t="shared" si="74"/>
        <v>-9.2471454758656326E-5</v>
      </c>
      <c r="AU75">
        <f t="shared" si="75"/>
        <v>-2.3400939687867557E-4</v>
      </c>
      <c r="AW75">
        <v>72</v>
      </c>
      <c r="AX75">
        <f>IF(Z75&gt;0, (R75*SUMPRODUCT(K75:$K$98, X75:$X$98)-K75*$AZ$3)/Z75, 0)</f>
        <v>-197373842547883.53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0.80464841200000004</v>
      </c>
      <c r="Q76" s="5">
        <f t="shared" si="81"/>
        <v>12.5</v>
      </c>
      <c r="R76">
        <f t="shared" si="61"/>
        <v>50000</v>
      </c>
      <c r="S76">
        <f t="shared" si="62"/>
        <v>-950769545778684.5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-2.530296180139417</v>
      </c>
      <c r="AC76">
        <f t="shared" si="79"/>
        <v>-2.2591930179826347</v>
      </c>
      <c r="AE76">
        <f t="shared" si="63"/>
        <v>0</v>
      </c>
      <c r="AF76">
        <f t="shared" si="64"/>
        <v>0</v>
      </c>
      <c r="AG76">
        <f t="shared" si="65"/>
        <v>-2.9702163736906738E-14</v>
      </c>
      <c r="AH76">
        <f t="shared" si="66"/>
        <v>-5.1577219578752136E-10</v>
      </c>
      <c r="AI76">
        <f t="shared" si="88"/>
        <v>-5.1580189795125829E-10</v>
      </c>
      <c r="AJ76">
        <f t="shared" si="67"/>
        <v>-0.27110316215678232</v>
      </c>
      <c r="AK76">
        <f t="shared" si="80"/>
        <v>-0.17712073260975922</v>
      </c>
      <c r="AL76">
        <f t="shared" si="89"/>
        <v>-0.44822389528234341</v>
      </c>
      <c r="AN76">
        <f t="shared" si="68"/>
        <v>0</v>
      </c>
      <c r="AO76">
        <f t="shared" si="69"/>
        <v>0</v>
      </c>
      <c r="AP76">
        <f t="shared" si="70"/>
        <v>-1.2362045355067354E-17</v>
      </c>
      <c r="AQ76">
        <f t="shared" si="71"/>
        <v>-2.1466447137268498E-13</v>
      </c>
      <c r="AR76">
        <f t="shared" si="72"/>
        <v>-2.1467683341804005E-13</v>
      </c>
      <c r="AS76">
        <f t="shared" si="73"/>
        <v>-1.1283317997200379E-4</v>
      </c>
      <c r="AT76">
        <f t="shared" si="74"/>
        <v>-7.371767758198443E-5</v>
      </c>
      <c r="AU76">
        <f t="shared" si="75"/>
        <v>-1.8655085776866505E-4</v>
      </c>
      <c r="AW76">
        <v>73</v>
      </c>
      <c r="AX76">
        <f>IF(Z76&gt;0, (R76*SUMPRODUCT(K76:$K$98, X76:$X$98)-K76*$AZ$3)/Z76, 0)</f>
        <v>-950769545778684.5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0.82135484400000003</v>
      </c>
      <c r="Q77" s="5">
        <f t="shared" si="81"/>
        <v>12.5</v>
      </c>
      <c r="R77">
        <f t="shared" si="61"/>
        <v>50000</v>
      </c>
      <c r="S77">
        <f t="shared" si="62"/>
        <v>-5033654095345725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-2.2591930179826347</v>
      </c>
      <c r="AC77">
        <f t="shared" si="79"/>
        <v>-2.0171366231989682</v>
      </c>
      <c r="AE77">
        <f t="shared" si="63"/>
        <v>0</v>
      </c>
      <c r="AF77">
        <f t="shared" si="64"/>
        <v>0</v>
      </c>
      <c r="AG77">
        <f t="shared" si="65"/>
        <v>-5.0091260369481797E-15</v>
      </c>
      <c r="AH77">
        <f t="shared" si="66"/>
        <v>-9.7584064250357968E-11</v>
      </c>
      <c r="AI77">
        <f t="shared" si="88"/>
        <v>-9.7589073376394912E-11</v>
      </c>
      <c r="AJ77">
        <f t="shared" si="67"/>
        <v>-0.24205639478366647</v>
      </c>
      <c r="AK77">
        <f t="shared" si="80"/>
        <v>-0.15814351125878445</v>
      </c>
      <c r="AL77">
        <f t="shared" si="89"/>
        <v>-0.40019990614003997</v>
      </c>
      <c r="AN77">
        <f t="shared" si="68"/>
        <v>0</v>
      </c>
      <c r="AO77">
        <f t="shared" si="69"/>
        <v>0</v>
      </c>
      <c r="AP77">
        <f t="shared" si="70"/>
        <v>-1.8614277387360796E-18</v>
      </c>
      <c r="AQ77">
        <f t="shared" si="71"/>
        <v>-3.6262949407615254E-14</v>
      </c>
      <c r="AR77">
        <f t="shared" si="72"/>
        <v>-3.6264810835353988E-14</v>
      </c>
      <c r="AS77">
        <f t="shared" si="73"/>
        <v>-8.9949920258600445E-5</v>
      </c>
      <c r="AT77">
        <f t="shared" si="74"/>
        <v>-5.8767281235664424E-5</v>
      </c>
      <c r="AU77">
        <f t="shared" si="75"/>
        <v>-1.4871720153052968E-4</v>
      </c>
      <c r="AW77">
        <v>74</v>
      </c>
      <c r="AX77">
        <f>IF(Z77&gt;0, (R77*SUMPRODUCT(K77:$K$98, X77:$X$98)-K77*$AZ$3)/Z77, 0)</f>
        <v>-5033654095345725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0.83806127600000002</v>
      </c>
      <c r="Q78" s="5">
        <f t="shared" si="81"/>
        <v>12.5</v>
      </c>
      <c r="R78">
        <f t="shared" si="61"/>
        <v>50000</v>
      </c>
      <c r="S78">
        <f t="shared" si="62"/>
        <v>-2.9579911528687184E+16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-2.0171366231989682</v>
      </c>
      <c r="AC78">
        <f t="shared" si="79"/>
        <v>-1.8010148421419674</v>
      </c>
      <c r="AE78">
        <f t="shared" si="63"/>
        <v>0</v>
      </c>
      <c r="AF78">
        <f t="shared" si="64"/>
        <v>0</v>
      </c>
      <c r="AG78">
        <f t="shared" si="65"/>
        <v>-7.6108021840908291E-16</v>
      </c>
      <c r="AH78">
        <f t="shared" si="66"/>
        <v>-1.6791818232678459E-11</v>
      </c>
      <c r="AI78">
        <f t="shared" si="88"/>
        <v>-1.6792579312896867E-11</v>
      </c>
      <c r="AJ78">
        <f t="shared" si="67"/>
        <v>-0.21612178105700086</v>
      </c>
      <c r="AK78">
        <f t="shared" si="80"/>
        <v>-0.1411995636239278</v>
      </c>
      <c r="AL78">
        <f t="shared" si="89"/>
        <v>-0.35732134469772125</v>
      </c>
      <c r="AN78">
        <f t="shared" si="68"/>
        <v>0</v>
      </c>
      <c r="AO78">
        <f t="shared" si="69"/>
        <v>0</v>
      </c>
      <c r="AP78">
        <f t="shared" si="70"/>
        <v>-2.5252049593014743E-19</v>
      </c>
      <c r="AQ78">
        <f t="shared" si="71"/>
        <v>-5.5713946639534048E-15</v>
      </c>
      <c r="AR78">
        <f t="shared" si="72"/>
        <v>-5.5716471844493343E-15</v>
      </c>
      <c r="AS78">
        <f t="shared" si="73"/>
        <v>-7.1707525716410464E-5</v>
      </c>
      <c r="AT78">
        <f t="shared" si="74"/>
        <v>-4.684891680139499E-5</v>
      </c>
      <c r="AU78">
        <f t="shared" si="75"/>
        <v>-1.1855644252337711E-4</v>
      </c>
      <c r="AW78">
        <v>75</v>
      </c>
      <c r="AX78">
        <f>IF(Z78&gt;0, (R78*SUMPRODUCT(K78:$K$98, X78:$X$98)-K78*$AZ$3)/Z78, 0)</f>
        <v>-2.9579911528687184E+16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-1.8010148421419674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-1.8010148421419674</v>
      </c>
      <c r="AK79">
        <f t="shared" si="80"/>
        <v>-0.12607103894993774</v>
      </c>
      <c r="AL79">
        <f t="shared" si="89"/>
        <v>-1.9270858810949494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-9.0185891403624077E-16</v>
      </c>
      <c r="AR79">
        <f t="shared" si="72"/>
        <v>-9.0185891403624077E-16</v>
      </c>
      <c r="AS79">
        <f t="shared" si="73"/>
        <v>-5.3353813777099802E-4</v>
      </c>
      <c r="AT79">
        <f t="shared" si="74"/>
        <v>-3.7347669643969873E-5</v>
      </c>
      <c r="AU79">
        <f t="shared" si="75"/>
        <v>-5.7088580741586977E-4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13293.227794785438</v>
      </c>
      <c r="AO81" s="6">
        <f t="shared" ref="AO81:AU81" si="90">SUM(AO3:AO79)</f>
        <v>-1329.3227794785439</v>
      </c>
      <c r="AP81" s="6">
        <f t="shared" si="90"/>
        <v>-733.84041785697787</v>
      </c>
      <c r="AQ81" s="6">
        <f t="shared" si="90"/>
        <v>-5428.1406519753637</v>
      </c>
      <c r="AR81" s="6">
        <f t="shared" si="90"/>
        <v>5801.923945474553</v>
      </c>
      <c r="AS81" s="6">
        <f t="shared" si="90"/>
        <v>-877.9635096712849</v>
      </c>
      <c r="AT81" s="6">
        <f t="shared" si="90"/>
        <v>408.31968817186413</v>
      </c>
      <c r="AU81" s="6">
        <f t="shared" si="90"/>
        <v>5332.280123975127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26940.022523747903</v>
      </c>
      <c r="K3">
        <v>1</v>
      </c>
      <c r="L3" s="2">
        <v>0</v>
      </c>
      <c r="O3">
        <f>$C$3</f>
        <v>26940.022523747903</v>
      </c>
      <c r="P3" s="2">
        <f>O3*C5</f>
        <v>2694.0022523747903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26940.022523747903</v>
      </c>
      <c r="AF3">
        <f t="shared" ref="AF3:AF34" si="3">-$Z3*P3</f>
        <v>-2694.0022523747903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23621.063300673111</v>
      </c>
      <c r="AJ3">
        <f t="shared" ref="AJ3:AJ34" si="7">AB3-AC3</f>
        <v>0</v>
      </c>
      <c r="AL3">
        <f t="shared" ref="AL3:AL23" si="8">SUM(AI3:AK3)</f>
        <v>23621.063300673111</v>
      </c>
      <c r="AN3">
        <f t="shared" ref="AN3:AN34" si="9">AE3*$K3</f>
        <v>26940.022523747903</v>
      </c>
      <c r="AO3">
        <f t="shared" ref="AO3:AO34" si="10">AF3*$K3</f>
        <v>-2694.0022523747903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23621.063300673111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23621.063300673111</v>
      </c>
      <c r="AW3">
        <v>0</v>
      </c>
      <c r="AX3">
        <f>IF(Z3&gt;0, (R3*SUMPRODUCT(K3:$K$98, X3:$X$98)-K3*$AZ$3)/Z3, 0)</f>
        <v>0</v>
      </c>
      <c r="AZ3">
        <f>C6*ABS(SUMPRODUCT(X4:X69, K4:K69))/1</f>
        <v>12589.585237763462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633.45638598520418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620.02330796363276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-620.02330796363276</v>
      </c>
      <c r="AK4">
        <f t="shared" ref="AK4:AK35" si="27">G4*SUM(AB4:AB4, AE4:AF4)</f>
        <v>0</v>
      </c>
      <c r="AL4">
        <f t="shared" si="8"/>
        <v>-1180.3234579636328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-532.7059802243773</v>
      </c>
      <c r="AR4">
        <f t="shared" si="13"/>
        <v>-532.7059802243773</v>
      </c>
      <c r="AS4">
        <f t="shared" si="14"/>
        <v>-589.48783795743748</v>
      </c>
      <c r="AT4">
        <f t="shared" si="15"/>
        <v>0</v>
      </c>
      <c r="AU4">
        <f t="shared" si="16"/>
        <v>-1122.1938181818148</v>
      </c>
      <c r="AW4">
        <v>1</v>
      </c>
      <c r="AX4">
        <f>IF(Z4&gt;0, (R4*SUMPRODUCT(K4:$K$98, X4:$X$98)-K4*$AZ$3)/Z4, 0)</f>
        <v>633.45638598520418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</v>
      </c>
      <c r="S5">
        <f t="shared" si="1"/>
        <v>733.6658551675564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620.02330796363276</v>
      </c>
      <c r="AC5">
        <f>S5*Z5</f>
        <v>701.6359885894235</v>
      </c>
      <c r="AE5">
        <f t="shared" si="2"/>
        <v>0</v>
      </c>
      <c r="AF5">
        <f t="shared" si="3"/>
        <v>0</v>
      </c>
      <c r="AG5">
        <f t="shared" si="4"/>
        <v>-11.954283814073339</v>
      </c>
      <c r="AH5">
        <f t="shared" si="5"/>
        <v>-633.16759520664368</v>
      </c>
      <c r="AI5">
        <f t="shared" si="6"/>
        <v>-645.12187902071707</v>
      </c>
      <c r="AJ5">
        <f t="shared" si="7"/>
        <v>-81.612680625790745</v>
      </c>
      <c r="AK5">
        <f t="shared" si="27"/>
        <v>2.5420955626508945</v>
      </c>
      <c r="AL5">
        <f t="shared" si="8"/>
        <v>-724.19246408385698</v>
      </c>
      <c r="AN5">
        <f t="shared" si="9"/>
        <v>0</v>
      </c>
      <c r="AO5">
        <f t="shared" si="10"/>
        <v>0</v>
      </c>
      <c r="AP5">
        <f t="shared" si="11"/>
        <v>-10.782229775743186</v>
      </c>
      <c r="AQ5">
        <f t="shared" si="12"/>
        <v>-571.08887527295076</v>
      </c>
      <c r="AR5">
        <f t="shared" si="13"/>
        <v>-581.87110504869395</v>
      </c>
      <c r="AS5">
        <f t="shared" si="14"/>
        <v>-73.610990738371768</v>
      </c>
      <c r="AT5">
        <f t="shared" si="15"/>
        <v>2.2928565938957344</v>
      </c>
      <c r="AU5">
        <f t="shared" si="16"/>
        <v>-653.18923919317001</v>
      </c>
      <c r="AW5">
        <v>2</v>
      </c>
      <c r="AX5">
        <f>IF(Z5&gt;0, (R5*SUMPRODUCT(K5:$K$98, X5:$X$98)-K5*$AZ$3)/Z5, 0)</f>
        <v>733.6658551675564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</v>
      </c>
      <c r="S6">
        <f t="shared" si="1"/>
        <v>797.60325118017829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701.6359885894235</v>
      </c>
      <c r="AC6">
        <f t="shared" ref="AC6:AC69" si="30">S6*Z6</f>
        <v>743.90856507791796</v>
      </c>
      <c r="AE6">
        <f t="shared" si="2"/>
        <v>0</v>
      </c>
      <c r="AF6">
        <f t="shared" si="3"/>
        <v>0</v>
      </c>
      <c r="AG6">
        <f t="shared" si="4"/>
        <v>-11.658499447833075</v>
      </c>
      <c r="AH6">
        <f t="shared" si="5"/>
        <v>-704.96611239812262</v>
      </c>
      <c r="AI6">
        <f t="shared" si="6"/>
        <v>-716.62461184595566</v>
      </c>
      <c r="AJ6">
        <f t="shared" si="7"/>
        <v>-42.272576488494451</v>
      </c>
      <c r="AK6">
        <f t="shared" si="27"/>
        <v>4.9816155189849072</v>
      </c>
      <c r="AL6">
        <f t="shared" si="8"/>
        <v>-753.91557281546523</v>
      </c>
      <c r="AN6">
        <f t="shared" si="9"/>
        <v>0</v>
      </c>
      <c r="AO6">
        <f t="shared" si="10"/>
        <v>0</v>
      </c>
      <c r="AP6">
        <f t="shared" si="11"/>
        <v>-9.9474463113150744</v>
      </c>
      <c r="AQ6">
        <f t="shared" si="12"/>
        <v>-601.50215606694076</v>
      </c>
      <c r="AR6">
        <f t="shared" si="13"/>
        <v>-611.4496023782558</v>
      </c>
      <c r="AS6">
        <f t="shared" si="14"/>
        <v>-36.068465495224274</v>
      </c>
      <c r="AT6">
        <f t="shared" si="15"/>
        <v>4.2504915096879676</v>
      </c>
      <c r="AU6">
        <f t="shared" si="16"/>
        <v>-643.26757636379216</v>
      </c>
      <c r="AW6">
        <v>3</v>
      </c>
      <c r="AX6">
        <f>IF(Z6&gt;0, (R6*SUMPRODUCT(K6:$K$98, X6:$X$98)-K6*$AZ$3)/Z6, 0)</f>
        <v>797.60325118017829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</v>
      </c>
      <c r="S7">
        <f t="shared" si="1"/>
        <v>866.52922561821924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743.90856507791796</v>
      </c>
      <c r="AC7">
        <f t="shared" si="30"/>
        <v>786.63658379628396</v>
      </c>
      <c r="AE7">
        <f t="shared" si="2"/>
        <v>0</v>
      </c>
      <c r="AF7">
        <f t="shared" si="3"/>
        <v>0</v>
      </c>
      <c r="AG7">
        <f t="shared" si="4"/>
        <v>-11.347519514345629</v>
      </c>
      <c r="AH7">
        <f t="shared" si="5"/>
        <v>-777.57975603646275</v>
      </c>
      <c r="AI7">
        <f t="shared" si="6"/>
        <v>-788.92727555080842</v>
      </c>
      <c r="AJ7">
        <f t="shared" si="7"/>
        <v>-42.728018718366002</v>
      </c>
      <c r="AK7">
        <f t="shared" si="27"/>
        <v>10.265938198075268</v>
      </c>
      <c r="AL7">
        <f t="shared" si="8"/>
        <v>-821.3893560710992</v>
      </c>
      <c r="AN7">
        <f t="shared" si="9"/>
        <v>0</v>
      </c>
      <c r="AO7">
        <f t="shared" si="10"/>
        <v>0</v>
      </c>
      <c r="AP7">
        <f t="shared" si="11"/>
        <v>-9.1014355832414076</v>
      </c>
      <c r="AQ7">
        <f t="shared" si="12"/>
        <v>-623.66863978083632</v>
      </c>
      <c r="AR7">
        <f t="shared" si="13"/>
        <v>-632.7700753640778</v>
      </c>
      <c r="AS7">
        <f t="shared" si="14"/>
        <v>-34.270600678245842</v>
      </c>
      <c r="AT7">
        <f t="shared" si="15"/>
        <v>8.2339382711083609</v>
      </c>
      <c r="AU7">
        <f t="shared" si="16"/>
        <v>-658.80673777121535</v>
      </c>
      <c r="AW7">
        <v>4</v>
      </c>
      <c r="AX7">
        <f>IF(Z7&gt;0, (R7*SUMPRODUCT(K7:$K$98, X7:$X$98)-K7*$AZ$3)/Z7, 0)</f>
        <v>866.52922561821924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</v>
      </c>
      <c r="S8">
        <f t="shared" si="1"/>
        <v>950.09167688821833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786.63658379628396</v>
      </c>
      <c r="AC8">
        <f t="shared" si="30"/>
        <v>837.65239492627916</v>
      </c>
      <c r="AE8">
        <f t="shared" si="2"/>
        <v>0</v>
      </c>
      <c r="AF8">
        <f t="shared" si="3"/>
        <v>0</v>
      </c>
      <c r="AG8">
        <f t="shared" si="4"/>
        <v>-11.020678521121702</v>
      </c>
      <c r="AH8">
        <f t="shared" si="5"/>
        <v>-853.46319232187921</v>
      </c>
      <c r="AI8">
        <f t="shared" si="6"/>
        <v>-864.48387084300089</v>
      </c>
      <c r="AJ8">
        <f t="shared" si="7"/>
        <v>-51.0158111299952</v>
      </c>
      <c r="AK8">
        <f t="shared" si="27"/>
        <v>16.991350209999734</v>
      </c>
      <c r="AL8">
        <f t="shared" si="8"/>
        <v>-898.50833176299636</v>
      </c>
      <c r="AN8">
        <f t="shared" si="9"/>
        <v>0</v>
      </c>
      <c r="AO8">
        <f t="shared" si="10"/>
        <v>0</v>
      </c>
      <c r="AP8">
        <f t="shared" si="11"/>
        <v>-8.2486825555628567</v>
      </c>
      <c r="AQ8">
        <f t="shared" si="12"/>
        <v>-638.794329480535</v>
      </c>
      <c r="AR8">
        <f t="shared" si="13"/>
        <v>-647.04301203609793</v>
      </c>
      <c r="AS8">
        <f t="shared" si="14"/>
        <v>-38.183967576893785</v>
      </c>
      <c r="AT8">
        <f t="shared" si="15"/>
        <v>12.717570320563054</v>
      </c>
      <c r="AU8">
        <f t="shared" si="16"/>
        <v>-672.50940929242859</v>
      </c>
      <c r="AW8">
        <v>5</v>
      </c>
      <c r="AX8">
        <f>IF(Z8&gt;0, (R8*SUMPRODUCT(K8:$K$98, X8:$X$98)-K8*$AZ$3)/Z8, 0)</f>
        <v>950.09167688821833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</v>
      </c>
      <c r="S9">
        <f t="shared" si="1"/>
        <v>976.80114693035455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837.65239492627916</v>
      </c>
      <c r="AC9">
        <f t="shared" si="30"/>
        <v>834.20314419691385</v>
      </c>
      <c r="AE9">
        <f t="shared" si="2"/>
        <v>0</v>
      </c>
      <c r="AF9">
        <f t="shared" si="3"/>
        <v>0</v>
      </c>
      <c r="AG9">
        <f t="shared" si="4"/>
        <v>-10.675191501597308</v>
      </c>
      <c r="AH9">
        <f t="shared" si="5"/>
        <v>-941.12093725271325</v>
      </c>
      <c r="AI9">
        <f t="shared" si="6"/>
        <v>-951.79612875431053</v>
      </c>
      <c r="AJ9">
        <f t="shared" si="7"/>
        <v>3.4492507293653034</v>
      </c>
      <c r="AK9">
        <f t="shared" si="27"/>
        <v>18.679648406856025</v>
      </c>
      <c r="AL9">
        <f t="shared" si="8"/>
        <v>-929.66722961808921</v>
      </c>
      <c r="AN9">
        <f t="shared" si="9"/>
        <v>0</v>
      </c>
      <c r="AO9">
        <f t="shared" si="10"/>
        <v>0</v>
      </c>
      <c r="AP9">
        <f t="shared" si="11"/>
        <v>-7.4513613534932857</v>
      </c>
      <c r="AQ9">
        <f t="shared" si="12"/>
        <v>-656.90926291663823</v>
      </c>
      <c r="AR9">
        <f t="shared" si="13"/>
        <v>-664.36062427013144</v>
      </c>
      <c r="AS9">
        <f t="shared" si="14"/>
        <v>2.4076021099439266</v>
      </c>
      <c r="AT9">
        <f t="shared" si="15"/>
        <v>13.038530523303761</v>
      </c>
      <c r="AU9">
        <f t="shared" si="16"/>
        <v>-648.91449163688378</v>
      </c>
      <c r="AW9">
        <v>6</v>
      </c>
      <c r="AX9">
        <f>IF(Z9&gt;0, (R9*SUMPRODUCT(K9:$K$98, X9:$X$98)-K9*$AZ$3)/Z9, 0)</f>
        <v>976.80114693035455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</v>
      </c>
      <c r="S10">
        <f t="shared" si="1"/>
        <v>763.56792656296534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834.20314419691385</v>
      </c>
      <c r="AC10">
        <f t="shared" si="30"/>
        <v>629.88600944287646</v>
      </c>
      <c r="AE10">
        <f t="shared" si="2"/>
        <v>0</v>
      </c>
      <c r="AF10">
        <f t="shared" si="3"/>
        <v>0</v>
      </c>
      <c r="AG10">
        <f t="shared" si="4"/>
        <v>-10.311558204752181</v>
      </c>
      <c r="AH10">
        <f t="shared" si="5"/>
        <v>-1027.5255273166144</v>
      </c>
      <c r="AI10">
        <f t="shared" si="6"/>
        <v>-1037.8370855213666</v>
      </c>
      <c r="AJ10">
        <f t="shared" si="7"/>
        <v>204.3171347540374</v>
      </c>
      <c r="AK10">
        <f t="shared" si="27"/>
        <v>3.5870735200467294</v>
      </c>
      <c r="AL10">
        <f t="shared" si="8"/>
        <v>-829.93287724728248</v>
      </c>
      <c r="AN10">
        <f t="shared" si="9"/>
        <v>0</v>
      </c>
      <c r="AO10">
        <f t="shared" si="10"/>
        <v>0</v>
      </c>
      <c r="AP10">
        <f t="shared" si="11"/>
        <v>-6.8268449834652616</v>
      </c>
      <c r="AQ10">
        <f t="shared" si="12"/>
        <v>-680.28103534450383</v>
      </c>
      <c r="AR10">
        <f t="shared" si="13"/>
        <v>-687.10788032796904</v>
      </c>
      <c r="AS10">
        <f t="shared" si="14"/>
        <v>135.26970208913428</v>
      </c>
      <c r="AT10">
        <f t="shared" si="15"/>
        <v>2.3748491139163019</v>
      </c>
      <c r="AU10">
        <f t="shared" si="16"/>
        <v>-549.46332912491846</v>
      </c>
      <c r="AW10">
        <v>7</v>
      </c>
      <c r="AX10">
        <f>IF(Z10&gt;0, (R10*SUMPRODUCT(K10:$K$98, X10:$X$98)-K10*$AZ$3)/Z10, 0)</f>
        <v>763.56792656296534</v>
      </c>
    </row>
    <row r="11" spans="1:52" x14ac:dyDescent="0.25">
      <c r="A11" t="s">
        <v>33</v>
      </c>
      <c r="C11" s="25">
        <f>AU71</f>
        <v>10726.065826508184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</v>
      </c>
      <c r="S11">
        <f t="shared" si="1"/>
        <v>451.28579614917084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629.88600944287646</v>
      </c>
      <c r="AC11">
        <f t="shared" si="30"/>
        <v>358.58894823705941</v>
      </c>
      <c r="AE11">
        <f t="shared" si="2"/>
        <v>0</v>
      </c>
      <c r="AF11">
        <f t="shared" si="3"/>
        <v>0</v>
      </c>
      <c r="AG11">
        <f t="shared" si="4"/>
        <v>-9.9324239566396972</v>
      </c>
      <c r="AH11">
        <f t="shared" si="5"/>
        <v>-1104.0746642598483</v>
      </c>
      <c r="AI11">
        <f t="shared" si="6"/>
        <v>-1114.007088216488</v>
      </c>
      <c r="AJ11">
        <f t="shared" si="7"/>
        <v>271.29706120581704</v>
      </c>
      <c r="AK11">
        <f t="shared" si="27"/>
        <v>1.0078176151086025</v>
      </c>
      <c r="AL11">
        <f t="shared" si="8"/>
        <v>-841.70220939556236</v>
      </c>
      <c r="AN11">
        <f t="shared" si="9"/>
        <v>0</v>
      </c>
      <c r="AO11">
        <f t="shared" si="10"/>
        <v>0</v>
      </c>
      <c r="AP11">
        <f t="shared" si="11"/>
        <v>-6.2531725858114431</v>
      </c>
      <c r="AQ11">
        <f t="shared" si="12"/>
        <v>-695.0941133179723</v>
      </c>
      <c r="AR11">
        <f t="shared" si="13"/>
        <v>-701.34728590378381</v>
      </c>
      <c r="AS11">
        <f t="shared" si="14"/>
        <v>170.80093974536376</v>
      </c>
      <c r="AT11">
        <f t="shared" si="15"/>
        <v>0.63449340360488116</v>
      </c>
      <c r="AU11">
        <f t="shared" si="16"/>
        <v>-529.91185275481519</v>
      </c>
      <c r="AW11">
        <v>8</v>
      </c>
      <c r="AX11">
        <f>IF(Z11&gt;0, (R11*SUMPRODUCT(K11:$K$98, X11:$X$98)-K11*$AZ$3)/Z11, 0)</f>
        <v>451.28579614917084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</v>
      </c>
      <c r="S12">
        <f t="shared" si="1"/>
        <v>247.61996632879089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358.58894823705941</v>
      </c>
      <c r="AC12">
        <f t="shared" si="30"/>
        <v>188.93766100798712</v>
      </c>
      <c r="AE12">
        <f t="shared" si="2"/>
        <v>0</v>
      </c>
      <c r="AF12">
        <f t="shared" si="3"/>
        <v>0</v>
      </c>
      <c r="AG12">
        <f t="shared" si="4"/>
        <v>-9.5376830778820789</v>
      </c>
      <c r="AH12">
        <f t="shared" si="5"/>
        <v>-1181.6665567648863</v>
      </c>
      <c r="AI12">
        <f t="shared" si="6"/>
        <v>-1191.2042398427684</v>
      </c>
      <c r="AJ12">
        <f t="shared" si="7"/>
        <v>169.6512872290723</v>
      </c>
      <c r="AK12">
        <f t="shared" si="27"/>
        <v>7.5303679129782477</v>
      </c>
      <c r="AL12">
        <f t="shared" si="8"/>
        <v>-1014.0225847007179</v>
      </c>
      <c r="AN12">
        <f t="shared" si="9"/>
        <v>0</v>
      </c>
      <c r="AO12">
        <f t="shared" si="10"/>
        <v>0</v>
      </c>
      <c r="AP12">
        <f t="shared" si="11"/>
        <v>-5.6065872246353194</v>
      </c>
      <c r="AQ12">
        <f t="shared" si="12"/>
        <v>-694.6253683245659</v>
      </c>
      <c r="AR12">
        <f t="shared" si="13"/>
        <v>-700.23195554920119</v>
      </c>
      <c r="AS12">
        <f t="shared" si="14"/>
        <v>99.727022994421816</v>
      </c>
      <c r="AT12">
        <f t="shared" si="15"/>
        <v>4.4266164217193511</v>
      </c>
      <c r="AU12">
        <f t="shared" si="16"/>
        <v>-596.07831613306007</v>
      </c>
      <c r="AW12">
        <v>9</v>
      </c>
      <c r="AX12">
        <f>IF(Z12&gt;0, (R12*SUMPRODUCT(K12:$K$98, X12:$X$98)-K12*$AZ$3)/Z12, 0)</f>
        <v>247.61996632879089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</v>
      </c>
      <c r="S13">
        <f t="shared" si="1"/>
        <v>393.3225889244664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188.93766100798712</v>
      </c>
      <c r="AC13">
        <f t="shared" si="30"/>
        <v>287.23406243528188</v>
      </c>
      <c r="AE13">
        <f t="shared" si="2"/>
        <v>0</v>
      </c>
      <c r="AF13">
        <f t="shared" si="3"/>
        <v>0</v>
      </c>
      <c r="AG13">
        <f t="shared" si="4"/>
        <v>-9.1284504921494047</v>
      </c>
      <c r="AH13">
        <f t="shared" si="5"/>
        <v>-1255.4230198154125</v>
      </c>
      <c r="AI13">
        <f t="shared" si="6"/>
        <v>-1264.5514703075619</v>
      </c>
      <c r="AJ13">
        <f t="shared" si="7"/>
        <v>-98.296401427294768</v>
      </c>
      <c r="AK13">
        <f t="shared" si="27"/>
        <v>13.2256362705591</v>
      </c>
      <c r="AL13">
        <f t="shared" si="8"/>
        <v>-1349.6222354642975</v>
      </c>
      <c r="AN13">
        <f t="shared" si="9"/>
        <v>0</v>
      </c>
      <c r="AO13">
        <f t="shared" si="10"/>
        <v>0</v>
      </c>
      <c r="AP13">
        <f t="shared" si="11"/>
        <v>-4.7910945056500385</v>
      </c>
      <c r="AQ13">
        <f t="shared" si="12"/>
        <v>-658.91252164614991</v>
      </c>
      <c r="AR13">
        <f t="shared" si="13"/>
        <v>-663.70361615179991</v>
      </c>
      <c r="AS13">
        <f t="shared" si="14"/>
        <v>-51.591159880694306</v>
      </c>
      <c r="AT13">
        <f t="shared" si="15"/>
        <v>6.9415146989181347</v>
      </c>
      <c r="AU13">
        <f t="shared" si="16"/>
        <v>-708.35326133357614</v>
      </c>
      <c r="AW13">
        <v>10</v>
      </c>
      <c r="AX13">
        <f>IF(Z13&gt;0, (R13*SUMPRODUCT(K13:$K$98, X13:$X$98)-K13*$AZ$3)/Z13, 0)</f>
        <v>393.3225889244664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</v>
      </c>
      <c r="S14">
        <f t="shared" si="1"/>
        <v>482.91502375160292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287.23406243528188</v>
      </c>
      <c r="AC14">
        <f t="shared" si="30"/>
        <v>336.28740663900953</v>
      </c>
      <c r="AE14">
        <f t="shared" si="2"/>
        <v>0</v>
      </c>
      <c r="AF14">
        <f t="shared" si="3"/>
        <v>0</v>
      </c>
      <c r="AG14">
        <f t="shared" si="4"/>
        <v>-8.7046216751165346</v>
      </c>
      <c r="AH14">
        <f t="shared" si="5"/>
        <v>-1330.177248445503</v>
      </c>
      <c r="AI14">
        <f t="shared" si="6"/>
        <v>-1338.8818701206196</v>
      </c>
      <c r="AJ14">
        <f t="shared" si="7"/>
        <v>-49.053344203727647</v>
      </c>
      <c r="AK14">
        <f t="shared" si="27"/>
        <v>20.106384370469733</v>
      </c>
      <c r="AL14">
        <f t="shared" si="8"/>
        <v>-1367.8288299538776</v>
      </c>
      <c r="AN14">
        <f t="shared" si="9"/>
        <v>0</v>
      </c>
      <c r="AO14">
        <f t="shared" si="10"/>
        <v>0</v>
      </c>
      <c r="AP14">
        <f t="shared" si="11"/>
        <v>-4.0791488260168869</v>
      </c>
      <c r="AQ14">
        <f t="shared" si="12"/>
        <v>-623.34598376651513</v>
      </c>
      <c r="AR14">
        <f t="shared" si="13"/>
        <v>-627.42513259253201</v>
      </c>
      <c r="AS14">
        <f t="shared" si="14"/>
        <v>-22.987316265891486</v>
      </c>
      <c r="AT14">
        <f t="shared" si="15"/>
        <v>9.422228473720299</v>
      </c>
      <c r="AU14">
        <f t="shared" si="16"/>
        <v>-640.99022038470321</v>
      </c>
      <c r="AW14">
        <v>11</v>
      </c>
      <c r="AX14">
        <f>IF(Z14&gt;0, (R14*SUMPRODUCT(K14:$K$98, X14:$X$98)-K14*$AZ$3)/Z14, 0)</f>
        <v>482.91502375160292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</v>
      </c>
      <c r="S15">
        <f t="shared" si="1"/>
        <v>521.85366118703405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336.28740663900953</v>
      </c>
      <c r="AC15">
        <f t="shared" si="30"/>
        <v>345.05380309559951</v>
      </c>
      <c r="AE15">
        <f t="shared" si="2"/>
        <v>0</v>
      </c>
      <c r="AF15">
        <f t="shared" si="3"/>
        <v>0</v>
      </c>
      <c r="AG15">
        <f t="shared" si="4"/>
        <v>-8.265099700333689</v>
      </c>
      <c r="AH15">
        <f t="shared" si="5"/>
        <v>-1409.9030321267203</v>
      </c>
      <c r="AI15">
        <f t="shared" si="6"/>
        <v>-1418.1681318270539</v>
      </c>
      <c r="AJ15">
        <f t="shared" si="7"/>
        <v>-8.7663964565899732</v>
      </c>
      <c r="AK15">
        <f t="shared" si="27"/>
        <v>23.540118464730668</v>
      </c>
      <c r="AL15">
        <f t="shared" si="8"/>
        <v>-1403.3944098189131</v>
      </c>
      <c r="AN15">
        <f t="shared" si="9"/>
        <v>0</v>
      </c>
      <c r="AO15">
        <f t="shared" si="10"/>
        <v>0</v>
      </c>
      <c r="AP15">
        <f t="shared" si="11"/>
        <v>-3.4581969578367411</v>
      </c>
      <c r="AQ15">
        <f t="shared" si="12"/>
        <v>-589.91694635559838</v>
      </c>
      <c r="AR15">
        <f t="shared" si="13"/>
        <v>-593.37514331343516</v>
      </c>
      <c r="AS15">
        <f t="shared" si="14"/>
        <v>-3.6679443269324725</v>
      </c>
      <c r="AT15">
        <f t="shared" si="15"/>
        <v>9.8494112610113405</v>
      </c>
      <c r="AU15">
        <f t="shared" si="16"/>
        <v>-587.19367637935625</v>
      </c>
      <c r="AW15">
        <v>12</v>
      </c>
      <c r="AX15">
        <f>IF(Z15&gt;0, (R15*SUMPRODUCT(K15:$K$98, X15:$X$98)-K15*$AZ$3)/Z15, 0)</f>
        <v>521.85366118703405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</v>
      </c>
      <c r="S16">
        <f t="shared" si="1"/>
        <v>511.27817305709021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345.05380309559951</v>
      </c>
      <c r="AC16">
        <f t="shared" si="30"/>
        <v>319.52291051063003</v>
      </c>
      <c r="AE16">
        <f t="shared" si="2"/>
        <v>0</v>
      </c>
      <c r="AF16">
        <f t="shared" si="3"/>
        <v>0</v>
      </c>
      <c r="AG16">
        <f t="shared" si="4"/>
        <v>-7.8118656180867205</v>
      </c>
      <c r="AH16">
        <f t="shared" si="5"/>
        <v>-1482.332340974529</v>
      </c>
      <c r="AI16">
        <f t="shared" si="6"/>
        <v>-1490.1442065926158</v>
      </c>
      <c r="AJ16">
        <f t="shared" si="7"/>
        <v>25.530892584969479</v>
      </c>
      <c r="AK16">
        <f t="shared" si="27"/>
        <v>24.153766216691967</v>
      </c>
      <c r="AL16">
        <f t="shared" si="8"/>
        <v>-1440.4595477909543</v>
      </c>
      <c r="AN16">
        <f t="shared" si="9"/>
        <v>0</v>
      </c>
      <c r="AO16">
        <f t="shared" si="10"/>
        <v>0</v>
      </c>
      <c r="AP16">
        <f t="shared" si="11"/>
        <v>-2.918356671746916</v>
      </c>
      <c r="AQ16">
        <f t="shared" si="12"/>
        <v>-553.76969964938507</v>
      </c>
      <c r="AR16">
        <f t="shared" si="13"/>
        <v>-556.68805632113208</v>
      </c>
      <c r="AS16">
        <f t="shared" si="14"/>
        <v>9.5378305712903551</v>
      </c>
      <c r="AT16">
        <f t="shared" si="15"/>
        <v>9.023363717764834</v>
      </c>
      <c r="AU16">
        <f t="shared" si="16"/>
        <v>-538.12686203207682</v>
      </c>
      <c r="AW16">
        <v>13</v>
      </c>
      <c r="AX16">
        <f>IF(Z16&gt;0, (R16*SUMPRODUCT(K16:$K$98, X16:$X$98)-K16*$AZ$3)/Z16, 0)</f>
        <v>511.27817305709021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</v>
      </c>
      <c r="S17">
        <f t="shared" si="1"/>
        <v>458.78120726457428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319.52291051063003</v>
      </c>
      <c r="AC17">
        <f t="shared" si="30"/>
        <v>269.66933029930533</v>
      </c>
      <c r="AE17">
        <f t="shared" si="2"/>
        <v>0</v>
      </c>
      <c r="AF17">
        <f t="shared" si="3"/>
        <v>0</v>
      </c>
      <c r="AG17">
        <f t="shared" si="4"/>
        <v>-7.3474383330557256</v>
      </c>
      <c r="AH17">
        <f t="shared" si="5"/>
        <v>-1545.2345154005111</v>
      </c>
      <c r="AI17">
        <f t="shared" si="6"/>
        <v>-1552.5819537335669</v>
      </c>
      <c r="AJ17">
        <f t="shared" si="7"/>
        <v>49.853580211324697</v>
      </c>
      <c r="AK17">
        <f t="shared" si="27"/>
        <v>22.366603735744103</v>
      </c>
      <c r="AL17">
        <f t="shared" si="8"/>
        <v>-1480.3617697864981</v>
      </c>
      <c r="AN17">
        <f t="shared" si="9"/>
        <v>0</v>
      </c>
      <c r="AO17">
        <f t="shared" si="10"/>
        <v>0</v>
      </c>
      <c r="AP17">
        <f t="shared" si="11"/>
        <v>-2.4507642247405541</v>
      </c>
      <c r="AQ17">
        <f t="shared" si="12"/>
        <v>-515.41847614295011</v>
      </c>
      <c r="AR17">
        <f t="shared" si="13"/>
        <v>-517.86924036769074</v>
      </c>
      <c r="AS17">
        <f t="shared" si="14"/>
        <v>16.628839238768411</v>
      </c>
      <c r="AT17">
        <f t="shared" si="15"/>
        <v>7.4604603372986684</v>
      </c>
      <c r="AU17">
        <f t="shared" si="16"/>
        <v>-493.77994079162363</v>
      </c>
      <c r="AW17">
        <v>14</v>
      </c>
      <c r="AX17">
        <f>IF(Z17&gt;0, (R17*SUMPRODUCT(K17:$K$98, X17:$X$98)-K17*$AZ$3)/Z17, 0)</f>
        <v>458.78120726457428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</v>
      </c>
      <c r="S18">
        <f t="shared" si="1"/>
        <v>371.36795440381997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269.66933029930533</v>
      </c>
      <c r="AC18">
        <f t="shared" si="30"/>
        <v>204.17596079748228</v>
      </c>
      <c r="AE18">
        <f t="shared" si="2"/>
        <v>0</v>
      </c>
      <c r="AF18">
        <f t="shared" si="3"/>
        <v>0</v>
      </c>
      <c r="AG18">
        <f t="shared" si="4"/>
        <v>-6.8724279510485307</v>
      </c>
      <c r="AH18">
        <f t="shared" si="5"/>
        <v>-1606.1439947065485</v>
      </c>
      <c r="AI18">
        <f t="shared" si="6"/>
        <v>-1613.0164226575971</v>
      </c>
      <c r="AJ18">
        <f t="shared" si="7"/>
        <v>65.493369501823054</v>
      </c>
      <c r="AK18">
        <f t="shared" si="27"/>
        <v>18.876853120951374</v>
      </c>
      <c r="AL18">
        <f t="shared" si="8"/>
        <v>-1528.6462000348226</v>
      </c>
      <c r="AN18">
        <f t="shared" si="9"/>
        <v>0</v>
      </c>
      <c r="AO18">
        <f t="shared" si="10"/>
        <v>0</v>
      </c>
      <c r="AP18">
        <f t="shared" si="11"/>
        <v>-2.0467168035872709</v>
      </c>
      <c r="AQ18">
        <f t="shared" si="12"/>
        <v>-478.33486598359008</v>
      </c>
      <c r="AR18">
        <f t="shared" si="13"/>
        <v>-480.38158278717736</v>
      </c>
      <c r="AS18">
        <f t="shared" si="14"/>
        <v>19.504952374579609</v>
      </c>
      <c r="AT18">
        <f t="shared" si="15"/>
        <v>5.6218228487364996</v>
      </c>
      <c r="AU18">
        <f t="shared" si="16"/>
        <v>-455.25480756386122</v>
      </c>
      <c r="AW18">
        <v>15</v>
      </c>
      <c r="AX18">
        <f>IF(Z18&gt;0, (R18*SUMPRODUCT(K18:$K$98, X18:$X$98)-K18*$AZ$3)/Z18, 0)</f>
        <v>371.36795440381997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</v>
      </c>
      <c r="S19">
        <f t="shared" si="1"/>
        <v>249.61450288235704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204.17596079748228</v>
      </c>
      <c r="AC19">
        <f t="shared" si="30"/>
        <v>127.55994002918305</v>
      </c>
      <c r="AE19">
        <f t="shared" si="2"/>
        <v>0</v>
      </c>
      <c r="AF19">
        <f t="shared" si="3"/>
        <v>0</v>
      </c>
      <c r="AG19">
        <f t="shared" si="4"/>
        <v>-6.3878469878662187</v>
      </c>
      <c r="AH19">
        <f t="shared" si="5"/>
        <v>-1663.4267346873094</v>
      </c>
      <c r="AI19">
        <f t="shared" si="6"/>
        <v>-1669.8145816751755</v>
      </c>
      <c r="AJ19">
        <f t="shared" si="7"/>
        <v>76.616020768299222</v>
      </c>
      <c r="AK19">
        <f t="shared" si="27"/>
        <v>14.292317255823761</v>
      </c>
      <c r="AL19">
        <f t="shared" si="8"/>
        <v>-1578.9062436510526</v>
      </c>
      <c r="AN19">
        <f t="shared" si="9"/>
        <v>0</v>
      </c>
      <c r="AO19">
        <f t="shared" si="10"/>
        <v>0</v>
      </c>
      <c r="AP19">
        <f t="shared" si="11"/>
        <v>-1.6985723165316025</v>
      </c>
      <c r="AQ19">
        <f t="shared" si="12"/>
        <v>-442.31657512858322</v>
      </c>
      <c r="AR19">
        <f t="shared" si="13"/>
        <v>-444.01514744511479</v>
      </c>
      <c r="AS19">
        <f t="shared" si="14"/>
        <v>20.372725290233401</v>
      </c>
      <c r="AT19">
        <f t="shared" si="15"/>
        <v>3.8004251629606483</v>
      </c>
      <c r="AU19">
        <f t="shared" si="16"/>
        <v>-419.84199699192078</v>
      </c>
      <c r="AW19">
        <v>16</v>
      </c>
      <c r="AX19">
        <f>IF(Z19&gt;0, (R19*SUMPRODUCT(K19:$K$98, X19:$X$98)-K19*$AZ$3)/Z19, 0)</f>
        <v>249.61450288235704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</v>
      </c>
      <c r="S20">
        <f t="shared" si="1"/>
        <v>93.138253121820767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127.55994002918305</v>
      </c>
      <c r="AC20">
        <f t="shared" si="30"/>
        <v>43.920905271394076</v>
      </c>
      <c r="AE20">
        <f t="shared" si="2"/>
        <v>0</v>
      </c>
      <c r="AF20">
        <f t="shared" si="3"/>
        <v>0</v>
      </c>
      <c r="AG20">
        <f t="shared" si="4"/>
        <v>-5.8945846361788981</v>
      </c>
      <c r="AH20">
        <f t="shared" si="5"/>
        <v>-1717.5355272346358</v>
      </c>
      <c r="AI20">
        <f t="shared" si="6"/>
        <v>-1723.4301118708147</v>
      </c>
      <c r="AJ20">
        <f t="shared" si="7"/>
        <v>83.639034757788977</v>
      </c>
      <c r="AK20">
        <f t="shared" si="27"/>
        <v>8.9291958020428144</v>
      </c>
      <c r="AL20">
        <f t="shared" si="8"/>
        <v>-1630.8618813109829</v>
      </c>
      <c r="AN20">
        <f t="shared" si="9"/>
        <v>0</v>
      </c>
      <c r="AO20">
        <f t="shared" si="10"/>
        <v>0</v>
      </c>
      <c r="AP20">
        <f t="shared" si="11"/>
        <v>-1.399473638251304</v>
      </c>
      <c r="AQ20">
        <f t="shared" si="12"/>
        <v>-407.77185187437823</v>
      </c>
      <c r="AR20">
        <f t="shared" si="13"/>
        <v>-409.17132551262955</v>
      </c>
      <c r="AS20">
        <f t="shared" si="14"/>
        <v>19.857315060656596</v>
      </c>
      <c r="AT20">
        <f t="shared" si="15"/>
        <v>2.1199414220038482</v>
      </c>
      <c r="AU20">
        <f t="shared" si="16"/>
        <v>-387.19406902996911</v>
      </c>
      <c r="AW20">
        <v>17</v>
      </c>
      <c r="AX20">
        <f>IF(Z20&gt;0, (R20*SUMPRODUCT(K20:$K$98, X20:$X$98)-K20*$AZ$3)/Z20, 0)</f>
        <v>93.138253121820767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</v>
      </c>
      <c r="S21">
        <f t="shared" si="1"/>
        <v>-101.04954383049834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43.920905271394076</v>
      </c>
      <c r="AC21">
        <f t="shared" si="30"/>
        <v>-43.603142700487751</v>
      </c>
      <c r="AE21">
        <f t="shared" si="2"/>
        <v>0</v>
      </c>
      <c r="AF21">
        <f t="shared" si="3"/>
        <v>0</v>
      </c>
      <c r="AG21">
        <f t="shared" si="4"/>
        <v>-5.3937827237533309</v>
      </c>
      <c r="AH21">
        <f t="shared" si="5"/>
        <v>-1767.4242642551139</v>
      </c>
      <c r="AI21">
        <f t="shared" si="6"/>
        <v>-1772.8180469788672</v>
      </c>
      <c r="AJ21">
        <f t="shared" si="7"/>
        <v>87.524047971881828</v>
      </c>
      <c r="AK21">
        <f t="shared" si="27"/>
        <v>3.0744633689975855</v>
      </c>
      <c r="AL21">
        <f t="shared" si="8"/>
        <v>-1682.2195356379877</v>
      </c>
      <c r="AN21">
        <f t="shared" si="9"/>
        <v>0</v>
      </c>
      <c r="AO21">
        <f t="shared" si="10"/>
        <v>0</v>
      </c>
      <c r="AP21">
        <f t="shared" si="11"/>
        <v>-1.143370386041997</v>
      </c>
      <c r="AQ21">
        <f t="shared" si="12"/>
        <v>-374.65739107769417</v>
      </c>
      <c r="AR21">
        <f t="shared" si="13"/>
        <v>-375.80076146373614</v>
      </c>
      <c r="AS21">
        <f t="shared" si="14"/>
        <v>18.553288043447949</v>
      </c>
      <c r="AT21">
        <f t="shared" si="15"/>
        <v>0.65172264978382688</v>
      </c>
      <c r="AU21">
        <f t="shared" si="16"/>
        <v>-356.59575077050437</v>
      </c>
      <c r="AW21">
        <v>18</v>
      </c>
      <c r="AX21">
        <f>IF(Z21&gt;0, (R21*SUMPRODUCT(K21:$K$98, X21:$X$98)-K21*$AZ$3)/Z21, 0)</f>
        <v>-101.04954383049834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</v>
      </c>
      <c r="S22">
        <f t="shared" si="1"/>
        <v>-338.43432833896816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-43.603142700487751</v>
      </c>
      <c r="AC22">
        <f t="shared" si="30"/>
        <v>-132.32499457952463</v>
      </c>
      <c r="AE22">
        <f t="shared" si="2"/>
        <v>0</v>
      </c>
      <c r="AF22">
        <f t="shared" si="3"/>
        <v>0</v>
      </c>
      <c r="AG22">
        <f t="shared" si="4"/>
        <v>-4.8873955557705315</v>
      </c>
      <c r="AH22">
        <f t="shared" si="5"/>
        <v>-1809.7973629810647</v>
      </c>
      <c r="AI22">
        <f t="shared" si="6"/>
        <v>-1814.6847585368353</v>
      </c>
      <c r="AJ22">
        <f t="shared" si="7"/>
        <v>88.721851879036876</v>
      </c>
      <c r="AK22">
        <f t="shared" si="27"/>
        <v>-3.052219989034143</v>
      </c>
      <c r="AL22">
        <f t="shared" si="8"/>
        <v>-1729.0151266468326</v>
      </c>
      <c r="AN22">
        <f t="shared" si="9"/>
        <v>0</v>
      </c>
      <c r="AO22">
        <f t="shared" si="10"/>
        <v>0</v>
      </c>
      <c r="AP22">
        <f t="shared" si="11"/>
        <v>-0.92502391005736206</v>
      </c>
      <c r="AQ22">
        <f t="shared" si="12"/>
        <v>-342.53536756189834</v>
      </c>
      <c r="AR22">
        <f t="shared" si="13"/>
        <v>-343.46039147195569</v>
      </c>
      <c r="AS22">
        <f t="shared" si="14"/>
        <v>16.792140803045342</v>
      </c>
      <c r="AT22">
        <f t="shared" si="15"/>
        <v>-0.57768527969422301</v>
      </c>
      <c r="AU22">
        <f t="shared" si="16"/>
        <v>-327.2459359486046</v>
      </c>
      <c r="AW22">
        <v>19</v>
      </c>
      <c r="AX22">
        <f>IF(Z22&gt;0, (R22*SUMPRODUCT(K22:$K$98, X22:$X$98)-K22*$AZ$3)/Z22, 0)</f>
        <v>-338.43432833896816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</v>
      </c>
      <c r="S23">
        <f t="shared" si="1"/>
        <v>-627.0881310315043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-132.32499457952463</v>
      </c>
      <c r="AC23">
        <f t="shared" si="30"/>
        <v>-219.56077357119261</v>
      </c>
      <c r="AE23">
        <f t="shared" si="2"/>
        <v>0</v>
      </c>
      <c r="AF23">
        <f t="shared" si="3"/>
        <v>0</v>
      </c>
      <c r="AG23">
        <f t="shared" si="4"/>
        <v>-4.3765932312024987</v>
      </c>
      <c r="AH23">
        <f t="shared" si="5"/>
        <v>-1847.7134760413087</v>
      </c>
      <c r="AI23">
        <f t="shared" si="6"/>
        <v>-1852.0900692725113</v>
      </c>
      <c r="AJ23">
        <f t="shared" si="7"/>
        <v>87.235778991667985</v>
      </c>
      <c r="AK23">
        <f t="shared" si="27"/>
        <v>-9.2627496205667246</v>
      </c>
      <c r="AL23">
        <f t="shared" si="8"/>
        <v>-1774.11703990141</v>
      </c>
      <c r="AN23">
        <f t="shared" si="9"/>
        <v>0</v>
      </c>
      <c r="AO23">
        <f t="shared" si="10"/>
        <v>0</v>
      </c>
      <c r="AP23">
        <f t="shared" si="11"/>
        <v>-0.73959442809501286</v>
      </c>
      <c r="AQ23">
        <f t="shared" si="12"/>
        <v>-312.24254103704965</v>
      </c>
      <c r="AR23">
        <f t="shared" si="13"/>
        <v>-312.98213546514472</v>
      </c>
      <c r="AS23">
        <f t="shared" si="14"/>
        <v>14.741853460994035</v>
      </c>
      <c r="AT23">
        <f t="shared" si="15"/>
        <v>-1.5652992284887473</v>
      </c>
      <c r="AU23">
        <f t="shared" si="16"/>
        <v>-299.80558123263938</v>
      </c>
      <c r="AW23">
        <v>20</v>
      </c>
      <c r="AX23">
        <f>IF(Z23&gt;0, (R23*SUMPRODUCT(K23:$K$98, X23:$X$98)-K23*$AZ$3)/Z23, 0)</f>
        <v>-627.0881310315043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</v>
      </c>
      <c r="S24">
        <f t="shared" si="1"/>
        <v>-982.5895591228599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-219.56077357119261</v>
      </c>
      <c r="AC24">
        <f t="shared" si="30"/>
        <v>-303.85725338482303</v>
      </c>
      <c r="AE24">
        <f t="shared" si="2"/>
        <v>0</v>
      </c>
      <c r="AF24">
        <f t="shared" si="3"/>
        <v>0</v>
      </c>
      <c r="AG24">
        <f t="shared" si="4"/>
        <v>-3.8655160051780797</v>
      </c>
      <c r="AH24">
        <f t="shared" si="5"/>
        <v>-1869.2451748495757</v>
      </c>
      <c r="AI24">
        <f t="shared" ref="AI24:AI69" si="39">SUM(AE24:AH24)</f>
        <v>-1873.1106908547538</v>
      </c>
      <c r="AJ24">
        <f t="shared" si="7"/>
        <v>84.296479813630413</v>
      </c>
      <c r="AK24">
        <f t="shared" si="27"/>
        <v>-15.369254149983485</v>
      </c>
      <c r="AL24">
        <f t="shared" ref="AL24:AL69" si="40">SUM(AI24:AK24)</f>
        <v>-1804.183465191107</v>
      </c>
      <c r="AN24">
        <f t="shared" si="9"/>
        <v>0</v>
      </c>
      <c r="AO24">
        <f t="shared" si="10"/>
        <v>0</v>
      </c>
      <c r="AP24">
        <f t="shared" si="11"/>
        <v>-0.58323946032617835</v>
      </c>
      <c r="AQ24">
        <f t="shared" si="12"/>
        <v>-282.03674374551053</v>
      </c>
      <c r="AR24">
        <f t="shared" si="13"/>
        <v>-282.61998320583666</v>
      </c>
      <c r="AS24">
        <f t="shared" si="14"/>
        <v>12.718879789409492</v>
      </c>
      <c r="AT24">
        <f t="shared" si="15"/>
        <v>-2.3189544381770801</v>
      </c>
      <c r="AU24">
        <f t="shared" si="16"/>
        <v>-272.22005785460431</v>
      </c>
      <c r="AW24">
        <v>21</v>
      </c>
      <c r="AX24">
        <f>IF(Z24&gt;0, (R24*SUMPRODUCT(K24:$K$98, X24:$X$98)-K24*$AZ$3)/Z24, 0)</f>
        <v>-982.5895591228599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</v>
      </c>
      <c r="S25">
        <f t="shared" si="1"/>
        <v>-1422.6394587791572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-303.85725338482303</v>
      </c>
      <c r="AC25">
        <f t="shared" si="30"/>
        <v>-382.37072818085176</v>
      </c>
      <c r="AE25">
        <f t="shared" si="2"/>
        <v>0</v>
      </c>
      <c r="AF25">
        <f t="shared" si="3"/>
        <v>0</v>
      </c>
      <c r="AG25">
        <f t="shared" si="4"/>
        <v>-3.3596945963823508</v>
      </c>
      <c r="AH25">
        <f t="shared" si="5"/>
        <v>-1868.6649949757914</v>
      </c>
      <c r="AI25">
        <f t="shared" si="39"/>
        <v>-1872.0246895721737</v>
      </c>
      <c r="AJ25">
        <f t="shared" si="7"/>
        <v>78.513474796028731</v>
      </c>
      <c r="AK25">
        <f t="shared" si="27"/>
        <v>-21.270007736937615</v>
      </c>
      <c r="AL25">
        <f t="shared" si="40"/>
        <v>-1814.7812225130826</v>
      </c>
      <c r="AN25">
        <f t="shared" si="9"/>
        <v>0</v>
      </c>
      <c r="AO25">
        <f t="shared" si="10"/>
        <v>0</v>
      </c>
      <c r="AP25">
        <f t="shared" si="11"/>
        <v>-0.45260693264448237</v>
      </c>
      <c r="AQ25">
        <f t="shared" si="12"/>
        <v>-251.74036128962982</v>
      </c>
      <c r="AR25">
        <f t="shared" si="13"/>
        <v>-252.19296822227429</v>
      </c>
      <c r="AS25">
        <f t="shared" si="14"/>
        <v>10.577075379695103</v>
      </c>
      <c r="AT25">
        <f t="shared" si="15"/>
        <v>-2.8654250209247722</v>
      </c>
      <c r="AU25">
        <f t="shared" si="16"/>
        <v>-244.48131786350396</v>
      </c>
      <c r="AW25">
        <v>22</v>
      </c>
      <c r="AX25">
        <f>IF(Z25&gt;0, (R25*SUMPRODUCT(K25:$K$98, X25:$X$98)-K25*$AZ$3)/Z25, 0)</f>
        <v>-1422.6394587791572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</v>
      </c>
      <c r="S26">
        <f t="shared" si="1"/>
        <v>-1973.5057020583874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-382.37072818085176</v>
      </c>
      <c r="AC26">
        <f t="shared" si="30"/>
        <v>-452.39388505130137</v>
      </c>
      <c r="AE26">
        <f t="shared" si="2"/>
        <v>0</v>
      </c>
      <c r="AF26">
        <f t="shared" si="3"/>
        <v>0</v>
      </c>
      <c r="AG26">
        <f t="shared" si="4"/>
        <v>-2.8654204329093762</v>
      </c>
      <c r="AH26">
        <f t="shared" si="5"/>
        <v>-1842.7088700366048</v>
      </c>
      <c r="AI26">
        <f t="shared" si="39"/>
        <v>-1845.5742904695142</v>
      </c>
      <c r="AJ26">
        <f t="shared" si="7"/>
        <v>70.023156870449611</v>
      </c>
      <c r="AK26">
        <f t="shared" si="27"/>
        <v>-26.765950972659624</v>
      </c>
      <c r="AL26">
        <f t="shared" si="40"/>
        <v>-1802.3170845717241</v>
      </c>
      <c r="AN26">
        <f t="shared" si="9"/>
        <v>0</v>
      </c>
      <c r="AO26">
        <f t="shared" si="10"/>
        <v>0</v>
      </c>
      <c r="AP26">
        <f t="shared" si="11"/>
        <v>-0.34466067303526587</v>
      </c>
      <c r="AQ26">
        <f t="shared" si="12"/>
        <v>-221.64610542335618</v>
      </c>
      <c r="AR26">
        <f t="shared" si="13"/>
        <v>-221.99076609639144</v>
      </c>
      <c r="AS26">
        <f t="shared" si="14"/>
        <v>8.4225784453273818</v>
      </c>
      <c r="AT26">
        <f t="shared" si="15"/>
        <v>-3.2194824084852045</v>
      </c>
      <c r="AU26">
        <f t="shared" si="16"/>
        <v>-216.78767005954924</v>
      </c>
      <c r="AW26">
        <v>23</v>
      </c>
      <c r="AX26">
        <f>IF(Z26&gt;0, (R26*SUMPRODUCT(K26:$K$98, X26:$X$98)-K26*$AZ$3)/Z26, 0)</f>
        <v>-1973.5057020583874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</v>
      </c>
      <c r="S27">
        <f t="shared" si="1"/>
        <v>-2674.7732317443852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-452.39388505130137</v>
      </c>
      <c r="AC27">
        <f t="shared" si="30"/>
        <v>-511.79248652896092</v>
      </c>
      <c r="AE27">
        <f t="shared" si="2"/>
        <v>0</v>
      </c>
      <c r="AF27">
        <f t="shared" si="3"/>
        <v>0</v>
      </c>
      <c r="AG27">
        <f t="shared" si="4"/>
        <v>-2.3917564321667251</v>
      </c>
      <c r="AH27">
        <f t="shared" si="5"/>
        <v>-1780.0391856542294</v>
      </c>
      <c r="AI27">
        <f t="shared" si="39"/>
        <v>-1782.430942086396</v>
      </c>
      <c r="AJ27">
        <f t="shared" si="7"/>
        <v>59.398601477659554</v>
      </c>
      <c r="AK27">
        <f t="shared" si="27"/>
        <v>-31.6675719535911</v>
      </c>
      <c r="AL27">
        <f t="shared" si="40"/>
        <v>-1754.6999125623274</v>
      </c>
      <c r="AN27">
        <f t="shared" si="9"/>
        <v>0</v>
      </c>
      <c r="AO27">
        <f t="shared" si="10"/>
        <v>0</v>
      </c>
      <c r="AP27">
        <f t="shared" si="11"/>
        <v>-0.256863446939399</v>
      </c>
      <c r="AQ27">
        <f t="shared" si="12"/>
        <v>-191.16787761709412</v>
      </c>
      <c r="AR27">
        <f t="shared" si="13"/>
        <v>-191.4247410640335</v>
      </c>
      <c r="AS27">
        <f t="shared" si="14"/>
        <v>6.3791318019408383</v>
      </c>
      <c r="AT27">
        <f t="shared" si="15"/>
        <v>-3.4009490175518939</v>
      </c>
      <c r="AU27">
        <f t="shared" si="16"/>
        <v>-188.44655827964453</v>
      </c>
      <c r="AW27">
        <v>24</v>
      </c>
      <c r="AX27">
        <f>IF(Z27&gt;0, (R27*SUMPRODUCT(K27:$K$98, X27:$X$98)-K27*$AZ$3)/Z27, 0)</f>
        <v>-2674.7732317443852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</v>
      </c>
      <c r="S28">
        <f t="shared" si="1"/>
        <v>-3581.2483743117227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-511.79248652896092</v>
      </c>
      <c r="AC28">
        <f t="shared" si="30"/>
        <v>-558.09652133739712</v>
      </c>
      <c r="AE28">
        <f t="shared" si="2"/>
        <v>0</v>
      </c>
      <c r="AF28">
        <f t="shared" si="3"/>
        <v>0</v>
      </c>
      <c r="AG28">
        <f t="shared" si="4"/>
        <v>-1.9479817615437565</v>
      </c>
      <c r="AH28">
        <f t="shared" si="5"/>
        <v>-1679.4284252052055</v>
      </c>
      <c r="AI28">
        <f t="shared" si="39"/>
        <v>-1681.3764069667493</v>
      </c>
      <c r="AJ28">
        <f t="shared" si="7"/>
        <v>46.304034808436199</v>
      </c>
      <c r="AK28">
        <f t="shared" si="27"/>
        <v>-35.825474057027265</v>
      </c>
      <c r="AL28">
        <f t="shared" si="40"/>
        <v>-1670.8978462153405</v>
      </c>
      <c r="AN28">
        <f t="shared" si="9"/>
        <v>0</v>
      </c>
      <c r="AO28">
        <f t="shared" si="10"/>
        <v>0</v>
      </c>
      <c r="AP28">
        <f t="shared" si="11"/>
        <v>-0.18678939666465261</v>
      </c>
      <c r="AQ28">
        <f t="shared" si="12"/>
        <v>-161.03817216283599</v>
      </c>
      <c r="AR28">
        <f t="shared" si="13"/>
        <v>-161.22496155950066</v>
      </c>
      <c r="AS28">
        <f t="shared" si="14"/>
        <v>4.440032702437902</v>
      </c>
      <c r="AT28">
        <f t="shared" si="15"/>
        <v>-3.435257360435493</v>
      </c>
      <c r="AU28">
        <f t="shared" si="16"/>
        <v>-160.22018621749825</v>
      </c>
      <c r="AW28">
        <v>25</v>
      </c>
      <c r="AX28">
        <f>IF(Z28&gt;0, (R28*SUMPRODUCT(K28:$K$98, X28:$X$98)-K28*$AZ$3)/Z28, 0)</f>
        <v>-3581.2483743117227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</v>
      </c>
      <c r="S29">
        <f t="shared" si="1"/>
        <v>-4776.3704478254103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-558.09652133739712</v>
      </c>
      <c r="AC29">
        <f t="shared" si="30"/>
        <v>-589.791976706789</v>
      </c>
      <c r="AE29">
        <f t="shared" si="2"/>
        <v>0</v>
      </c>
      <c r="AF29">
        <f t="shared" si="3"/>
        <v>0</v>
      </c>
      <c r="AG29">
        <f t="shared" si="4"/>
        <v>-1.5435150580063099</v>
      </c>
      <c r="AH29">
        <f t="shared" si="5"/>
        <v>-1539.9475436880364</v>
      </c>
      <c r="AI29">
        <f t="shared" si="39"/>
        <v>-1541.4910587460427</v>
      </c>
      <c r="AJ29">
        <f t="shared" si="7"/>
        <v>31.69545536939188</v>
      </c>
      <c r="AK29">
        <f t="shared" si="27"/>
        <v>-39.066756493617802</v>
      </c>
      <c r="AL29">
        <f t="shared" si="40"/>
        <v>-1548.8623598702686</v>
      </c>
      <c r="AN29">
        <f t="shared" si="9"/>
        <v>0</v>
      </c>
      <c r="AO29">
        <f t="shared" si="10"/>
        <v>0</v>
      </c>
      <c r="AP29">
        <f t="shared" si="11"/>
        <v>-0.13214787411163964</v>
      </c>
      <c r="AQ29">
        <f t="shared" si="12"/>
        <v>-131.84244176060599</v>
      </c>
      <c r="AR29">
        <f t="shared" si="13"/>
        <v>-131.97458963471763</v>
      </c>
      <c r="AS29">
        <f t="shared" si="14"/>
        <v>2.7136029702720061</v>
      </c>
      <c r="AT29">
        <f t="shared" si="15"/>
        <v>-3.3446961157197732</v>
      </c>
      <c r="AU29">
        <f t="shared" si="16"/>
        <v>-132.60568278016541</v>
      </c>
      <c r="AW29">
        <v>26</v>
      </c>
      <c r="AX29">
        <f>IF(Z29&gt;0, (R29*SUMPRODUCT(K29:$K$98, X29:$X$98)-K29*$AZ$3)/Z29, 0)</f>
        <v>-4776.3704478254103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</v>
      </c>
      <c r="S30">
        <f t="shared" si="1"/>
        <v>-6391.0270215654082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-589.791976706789</v>
      </c>
      <c r="AC30">
        <f t="shared" si="30"/>
        <v>-606.14984990181972</v>
      </c>
      <c r="AE30">
        <f t="shared" si="2"/>
        <v>0</v>
      </c>
      <c r="AF30">
        <f t="shared" si="3"/>
        <v>0</v>
      </c>
      <c r="AG30">
        <f t="shared" si="4"/>
        <v>-1.1855485977771503</v>
      </c>
      <c r="AH30">
        <f t="shared" si="5"/>
        <v>-1370.1252385963867</v>
      </c>
      <c r="AI30">
        <f t="shared" si="39"/>
        <v>-1371.3107871941638</v>
      </c>
      <c r="AJ30">
        <f t="shared" si="7"/>
        <v>16.35787319503072</v>
      </c>
      <c r="AK30">
        <f t="shared" si="27"/>
        <v>-41.285438369475237</v>
      </c>
      <c r="AL30">
        <f t="shared" si="40"/>
        <v>-1396.2383523686085</v>
      </c>
      <c r="AN30">
        <f t="shared" si="9"/>
        <v>0</v>
      </c>
      <c r="AO30">
        <f t="shared" si="10"/>
        <v>0</v>
      </c>
      <c r="AP30">
        <f t="shared" si="11"/>
        <v>-9.0625548646045842E-2</v>
      </c>
      <c r="AQ30">
        <f t="shared" si="12"/>
        <v>-104.73493173911389</v>
      </c>
      <c r="AR30">
        <f t="shared" si="13"/>
        <v>-104.82555728775993</v>
      </c>
      <c r="AS30">
        <f t="shared" si="14"/>
        <v>1.2504263728721166</v>
      </c>
      <c r="AT30">
        <f t="shared" si="15"/>
        <v>-3.1559360032489407</v>
      </c>
      <c r="AU30">
        <f t="shared" si="16"/>
        <v>-106.73106691813676</v>
      </c>
      <c r="AW30">
        <v>27</v>
      </c>
      <c r="AX30">
        <f>IF(Z30&gt;0, (R30*SUMPRODUCT(K30:$K$98, X30:$X$98)-K30*$AZ$3)/Z30, 0)</f>
        <v>-6391.0270215654082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</v>
      </c>
      <c r="S31">
        <f t="shared" si="1"/>
        <v>-8650.6857465860794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-606.14984990181972</v>
      </c>
      <c r="AC31">
        <f t="shared" si="30"/>
        <v>-607.77355970738427</v>
      </c>
      <c r="AE31">
        <f t="shared" si="2"/>
        <v>0</v>
      </c>
      <c r="AF31">
        <f t="shared" si="3"/>
        <v>0</v>
      </c>
      <c r="AG31">
        <f t="shared" si="4"/>
        <v>-0.87821586853278799</v>
      </c>
      <c r="AH31">
        <f t="shared" si="5"/>
        <v>-1181.9089730663629</v>
      </c>
      <c r="AI31">
        <f t="shared" si="39"/>
        <v>-1182.7871889348958</v>
      </c>
      <c r="AJ31">
        <f t="shared" si="7"/>
        <v>1.6237098055645447</v>
      </c>
      <c r="AK31">
        <f t="shared" si="27"/>
        <v>-42.430489493127382</v>
      </c>
      <c r="AL31">
        <f t="shared" si="40"/>
        <v>-1223.5939686224588</v>
      </c>
      <c r="AN31">
        <f t="shared" si="9"/>
        <v>0</v>
      </c>
      <c r="AO31">
        <f t="shared" si="10"/>
        <v>0</v>
      </c>
      <c r="AP31">
        <f t="shared" si="11"/>
        <v>-5.9939697254829165E-2</v>
      </c>
      <c r="AQ31">
        <f t="shared" si="12"/>
        <v>-80.667257979202546</v>
      </c>
      <c r="AR31">
        <f t="shared" si="13"/>
        <v>-80.727197676457379</v>
      </c>
      <c r="AS31">
        <f t="shared" si="14"/>
        <v>0.11082090140073886</v>
      </c>
      <c r="AT31">
        <f t="shared" si="15"/>
        <v>-2.8959516512053467</v>
      </c>
      <c r="AU31">
        <f t="shared" si="16"/>
        <v>-83.512328426261988</v>
      </c>
      <c r="AW31">
        <v>28</v>
      </c>
      <c r="AX31">
        <f>IF(Z31&gt;0, (R31*SUMPRODUCT(K31:$K$98, X31:$X$98)-K31*$AZ$3)/Z31, 0)</f>
        <v>-8650.6857465860794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</v>
      </c>
      <c r="S32">
        <f t="shared" si="1"/>
        <v>-11954.444026442041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-607.77355970738427</v>
      </c>
      <c r="AC32">
        <f t="shared" si="30"/>
        <v>-596.37722667448929</v>
      </c>
      <c r="AE32">
        <f t="shared" si="2"/>
        <v>0</v>
      </c>
      <c r="AF32">
        <f t="shared" si="3"/>
        <v>0</v>
      </c>
      <c r="AG32">
        <f t="shared" si="4"/>
        <v>-0.62359364575567278</v>
      </c>
      <c r="AH32">
        <f t="shared" si="5"/>
        <v>-983.36025636714919</v>
      </c>
      <c r="AI32">
        <f t="shared" si="39"/>
        <v>-983.9838500129049</v>
      </c>
      <c r="AJ32">
        <f t="shared" si="7"/>
        <v>-11.396333032894972</v>
      </c>
      <c r="AK32">
        <f t="shared" si="27"/>
        <v>-42.5441491795169</v>
      </c>
      <c r="AL32">
        <f t="shared" si="40"/>
        <v>-1037.9243322253167</v>
      </c>
      <c r="AN32">
        <f t="shared" si="9"/>
        <v>0</v>
      </c>
      <c r="AO32">
        <f t="shared" si="10"/>
        <v>0</v>
      </c>
      <c r="AP32">
        <f t="shared" si="11"/>
        <v>-3.8001166093744966E-2</v>
      </c>
      <c r="AQ32">
        <f t="shared" si="12"/>
        <v>-59.924979490308942</v>
      </c>
      <c r="AR32">
        <f t="shared" si="13"/>
        <v>-59.962980656402685</v>
      </c>
      <c r="AS32">
        <f t="shared" si="14"/>
        <v>-0.69448100921213496</v>
      </c>
      <c r="AT32">
        <f t="shared" si="15"/>
        <v>-2.5925974234851772</v>
      </c>
      <c r="AU32">
        <f t="shared" si="16"/>
        <v>-63.250059089099992</v>
      </c>
      <c r="AW32">
        <v>29</v>
      </c>
      <c r="AX32">
        <f>IF(Z32&gt;0, (R32*SUMPRODUCT(K32:$K$98, X32:$X$98)-K32*$AZ$3)/Z32, 0)</f>
        <v>-11954.444026442041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</v>
      </c>
      <c r="S33">
        <f t="shared" si="1"/>
        <v>-17037.508306181309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-596.37722667448929</v>
      </c>
      <c r="AC33">
        <f t="shared" si="30"/>
        <v>-574.10257133256812</v>
      </c>
      <c r="AE33">
        <f t="shared" si="2"/>
        <v>0</v>
      </c>
      <c r="AF33">
        <f t="shared" si="3"/>
        <v>0</v>
      </c>
      <c r="AG33">
        <f t="shared" si="4"/>
        <v>-0.42120490935012511</v>
      </c>
      <c r="AH33">
        <f t="shared" si="5"/>
        <v>-784.61119979196383</v>
      </c>
      <c r="AI33">
        <f t="shared" si="39"/>
        <v>-785.03240470131391</v>
      </c>
      <c r="AJ33">
        <f t="shared" si="7"/>
        <v>-22.274655341921175</v>
      </c>
      <c r="AK33">
        <f t="shared" si="27"/>
        <v>-41.746405867214257</v>
      </c>
      <c r="AL33">
        <f t="shared" si="40"/>
        <v>-849.05346591044929</v>
      </c>
      <c r="AN33">
        <f t="shared" si="9"/>
        <v>0</v>
      </c>
      <c r="AO33">
        <f t="shared" si="10"/>
        <v>0</v>
      </c>
      <c r="AP33">
        <f t="shared" si="11"/>
        <v>-2.2917679629792121E-2</v>
      </c>
      <c r="AQ33">
        <f t="shared" si="12"/>
        <v>-42.690547312286931</v>
      </c>
      <c r="AR33">
        <f t="shared" si="13"/>
        <v>-42.713464991916723</v>
      </c>
      <c r="AS33">
        <f t="shared" si="14"/>
        <v>-1.2119597935784021</v>
      </c>
      <c r="AT33">
        <f t="shared" si="15"/>
        <v>-2.2714140650360068</v>
      </c>
      <c r="AU33">
        <f t="shared" si="16"/>
        <v>-46.19683885053113</v>
      </c>
      <c r="AW33">
        <v>30</v>
      </c>
      <c r="AX33">
        <f>IF(Z33&gt;0, (R33*SUMPRODUCT(K33:$K$98, X33:$X$98)-K33*$AZ$3)/Z33, 0)</f>
        <v>-17037.508306181309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</v>
      </c>
      <c r="S34">
        <f t="shared" si="1"/>
        <v>-25274.536439916468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-574.10257133256812</v>
      </c>
      <c r="AC34">
        <f t="shared" si="30"/>
        <v>-543.40058754464985</v>
      </c>
      <c r="AE34">
        <f t="shared" si="2"/>
        <v>0</v>
      </c>
      <c r="AF34">
        <f t="shared" si="3"/>
        <v>0</v>
      </c>
      <c r="AG34">
        <f t="shared" si="4"/>
        <v>-0.26874903761164975</v>
      </c>
      <c r="AH34">
        <f t="shared" si="5"/>
        <v>-592.9752905798963</v>
      </c>
      <c r="AI34">
        <f t="shared" si="39"/>
        <v>-593.24403961750795</v>
      </c>
      <c r="AJ34">
        <f t="shared" si="7"/>
        <v>-30.701983787918266</v>
      </c>
      <c r="AK34">
        <f t="shared" si="27"/>
        <v>-40.18717999327977</v>
      </c>
      <c r="AL34">
        <f t="shared" si="40"/>
        <v>-664.13320339870597</v>
      </c>
      <c r="AN34">
        <f t="shared" si="9"/>
        <v>0</v>
      </c>
      <c r="AO34">
        <f t="shared" si="10"/>
        <v>0</v>
      </c>
      <c r="AP34">
        <f t="shared" si="11"/>
        <v>-1.305587894580979E-2</v>
      </c>
      <c r="AQ34">
        <f t="shared" si="12"/>
        <v>-28.806851479240116</v>
      </c>
      <c r="AR34">
        <f t="shared" si="13"/>
        <v>-28.819907358185926</v>
      </c>
      <c r="AS34">
        <f t="shared" si="14"/>
        <v>-1.4915081642469104</v>
      </c>
      <c r="AT34">
        <f t="shared" si="15"/>
        <v>-1.952300785254927</v>
      </c>
      <c r="AU34">
        <f t="shared" si="16"/>
        <v>-32.263716307687766</v>
      </c>
      <c r="AW34">
        <v>31</v>
      </c>
      <c r="AX34">
        <f>IF(Z34&gt;0, (R34*SUMPRODUCT(K34:$K$98, X34:$X$98)-K34*$AZ$3)/Z34, 0)</f>
        <v>-25274.536439916468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-39345.092586949948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-543.40058754464985</v>
      </c>
      <c r="AC35">
        <f t="shared" si="30"/>
        <v>-506.67839339870659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-0.16097255085846543</v>
      </c>
      <c r="AH35">
        <f t="shared" ref="AH35:AH69" si="46">-X35*R35</f>
        <v>-420.35598550827132</v>
      </c>
      <c r="AI35">
        <f t="shared" si="39"/>
        <v>-420.51695805912976</v>
      </c>
      <c r="AJ35">
        <f t="shared" ref="AJ35:AJ69" si="47">AB35-AC35</f>
        <v>-36.722194145943263</v>
      </c>
      <c r="AK35">
        <f t="shared" si="27"/>
        <v>-38.038041128125492</v>
      </c>
      <c r="AL35">
        <f t="shared" si="40"/>
        <v>-495.27719333319851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-6.9822115068346475E-3</v>
      </c>
      <c r="AQ35">
        <f t="shared" ref="AQ35:AQ69" si="51">AH35*$K35</f>
        <v>-18.233011673917449</v>
      </c>
      <c r="AR35">
        <f t="shared" ref="AR35:AR69" si="52">AI35*$K35</f>
        <v>-18.239993885424283</v>
      </c>
      <c r="AS35">
        <f t="shared" ref="AS35:AS69" si="53">AJ35*$K35</f>
        <v>-1.592831356368712</v>
      </c>
      <c r="AT35">
        <f t="shared" ref="AT35:AT69" si="54">AK35*$K35</f>
        <v>-1.6499064408550386</v>
      </c>
      <c r="AU35">
        <f t="shared" ref="AU35:AU69" si="55">AL35*$K35</f>
        <v>-21.482731682648033</v>
      </c>
      <c r="AW35">
        <v>32</v>
      </c>
      <c r="AX35">
        <f>IF(Z35&gt;0, (R35*SUMPRODUCT(K35:$K$98, X35:$X$98)-K35*$AZ$3)/Z35, 0)</f>
        <v>-39345.092586949948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41"/>
        <v>50000</v>
      </c>
      <c r="S36">
        <f t="shared" si="42"/>
        <v>-61181.635089777432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-506.67839339870659</v>
      </c>
      <c r="AC36">
        <f t="shared" si="30"/>
        <v>-466.40332862156737</v>
      </c>
      <c r="AE36">
        <f t="shared" si="43"/>
        <v>0</v>
      </c>
      <c r="AF36">
        <f t="shared" si="44"/>
        <v>0</v>
      </c>
      <c r="AG36">
        <f t="shared" si="45"/>
        <v>-9.5290712633204988E-2</v>
      </c>
      <c r="AH36">
        <f t="shared" si="46"/>
        <v>-256.28845086670322</v>
      </c>
      <c r="AI36">
        <f t="shared" si="39"/>
        <v>-256.3837415793364</v>
      </c>
      <c r="AJ36">
        <f t="shared" si="47"/>
        <v>-40.275064777139221</v>
      </c>
      <c r="AK36">
        <f t="shared" ref="AK36:AK69" si="59">G36*SUM(AB36:AB36, AE36:AF36)</f>
        <v>-35.467487537909463</v>
      </c>
      <c r="AL36">
        <f t="shared" si="40"/>
        <v>-332.12629389438507</v>
      </c>
      <c r="AN36">
        <f t="shared" si="48"/>
        <v>0</v>
      </c>
      <c r="AO36">
        <f t="shared" si="49"/>
        <v>0</v>
      </c>
      <c r="AP36">
        <f t="shared" si="50"/>
        <v>-3.6904024202850149E-3</v>
      </c>
      <c r="AQ36">
        <f t="shared" si="51"/>
        <v>-9.9254952894538722</v>
      </c>
      <c r="AR36">
        <f t="shared" si="52"/>
        <v>-9.9291856918741566</v>
      </c>
      <c r="AS36">
        <f t="shared" si="53"/>
        <v>-1.5597658200207261</v>
      </c>
      <c r="AT36">
        <f t="shared" si="54"/>
        <v>-1.3735787909903825</v>
      </c>
      <c r="AU36">
        <f t="shared" si="55"/>
        <v>-12.862530302885263</v>
      </c>
      <c r="AW36">
        <v>33</v>
      </c>
      <c r="AX36">
        <f>IF(Z36&gt;0, (R36*SUMPRODUCT(K36:$K$98, X36:$X$98)-K36*$AZ$3)/Z36, 0)</f>
        <v>-61181.635089777432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41"/>
        <v>50000</v>
      </c>
      <c r="S37">
        <f t="shared" si="42"/>
        <v>-95192.354472537278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-466.40332862156737</v>
      </c>
      <c r="AC37">
        <f t="shared" si="30"/>
        <v>-424.08946993686362</v>
      </c>
      <c r="AE37">
        <f t="shared" si="43"/>
        <v>0</v>
      </c>
      <c r="AF37">
        <f t="shared" si="44"/>
        <v>0</v>
      </c>
      <c r="AG37">
        <f t="shared" si="45"/>
        <v>-5.5688488887415351E-2</v>
      </c>
      <c r="AH37">
        <f t="shared" si="46"/>
        <v>-154.59726647783029</v>
      </c>
      <c r="AI37">
        <f t="shared" si="39"/>
        <v>-154.65295496671772</v>
      </c>
      <c r="AJ37">
        <f t="shared" si="47"/>
        <v>-42.313858684703746</v>
      </c>
      <c r="AK37">
        <f t="shared" si="59"/>
        <v>-32.648233003509716</v>
      </c>
      <c r="AL37">
        <f t="shared" si="40"/>
        <v>-229.61504665493118</v>
      </c>
      <c r="AN37">
        <f t="shared" si="48"/>
        <v>0</v>
      </c>
      <c r="AO37">
        <f t="shared" si="49"/>
        <v>0</v>
      </c>
      <c r="AP37">
        <f t="shared" si="50"/>
        <v>-1.92561988628867E-3</v>
      </c>
      <c r="AQ37">
        <f t="shared" si="51"/>
        <v>-5.3457290122816188</v>
      </c>
      <c r="AR37">
        <f t="shared" si="52"/>
        <v>-5.3476546321679077</v>
      </c>
      <c r="AS37">
        <f t="shared" si="53"/>
        <v>-1.4631463229968746</v>
      </c>
      <c r="AT37">
        <f t="shared" si="54"/>
        <v>-1.1289242710615461</v>
      </c>
      <c r="AU37">
        <f t="shared" si="55"/>
        <v>-7.9397252262263285</v>
      </c>
      <c r="AW37">
        <v>34</v>
      </c>
      <c r="AX37">
        <f>IF(Z37&gt;0, (R37*SUMPRODUCT(K37:$K$98, X37:$X$98)-K37*$AZ$3)/Z37, 0)</f>
        <v>-95192.354472537278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41"/>
        <v>50000</v>
      </c>
      <c r="S38">
        <f t="shared" si="42"/>
        <v>-149152.58747014048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-424.08946993686362</v>
      </c>
      <c r="AC38">
        <f t="shared" si="30"/>
        <v>-382.79291861507596</v>
      </c>
      <c r="AE38">
        <f t="shared" si="43"/>
        <v>0</v>
      </c>
      <c r="AF38">
        <f t="shared" si="44"/>
        <v>0</v>
      </c>
      <c r="AG38">
        <f t="shared" si="45"/>
        <v>-3.2080646831865137E-2</v>
      </c>
      <c r="AH38">
        <f t="shared" si="46"/>
        <v>-92.203828666704268</v>
      </c>
      <c r="AI38">
        <f t="shared" si="39"/>
        <v>-92.235909313536141</v>
      </c>
      <c r="AJ38">
        <f t="shared" si="47"/>
        <v>-41.296551321787661</v>
      </c>
      <c r="AK38">
        <f t="shared" si="59"/>
        <v>-29.686262895580455</v>
      </c>
      <c r="AL38">
        <f t="shared" si="40"/>
        <v>-163.21872353090424</v>
      </c>
      <c r="AN38">
        <f t="shared" si="48"/>
        <v>0</v>
      </c>
      <c r="AO38">
        <f t="shared" si="49"/>
        <v>0</v>
      </c>
      <c r="AP38">
        <f t="shared" si="50"/>
        <v>-9.904446774662934E-4</v>
      </c>
      <c r="AQ38">
        <f t="shared" si="51"/>
        <v>-2.8466630309411958</v>
      </c>
      <c r="AR38">
        <f t="shared" si="52"/>
        <v>-2.8476534756186624</v>
      </c>
      <c r="AS38">
        <f t="shared" si="53"/>
        <v>-1.2749727170011744</v>
      </c>
      <c r="AT38">
        <f t="shared" si="54"/>
        <v>-0.91652145397479001</v>
      </c>
      <c r="AU38">
        <f t="shared" si="55"/>
        <v>-5.0391476465946266</v>
      </c>
      <c r="AW38">
        <v>35</v>
      </c>
      <c r="AX38">
        <f>IF(Z38&gt;0, (R38*SUMPRODUCT(K38:$K$98, X38:$X$98)-K38*$AZ$3)/Z38, 0)</f>
        <v>-149152.58747014048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41"/>
        <v>50000</v>
      </c>
      <c r="S39">
        <f t="shared" si="42"/>
        <v>-236452.84062108572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-382.79291861507596</v>
      </c>
      <c r="AC39">
        <f t="shared" si="30"/>
        <v>-343.99468849059809</v>
      </c>
      <c r="AE39">
        <f t="shared" si="43"/>
        <v>0</v>
      </c>
      <c r="AF39">
        <f t="shared" si="44"/>
        <v>0</v>
      </c>
      <c r="AG39">
        <f t="shared" si="45"/>
        <v>-1.8185163666623462E-2</v>
      </c>
      <c r="AH39">
        <f t="shared" si="46"/>
        <v>-54.298706787692097</v>
      </c>
      <c r="AI39">
        <f t="shared" si="39"/>
        <v>-54.31689195135872</v>
      </c>
      <c r="AJ39">
        <f t="shared" si="47"/>
        <v>-38.798230124477868</v>
      </c>
      <c r="AK39">
        <f t="shared" si="59"/>
        <v>-26.795504303055321</v>
      </c>
      <c r="AL39">
        <f t="shared" si="40"/>
        <v>-119.91062637889191</v>
      </c>
      <c r="AN39">
        <f t="shared" si="48"/>
        <v>0</v>
      </c>
      <c r="AO39">
        <f t="shared" si="49"/>
        <v>0</v>
      </c>
      <c r="AP39">
        <f t="shared" si="50"/>
        <v>-5.0128683326192396E-4</v>
      </c>
      <c r="AQ39">
        <f t="shared" si="51"/>
        <v>-1.4967820622795556</v>
      </c>
      <c r="AR39">
        <f t="shared" si="52"/>
        <v>-1.4972833491128175</v>
      </c>
      <c r="AS39">
        <f t="shared" si="53"/>
        <v>-1.069500515464874</v>
      </c>
      <c r="AT39">
        <f t="shared" si="54"/>
        <v>-0.73863693195063196</v>
      </c>
      <c r="AU39">
        <f t="shared" si="55"/>
        <v>-3.3054207965283235</v>
      </c>
      <c r="AW39">
        <v>36</v>
      </c>
      <c r="AX39">
        <f>IF(Z39&gt;0, (R39*SUMPRODUCT(K39:$K$98, X39:$X$98)-K39*$AZ$3)/Z39, 0)</f>
        <v>-236452.84062108572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41"/>
        <v>50000</v>
      </c>
      <c r="S40">
        <f t="shared" si="42"/>
        <v>-379991.33981447911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-343.99468849059809</v>
      </c>
      <c r="AC40">
        <f t="shared" si="30"/>
        <v>-308.30853023553931</v>
      </c>
      <c r="AE40">
        <f t="shared" si="43"/>
        <v>0</v>
      </c>
      <c r="AF40">
        <f t="shared" si="44"/>
        <v>0</v>
      </c>
      <c r="AG40">
        <f t="shared" si="45"/>
        <v>-1.0141959103135841E-2</v>
      </c>
      <c r="AH40">
        <f t="shared" si="46"/>
        <v>-31.44541170728554</v>
      </c>
      <c r="AI40">
        <f t="shared" si="39"/>
        <v>-31.455553666388678</v>
      </c>
      <c r="AJ40">
        <f t="shared" si="47"/>
        <v>-35.686158255058785</v>
      </c>
      <c r="AK40">
        <f t="shared" si="59"/>
        <v>-24.079628194341868</v>
      </c>
      <c r="AL40">
        <f t="shared" si="40"/>
        <v>-91.221340115789332</v>
      </c>
      <c r="AN40">
        <f t="shared" si="48"/>
        <v>0</v>
      </c>
      <c r="AO40">
        <f t="shared" si="49"/>
        <v>0</v>
      </c>
      <c r="AP40">
        <f t="shared" si="50"/>
        <v>-2.4961628528053859E-4</v>
      </c>
      <c r="AQ40">
        <f t="shared" si="51"/>
        <v>-0.77394187648250501</v>
      </c>
      <c r="AR40">
        <f t="shared" si="52"/>
        <v>-0.77419149276778554</v>
      </c>
      <c r="AS40">
        <f t="shared" si="53"/>
        <v>-0.87831612896239564</v>
      </c>
      <c r="AT40">
        <f t="shared" si="54"/>
        <v>-0.59265347845365235</v>
      </c>
      <c r="AU40">
        <f t="shared" si="55"/>
        <v>-2.2451611001838336</v>
      </c>
      <c r="AW40">
        <v>37</v>
      </c>
      <c r="AX40">
        <f>IF(Z40&gt;0, (R40*SUMPRODUCT(K40:$K$98, X40:$X$98)-K40*$AZ$3)/Z40, 0)</f>
        <v>-379991.33981447911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41"/>
        <v>50000</v>
      </c>
      <c r="S41">
        <f t="shared" si="42"/>
        <v>-620691.01548882655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-308.30853023553931</v>
      </c>
      <c r="AC41">
        <f t="shared" si="30"/>
        <v>-275.88341825725541</v>
      </c>
      <c r="AE41">
        <f t="shared" si="43"/>
        <v>0</v>
      </c>
      <c r="AF41">
        <f t="shared" si="44"/>
        <v>0</v>
      </c>
      <c r="AG41">
        <f t="shared" si="45"/>
        <v>-5.5559733299825279E-3</v>
      </c>
      <c r="AH41">
        <f t="shared" si="46"/>
        <v>-17.93826472848782</v>
      </c>
      <c r="AI41">
        <f t="shared" si="39"/>
        <v>-17.943820701817803</v>
      </c>
      <c r="AJ41">
        <f t="shared" si="47"/>
        <v>-32.425111978283894</v>
      </c>
      <c r="AK41">
        <f t="shared" si="59"/>
        <v>-21.581597116487753</v>
      </c>
      <c r="AL41">
        <f t="shared" si="40"/>
        <v>-71.95052979658945</v>
      </c>
      <c r="AN41">
        <f t="shared" si="48"/>
        <v>0</v>
      </c>
      <c r="AO41">
        <f t="shared" si="49"/>
        <v>0</v>
      </c>
      <c r="AP41">
        <f t="shared" si="50"/>
        <v>-1.2209368187686211E-4</v>
      </c>
      <c r="AQ41">
        <f t="shared" si="51"/>
        <v>-0.39419713830588449</v>
      </c>
      <c r="AR41">
        <f t="shared" si="52"/>
        <v>-0.39431923198776136</v>
      </c>
      <c r="AS41">
        <f t="shared" si="53"/>
        <v>-0.71254865197682193</v>
      </c>
      <c r="AT41">
        <f t="shared" si="54"/>
        <v>-0.47426013341632556</v>
      </c>
      <c r="AU41">
        <f t="shared" si="55"/>
        <v>-1.581128017380909</v>
      </c>
      <c r="AW41">
        <v>38</v>
      </c>
      <c r="AX41">
        <f>IF(Z41&gt;0, (R41*SUMPRODUCT(K41:$K$98, X41:$X$98)-K41*$AZ$3)/Z41, 0)</f>
        <v>-620691.01548882655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41"/>
        <v>50000</v>
      </c>
      <c r="S42">
        <f t="shared" si="42"/>
        <v>-1032420.9759018311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-275.88341825725541</v>
      </c>
      <c r="AC42">
        <f t="shared" si="30"/>
        <v>-246.63560302523408</v>
      </c>
      <c r="AE42">
        <f t="shared" si="43"/>
        <v>0</v>
      </c>
      <c r="AF42">
        <f t="shared" si="44"/>
        <v>0</v>
      </c>
      <c r="AG42">
        <f t="shared" si="45"/>
        <v>-2.986131732864532E-3</v>
      </c>
      <c r="AH42">
        <f t="shared" si="46"/>
        <v>-10.057127455272683</v>
      </c>
      <c r="AI42">
        <f t="shared" si="39"/>
        <v>-10.060113587005548</v>
      </c>
      <c r="AJ42">
        <f t="shared" si="47"/>
        <v>-29.247815232021338</v>
      </c>
      <c r="AK42">
        <f t="shared" si="59"/>
        <v>-19.311839278007881</v>
      </c>
      <c r="AL42">
        <f t="shared" si="40"/>
        <v>-58.619768097034765</v>
      </c>
      <c r="AN42">
        <f t="shared" si="48"/>
        <v>0</v>
      </c>
      <c r="AO42">
        <f t="shared" si="49"/>
        <v>0</v>
      </c>
      <c r="AP42">
        <f t="shared" si="50"/>
        <v>-5.8590064785910801E-5</v>
      </c>
      <c r="AQ42">
        <f t="shared" si="51"/>
        <v>-0.19732811606383355</v>
      </c>
      <c r="AR42">
        <f t="shared" si="52"/>
        <v>-0.19738670612861944</v>
      </c>
      <c r="AS42">
        <f t="shared" si="53"/>
        <v>-0.57386329291194038</v>
      </c>
      <c r="AT42">
        <f t="shared" si="54"/>
        <v>-0.37891225694459646</v>
      </c>
      <c r="AU42">
        <f t="shared" si="55"/>
        <v>-1.1501622559851563</v>
      </c>
      <c r="AW42">
        <v>39</v>
      </c>
      <c r="AX42">
        <f>IF(Z42&gt;0, (R42*SUMPRODUCT(K42:$K$98, X42:$X$98)-K42*$AZ$3)/Z42, 0)</f>
        <v>-1032420.9759018311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41"/>
        <v>50000</v>
      </c>
      <c r="S43">
        <f t="shared" si="42"/>
        <v>-1751188.4736647068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-246.63560302523408</v>
      </c>
      <c r="AC43">
        <f t="shared" si="30"/>
        <v>-220.36684866779154</v>
      </c>
      <c r="AE43">
        <f t="shared" si="43"/>
        <v>0</v>
      </c>
      <c r="AF43">
        <f t="shared" si="44"/>
        <v>0</v>
      </c>
      <c r="AG43">
        <f t="shared" si="45"/>
        <v>-1.5729806641445517E-3</v>
      </c>
      <c r="AH43">
        <f t="shared" si="46"/>
        <v>-5.5331590055653379</v>
      </c>
      <c r="AI43">
        <f t="shared" si="39"/>
        <v>-5.5347319862294828</v>
      </c>
      <c r="AJ43">
        <f t="shared" si="47"/>
        <v>-26.268754357442532</v>
      </c>
      <c r="AK43">
        <f t="shared" si="59"/>
        <v>-17.264492211766388</v>
      </c>
      <c r="AL43">
        <f t="shared" si="40"/>
        <v>-49.067978555438401</v>
      </c>
      <c r="AN43">
        <f t="shared" si="48"/>
        <v>0</v>
      </c>
      <c r="AO43">
        <f t="shared" si="49"/>
        <v>0</v>
      </c>
      <c r="AP43">
        <f t="shared" si="50"/>
        <v>-2.7556266549066648E-5</v>
      </c>
      <c r="AQ43">
        <f t="shared" si="51"/>
        <v>-9.6932662868203706E-2</v>
      </c>
      <c r="AR43">
        <f t="shared" si="52"/>
        <v>-9.6960219134752779E-2</v>
      </c>
      <c r="AS43">
        <f t="shared" si="53"/>
        <v>-0.46018925310776815</v>
      </c>
      <c r="AT43">
        <f t="shared" si="54"/>
        <v>-0.30244805932210772</v>
      </c>
      <c r="AU43">
        <f t="shared" si="55"/>
        <v>-0.85959753156462859</v>
      </c>
      <c r="AW43">
        <v>40</v>
      </c>
      <c r="AX43">
        <f>IF(Z43&gt;0, (R43*SUMPRODUCT(K43:$K$98, X43:$X$98)-K43*$AZ$3)/Z43, 0)</f>
        <v>-1751188.4736647068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41"/>
        <v>50000</v>
      </c>
      <c r="S44">
        <f t="shared" si="42"/>
        <v>-3035584.2153998809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-220.36684866779154</v>
      </c>
      <c r="AC44">
        <f t="shared" si="30"/>
        <v>-196.83335055074332</v>
      </c>
      <c r="AE44">
        <f t="shared" si="43"/>
        <v>0</v>
      </c>
      <c r="AF44">
        <f t="shared" si="44"/>
        <v>0</v>
      </c>
      <c r="AG44">
        <f t="shared" si="45"/>
        <v>-8.1052499528832145E-4</v>
      </c>
      <c r="AH44">
        <f t="shared" si="46"/>
        <v>-2.9869034488591395</v>
      </c>
      <c r="AI44">
        <f t="shared" si="39"/>
        <v>-2.9877139738544276</v>
      </c>
      <c r="AJ44">
        <f t="shared" si="47"/>
        <v>-23.533498117048225</v>
      </c>
      <c r="AK44">
        <f t="shared" si="59"/>
        <v>-15.425679406745409</v>
      </c>
      <c r="AL44">
        <f t="shared" si="40"/>
        <v>-41.94689149764806</v>
      </c>
      <c r="AN44">
        <f t="shared" si="48"/>
        <v>0</v>
      </c>
      <c r="AO44">
        <f t="shared" si="49"/>
        <v>0</v>
      </c>
      <c r="AP44">
        <f t="shared" si="50"/>
        <v>-1.267784338855848E-5</v>
      </c>
      <c r="AQ44">
        <f t="shared" si="51"/>
        <v>-4.671971174425172E-2</v>
      </c>
      <c r="AR44">
        <f t="shared" si="52"/>
        <v>-4.6732389587640276E-2</v>
      </c>
      <c r="AS44">
        <f t="shared" si="53"/>
        <v>-0.36809969494739919</v>
      </c>
      <c r="AT44">
        <f t="shared" si="54"/>
        <v>-0.24128108178978919</v>
      </c>
      <c r="AU44">
        <f t="shared" si="55"/>
        <v>-0.65611316632482863</v>
      </c>
      <c r="AW44">
        <v>41</v>
      </c>
      <c r="AX44">
        <f>IF(Z44&gt;0, (R44*SUMPRODUCT(K44:$K$98, X44:$X$98)-K44*$AZ$3)/Z44, 0)</f>
        <v>-3035584.2153998809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41"/>
        <v>50000</v>
      </c>
      <c r="S45">
        <f t="shared" si="42"/>
        <v>-5384458.9912237059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-196.83335055074332</v>
      </c>
      <c r="AC45">
        <f t="shared" si="30"/>
        <v>-175.78147135184793</v>
      </c>
      <c r="AE45">
        <f t="shared" si="43"/>
        <v>0</v>
      </c>
      <c r="AF45">
        <f t="shared" si="44"/>
        <v>0</v>
      </c>
      <c r="AG45">
        <f t="shared" si="45"/>
        <v>-4.0807598228150569E-4</v>
      </c>
      <c r="AH45">
        <f t="shared" si="46"/>
        <v>-1.5773750522157304</v>
      </c>
      <c r="AI45">
        <f t="shared" si="39"/>
        <v>-1.5777831281980119</v>
      </c>
      <c r="AJ45">
        <f t="shared" si="47"/>
        <v>-21.051879198895392</v>
      </c>
      <c r="AK45">
        <f t="shared" si="59"/>
        <v>-13.778334538552034</v>
      </c>
      <c r="AL45">
        <f t="shared" si="40"/>
        <v>-36.407996865645437</v>
      </c>
      <c r="AN45">
        <f t="shared" si="48"/>
        <v>0</v>
      </c>
      <c r="AO45">
        <f t="shared" si="49"/>
        <v>0</v>
      </c>
      <c r="AP45">
        <f t="shared" si="50"/>
        <v>-5.6990436358173969E-6</v>
      </c>
      <c r="AQ45">
        <f t="shared" si="51"/>
        <v>-2.202905743770504E-2</v>
      </c>
      <c r="AR45">
        <f t="shared" si="52"/>
        <v>-2.2034756481340855E-2</v>
      </c>
      <c r="AS45">
        <f t="shared" si="53"/>
        <v>-0.29400303712973214</v>
      </c>
      <c r="AT45">
        <f t="shared" si="54"/>
        <v>-0.19242330637809932</v>
      </c>
      <c r="AU45">
        <f t="shared" si="55"/>
        <v>-0.50846109998917233</v>
      </c>
      <c r="AW45">
        <v>42</v>
      </c>
      <c r="AX45">
        <f>IF(Z45&gt;0, (R45*SUMPRODUCT(K45:$K$98, X45:$X$98)-K45*$AZ$3)/Z45, 0)</f>
        <v>-5384458.9912237059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41"/>
        <v>50000</v>
      </c>
      <c r="S46">
        <f t="shared" si="42"/>
        <v>-9793170.7671279833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-175.78147135184793</v>
      </c>
      <c r="AC46">
        <f t="shared" si="30"/>
        <v>-156.96546566764306</v>
      </c>
      <c r="AE46">
        <f t="shared" si="43"/>
        <v>0</v>
      </c>
      <c r="AF46">
        <f t="shared" si="44"/>
        <v>0</v>
      </c>
      <c r="AG46">
        <f t="shared" si="45"/>
        <v>-2.0035066961473488E-4</v>
      </c>
      <c r="AH46">
        <f t="shared" si="46"/>
        <v>-0.81457821137582309</v>
      </c>
      <c r="AI46">
        <f t="shared" si="39"/>
        <v>-0.81477856204543786</v>
      </c>
      <c r="AJ46">
        <f t="shared" si="47"/>
        <v>-18.816005684204868</v>
      </c>
      <c r="AK46">
        <f t="shared" si="59"/>
        <v>-12.304702994629356</v>
      </c>
      <c r="AL46">
        <f t="shared" si="40"/>
        <v>-31.93548724087966</v>
      </c>
      <c r="AN46">
        <f t="shared" si="48"/>
        <v>0</v>
      </c>
      <c r="AO46">
        <f t="shared" si="49"/>
        <v>0</v>
      </c>
      <c r="AP46">
        <f t="shared" si="50"/>
        <v>-2.4982375004385049E-6</v>
      </c>
      <c r="AQ46">
        <f t="shared" si="51"/>
        <v>-1.0157239996314635E-2</v>
      </c>
      <c r="AR46">
        <f t="shared" si="52"/>
        <v>-1.0159738233815073E-2</v>
      </c>
      <c r="AS46">
        <f t="shared" si="53"/>
        <v>-0.23462287946996471</v>
      </c>
      <c r="AT46">
        <f t="shared" si="54"/>
        <v>-0.15343133373126611</v>
      </c>
      <c r="AU46">
        <f t="shared" si="55"/>
        <v>-0.3982139514350459</v>
      </c>
      <c r="AW46">
        <v>43</v>
      </c>
      <c r="AX46">
        <f>IF(Z46&gt;0, (R46*SUMPRODUCT(K46:$K$98, X46:$X$98)-K46*$AZ$3)/Z46, 0)</f>
        <v>-9793170.7671279833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41"/>
        <v>50000</v>
      </c>
      <c r="S47">
        <f t="shared" si="42"/>
        <v>-18304326.158707894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-156.96546566764306</v>
      </c>
      <c r="AC47">
        <f t="shared" si="30"/>
        <v>-140.15594903117281</v>
      </c>
      <c r="AE47">
        <f t="shared" si="43"/>
        <v>0</v>
      </c>
      <c r="AF47">
        <f t="shared" si="44"/>
        <v>0</v>
      </c>
      <c r="AG47">
        <f t="shared" si="45"/>
        <v>-9.5712311269989433E-5</v>
      </c>
      <c r="AH47">
        <f t="shared" si="46"/>
        <v>-0.41053940659439236</v>
      </c>
      <c r="AI47">
        <f t="shared" si="39"/>
        <v>-0.41063511890566234</v>
      </c>
      <c r="AJ47">
        <f t="shared" si="47"/>
        <v>-16.809516636470249</v>
      </c>
      <c r="AK47">
        <f t="shared" si="59"/>
        <v>-10.987582596735015</v>
      </c>
      <c r="AL47">
        <f t="shared" si="40"/>
        <v>-28.207734352110926</v>
      </c>
      <c r="AN47">
        <f t="shared" si="48"/>
        <v>0</v>
      </c>
      <c r="AO47">
        <f t="shared" si="49"/>
        <v>0</v>
      </c>
      <c r="AP47">
        <f t="shared" si="50"/>
        <v>-1.0655963051475305E-6</v>
      </c>
      <c r="AQ47">
        <f t="shared" si="51"/>
        <v>-4.570668798817447E-3</v>
      </c>
      <c r="AR47">
        <f t="shared" si="52"/>
        <v>-4.5717343951225944E-3</v>
      </c>
      <c r="AS47">
        <f t="shared" si="53"/>
        <v>-0.18714581835362065</v>
      </c>
      <c r="AT47">
        <f t="shared" si="54"/>
        <v>-0.12232833229318622</v>
      </c>
      <c r="AU47">
        <f t="shared" si="55"/>
        <v>-0.31404588504192948</v>
      </c>
      <c r="AW47">
        <v>44</v>
      </c>
      <c r="AX47">
        <f>IF(Z47&gt;0, (R47*SUMPRODUCT(K47:$K$98, X47:$X$98)-K47*$AZ$3)/Z47, 0)</f>
        <v>-18304326.158707894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41"/>
        <v>50000</v>
      </c>
      <c r="S48">
        <f t="shared" si="42"/>
        <v>-35205185.714062169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-140.15594903117281</v>
      </c>
      <c r="AC48">
        <f t="shared" si="30"/>
        <v>-125.14295373884079</v>
      </c>
      <c r="AE48">
        <f t="shared" si="43"/>
        <v>0</v>
      </c>
      <c r="AF48">
        <f t="shared" si="44"/>
        <v>0</v>
      </c>
      <c r="AG48">
        <f t="shared" si="45"/>
        <v>-4.4433423372360722E-5</v>
      </c>
      <c r="AH48">
        <f t="shared" si="46"/>
        <v>-0.20128705913971526</v>
      </c>
      <c r="AI48">
        <f t="shared" si="39"/>
        <v>-0.20133149256308761</v>
      </c>
      <c r="AJ48">
        <f t="shared" si="47"/>
        <v>-15.012995292332022</v>
      </c>
      <c r="AK48">
        <f t="shared" si="59"/>
        <v>-9.810916432182097</v>
      </c>
      <c r="AL48">
        <f t="shared" si="40"/>
        <v>-25.025243217077204</v>
      </c>
      <c r="AN48">
        <f t="shared" si="48"/>
        <v>0</v>
      </c>
      <c r="AO48">
        <f t="shared" si="49"/>
        <v>0</v>
      </c>
      <c r="AP48">
        <f t="shared" si="50"/>
        <v>-4.4168907194000545E-7</v>
      </c>
      <c r="AQ48">
        <f t="shared" si="51"/>
        <v>-2.0008877911544608E-3</v>
      </c>
      <c r="AR48">
        <f t="shared" si="52"/>
        <v>-2.0013294802264004E-3</v>
      </c>
      <c r="AS48">
        <f t="shared" si="53"/>
        <v>-0.14923621576802887</v>
      </c>
      <c r="AT48">
        <f t="shared" si="54"/>
        <v>-9.7525111614672116E-2</v>
      </c>
      <c r="AU48">
        <f t="shared" si="55"/>
        <v>-0.24876265686292737</v>
      </c>
      <c r="AW48">
        <v>45</v>
      </c>
      <c r="AX48">
        <f>IF(Z48&gt;0, (R48*SUMPRODUCT(K48:$K$98, X48:$X$98)-K48*$AZ$3)/Z48, 0)</f>
        <v>-35205185.714062169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41"/>
        <v>50000</v>
      </c>
      <c r="S49">
        <f t="shared" si="42"/>
        <v>-69829719.582667828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-125.14295373884079</v>
      </c>
      <c r="AC49">
        <f t="shared" si="30"/>
        <v>-111.73641358990794</v>
      </c>
      <c r="AE49">
        <f t="shared" si="43"/>
        <v>0</v>
      </c>
      <c r="AF49">
        <f t="shared" si="44"/>
        <v>0</v>
      </c>
      <c r="AG49">
        <f t="shared" si="45"/>
        <v>-2.000158640506012E-5</v>
      </c>
      <c r="AH49">
        <f t="shared" si="46"/>
        <v>-9.595001093430798E-2</v>
      </c>
      <c r="AI49">
        <f t="shared" si="39"/>
        <v>-9.5970012520713036E-2</v>
      </c>
      <c r="AJ49">
        <f t="shared" si="47"/>
        <v>-13.406540148932848</v>
      </c>
      <c r="AK49">
        <f t="shared" si="59"/>
        <v>-8.7600067617188557</v>
      </c>
      <c r="AL49">
        <f t="shared" si="40"/>
        <v>-22.262516923172416</v>
      </c>
      <c r="AN49">
        <f t="shared" si="48"/>
        <v>0</v>
      </c>
      <c r="AO49">
        <f t="shared" si="49"/>
        <v>0</v>
      </c>
      <c r="AP49">
        <f t="shared" si="50"/>
        <v>-1.7752245675481394E-7</v>
      </c>
      <c r="AQ49">
        <f t="shared" si="51"/>
        <v>-8.5159653448290643E-4</v>
      </c>
      <c r="AR49">
        <f t="shared" si="52"/>
        <v>-8.5177405693966123E-4</v>
      </c>
      <c r="AS49">
        <f t="shared" si="53"/>
        <v>-0.11898865898049524</v>
      </c>
      <c r="AT49">
        <f t="shared" si="54"/>
        <v>-7.7748729027598301E-2</v>
      </c>
      <c r="AU49">
        <f t="shared" si="55"/>
        <v>-0.19758916206503319</v>
      </c>
      <c r="AW49">
        <v>46</v>
      </c>
      <c r="AX49">
        <f>IF(Z49&gt;0, (R49*SUMPRODUCT(K49:$K$98, X49:$X$98)-K49*$AZ$3)/Z49, 0)</f>
        <v>-69829719.582667828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41"/>
        <v>50000</v>
      </c>
      <c r="S50">
        <f t="shared" si="42"/>
        <v>-143013984.2929014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-111.73641358990794</v>
      </c>
      <c r="AC50">
        <f t="shared" si="30"/>
        <v>-99.765353546510269</v>
      </c>
      <c r="AE50">
        <f t="shared" si="43"/>
        <v>0</v>
      </c>
      <c r="AF50">
        <f t="shared" si="44"/>
        <v>0</v>
      </c>
      <c r="AG50">
        <f t="shared" si="45"/>
        <v>-8.7198949494149406E-6</v>
      </c>
      <c r="AH50">
        <f t="shared" si="46"/>
        <v>-4.4326702366378319E-2</v>
      </c>
      <c r="AI50">
        <f t="shared" si="39"/>
        <v>-4.4335422261327737E-2</v>
      </c>
      <c r="AJ50">
        <f t="shared" si="47"/>
        <v>-11.971060043397671</v>
      </c>
      <c r="AK50">
        <f t="shared" si="59"/>
        <v>-7.8215489512935568</v>
      </c>
      <c r="AL50">
        <f t="shared" si="40"/>
        <v>-19.836944416952555</v>
      </c>
      <c r="AN50">
        <f t="shared" si="48"/>
        <v>0</v>
      </c>
      <c r="AO50">
        <f t="shared" si="49"/>
        <v>0</v>
      </c>
      <c r="AP50">
        <f t="shared" si="50"/>
        <v>-6.9100642761677639E-8</v>
      </c>
      <c r="AQ50">
        <f t="shared" si="51"/>
        <v>-3.5126611533638154E-4</v>
      </c>
      <c r="AR50">
        <f t="shared" si="52"/>
        <v>-3.5133521597914324E-4</v>
      </c>
      <c r="AS50">
        <f t="shared" si="53"/>
        <v>-9.4864439117230082E-2</v>
      </c>
      <c r="AT50">
        <f t="shared" si="54"/>
        <v>-6.1981716874074666E-2</v>
      </c>
      <c r="AU50">
        <f t="shared" si="55"/>
        <v>-0.15719749120728388</v>
      </c>
      <c r="AW50">
        <v>47</v>
      </c>
      <c r="AX50">
        <f>IF(Z50&gt;0, (R50*SUMPRODUCT(K50:$K$98, X50:$X$98)-K50*$AZ$3)/Z50, 0)</f>
        <v>-143013984.2929014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41"/>
        <v>50000</v>
      </c>
      <c r="S51">
        <f t="shared" si="42"/>
        <v>-302582636.4994778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-99.765353546510269</v>
      </c>
      <c r="AC51">
        <f t="shared" si="30"/>
        <v>-89.076497991257654</v>
      </c>
      <c r="AE51">
        <f t="shared" si="43"/>
        <v>0</v>
      </c>
      <c r="AF51">
        <f t="shared" si="44"/>
        <v>0</v>
      </c>
      <c r="AG51">
        <f t="shared" si="45"/>
        <v>-3.6798417707377013E-6</v>
      </c>
      <c r="AH51">
        <f t="shared" si="46"/>
        <v>-1.9811416916732355E-2</v>
      </c>
      <c r="AI51">
        <f t="shared" si="39"/>
        <v>-1.9815096758503094E-2</v>
      </c>
      <c r="AJ51">
        <f t="shared" si="47"/>
        <v>-10.688855555252616</v>
      </c>
      <c r="AK51">
        <f t="shared" si="59"/>
        <v>-6.9835747482557196</v>
      </c>
      <c r="AL51">
        <f t="shared" si="40"/>
        <v>-17.692245400266838</v>
      </c>
      <c r="AN51">
        <f t="shared" si="48"/>
        <v>0</v>
      </c>
      <c r="AO51">
        <f t="shared" si="49"/>
        <v>0</v>
      </c>
      <c r="AP51">
        <f t="shared" si="50"/>
        <v>-2.6036461232612711E-8</v>
      </c>
      <c r="AQ51">
        <f t="shared" si="51"/>
        <v>-1.4017428483405222E-4</v>
      </c>
      <c r="AR51">
        <f t="shared" si="52"/>
        <v>-1.4020032129528483E-4</v>
      </c>
      <c r="AS51">
        <f t="shared" si="53"/>
        <v>-7.5628244534422115E-2</v>
      </c>
      <c r="AT51">
        <f t="shared" si="54"/>
        <v>-4.9411791192739779E-2</v>
      </c>
      <c r="AU51">
        <f t="shared" si="55"/>
        <v>-0.12518023604845718</v>
      </c>
      <c r="AW51">
        <v>48</v>
      </c>
      <c r="AX51">
        <f>IF(Z51&gt;0, (R51*SUMPRODUCT(K51:$K$98, X51:$X$98)-K51*$AZ$3)/Z51, 0)</f>
        <v>-302582636.4994778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41"/>
        <v>50000</v>
      </c>
      <c r="S52">
        <f t="shared" si="42"/>
        <v>-662625459.52540338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-89.076497991257654</v>
      </c>
      <c r="AC52">
        <f t="shared" si="30"/>
        <v>-79.532703503606797</v>
      </c>
      <c r="AE52">
        <f t="shared" si="43"/>
        <v>0</v>
      </c>
      <c r="AF52">
        <f t="shared" si="44"/>
        <v>0</v>
      </c>
      <c r="AG52">
        <f t="shared" si="45"/>
        <v>-1.500332924888123E-6</v>
      </c>
      <c r="AH52">
        <f t="shared" si="46"/>
        <v>-8.5708417125688052E-3</v>
      </c>
      <c r="AI52">
        <f t="shared" si="39"/>
        <v>-8.572342045493694E-3</v>
      </c>
      <c r="AJ52">
        <f t="shared" si="47"/>
        <v>-9.5437944876508567</v>
      </c>
      <c r="AK52">
        <f t="shared" si="59"/>
        <v>-6.2353548593880364</v>
      </c>
      <c r="AL52">
        <f t="shared" si="40"/>
        <v>-15.787721689084385</v>
      </c>
      <c r="AN52">
        <f t="shared" si="48"/>
        <v>0</v>
      </c>
      <c r="AO52">
        <f t="shared" si="49"/>
        <v>0</v>
      </c>
      <c r="AP52">
        <f t="shared" si="50"/>
        <v>-9.4781249314789975E-9</v>
      </c>
      <c r="AQ52">
        <f t="shared" si="51"/>
        <v>-5.4144988203678943E-5</v>
      </c>
      <c r="AR52">
        <f t="shared" si="52"/>
        <v>-5.4154466328610421E-5</v>
      </c>
      <c r="AS52">
        <f t="shared" si="53"/>
        <v>-6.0291469295763567E-2</v>
      </c>
      <c r="AT52">
        <f t="shared" si="54"/>
        <v>-3.939090542440199E-2</v>
      </c>
      <c r="AU52">
        <f t="shared" si="55"/>
        <v>-9.9736529186494158E-2</v>
      </c>
      <c r="AW52">
        <v>49</v>
      </c>
      <c r="AX52">
        <f>IF(Z52&gt;0, (R52*SUMPRODUCT(K52:$K$98, X52:$X$98)-K52*$AZ$3)/Z52, 0)</f>
        <v>-662625459.52540338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41"/>
        <v>50000</v>
      </c>
      <c r="S53">
        <f t="shared" si="42"/>
        <v>-1504739095.7389283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-79.532703503606797</v>
      </c>
      <c r="AC53">
        <f t="shared" si="30"/>
        <v>-71.011387414723856</v>
      </c>
      <c r="AE53">
        <f t="shared" si="43"/>
        <v>0</v>
      </c>
      <c r="AF53">
        <f t="shared" si="44"/>
        <v>0</v>
      </c>
      <c r="AG53">
        <f t="shared" si="45"/>
        <v>-5.8989784022867831E-7</v>
      </c>
      <c r="AH53">
        <f t="shared" si="46"/>
        <v>-3.5817270216422538E-3</v>
      </c>
      <c r="AI53">
        <f t="shared" si="39"/>
        <v>-3.5823169194824827E-3</v>
      </c>
      <c r="AJ53">
        <f t="shared" si="47"/>
        <v>-8.5213160888829407</v>
      </c>
      <c r="AK53">
        <f t="shared" si="59"/>
        <v>-5.5672892452524767</v>
      </c>
      <c r="AL53">
        <f t="shared" si="40"/>
        <v>-14.0921876510549</v>
      </c>
      <c r="AN53">
        <f t="shared" si="48"/>
        <v>0</v>
      </c>
      <c r="AO53">
        <f t="shared" si="49"/>
        <v>0</v>
      </c>
      <c r="AP53">
        <f t="shared" si="50"/>
        <v>-3.3273123523769433E-9</v>
      </c>
      <c r="AQ53">
        <f t="shared" si="51"/>
        <v>-2.0202692312507253E-5</v>
      </c>
      <c r="AR53">
        <f t="shared" si="52"/>
        <v>-2.0206019624859632E-5</v>
      </c>
      <c r="AS53">
        <f t="shared" si="53"/>
        <v>-4.8064390725786194E-2</v>
      </c>
      <c r="AT53">
        <f t="shared" si="54"/>
        <v>-3.1402234440802271E-2</v>
      </c>
      <c r="AU53">
        <f t="shared" si="55"/>
        <v>-7.9486831186213316E-2</v>
      </c>
      <c r="AW53">
        <v>50</v>
      </c>
      <c r="AX53">
        <f>IF(Z53&gt;0, (R53*SUMPRODUCT(K53:$K$98, X53:$X$98)-K53*$AZ$3)/Z53, 0)</f>
        <v>-1504739095.7389283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41"/>
        <v>50000</v>
      </c>
      <c r="S54">
        <f t="shared" si="42"/>
        <v>-3549742762.2513418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-71.011387414723856</v>
      </c>
      <c r="AC54">
        <f t="shared" si="30"/>
        <v>-63.403041337174074</v>
      </c>
      <c r="AE54">
        <f t="shared" si="43"/>
        <v>0</v>
      </c>
      <c r="AF54">
        <f t="shared" si="44"/>
        <v>0</v>
      </c>
      <c r="AG54">
        <f t="shared" si="45"/>
        <v>-2.2326632372989956E-7</v>
      </c>
      <c r="AH54">
        <f t="shared" si="46"/>
        <v>-1.4429301523859678E-3</v>
      </c>
      <c r="AI54">
        <f t="shared" si="39"/>
        <v>-1.4431534187096977E-3</v>
      </c>
      <c r="AJ54">
        <f t="shared" si="47"/>
        <v>-7.6083460775497826</v>
      </c>
      <c r="AK54">
        <f t="shared" si="59"/>
        <v>-4.9707971190306708</v>
      </c>
      <c r="AL54">
        <f t="shared" si="40"/>
        <v>-12.580586349999162</v>
      </c>
      <c r="AN54">
        <f t="shared" si="48"/>
        <v>0</v>
      </c>
      <c r="AO54">
        <f t="shared" si="49"/>
        <v>0</v>
      </c>
      <c r="AP54">
        <f t="shared" si="50"/>
        <v>-1.1244029204160627E-9</v>
      </c>
      <c r="AQ54">
        <f t="shared" si="51"/>
        <v>-7.2668141356685129E-6</v>
      </c>
      <c r="AR54">
        <f t="shared" si="52"/>
        <v>-7.2679385385889295E-6</v>
      </c>
      <c r="AS54">
        <f t="shared" si="53"/>
        <v>-3.8316779737379694E-2</v>
      </c>
      <c r="AT54">
        <f t="shared" si="54"/>
        <v>-2.5033684901783246E-2</v>
      </c>
      <c r="AU54">
        <f t="shared" si="55"/>
        <v>-6.3357732577701525E-2</v>
      </c>
      <c r="AW54">
        <v>51</v>
      </c>
      <c r="AX54">
        <f>IF(Z54&gt;0, (R54*SUMPRODUCT(K54:$K$98, X54:$X$98)-K54*$AZ$3)/Z54, 0)</f>
        <v>-3549742762.2513418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41"/>
        <v>50000</v>
      </c>
      <c r="S55">
        <f t="shared" si="42"/>
        <v>-8713770271.5426445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-63.403041337174074</v>
      </c>
      <c r="AC55">
        <f t="shared" si="30"/>
        <v>-56.609864425200627</v>
      </c>
      <c r="AE55">
        <f t="shared" si="43"/>
        <v>0</v>
      </c>
      <c r="AF55">
        <f t="shared" si="44"/>
        <v>0</v>
      </c>
      <c r="AG55">
        <f t="shared" si="45"/>
        <v>-8.1207477735092227E-8</v>
      </c>
      <c r="AH55">
        <f t="shared" si="46"/>
        <v>-5.5930473103003333E-4</v>
      </c>
      <c r="AI55">
        <f t="shared" si="39"/>
        <v>-5.5938593850776838E-4</v>
      </c>
      <c r="AJ55">
        <f t="shared" si="47"/>
        <v>-6.7931769119734469</v>
      </c>
      <c r="AK55">
        <f t="shared" si="59"/>
        <v>-4.4382128936021852</v>
      </c>
      <c r="AL55">
        <f t="shared" si="40"/>
        <v>-11.23194919151414</v>
      </c>
      <c r="AN55">
        <f t="shared" si="48"/>
        <v>0</v>
      </c>
      <c r="AO55">
        <f t="shared" si="49"/>
        <v>0</v>
      </c>
      <c r="AP55">
        <f t="shared" si="50"/>
        <v>-3.6515457190131327E-10</v>
      </c>
      <c r="AQ55">
        <f t="shared" si="51"/>
        <v>-2.5149491810086824E-6</v>
      </c>
      <c r="AR55">
        <f t="shared" si="52"/>
        <v>-2.5153143355805834E-6</v>
      </c>
      <c r="AS55">
        <f t="shared" si="53"/>
        <v>-3.0545950647961374E-2</v>
      </c>
      <c r="AT55">
        <f t="shared" si="54"/>
        <v>-1.9956705643005945E-2</v>
      </c>
      <c r="AU55">
        <f t="shared" si="55"/>
        <v>-5.05051716053029E-2</v>
      </c>
      <c r="AW55">
        <v>52</v>
      </c>
      <c r="AX55">
        <f>IF(Z55&gt;0, (R55*SUMPRODUCT(K55:$K$98, X55:$X$98)-K55*$AZ$3)/Z55, 0)</f>
        <v>-8713770271.5426445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41"/>
        <v>50000</v>
      </c>
      <c r="S56">
        <f t="shared" si="42"/>
        <v>-22299857066.283756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-56.609864425200627</v>
      </c>
      <c r="AC56">
        <f t="shared" si="30"/>
        <v>-50.544523923375181</v>
      </c>
      <c r="AE56">
        <f t="shared" si="43"/>
        <v>0</v>
      </c>
      <c r="AF56">
        <f t="shared" si="44"/>
        <v>0</v>
      </c>
      <c r="AG56">
        <f t="shared" si="45"/>
        <v>-2.8332313842381031E-8</v>
      </c>
      <c r="AH56">
        <f t="shared" si="46"/>
        <v>-2.0825235646144106E-4</v>
      </c>
      <c r="AI56">
        <f t="shared" si="39"/>
        <v>-2.0828068877528345E-4</v>
      </c>
      <c r="AJ56">
        <f t="shared" si="47"/>
        <v>-6.065340501825446</v>
      </c>
      <c r="AK56">
        <f t="shared" si="59"/>
        <v>-3.9626905097640441</v>
      </c>
      <c r="AL56">
        <f t="shared" si="40"/>
        <v>-10.028239292278265</v>
      </c>
      <c r="AN56">
        <f t="shared" si="48"/>
        <v>0</v>
      </c>
      <c r="AO56">
        <f t="shared" si="49"/>
        <v>0</v>
      </c>
      <c r="AP56">
        <f t="shared" si="50"/>
        <v>-1.1374825478595429E-10</v>
      </c>
      <c r="AQ56">
        <f t="shared" si="51"/>
        <v>-8.3608921722154039E-7</v>
      </c>
      <c r="AR56">
        <f t="shared" si="52"/>
        <v>-8.3620296547632643E-7</v>
      </c>
      <c r="AS56">
        <f t="shared" si="53"/>
        <v>-2.4351060792401132E-2</v>
      </c>
      <c r="AT56">
        <f t="shared" si="54"/>
        <v>-1.5909365265757723E-2</v>
      </c>
      <c r="AU56">
        <f t="shared" si="55"/>
        <v>-4.026126226112433E-2</v>
      </c>
      <c r="AW56">
        <v>53</v>
      </c>
      <c r="AX56">
        <f>IF(Z56&gt;0, (R56*SUMPRODUCT(K56:$K$98, X56:$X$98)-K56*$AZ$3)/Z56, 0)</f>
        <v>-22299857066.283756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41"/>
        <v>50000</v>
      </c>
      <c r="S57">
        <f t="shared" si="42"/>
        <v>-59622210189.76519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-50.544523923375181</v>
      </c>
      <c r="AC57">
        <f t="shared" si="30"/>
        <v>-45.129039923058478</v>
      </c>
      <c r="AE57">
        <f t="shared" si="43"/>
        <v>0</v>
      </c>
      <c r="AF57">
        <f t="shared" si="44"/>
        <v>0</v>
      </c>
      <c r="AG57">
        <f t="shared" si="45"/>
        <v>-9.4614573536065791E-9</v>
      </c>
      <c r="AH57">
        <f t="shared" si="46"/>
        <v>-7.4350133401402573E-5</v>
      </c>
      <c r="AI57">
        <f t="shared" si="39"/>
        <v>-7.4359594858756177E-5</v>
      </c>
      <c r="AJ57">
        <f t="shared" si="47"/>
        <v>-5.4154840003167024</v>
      </c>
      <c r="AK57">
        <f t="shared" si="59"/>
        <v>-3.5381166746362629</v>
      </c>
      <c r="AL57">
        <f t="shared" si="40"/>
        <v>-8.9536750345478247</v>
      </c>
      <c r="AN57">
        <f t="shared" si="48"/>
        <v>0</v>
      </c>
      <c r="AO57">
        <f t="shared" si="49"/>
        <v>0</v>
      </c>
      <c r="AP57">
        <f t="shared" si="50"/>
        <v>-3.3915850457000544E-11</v>
      </c>
      <c r="AQ57">
        <f t="shared" si="51"/>
        <v>-2.6651792759376473E-7</v>
      </c>
      <c r="AR57">
        <f t="shared" si="52"/>
        <v>-2.6655184344422169E-7</v>
      </c>
      <c r="AS57">
        <f t="shared" si="53"/>
        <v>-1.9412521627760398E-2</v>
      </c>
      <c r="AT57">
        <f t="shared" si="54"/>
        <v>-1.2682849116330039E-2</v>
      </c>
      <c r="AU57">
        <f t="shared" si="55"/>
        <v>-3.2095637295933885E-2</v>
      </c>
      <c r="AW57">
        <v>54</v>
      </c>
      <c r="AX57">
        <f>IF(Z57&gt;0, (R57*SUMPRODUCT(K57:$K$98, X57:$X$98)-K57*$AZ$3)/Z57, 0)</f>
        <v>-59622210189.76519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41"/>
        <v>50000</v>
      </c>
      <c r="S58">
        <f t="shared" si="42"/>
        <v>-166887070998.23392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-45.129039923058478</v>
      </c>
      <c r="AC58">
        <f t="shared" si="30"/>
        <v>-40.293785871356839</v>
      </c>
      <c r="AE58">
        <f t="shared" si="43"/>
        <v>0</v>
      </c>
      <c r="AF58">
        <f t="shared" si="44"/>
        <v>0</v>
      </c>
      <c r="AG58">
        <f t="shared" si="45"/>
        <v>-3.0180428021131161E-9</v>
      </c>
      <c r="AH58">
        <f t="shared" si="46"/>
        <v>-2.539519991182959E-5</v>
      </c>
      <c r="AI58">
        <f t="shared" si="39"/>
        <v>-2.5398217954631702E-5</v>
      </c>
      <c r="AJ58">
        <f t="shared" si="47"/>
        <v>-4.8352540517016394</v>
      </c>
      <c r="AK58">
        <f t="shared" si="59"/>
        <v>-3.1590327946140939</v>
      </c>
      <c r="AL58">
        <f t="shared" si="40"/>
        <v>-7.9943122445336883</v>
      </c>
      <c r="AN58">
        <f t="shared" si="48"/>
        <v>0</v>
      </c>
      <c r="AO58">
        <f t="shared" si="49"/>
        <v>0</v>
      </c>
      <c r="AP58">
        <f t="shared" si="50"/>
        <v>-9.6594421869938773E-12</v>
      </c>
      <c r="AQ58">
        <f t="shared" si="51"/>
        <v>-8.127898822499071E-8</v>
      </c>
      <c r="AR58">
        <f t="shared" si="52"/>
        <v>-8.1288647667177701E-8</v>
      </c>
      <c r="AS58">
        <f t="shared" si="53"/>
        <v>-1.5475544925717509E-2</v>
      </c>
      <c r="AT58">
        <f t="shared" si="54"/>
        <v>-1.0110689823559652E-2</v>
      </c>
      <c r="AU58">
        <f t="shared" si="55"/>
        <v>-2.5586316037924831E-2</v>
      </c>
      <c r="AW58">
        <v>55</v>
      </c>
      <c r="AX58">
        <f>IF(Z58&gt;0, (R58*SUMPRODUCT(K58:$K$98, X58:$X$98)-K58*$AZ$3)/Z58, 0)</f>
        <v>-166887070998.23392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41"/>
        <v>50000</v>
      </c>
      <c r="S59">
        <f t="shared" si="42"/>
        <v>-490013380473.12946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-40.293785871356839</v>
      </c>
      <c r="AC59">
        <f t="shared" si="30"/>
        <v>-35.976594597082638</v>
      </c>
      <c r="AE59">
        <f t="shared" si="43"/>
        <v>0</v>
      </c>
      <c r="AF59">
        <f t="shared" si="44"/>
        <v>0</v>
      </c>
      <c r="AG59">
        <f t="shared" si="45"/>
        <v>-9.1774520938452884E-10</v>
      </c>
      <c r="AH59">
        <f t="shared" si="46"/>
        <v>-8.2804686588298248E-6</v>
      </c>
      <c r="AI59">
        <f t="shared" si="39"/>
        <v>-8.2813864040392086E-6</v>
      </c>
      <c r="AJ59">
        <f t="shared" si="47"/>
        <v>-4.3171912742742009</v>
      </c>
      <c r="AK59">
        <f t="shared" si="59"/>
        <v>-2.8205650109949789</v>
      </c>
      <c r="AL59">
        <f t="shared" si="40"/>
        <v>-7.1377645666555836</v>
      </c>
      <c r="AN59">
        <f t="shared" si="48"/>
        <v>0</v>
      </c>
      <c r="AO59">
        <f t="shared" si="49"/>
        <v>0</v>
      </c>
      <c r="AP59">
        <f t="shared" si="50"/>
        <v>-2.6225921464239715E-12</v>
      </c>
      <c r="AQ59">
        <f t="shared" si="51"/>
        <v>-2.3662659146889604E-8</v>
      </c>
      <c r="AR59">
        <f t="shared" si="52"/>
        <v>-2.3665281739036026E-8</v>
      </c>
      <c r="AS59">
        <f t="shared" si="53"/>
        <v>-1.2337010114293804E-2</v>
      </c>
      <c r="AT59">
        <f t="shared" si="54"/>
        <v>-8.0601800703209159E-3</v>
      </c>
      <c r="AU59">
        <f t="shared" si="55"/>
        <v>-2.0397213849896456E-2</v>
      </c>
      <c r="AW59">
        <v>56</v>
      </c>
      <c r="AX59">
        <f>IF(Z59&gt;0, (R59*SUMPRODUCT(K59:$K$98, X59:$X$98)-K59*$AZ$3)/Z59, 0)</f>
        <v>-490013380473.12946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41"/>
        <v>50000</v>
      </c>
      <c r="S60">
        <f t="shared" si="42"/>
        <v>-1525541125958.7583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-35.976594597082638</v>
      </c>
      <c r="AC60">
        <f t="shared" si="30"/>
        <v>-32.121959481858518</v>
      </c>
      <c r="AE60">
        <f t="shared" si="43"/>
        <v>0</v>
      </c>
      <c r="AF60">
        <f t="shared" si="44"/>
        <v>0</v>
      </c>
      <c r="AG60">
        <f t="shared" si="45"/>
        <v>-2.6320135635208458E-10</v>
      </c>
      <c r="AH60">
        <f t="shared" si="46"/>
        <v>-2.5814656037543959E-6</v>
      </c>
      <c r="AI60">
        <f t="shared" si="39"/>
        <v>-2.5817288051107478E-6</v>
      </c>
      <c r="AJ60">
        <f t="shared" si="47"/>
        <v>-3.8546351152241201</v>
      </c>
      <c r="AK60">
        <f t="shared" si="59"/>
        <v>-2.5183616217957847</v>
      </c>
      <c r="AL60">
        <f t="shared" si="40"/>
        <v>-6.3729993187487093</v>
      </c>
      <c r="AN60">
        <f t="shared" si="48"/>
        <v>0</v>
      </c>
      <c r="AO60">
        <f t="shared" si="49"/>
        <v>0</v>
      </c>
      <c r="AP60">
        <f t="shared" si="50"/>
        <v>-6.7155058303946019E-13</v>
      </c>
      <c r="AQ60">
        <f t="shared" si="51"/>
        <v>-6.5865341855554869E-9</v>
      </c>
      <c r="AR60">
        <f t="shared" si="52"/>
        <v>-6.5872057361385258E-9</v>
      </c>
      <c r="AS60">
        <f t="shared" si="53"/>
        <v>-9.8349890551870361E-3</v>
      </c>
      <c r="AT60">
        <f t="shared" si="54"/>
        <v>-6.4255262163574536E-3</v>
      </c>
      <c r="AU60">
        <f t="shared" si="55"/>
        <v>-1.6260521858750224E-2</v>
      </c>
      <c r="AW60">
        <v>57</v>
      </c>
      <c r="AX60">
        <f>IF(Z60&gt;0, (R60*SUMPRODUCT(K60:$K$98, X60:$X$98)-K60*$AZ$3)/Z60, 0)</f>
        <v>-1525541125958.7583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41"/>
        <v>50000</v>
      </c>
      <c r="S61">
        <f t="shared" si="42"/>
        <v>-5052444237945.459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-32.121959481858518</v>
      </c>
      <c r="AC61">
        <f t="shared" si="30"/>
        <v>-28.680320971581867</v>
      </c>
      <c r="AE61">
        <f t="shared" si="43"/>
        <v>0</v>
      </c>
      <c r="AF61">
        <f t="shared" si="44"/>
        <v>0</v>
      </c>
      <c r="AG61">
        <f t="shared" si="45"/>
        <v>-7.0956549990654919E-11</v>
      </c>
      <c r="AH61">
        <f t="shared" si="46"/>
        <v>-7.584511711916352E-7</v>
      </c>
      <c r="AI61">
        <f t="shared" si="39"/>
        <v>-7.5852212774162587E-7</v>
      </c>
      <c r="AJ61">
        <f t="shared" si="47"/>
        <v>-3.4416385102766505</v>
      </c>
      <c r="AK61">
        <f t="shared" si="59"/>
        <v>-2.2485371637300964</v>
      </c>
      <c r="AL61">
        <f t="shared" si="40"/>
        <v>-5.6901764325288742</v>
      </c>
      <c r="AN61">
        <f t="shared" si="48"/>
        <v>0</v>
      </c>
      <c r="AO61">
        <f t="shared" si="49"/>
        <v>0</v>
      </c>
      <c r="AP61">
        <f t="shared" si="50"/>
        <v>-1.616460423831442E-13</v>
      </c>
      <c r="AQ61">
        <f t="shared" si="51"/>
        <v>-1.7278268204998002E-9</v>
      </c>
      <c r="AR61">
        <f t="shared" si="52"/>
        <v>-1.7279884665421834E-9</v>
      </c>
      <c r="AS61">
        <f t="shared" si="53"/>
        <v>-7.8403930937018477E-3</v>
      </c>
      <c r="AT61">
        <f t="shared" si="54"/>
        <v>-5.122390162941394E-3</v>
      </c>
      <c r="AU61">
        <f t="shared" si="55"/>
        <v>-1.2962784984631708E-2</v>
      </c>
      <c r="AW61">
        <v>58</v>
      </c>
      <c r="AX61">
        <f>IF(Z61&gt;0, (R61*SUMPRODUCT(K61:$K$98, X61:$X$98)-K61*$AZ$3)/Z61, 0)</f>
        <v>-5052444237945.459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41"/>
        <v>50000</v>
      </c>
      <c r="S62">
        <f t="shared" si="42"/>
        <v>-17865454153462.684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-28.680320971581867</v>
      </c>
      <c r="AC62">
        <f t="shared" si="30"/>
        <v>-25.607429440396132</v>
      </c>
      <c r="AE62">
        <f t="shared" si="43"/>
        <v>0</v>
      </c>
      <c r="AF62">
        <f t="shared" si="44"/>
        <v>0</v>
      </c>
      <c r="AG62">
        <f t="shared" si="45"/>
        <v>-1.7916861516946729E-11</v>
      </c>
      <c r="AH62">
        <f t="shared" si="46"/>
        <v>-2.0932049189520657E-7</v>
      </c>
      <c r="AI62">
        <f t="shared" si="39"/>
        <v>-2.0933840875672353E-7</v>
      </c>
      <c r="AJ62">
        <f t="shared" si="47"/>
        <v>-3.0728915311857357</v>
      </c>
      <c r="AK62">
        <f t="shared" si="59"/>
        <v>-2.0076224680107311</v>
      </c>
      <c r="AL62">
        <f t="shared" si="40"/>
        <v>-5.0805142085348756</v>
      </c>
      <c r="AN62">
        <f t="shared" si="48"/>
        <v>0</v>
      </c>
      <c r="AO62">
        <f t="shared" si="49"/>
        <v>0</v>
      </c>
      <c r="AP62">
        <f t="shared" si="50"/>
        <v>-3.6443199552134481E-14</v>
      </c>
      <c r="AQ62">
        <f t="shared" si="51"/>
        <v>-4.25761423074722E-10</v>
      </c>
      <c r="AR62">
        <f t="shared" si="52"/>
        <v>-4.2579786627427413E-10</v>
      </c>
      <c r="AS62">
        <f t="shared" si="53"/>
        <v>-6.2503133803397132E-3</v>
      </c>
      <c r="AT62">
        <f t="shared" si="54"/>
        <v>-4.0835380771270229E-3</v>
      </c>
      <c r="AU62">
        <f t="shared" si="55"/>
        <v>-1.0333851883264602E-2</v>
      </c>
      <c r="AW62">
        <v>59</v>
      </c>
      <c r="AX62">
        <f>IF(Z62&gt;0, (R62*SUMPRODUCT(K62:$K$98, X62:$X$98)-K62*$AZ$3)/Z62, 0)</f>
        <v>-17865454153462.684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41"/>
        <v>50000</v>
      </c>
      <c r="S63">
        <f t="shared" si="42"/>
        <v>-67717760943997.07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-25.607429440396132</v>
      </c>
      <c r="AC63">
        <f t="shared" si="30"/>
        <v>-22.863776286434785</v>
      </c>
      <c r="AE63">
        <f t="shared" si="43"/>
        <v>0</v>
      </c>
      <c r="AF63">
        <f t="shared" si="44"/>
        <v>0</v>
      </c>
      <c r="AG63">
        <f t="shared" si="45"/>
        <v>-4.2204172080761871E-12</v>
      </c>
      <c r="AH63">
        <f t="shared" si="46"/>
        <v>-5.4069102774804289E-8</v>
      </c>
      <c r="AI63">
        <f t="shared" si="39"/>
        <v>-5.4073323192012368E-8</v>
      </c>
      <c r="AJ63">
        <f t="shared" si="47"/>
        <v>-2.7436531539613469</v>
      </c>
      <c r="AK63">
        <f t="shared" si="59"/>
        <v>-1.7925200608277294</v>
      </c>
      <c r="AL63">
        <f t="shared" si="40"/>
        <v>-4.5361732688623997</v>
      </c>
      <c r="AN63">
        <f t="shared" si="48"/>
        <v>0</v>
      </c>
      <c r="AO63">
        <f t="shared" si="49"/>
        <v>0</v>
      </c>
      <c r="AP63">
        <f t="shared" si="50"/>
        <v>-7.6646428821146072E-15</v>
      </c>
      <c r="AQ63">
        <f t="shared" si="51"/>
        <v>-9.8194169745159873E-11</v>
      </c>
      <c r="AR63">
        <f t="shared" si="52"/>
        <v>-9.8201834388041999E-11</v>
      </c>
      <c r="AS63">
        <f t="shared" si="53"/>
        <v>-4.9827115616105011E-3</v>
      </c>
      <c r="AT63">
        <f t="shared" si="54"/>
        <v>-3.2553715540207515E-3</v>
      </c>
      <c r="AU63">
        <f t="shared" si="55"/>
        <v>-8.2380832138330869E-3</v>
      </c>
      <c r="AW63">
        <v>60</v>
      </c>
      <c r="AX63">
        <f>IF(Z63&gt;0, (R63*SUMPRODUCT(K63:$K$98, X63:$X$98)-K63*$AZ$3)/Z63, 0)</f>
        <v>-67717760943997.07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41"/>
        <v>50000</v>
      </c>
      <c r="S64">
        <f t="shared" si="42"/>
        <v>-276381493779041.78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-22.863776286434785</v>
      </c>
      <c r="AC64">
        <f t="shared" si="30"/>
        <v>-20.414085970115917</v>
      </c>
      <c r="AE64">
        <f t="shared" si="43"/>
        <v>0</v>
      </c>
      <c r="AF64">
        <f t="shared" si="44"/>
        <v>0</v>
      </c>
      <c r="AG64">
        <f t="shared" si="45"/>
        <v>-9.2327482255542817E-13</v>
      </c>
      <c r="AH64">
        <f t="shared" si="46"/>
        <v>-1.3019752853759991E-8</v>
      </c>
      <c r="AI64">
        <f t="shared" si="39"/>
        <v>-1.3020676128582547E-8</v>
      </c>
      <c r="AJ64">
        <f t="shared" si="47"/>
        <v>-2.4496903163188684</v>
      </c>
      <c r="AK64">
        <f t="shared" si="59"/>
        <v>-1.600464340050435</v>
      </c>
      <c r="AL64">
        <f t="shared" si="40"/>
        <v>-4.050154669389979</v>
      </c>
      <c r="AN64">
        <f t="shared" si="48"/>
        <v>0</v>
      </c>
      <c r="AO64">
        <f t="shared" si="49"/>
        <v>0</v>
      </c>
      <c r="AP64">
        <f t="shared" si="50"/>
        <v>-1.4970955155201428E-15</v>
      </c>
      <c r="AQ64">
        <f t="shared" si="51"/>
        <v>-2.1111605271110363E-11</v>
      </c>
      <c r="AR64">
        <f t="shared" si="52"/>
        <v>-2.1113102366625886E-11</v>
      </c>
      <c r="AS64">
        <f t="shared" si="53"/>
        <v>-3.9721871509757608E-3</v>
      </c>
      <c r="AT64">
        <f t="shared" si="54"/>
        <v>-2.5951622720607288E-3</v>
      </c>
      <c r="AU64">
        <f t="shared" si="55"/>
        <v>-6.5673494441495913E-3</v>
      </c>
      <c r="AW64">
        <v>61</v>
      </c>
      <c r="AX64">
        <f>IF(Z64&gt;0, (R64*SUMPRODUCT(K64:$K$98, X64:$X$98)-K64*$AZ$3)/Z64, 0)</f>
        <v>-276381493779041.78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41"/>
        <v>50000</v>
      </c>
      <c r="S65">
        <f t="shared" si="42"/>
        <v>-1221282360157314.8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-20.414085970115917</v>
      </c>
      <c r="AC65">
        <f t="shared" si="30"/>
        <v>-18.226862473336077</v>
      </c>
      <c r="AE65">
        <f t="shared" si="43"/>
        <v>0</v>
      </c>
      <c r="AF65">
        <f t="shared" si="44"/>
        <v>0</v>
      </c>
      <c r="AG65">
        <f t="shared" si="45"/>
        <v>-1.8655454983182856E-13</v>
      </c>
      <c r="AH65">
        <f t="shared" si="46"/>
        <v>-2.9099500979921811E-9</v>
      </c>
      <c r="AI65">
        <f t="shared" si="39"/>
        <v>-2.9101366525420131E-9</v>
      </c>
      <c r="AJ65">
        <f t="shared" si="47"/>
        <v>-2.1872234967798398</v>
      </c>
      <c r="AK65">
        <f t="shared" si="59"/>
        <v>-1.4289860179081142</v>
      </c>
      <c r="AL65">
        <f t="shared" si="40"/>
        <v>-3.6162095175980906</v>
      </c>
      <c r="AN65">
        <f t="shared" si="48"/>
        <v>0</v>
      </c>
      <c r="AO65">
        <f t="shared" si="49"/>
        <v>0</v>
      </c>
      <c r="AP65">
        <f t="shared" si="50"/>
        <v>-2.7008865338639898E-16</v>
      </c>
      <c r="AQ65">
        <f t="shared" si="51"/>
        <v>-4.2129473877577652E-12</v>
      </c>
      <c r="AR65">
        <f t="shared" si="52"/>
        <v>-4.2132174764111518E-12</v>
      </c>
      <c r="AS65">
        <f t="shared" si="53"/>
        <v>-3.1666032773410777E-3</v>
      </c>
      <c r="AT65">
        <f t="shared" si="54"/>
        <v>-2.0688474745468081E-3</v>
      </c>
      <c r="AU65">
        <f t="shared" si="55"/>
        <v>-5.2354507561011027E-3</v>
      </c>
      <c r="AW65">
        <v>62</v>
      </c>
      <c r="AX65">
        <f>IF(Z65&gt;0, (R65*SUMPRODUCT(K65:$K$98, X65:$X$98)-K65*$AZ$3)/Z65, 0)</f>
        <v>-1221282360157314.8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41"/>
        <v>50000</v>
      </c>
      <c r="S66">
        <f t="shared" si="42"/>
        <v>-5883039311819296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-18.226862473336077</v>
      </c>
      <c r="AC66">
        <f t="shared" si="30"/>
        <v>-16.273984351196589</v>
      </c>
      <c r="AE66">
        <f t="shared" si="43"/>
        <v>0</v>
      </c>
      <c r="AF66">
        <f t="shared" si="44"/>
        <v>0</v>
      </c>
      <c r="AG66">
        <f t="shared" si="45"/>
        <v>-3.4578182059954554E-14</v>
      </c>
      <c r="AH66">
        <f t="shared" si="46"/>
        <v>-6.0044328909422288E-10</v>
      </c>
      <c r="AI66">
        <f t="shared" si="39"/>
        <v>-6.0047786727628284E-10</v>
      </c>
      <c r="AJ66">
        <f t="shared" si="47"/>
        <v>-1.952878122139488</v>
      </c>
      <c r="AK66">
        <f t="shared" si="59"/>
        <v>-1.2758803731335255</v>
      </c>
      <c r="AL66">
        <f t="shared" si="40"/>
        <v>-3.2287584958734916</v>
      </c>
      <c r="AN66">
        <f t="shared" si="48"/>
        <v>0</v>
      </c>
      <c r="AO66">
        <f t="shared" si="49"/>
        <v>0</v>
      </c>
      <c r="AP66">
        <f t="shared" si="50"/>
        <v>-4.4697643576741626E-17</v>
      </c>
      <c r="AQ66">
        <f t="shared" si="51"/>
        <v>-7.7616573588065842E-13</v>
      </c>
      <c r="AR66">
        <f t="shared" si="52"/>
        <v>-7.7621043352423518E-13</v>
      </c>
      <c r="AS66">
        <f t="shared" si="53"/>
        <v>-2.5243967453482154E-3</v>
      </c>
      <c r="AT66">
        <f t="shared" si="54"/>
        <v>-1.6492725402972614E-3</v>
      </c>
      <c r="AU66">
        <f t="shared" si="55"/>
        <v>-4.1736692864216872E-3</v>
      </c>
      <c r="AW66">
        <v>63</v>
      </c>
      <c r="AX66">
        <f>IF(Z66&gt;0, (R66*SUMPRODUCT(K66:$K$98, X66:$X$98)-K66*$AZ$3)/Z66, 0)</f>
        <v>-5883039311819296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41"/>
        <v>50000</v>
      </c>
      <c r="S67">
        <f t="shared" si="42"/>
        <v>-3.1146543404231972E+16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-16.273984351196589</v>
      </c>
      <c r="AC67">
        <f t="shared" si="30"/>
        <v>-14.530343170711914</v>
      </c>
      <c r="AE67">
        <f t="shared" si="43"/>
        <v>0</v>
      </c>
      <c r="AF67">
        <f t="shared" si="44"/>
        <v>0</v>
      </c>
      <c r="AG67">
        <f t="shared" si="45"/>
        <v>-5.8314429076974375E-15</v>
      </c>
      <c r="AH67">
        <f t="shared" si="46"/>
        <v>-1.1360382932663028E-10</v>
      </c>
      <c r="AI67">
        <f t="shared" si="39"/>
        <v>-1.1360966076953797E-10</v>
      </c>
      <c r="AJ67">
        <f t="shared" si="47"/>
        <v>-1.7436411804846745</v>
      </c>
      <c r="AK67">
        <f t="shared" si="59"/>
        <v>-1.1391789045837613</v>
      </c>
      <c r="AL67">
        <f t="shared" si="40"/>
        <v>-2.8828200851820451</v>
      </c>
      <c r="AN67">
        <f t="shared" si="48"/>
        <v>0</v>
      </c>
      <c r="AO67">
        <f t="shared" si="49"/>
        <v>0</v>
      </c>
      <c r="AP67">
        <f t="shared" si="50"/>
        <v>-6.7303938159214185E-18</v>
      </c>
      <c r="AQ67">
        <f t="shared" si="51"/>
        <v>-1.3111652166836503E-13</v>
      </c>
      <c r="AR67">
        <f t="shared" si="52"/>
        <v>-1.3112325206218097E-13</v>
      </c>
      <c r="AS67">
        <f t="shared" si="53"/>
        <v>-2.0124336299047691E-3</v>
      </c>
      <c r="AT67">
        <f t="shared" si="54"/>
        <v>-1.314789971538291E-3</v>
      </c>
      <c r="AU67">
        <f t="shared" si="55"/>
        <v>-3.3272236015741831E-3</v>
      </c>
      <c r="AW67">
        <v>64</v>
      </c>
      <c r="AX67">
        <f>IF(Z67&gt;0, (R67*SUMPRODUCT(K67:$K$98, X67:$X$98)-K67*$AZ$3)/Z67, 0)</f>
        <v>-3.1146543404231972E+16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41"/>
        <v>50000</v>
      </c>
      <c r="S68">
        <f t="shared" si="42"/>
        <v>-1.830304547889897E+17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-14.530343170711914</v>
      </c>
      <c r="AC68">
        <f t="shared" si="30"/>
        <v>-12.97352068813575</v>
      </c>
      <c r="AE68">
        <f t="shared" si="43"/>
        <v>0</v>
      </c>
      <c r="AF68">
        <f t="shared" si="44"/>
        <v>0</v>
      </c>
      <c r="AG68">
        <f t="shared" si="45"/>
        <v>-8.8602199447439843E-16</v>
      </c>
      <c r="AH68">
        <f t="shared" si="46"/>
        <v>-1.9548425936584259E-11</v>
      </c>
      <c r="AI68">
        <f t="shared" si="39"/>
        <v>-1.9549311958578734E-11</v>
      </c>
      <c r="AJ68">
        <f t="shared" si="47"/>
        <v>-1.5568224825761643</v>
      </c>
      <c r="AK68">
        <f t="shared" si="59"/>
        <v>-1.0171240219498341</v>
      </c>
      <c r="AL68">
        <f t="shared" si="40"/>
        <v>-2.5739465045455479</v>
      </c>
      <c r="AN68">
        <f t="shared" si="48"/>
        <v>0</v>
      </c>
      <c r="AO68">
        <f t="shared" si="49"/>
        <v>0</v>
      </c>
      <c r="AP68">
        <f t="shared" si="50"/>
        <v>-9.1304236465052779E-19</v>
      </c>
      <c r="AQ68">
        <f t="shared" si="51"/>
        <v>-2.0144580104834331E-14</v>
      </c>
      <c r="AR68">
        <f t="shared" si="52"/>
        <v>-2.0145493147198979E-14</v>
      </c>
      <c r="AS68">
        <f t="shared" si="53"/>
        <v>-1.6042997687384368E-3</v>
      </c>
      <c r="AT68">
        <f t="shared" si="54"/>
        <v>-1.0481425155758545E-3</v>
      </c>
      <c r="AU68">
        <f t="shared" si="55"/>
        <v>-2.6524422843344372E-3</v>
      </c>
      <c r="AW68">
        <v>65</v>
      </c>
      <c r="AX68">
        <f>IF(Z68&gt;0, (R68*SUMPRODUCT(K68:$K$98, X68:$X$98)-K68*$AZ$3)/Z68, 0)</f>
        <v>-1.830304547889897E+17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-12.97352068813575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-12.97352068813575</v>
      </c>
      <c r="AK69">
        <f t="shared" si="59"/>
        <v>-0.90814644816950263</v>
      </c>
      <c r="AL69">
        <f t="shared" si="40"/>
        <v>-13.881667136308796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-3.2608655880375993E-15</v>
      </c>
      <c r="AR69">
        <f t="shared" si="52"/>
        <v>-3.2608655880375993E-15</v>
      </c>
      <c r="AS69">
        <f t="shared" si="53"/>
        <v>-1.1936754231685762E-2</v>
      </c>
      <c r="AT69">
        <f t="shared" si="54"/>
        <v>-8.3557279621800345E-4</v>
      </c>
      <c r="AU69">
        <f t="shared" si="55"/>
        <v>-1.2772327027907026E-2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26940.022523747903</v>
      </c>
      <c r="AO71" s="6">
        <f t="shared" si="62"/>
        <v>-2694.0022523747903</v>
      </c>
      <c r="AP71" s="6">
        <f t="shared" si="62"/>
        <v>-717.02046198726237</v>
      </c>
      <c r="AQ71" s="6">
        <f t="shared" si="62"/>
        <v>-12589.585237763453</v>
      </c>
      <c r="AR71" s="6">
        <f t="shared" si="62"/>
        <v>10939.414571622401</v>
      </c>
      <c r="AS71" s="6">
        <f t="shared" si="62"/>
        <v>-273.87011459836788</v>
      </c>
      <c r="AT71" s="6">
        <f t="shared" si="62"/>
        <v>60.521369484152792</v>
      </c>
      <c r="AU71" s="6">
        <f t="shared" si="62"/>
        <v>10726.065826508184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5047.6629676776674</v>
      </c>
      <c r="K3">
        <v>1</v>
      </c>
      <c r="L3" s="2">
        <v>0</v>
      </c>
      <c r="O3">
        <f>$C$3</f>
        <v>5047.6629676776674</v>
      </c>
      <c r="P3">
        <f>O3*C5</f>
        <v>504.76629676776679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5047.6629676776674</v>
      </c>
      <c r="AF3">
        <f t="shared" ref="AF3:AF34" si="4">-$Z3*P3</f>
        <v>-504.76629676776679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3917.9397002099004</v>
      </c>
      <c r="AJ3">
        <f t="shared" ref="AJ3:AJ34" si="8">AB3-AC3</f>
        <v>0</v>
      </c>
      <c r="AL3">
        <f t="shared" ref="AL3:AL34" si="9">SUM(AI3:AK3)</f>
        <v>3917.9397002099004</v>
      </c>
      <c r="AN3">
        <f t="shared" ref="AN3:AN34" si="10">AE3*$K3</f>
        <v>5047.6629676776674</v>
      </c>
      <c r="AO3">
        <f t="shared" ref="AO3:AO34" si="11">AF3*$K3</f>
        <v>-504.76629676776679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3917.9397002099004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3917.9397002099004</v>
      </c>
      <c r="AW3">
        <v>0</v>
      </c>
      <c r="AX3">
        <f>IF(Z3&gt;0, (R3*SUMPRODUCT(K3:$K$98, X3:$X$98)-K3*$AZ$3)/Z3, 0)</f>
        <v>0</v>
      </c>
      <c r="AZ3">
        <f>C6*SUMPRODUCT(X4:X98, K4:K98)/1</f>
        <v>2283.692144173865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113.73778500845405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112.46934119433945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-112.46934119433945</v>
      </c>
      <c r="AK4">
        <f>G4*SUM(AB4, AE4:AF4)</f>
        <v>0</v>
      </c>
      <c r="AL4">
        <f t="shared" si="9"/>
        <v>-227.70454119433944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-109.55999239399124</v>
      </c>
      <c r="AR4">
        <f t="shared" si="14"/>
        <v>-109.55999239399124</v>
      </c>
      <c r="AS4">
        <f t="shared" si="15"/>
        <v>-106.9303491104197</v>
      </c>
      <c r="AT4">
        <f t="shared" si="16"/>
        <v>0</v>
      </c>
      <c r="AU4">
        <f t="shared" si="17"/>
        <v>-216.49034150441094</v>
      </c>
      <c r="AW4">
        <v>1</v>
      </c>
      <c r="AX4">
        <f>IF(Z4&gt;0, (R4*SUMPRODUCT(K4:$K$98, X4:$X$98)-K4*$AZ$3)/Z4, 0)</f>
        <v>113.73778500845405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</v>
      </c>
      <c r="S5">
        <f t="shared" si="1"/>
        <v>116.9385148762583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112.46934119433945</v>
      </c>
      <c r="AC5">
        <f t="shared" si="2"/>
        <v>114.34389356952852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-114.7082059785312</v>
      </c>
      <c r="AI5">
        <f t="shared" si="7"/>
        <v>-126.93085709678388</v>
      </c>
      <c r="AJ5">
        <f t="shared" si="8"/>
        <v>-1.8745523751890687</v>
      </c>
      <c r="AK5">
        <f>G5*SUM(AB5, AE5:AF5)</f>
        <v>0.4611242988967918</v>
      </c>
      <c r="AL5">
        <f t="shared" si="9"/>
        <v>-128.34428517307614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-103.46167560182489</v>
      </c>
      <c r="AR5">
        <f t="shared" si="14"/>
        <v>-114.48596069288124</v>
      </c>
      <c r="AS5">
        <f t="shared" si="15"/>
        <v>-1.6907624706181912</v>
      </c>
      <c r="AT5">
        <f t="shared" si="16"/>
        <v>0.41591351043802371</v>
      </c>
      <c r="AU5">
        <f t="shared" si="17"/>
        <v>-115.76080965306139</v>
      </c>
      <c r="AW5">
        <v>2</v>
      </c>
      <c r="AX5">
        <f>IF(Z5&gt;0, (R5*SUMPRODUCT(K5:$K$98, X5:$X$98)-K5*$AZ$3)/Z5, 0)</f>
        <v>116.9385148762583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</v>
      </c>
      <c r="S6">
        <f t="shared" si="1"/>
        <v>126.32571997552276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114.34389356952852</v>
      </c>
      <c r="AC6">
        <f t="shared" si="2"/>
        <v>122.1431294650165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-114.3540482690737</v>
      </c>
      <c r="AI6">
        <f t="shared" si="7"/>
        <v>-126.44017862011023</v>
      </c>
      <c r="AJ6">
        <f t="shared" si="8"/>
        <v>-7.7992358954879819</v>
      </c>
      <c r="AK6">
        <f>G6*SUM(AB6, AE6:AF6)</f>
        <v>0.81184164434365258</v>
      </c>
      <c r="AL6">
        <f t="shared" si="9"/>
        <v>-133.42757287125457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-97.570940473782159</v>
      </c>
      <c r="AR6">
        <f t="shared" si="14"/>
        <v>-107.88325667849216</v>
      </c>
      <c r="AS6">
        <f t="shared" si="15"/>
        <v>-6.6545854109954119</v>
      </c>
      <c r="AT6">
        <f t="shared" si="16"/>
        <v>0.69269216047346849</v>
      </c>
      <c r="AU6">
        <f t="shared" si="17"/>
        <v>-113.84514992901411</v>
      </c>
      <c r="AW6">
        <v>3</v>
      </c>
      <c r="AX6">
        <f>IF(Z6&gt;0, (R6*SUMPRODUCT(K6:$K$98, X6:$X$98)-K6*$AZ$3)/Z6, 0)</f>
        <v>126.32571997552276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100000</v>
      </c>
      <c r="S7">
        <f t="shared" si="1"/>
        <v>147.92943177991907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122.1431294650165</v>
      </c>
      <c r="AC7">
        <f t="shared" si="2"/>
        <v>141.43254311822443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-114.03612066757069</v>
      </c>
      <c r="AI7">
        <f t="shared" si="7"/>
        <v>-125.9871352000134</v>
      </c>
      <c r="AJ7">
        <f t="shared" si="8"/>
        <v>-19.28941365320793</v>
      </c>
      <c r="AK7">
        <f>G7*SUM(AB7, AE7:AF7)</f>
        <v>1.6855751866172277</v>
      </c>
      <c r="AL7">
        <f t="shared" si="9"/>
        <v>-143.5909736666041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-91.464253937305557</v>
      </c>
      <c r="AR7">
        <f t="shared" si="14"/>
        <v>-101.04973107915136</v>
      </c>
      <c r="AS7">
        <f t="shared" si="15"/>
        <v>-15.47134204803289</v>
      </c>
      <c r="AT7">
        <f t="shared" si="16"/>
        <v>1.351938982110795</v>
      </c>
      <c r="AU7">
        <f t="shared" si="17"/>
        <v>-115.16913414507346</v>
      </c>
      <c r="AW7">
        <v>4</v>
      </c>
      <c r="AX7">
        <f>IF(Z7&gt;0, (R7*SUMPRODUCT(K7:$K$98, X7:$X$98)-K7*$AZ$3)/Z7, 0)</f>
        <v>147.92943177991907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</v>
      </c>
      <c r="S8">
        <f t="shared" si="1"/>
        <v>182.31059042391021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141.43254311822443</v>
      </c>
      <c r="AC8">
        <f t="shared" si="2"/>
        <v>172.35290719991917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-113.9686032979078</v>
      </c>
      <c r="AI8">
        <f t="shared" si="7"/>
        <v>-125.78586160961385</v>
      </c>
      <c r="AJ8">
        <f t="shared" si="8"/>
        <v>-30.920364081694743</v>
      </c>
      <c r="AK8">
        <f>G8*SUM(AB8, AE8:AF8)</f>
        <v>3.054942931353648</v>
      </c>
      <c r="AL8">
        <f t="shared" si="9"/>
        <v>-153.65128275995494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-85.302445589314914</v>
      </c>
      <c r="AR8">
        <f t="shared" si="14"/>
        <v>-94.147346772443555</v>
      </c>
      <c r="AS8">
        <f t="shared" si="15"/>
        <v>-23.143063952324429</v>
      </c>
      <c r="AT8">
        <f t="shared" si="16"/>
        <v>2.286542921817492</v>
      </c>
      <c r="AU8">
        <f t="shared" si="17"/>
        <v>-115.0038678029505</v>
      </c>
      <c r="AW8">
        <v>5</v>
      </c>
      <c r="AX8">
        <f>IF(Z8&gt;0, (R8*SUMPRODUCT(K8:$K$98, X8:$X$98)-K8*$AZ$3)/Z8, 0)</f>
        <v>182.31059042391021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</v>
      </c>
      <c r="S9">
        <f t="shared" si="1"/>
        <v>216.41332486018268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172.35290719991917</v>
      </c>
      <c r="AC9">
        <f t="shared" si="2"/>
        <v>202.29910068660683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-114.56898109845557</v>
      </c>
      <c r="AI9">
        <f t="shared" si="7"/>
        <v>-126.25374570440725</v>
      </c>
      <c r="AJ9">
        <f t="shared" si="8"/>
        <v>-29.946193486687662</v>
      </c>
      <c r="AK9">
        <f t="shared" ref="AK9:AK40" si="30">G9*SUM(AB9:AB9, AE9:AF9)</f>
        <v>3.8434698305581976</v>
      </c>
      <c r="AL9">
        <f t="shared" si="9"/>
        <v>-152.35646936053672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-79.969982546767227</v>
      </c>
      <c r="AR9">
        <f t="shared" si="14"/>
        <v>-88.126033273953425</v>
      </c>
      <c r="AS9">
        <f t="shared" si="15"/>
        <v>-20.902660977795932</v>
      </c>
      <c r="AT9">
        <f t="shared" si="16"/>
        <v>2.6827699113831853</v>
      </c>
      <c r="AU9">
        <f t="shared" si="17"/>
        <v>-106.34592434036618</v>
      </c>
      <c r="AW9">
        <v>6</v>
      </c>
      <c r="AX9">
        <f>IF(Z9&gt;0, (R9*SUMPRODUCT(K9:$K$98, X9:$X$98)-K9*$AZ$3)/Z9, 0)</f>
        <v>216.41332486018268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</v>
      </c>
      <c r="S10">
        <f t="shared" si="1"/>
        <v>221.17489784076801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202.29910068660683</v>
      </c>
      <c r="AC10">
        <f t="shared" si="2"/>
        <v>204.42722288911796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-115.47660251971284</v>
      </c>
      <c r="AI10">
        <f t="shared" si="7"/>
        <v>-127.03008490429004</v>
      </c>
      <c r="AJ10">
        <f t="shared" si="8"/>
        <v>-2.1281222025111219</v>
      </c>
      <c r="AK10">
        <f t="shared" si="30"/>
        <v>0.86988613295240935</v>
      </c>
      <c r="AL10">
        <f t="shared" si="9"/>
        <v>-128.28832097384876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-76.452156790037719</v>
      </c>
      <c r="AR10">
        <f t="shared" si="14"/>
        <v>-84.101227055902612</v>
      </c>
      <c r="AS10">
        <f t="shared" si="15"/>
        <v>-1.408939375982823</v>
      </c>
      <c r="AT10">
        <f t="shared" si="16"/>
        <v>0.57591468379583022</v>
      </c>
      <c r="AU10">
        <f t="shared" si="17"/>
        <v>-84.934251748089608</v>
      </c>
      <c r="AW10">
        <v>7</v>
      </c>
      <c r="AX10">
        <f>IF(Z10&gt;0, (R10*SUMPRODUCT(K10:$K$98, X10:$X$98)-K10*$AZ$3)/Z10, 0)</f>
        <v>221.17489784076801</v>
      </c>
    </row>
    <row r="11" spans="1:52" x14ac:dyDescent="0.25">
      <c r="A11" t="s">
        <v>33</v>
      </c>
      <c r="C11" s="25">
        <f>AU100</f>
        <v>1352.9661054304022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</v>
      </c>
      <c r="S11">
        <f t="shared" si="1"/>
        <v>221.21554005887842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204.42722288911796</v>
      </c>
      <c r="AC11">
        <f t="shared" si="2"/>
        <v>202.16285475092013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-116.30511762331651</v>
      </c>
      <c r="AI11">
        <f t="shared" si="7"/>
        <v>-127.72852704434501</v>
      </c>
      <c r="AJ11">
        <f t="shared" si="8"/>
        <v>2.264368138197824</v>
      </c>
      <c r="AK11">
        <f t="shared" si="30"/>
        <v>0.32708355662258876</v>
      </c>
      <c r="AL11">
        <f t="shared" si="9"/>
        <v>-125.13707534952461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-73.222405355091951</v>
      </c>
      <c r="AR11">
        <f t="shared" si="14"/>
        <v>-80.414260126889516</v>
      </c>
      <c r="AS11">
        <f t="shared" si="15"/>
        <v>1.4255819956716707</v>
      </c>
      <c r="AT11">
        <f t="shared" si="16"/>
        <v>0.20592253597620686</v>
      </c>
      <c r="AU11">
        <f t="shared" si="17"/>
        <v>-78.782755595241639</v>
      </c>
      <c r="AW11">
        <v>8</v>
      </c>
      <c r="AX11">
        <f>IF(Z11&gt;0, (R11*SUMPRODUCT(K11:$K$98, X11:$X$98)-K11*$AZ$3)/Z11, 0)</f>
        <v>221.21554005887842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</v>
      </c>
      <c r="S12">
        <f t="shared" si="1"/>
        <v>248.18939162351415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202.16285475092013</v>
      </c>
      <c r="AC12">
        <f t="shared" si="2"/>
        <v>224.25333155118187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-117.67464235334815</v>
      </c>
      <c r="AI12">
        <f t="shared" si="7"/>
        <v>-128.96910834987222</v>
      </c>
      <c r="AJ12">
        <f t="shared" si="8"/>
        <v>-22.09047680026174</v>
      </c>
      <c r="AK12">
        <f t="shared" si="30"/>
        <v>4.2454199497693228</v>
      </c>
      <c r="AL12">
        <f t="shared" si="9"/>
        <v>-146.81416520036464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-69.173314010798066</v>
      </c>
      <c r="AR12">
        <f t="shared" si="14"/>
        <v>-75.812600328880606</v>
      </c>
      <c r="AS12">
        <f t="shared" si="15"/>
        <v>-12.985563055839425</v>
      </c>
      <c r="AT12">
        <f t="shared" si="16"/>
        <v>2.4956079017540711</v>
      </c>
      <c r="AU12">
        <f t="shared" si="17"/>
        <v>-86.302555482965971</v>
      </c>
      <c r="AW12">
        <v>9</v>
      </c>
      <c r="AX12">
        <f>IF(Z12&gt;0, (R12*SUMPRODUCT(K12:$K$98, X12:$X$98)-K12*$AZ$3)/Z12, 0)</f>
        <v>248.18939162351415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</v>
      </c>
      <c r="S13">
        <f t="shared" si="1"/>
        <v>334.60425565985628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224.25333155118187</v>
      </c>
      <c r="AC13">
        <f t="shared" si="2"/>
        <v>298.9123346762301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-119.07656108834544</v>
      </c>
      <c r="AI13">
        <f t="shared" si="7"/>
        <v>-130.24319785476823</v>
      </c>
      <c r="AJ13">
        <f t="shared" si="8"/>
        <v>-74.65900312504823</v>
      </c>
      <c r="AK13">
        <f t="shared" si="30"/>
        <v>15.697733208582733</v>
      </c>
      <c r="AL13">
        <f t="shared" si="9"/>
        <v>-189.20446777123374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-62.497688744953713</v>
      </c>
      <c r="AR13">
        <f t="shared" si="14"/>
        <v>-68.35853140430855</v>
      </c>
      <c r="AS13">
        <f t="shared" si="15"/>
        <v>-39.185000781606171</v>
      </c>
      <c r="AT13">
        <f t="shared" si="16"/>
        <v>8.2390021604961277</v>
      </c>
      <c r="AU13">
        <f t="shared" si="17"/>
        <v>-99.3045300254186</v>
      </c>
      <c r="AW13">
        <v>10</v>
      </c>
      <c r="AX13">
        <f>IF(Z13&gt;0, (R13*SUMPRODUCT(K13:$K$98, X13:$X$98)-K13*$AZ$3)/Z13, 0)</f>
        <v>334.60425565985628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</v>
      </c>
      <c r="S14">
        <f t="shared" si="1"/>
        <v>413.09001556062185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298.9123346762301</v>
      </c>
      <c r="AC14">
        <f t="shared" si="2"/>
        <v>364.83635765971076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-120.91162824207274</v>
      </c>
      <c r="AI14">
        <f t="shared" si="7"/>
        <v>-131.95148468730102</v>
      </c>
      <c r="AJ14">
        <f t="shared" si="8"/>
        <v>-65.924022983480654</v>
      </c>
      <c r="AK14">
        <f t="shared" si="30"/>
        <v>20.923863427336109</v>
      </c>
      <c r="AL14">
        <f t="shared" si="9"/>
        <v>-176.95164424344557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-56.661454662110664</v>
      </c>
      <c r="AR14">
        <f t="shared" si="14"/>
        <v>-61.834938259529046</v>
      </c>
      <c r="AS14">
        <f t="shared" si="15"/>
        <v>-30.893232468460528</v>
      </c>
      <c r="AT14">
        <f t="shared" si="16"/>
        <v>9.8053144778647852</v>
      </c>
      <c r="AU14">
        <f t="shared" si="17"/>
        <v>-82.922856250124795</v>
      </c>
      <c r="AW14">
        <v>11</v>
      </c>
      <c r="AX14">
        <f>IF(Z14&gt;0, (R14*SUMPRODUCT(K14:$K$98, X14:$X$98)-K14*$AZ$3)/Z14, 0)</f>
        <v>413.09001556062185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</v>
      </c>
      <c r="S15">
        <f t="shared" si="1"/>
        <v>484.28417396744362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364.83635765971076</v>
      </c>
      <c r="AC15">
        <f t="shared" si="2"/>
        <v>422.83714561227396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-123.88034882434408</v>
      </c>
      <c r="AI15">
        <f t="shared" si="7"/>
        <v>-134.79432166151705</v>
      </c>
      <c r="AJ15">
        <f t="shared" si="8"/>
        <v>-58.000787952563201</v>
      </c>
      <c r="AK15">
        <f t="shared" si="30"/>
        <v>25.538545036179755</v>
      </c>
      <c r="AL15">
        <f t="shared" si="9"/>
        <v>-167.25656457790049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-51.832725674537841</v>
      </c>
      <c r="AR15">
        <f t="shared" si="14"/>
        <v>-56.399236549403703</v>
      </c>
      <c r="AS15">
        <f t="shared" si="15"/>
        <v>-24.268085772950805</v>
      </c>
      <c r="AT15">
        <f t="shared" si="16"/>
        <v>10.685572098800911</v>
      </c>
      <c r="AU15">
        <f t="shared" si="17"/>
        <v>-69.981750223553604</v>
      </c>
      <c r="AW15">
        <v>12</v>
      </c>
      <c r="AX15">
        <f>IF(Z15&gt;0, (R15*SUMPRODUCT(K15:$K$98, X15:$X$98)-K15*$AZ$3)/Z15, 0)</f>
        <v>484.28417396744362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</v>
      </c>
      <c r="S16">
        <f t="shared" si="1"/>
        <v>548.45838209407145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422.83714561227396</v>
      </c>
      <c r="AC16">
        <f t="shared" si="2"/>
        <v>473.38142227226598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-127.38989912648485</v>
      </c>
      <c r="AI16">
        <f t="shared" si="7"/>
        <v>-138.17880849789526</v>
      </c>
      <c r="AJ16">
        <f t="shared" si="8"/>
        <v>-50.544276659992022</v>
      </c>
      <c r="AK16">
        <f t="shared" si="30"/>
        <v>29.59860019285918</v>
      </c>
      <c r="AL16">
        <f t="shared" si="9"/>
        <v>-159.1244849650281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-47.590317115567238</v>
      </c>
      <c r="AR16">
        <f t="shared" si="14"/>
        <v>-51.620837759961006</v>
      </c>
      <c r="AS16">
        <f t="shared" si="15"/>
        <v>-18.88233031912252</v>
      </c>
      <c r="AT16">
        <f t="shared" si="16"/>
        <v>11.057444734738811</v>
      </c>
      <c r="AU16">
        <f t="shared" si="17"/>
        <v>-59.445723344344714</v>
      </c>
      <c r="AW16">
        <v>13</v>
      </c>
      <c r="AX16">
        <f>IF(Z16&gt;0, (R16*SUMPRODUCT(K16:$K$98, X16:$X$98)-K16*$AZ$3)/Z16, 0)</f>
        <v>548.45838209407145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</v>
      </c>
      <c r="S17">
        <f t="shared" si="1"/>
        <v>606.20700372519855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473.38142227226598</v>
      </c>
      <c r="AC17">
        <f t="shared" si="2"/>
        <v>517.19914295538661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-130.91254000141907</v>
      </c>
      <c r="AI17">
        <f t="shared" si="7"/>
        <v>-141.57719621161522</v>
      </c>
      <c r="AJ17">
        <f t="shared" si="8"/>
        <v>-43.817720683120626</v>
      </c>
      <c r="AK17">
        <f t="shared" si="30"/>
        <v>33.13669955905862</v>
      </c>
      <c r="AL17">
        <f t="shared" si="9"/>
        <v>-152.25821733567722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-43.666343977597187</v>
      </c>
      <c r="AR17">
        <f t="shared" si="14"/>
        <v>-47.22357803991234</v>
      </c>
      <c r="AS17">
        <f t="shared" si="15"/>
        <v>-14.615556795725448</v>
      </c>
      <c r="AT17">
        <f t="shared" si="16"/>
        <v>11.052864158104807</v>
      </c>
      <c r="AU17">
        <f t="shared" si="17"/>
        <v>-50.786270677532983</v>
      </c>
      <c r="AW17">
        <v>14</v>
      </c>
      <c r="AX17">
        <f>IF(Z17&gt;0, (R17*SUMPRODUCT(K17:$K$98, X17:$X$98)-K17*$AZ$3)/Z17, 0)</f>
        <v>606.20700372519855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</v>
      </c>
      <c r="S18">
        <f t="shared" si="1"/>
        <v>658.30731063499104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517.19914295538661</v>
      </c>
      <c r="AC18">
        <f t="shared" si="2"/>
        <v>555.14711844090311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-134.59922324963327</v>
      </c>
      <c r="AI18">
        <f t="shared" si="7"/>
        <v>-145.14040799482123</v>
      </c>
      <c r="AJ18">
        <f t="shared" si="8"/>
        <v>-37.947975485516508</v>
      </c>
      <c r="AK18">
        <f t="shared" si="30"/>
        <v>36.203940006877069</v>
      </c>
      <c r="AL18">
        <f t="shared" si="9"/>
        <v>-146.88444347346066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-40.085759201416977</v>
      </c>
      <c r="AR18">
        <f t="shared" si="14"/>
        <v>-43.225089304456084</v>
      </c>
      <c r="AS18">
        <f t="shared" si="15"/>
        <v>-11.301502124365594</v>
      </c>
      <c r="AT18">
        <f t="shared" si="16"/>
        <v>10.78210101232642</v>
      </c>
      <c r="AU18">
        <f t="shared" si="17"/>
        <v>-43.744490416495253</v>
      </c>
      <c r="AW18">
        <v>15</v>
      </c>
      <c r="AX18">
        <f>IF(Z18&gt;0, (R18*SUMPRODUCT(K18:$K$98, X18:$X$98)-K18*$AZ$3)/Z18, 0)</f>
        <v>658.30731063499104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</v>
      </c>
      <c r="S19">
        <f t="shared" si="1"/>
        <v>705.40040868460198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555.14711844090311</v>
      </c>
      <c r="AC19">
        <f t="shared" si="2"/>
        <v>587.93128733155208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-139.01183166242745</v>
      </c>
      <c r="AI19">
        <f t="shared" si="7"/>
        <v>-149.43022808120574</v>
      </c>
      <c r="AJ19">
        <f t="shared" si="8"/>
        <v>-32.784168890648971</v>
      </c>
      <c r="AK19">
        <f t="shared" si="30"/>
        <v>38.86029829086322</v>
      </c>
      <c r="AL19">
        <f t="shared" si="9"/>
        <v>-143.35409868099148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-36.964199264739129</v>
      </c>
      <c r="AR19">
        <f t="shared" si="14"/>
        <v>-39.734522313053105</v>
      </c>
      <c r="AS19">
        <f t="shared" si="15"/>
        <v>-8.7175353141566454</v>
      </c>
      <c r="AT19">
        <f t="shared" si="16"/>
        <v>10.333219786635722</v>
      </c>
      <c r="AU19">
        <f t="shared" si="17"/>
        <v>-38.118837840574024</v>
      </c>
      <c r="AW19">
        <v>16</v>
      </c>
      <c r="AX19">
        <f>IF(Z19&gt;0, (R19*SUMPRODUCT(K19:$K$98, X19:$X$98)-K19*$AZ$3)/Z19, 0)</f>
        <v>705.40040868460198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</v>
      </c>
      <c r="S20">
        <f t="shared" si="1"/>
        <v>747.87622497858922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587.93128733155208</v>
      </c>
      <c r="AC20">
        <f t="shared" si="2"/>
        <v>616.02952386330037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-143.18118884366896</v>
      </c>
      <c r="AI20">
        <f t="shared" si="7"/>
        <v>-153.47750364965401</v>
      </c>
      <c r="AJ20">
        <f t="shared" si="8"/>
        <v>-28.098236531748285</v>
      </c>
      <c r="AK20">
        <f t="shared" si="30"/>
        <v>41.155190113208647</v>
      </c>
      <c r="AL20">
        <f t="shared" si="9"/>
        <v>-140.42055006819365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-33.993624936750344</v>
      </c>
      <c r="AR20">
        <f t="shared" si="14"/>
        <v>-36.438143428125066</v>
      </c>
      <c r="AS20">
        <f t="shared" si="15"/>
        <v>-6.6709944354997042</v>
      </c>
      <c r="AT20">
        <f t="shared" si="16"/>
        <v>9.7709350523452567</v>
      </c>
      <c r="AU20">
        <f t="shared" si="17"/>
        <v>-33.338202811279515</v>
      </c>
      <c r="AW20">
        <v>17</v>
      </c>
      <c r="AX20">
        <f>IF(Z20&gt;0, (R20*SUMPRODUCT(K20:$K$98, X20:$X$98)-K20*$AZ$3)/Z20, 0)</f>
        <v>747.87622497858922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</v>
      </c>
      <c r="S21">
        <f t="shared" si="1"/>
        <v>786.40983120847727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616.02952386330037</v>
      </c>
      <c r="AC21">
        <f t="shared" si="2"/>
        <v>640.127359459128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-148.11578330483289</v>
      </c>
      <c r="AI21">
        <f t="shared" si="7"/>
        <v>-158.29062048984497</v>
      </c>
      <c r="AJ21">
        <f t="shared" si="8"/>
        <v>-24.097835595827632</v>
      </c>
      <c r="AK21">
        <f t="shared" si="30"/>
        <v>43.122066670431032</v>
      </c>
      <c r="AL21">
        <f t="shared" si="9"/>
        <v>-139.26638941524158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-31.397482807448799</v>
      </c>
      <c r="AR21">
        <f t="shared" si="14"/>
        <v>-33.554337860009454</v>
      </c>
      <c r="AS21">
        <f t="shared" si="15"/>
        <v>-5.1082427674812036</v>
      </c>
      <c r="AT21">
        <f t="shared" si="16"/>
        <v>9.1409863060984247</v>
      </c>
      <c r="AU21">
        <f t="shared" si="17"/>
        <v>-29.521594321392229</v>
      </c>
      <c r="AW21">
        <v>18</v>
      </c>
      <c r="AX21">
        <f>IF(Z21&gt;0, (R21*SUMPRODUCT(K21:$K$98, X21:$X$98)-K21*$AZ$3)/Z21, 0)</f>
        <v>786.40983120847727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</v>
      </c>
      <c r="S22">
        <f t="shared" si="1"/>
        <v>821.31831764492244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640.127359459128</v>
      </c>
      <c r="AC22">
        <f t="shared" si="2"/>
        <v>660.59725212719513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-153.37980985783878</v>
      </c>
      <c r="AI22">
        <f t="shared" si="7"/>
        <v>-163.43372619476852</v>
      </c>
      <c r="AJ22">
        <f t="shared" si="8"/>
        <v>-20.469892668067132</v>
      </c>
      <c r="AK22">
        <f t="shared" si="30"/>
        <v>44.808915162138966</v>
      </c>
      <c r="AL22">
        <f t="shared" si="9"/>
        <v>-139.0947037006967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-29.029774615037148</v>
      </c>
      <c r="AR22">
        <f t="shared" si="14"/>
        <v>-30.932651698598708</v>
      </c>
      <c r="AS22">
        <f t="shared" si="15"/>
        <v>-3.8742802660843219</v>
      </c>
      <c r="AT22">
        <f t="shared" si="16"/>
        <v>8.4808600891268835</v>
      </c>
      <c r="AU22">
        <f t="shared" si="17"/>
        <v>-26.326071875556146</v>
      </c>
      <c r="AW22">
        <v>19</v>
      </c>
      <c r="AX22">
        <f>IF(Z22&gt;0, (R22*SUMPRODUCT(K22:$K$98, X22:$X$98)-K22*$AZ$3)/Z22, 0)</f>
        <v>821.31831764492244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</v>
      </c>
      <c r="S23">
        <f t="shared" si="1"/>
        <v>853.02091931930772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660.59725212719513</v>
      </c>
      <c r="AC23">
        <f t="shared" si="2"/>
        <v>677.87763418672625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-159.13813322943503</v>
      </c>
      <c r="AI23">
        <f t="shared" si="7"/>
        <v>-169.07161813634178</v>
      </c>
      <c r="AJ23">
        <f t="shared" si="8"/>
        <v>-17.280382059531121</v>
      </c>
      <c r="AK23">
        <f t="shared" si="30"/>
        <v>46.241807648903666</v>
      </c>
      <c r="AL23">
        <f t="shared" si="9"/>
        <v>-140.11019254696924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-26.892532711246215</v>
      </c>
      <c r="AR23">
        <f t="shared" si="14"/>
        <v>-28.571178566734041</v>
      </c>
      <c r="AS23">
        <f t="shared" si="15"/>
        <v>-2.9201878290778964</v>
      </c>
      <c r="AT23">
        <f t="shared" si="16"/>
        <v>7.8143390247792723</v>
      </c>
      <c r="AU23">
        <f t="shared" si="17"/>
        <v>-23.677027371032665</v>
      </c>
      <c r="AW23">
        <v>20</v>
      </c>
      <c r="AX23">
        <f>IF(Z23&gt;0, (R23*SUMPRODUCT(K23:$K$98, X23:$X$98)-K23*$AZ$3)/Z23, 0)</f>
        <v>853.02091931930772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</v>
      </c>
      <c r="S24">
        <f t="shared" si="1"/>
        <v>881.86303415224563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677.87763418672625</v>
      </c>
      <c r="AC24">
        <f t="shared" si="2"/>
        <v>692.33345564920126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-165.15229230100906</v>
      </c>
      <c r="AI24">
        <f t="shared" si="7"/>
        <v>-174.96579832230913</v>
      </c>
      <c r="AJ24">
        <f t="shared" si="8"/>
        <v>-14.455821462475001</v>
      </c>
      <c r="AK24">
        <f t="shared" si="30"/>
        <v>47.451434393070841</v>
      </c>
      <c r="AL24">
        <f t="shared" si="9"/>
        <v>-141.9701853917133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-24.918622430806437</v>
      </c>
      <c r="AR24">
        <f t="shared" si="14"/>
        <v>-26.399310635978434</v>
      </c>
      <c r="AS24">
        <f t="shared" si="15"/>
        <v>-2.1811332554441436</v>
      </c>
      <c r="AT24">
        <f t="shared" si="16"/>
        <v>7.1596001542988619</v>
      </c>
      <c r="AU24">
        <f t="shared" si="17"/>
        <v>-21.420843737123718</v>
      </c>
      <c r="AW24">
        <v>21</v>
      </c>
      <c r="AX24">
        <f>IF(Z24&gt;0, (R24*SUMPRODUCT(K24:$K$98, X24:$X$98)-K24*$AZ$3)/Z24, 0)</f>
        <v>881.86303415224563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</v>
      </c>
      <c r="S25">
        <f t="shared" si="1"/>
        <v>908.71399999955145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692.33345564920126</v>
      </c>
      <c r="AC25">
        <f t="shared" si="2"/>
        <v>704.33300658778899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-214.20182967641003</v>
      </c>
      <c r="AI25">
        <f t="shared" si="7"/>
        <v>-223.89042540878756</v>
      </c>
      <c r="AJ25">
        <f t="shared" si="8"/>
        <v>-11.999550938587731</v>
      </c>
      <c r="AK25">
        <f t="shared" si="30"/>
        <v>48.463341895444096</v>
      </c>
      <c r="AL25">
        <f t="shared" si="9"/>
        <v>-187.42663445193119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-28.856561308003624</v>
      </c>
      <c r="AR25">
        <f t="shared" si="14"/>
        <v>-30.161776847768945</v>
      </c>
      <c r="AS25">
        <f t="shared" si="15"/>
        <v>-1.6165397739644212</v>
      </c>
      <c r="AT25">
        <f t="shared" si="16"/>
        <v>6.5288209662321002</v>
      </c>
      <c r="AU25">
        <f t="shared" si="17"/>
        <v>-25.249495655501264</v>
      </c>
      <c r="AW25">
        <v>22</v>
      </c>
      <c r="AX25">
        <f>IF(Z25&gt;0, (R25*SUMPRODUCT(K25:$K$98, X25:$X$98)-K25*$AZ$3)/Z25, 0)</f>
        <v>908.71399999955145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</v>
      </c>
      <c r="S26">
        <f t="shared" si="1"/>
        <v>926.49371226064352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704.33300658778899</v>
      </c>
      <c r="AC26">
        <f t="shared" si="2"/>
        <v>708.43910007388706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-269.1441513756667</v>
      </c>
      <c r="AI26">
        <f t="shared" si="7"/>
        <v>-278.70221813179847</v>
      </c>
      <c r="AJ26">
        <f t="shared" si="8"/>
        <v>-4.1060934860980751</v>
      </c>
      <c r="AK26">
        <f t="shared" si="30"/>
        <v>49.303310461145237</v>
      </c>
      <c r="AL26">
        <f t="shared" si="9"/>
        <v>-233.50500115675132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-32.373400877321295</v>
      </c>
      <c r="AR26">
        <f t="shared" si="14"/>
        <v>-33.523071509682758</v>
      </c>
      <c r="AS26">
        <f t="shared" si="15"/>
        <v>-0.49389224988088931</v>
      </c>
      <c r="AT26">
        <f t="shared" si="16"/>
        <v>5.9303381700085795</v>
      </c>
      <c r="AU26">
        <f t="shared" si="17"/>
        <v>-28.086625589555069</v>
      </c>
      <c r="AW26">
        <v>23</v>
      </c>
      <c r="AX26">
        <f>IF(Z26&gt;0, (R26*SUMPRODUCT(K26:$K$98, X26:$X$98)-K26*$AZ$3)/Z26, 0)</f>
        <v>926.49371226064352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</v>
      </c>
      <c r="S27">
        <f t="shared" si="1"/>
        <v>935.99219620772794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708.43910007388706</v>
      </c>
      <c r="AC27">
        <f t="shared" si="2"/>
        <v>705.49664097701384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-325.68753088209041</v>
      </c>
      <c r="AI27">
        <f t="shared" si="7"/>
        <v>-335.10930602930063</v>
      </c>
      <c r="AJ27">
        <f t="shared" si="8"/>
        <v>2.9424590968732218</v>
      </c>
      <c r="AK27">
        <f t="shared" si="30"/>
        <v>49.590737005172102</v>
      </c>
      <c r="AL27">
        <f t="shared" si="9"/>
        <v>-282.57610992725529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-34.977316537106361</v>
      </c>
      <c r="AR27">
        <f t="shared" si="14"/>
        <v>-35.989171092215877</v>
      </c>
      <c r="AS27">
        <f t="shared" si="15"/>
        <v>0.31600633573559489</v>
      </c>
      <c r="AT27">
        <f t="shared" si="16"/>
        <v>5.3258130602680733</v>
      </c>
      <c r="AU27">
        <f t="shared" si="17"/>
        <v>-30.347351696212204</v>
      </c>
      <c r="AW27">
        <v>24</v>
      </c>
      <c r="AX27">
        <f>IF(Z27&gt;0, (R27*SUMPRODUCT(K27:$K$98, X27:$X$98)-K27*$AZ$3)/Z27, 0)</f>
        <v>935.99219620772794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</v>
      </c>
      <c r="S28">
        <f t="shared" si="1"/>
        <v>938.64568835111731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705.49664097701384</v>
      </c>
      <c r="AC28">
        <f t="shared" si="2"/>
        <v>696.7969510295934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-386.17037333290602</v>
      </c>
      <c r="AI28">
        <f t="shared" si="7"/>
        <v>-395.44965943197752</v>
      </c>
      <c r="AJ28">
        <f t="shared" si="8"/>
        <v>8.6996899474204383</v>
      </c>
      <c r="AK28">
        <f t="shared" si="30"/>
        <v>49.384764868390974</v>
      </c>
      <c r="AL28">
        <f t="shared" si="9"/>
        <v>-337.36520461616612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-37.029366736705398</v>
      </c>
      <c r="AR28">
        <f t="shared" si="14"/>
        <v>-37.919145217254759</v>
      </c>
      <c r="AS28">
        <f t="shared" si="15"/>
        <v>0.83420177156094244</v>
      </c>
      <c r="AT28">
        <f t="shared" si="16"/>
        <v>4.7354398363987329</v>
      </c>
      <c r="AU28">
        <f t="shared" si="17"/>
        <v>-32.349503609295084</v>
      </c>
      <c r="AW28">
        <v>25</v>
      </c>
      <c r="AX28">
        <f>IF(Z28&gt;0, (R28*SUMPRODUCT(K28:$K$98, X28:$X$98)-K28*$AZ$3)/Z28, 0)</f>
        <v>938.64568835111731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</v>
      </c>
      <c r="S29">
        <f t="shared" si="1"/>
        <v>935.38294777117528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696.7969510295934</v>
      </c>
      <c r="AC29">
        <f t="shared" si="2"/>
        <v>683.22975089082149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-449.16139389402548</v>
      </c>
      <c r="AI29">
        <f t="shared" si="7"/>
        <v>-458.29174195786953</v>
      </c>
      <c r="AJ29">
        <f t="shared" si="8"/>
        <v>13.567200138771909</v>
      </c>
      <c r="AK29">
        <f t="shared" si="30"/>
        <v>48.775786572071546</v>
      </c>
      <c r="AL29">
        <f t="shared" si="9"/>
        <v>-395.9487552470261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-38.454903972743502</v>
      </c>
      <c r="AR29">
        <f t="shared" si="14"/>
        <v>-39.236597730946784</v>
      </c>
      <c r="AS29">
        <f t="shared" si="15"/>
        <v>1.1615543668888009</v>
      </c>
      <c r="AT29">
        <f t="shared" si="16"/>
        <v>4.1759336717763098</v>
      </c>
      <c r="AU29">
        <f t="shared" si="17"/>
        <v>-33.899109692281677</v>
      </c>
      <c r="AW29">
        <v>26</v>
      </c>
      <c r="AX29">
        <f>IF(Z29&gt;0, (R29*SUMPRODUCT(K29:$K$98, X29:$X$98)-K29*$AZ$3)/Z29, 0)</f>
        <v>935.38294777117528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</v>
      </c>
      <c r="S30">
        <f t="shared" si="1"/>
        <v>927.28888454357104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683.22975089082149</v>
      </c>
      <c r="AC30">
        <f t="shared" si="2"/>
        <v>665.72320995194752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-519.92810875230509</v>
      </c>
      <c r="AI30">
        <f t="shared" si="7"/>
        <v>-528.90216232191665</v>
      </c>
      <c r="AJ30">
        <f t="shared" si="8"/>
        <v>17.506540938873968</v>
      </c>
      <c r="AK30">
        <f t="shared" si="30"/>
        <v>47.826082562357506</v>
      </c>
      <c r="AL30">
        <f t="shared" si="9"/>
        <v>-463.56953882068518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-39.744275519809307</v>
      </c>
      <c r="AR30">
        <f t="shared" si="14"/>
        <v>-40.43026893235259</v>
      </c>
      <c r="AS30">
        <f t="shared" si="15"/>
        <v>1.3382326801740614</v>
      </c>
      <c r="AT30">
        <f t="shared" si="16"/>
        <v>3.6559150590125831</v>
      </c>
      <c r="AU30">
        <f t="shared" si="17"/>
        <v>-35.436121193165945</v>
      </c>
      <c r="AW30">
        <v>27</v>
      </c>
      <c r="AX30">
        <f>IF(Z30&gt;0, (R30*SUMPRODUCT(K30:$K$98, X30:$X$98)-K30*$AZ$3)/Z30, 0)</f>
        <v>927.28888454357104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</v>
      </c>
      <c r="S31">
        <f t="shared" si="1"/>
        <v>914.75198670150519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665.72320995194752</v>
      </c>
      <c r="AC31">
        <f t="shared" si="2"/>
        <v>644.6828299980931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-598.26159895186697</v>
      </c>
      <c r="AI31">
        <f t="shared" si="7"/>
        <v>-607.07112928591346</v>
      </c>
      <c r="AJ31">
        <f t="shared" si="8"/>
        <v>21.040379953854426</v>
      </c>
      <c r="AK31">
        <f t="shared" si="30"/>
        <v>46.600624696636331</v>
      </c>
      <c r="AL31">
        <f t="shared" si="9"/>
        <v>-539.43012463542266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-40.83235159514328</v>
      </c>
      <c r="AR31">
        <f t="shared" si="14"/>
        <v>-41.433616728352689</v>
      </c>
      <c r="AS31">
        <f t="shared" si="15"/>
        <v>1.436041011952548</v>
      </c>
      <c r="AT31">
        <f t="shared" si="16"/>
        <v>3.1805703316074987</v>
      </c>
      <c r="AU31">
        <f t="shared" si="17"/>
        <v>-36.817005384792637</v>
      </c>
      <c r="AW31">
        <v>28</v>
      </c>
      <c r="AX31">
        <f>IF(Z31&gt;0, (R31*SUMPRODUCT(K31:$K$98, X31:$X$98)-K31*$AZ$3)/Z31, 0)</f>
        <v>914.75198670150519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</v>
      </c>
      <c r="S32">
        <f t="shared" si="1"/>
        <v>898.18513729648851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644.6828299980931</v>
      </c>
      <c r="AC32">
        <f t="shared" si="2"/>
        <v>620.5503851582672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-682.11777566689886</v>
      </c>
      <c r="AI32">
        <f t="shared" si="7"/>
        <v>-690.7539459756465</v>
      </c>
      <c r="AJ32">
        <f t="shared" si="8"/>
        <v>24.132444839825894</v>
      </c>
      <c r="AK32">
        <f t="shared" si="30"/>
        <v>45.127798099866524</v>
      </c>
      <c r="AL32">
        <f t="shared" si="9"/>
        <v>-621.49370303595413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-41.567567381483201</v>
      </c>
      <c r="AR32">
        <f t="shared" si="14"/>
        <v>-42.093846865808111</v>
      </c>
      <c r="AS32">
        <f t="shared" si="15"/>
        <v>1.4706067819133484</v>
      </c>
      <c r="AT32">
        <f t="shared" si="16"/>
        <v>2.7500423756882322</v>
      </c>
      <c r="AU32">
        <f t="shared" si="17"/>
        <v>-37.873197708206533</v>
      </c>
      <c r="AW32">
        <v>29</v>
      </c>
      <c r="AX32">
        <f>IF(Z32&gt;0, (R32*SUMPRODUCT(K32:$K$98, X32:$X$98)-K32*$AZ$3)/Z32, 0)</f>
        <v>898.18513729648851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</v>
      </c>
      <c r="S33">
        <f t="shared" si="1"/>
        <v>878.22551870773157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620.5503851582672</v>
      </c>
      <c r="AC33">
        <f t="shared" si="2"/>
        <v>593.89344880831675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-774.21560310669429</v>
      </c>
      <c r="AI33">
        <f t="shared" si="7"/>
        <v>-782.66863476196613</v>
      </c>
      <c r="AJ33">
        <f t="shared" si="8"/>
        <v>26.656936349950456</v>
      </c>
      <c r="AK33">
        <f t="shared" si="30"/>
        <v>43.438526961078708</v>
      </c>
      <c r="AL33">
        <f t="shared" si="9"/>
        <v>-712.57317145093702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-42.124924858452957</v>
      </c>
      <c r="AR33">
        <f t="shared" si="14"/>
        <v>-42.584852715597137</v>
      </c>
      <c r="AS33">
        <f t="shared" si="15"/>
        <v>1.450398876220371</v>
      </c>
      <c r="AT33">
        <f t="shared" si="16"/>
        <v>2.3634820544234798</v>
      </c>
      <c r="AU33">
        <f t="shared" si="17"/>
        <v>-38.770971784953289</v>
      </c>
      <c r="AW33">
        <v>30</v>
      </c>
      <c r="AX33">
        <f>IF(Z33&gt;0, (R33*SUMPRODUCT(K33:$K$98, X33:$X$98)-K33*$AZ$3)/Z33, 0)</f>
        <v>878.22551870773157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</v>
      </c>
      <c r="S34">
        <f t="shared" si="1"/>
        <v>855.23688257810454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593.89344880831675</v>
      </c>
      <c r="AC34">
        <f t="shared" si="2"/>
        <v>565.08158737087547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-874.90290978955977</v>
      </c>
      <c r="AI34">
        <f t="shared" si="7"/>
        <v>-883.16204826455521</v>
      </c>
      <c r="AJ34">
        <f t="shared" si="8"/>
        <v>28.81186143744128</v>
      </c>
      <c r="AK34">
        <f t="shared" si="30"/>
        <v>41.572541416582176</v>
      </c>
      <c r="AL34">
        <f t="shared" si="9"/>
        <v>-812.7776454105317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-42.502948405178167</v>
      </c>
      <c r="AR34">
        <f t="shared" si="14"/>
        <v>-42.904178910353174</v>
      </c>
      <c r="AS34">
        <f t="shared" si="15"/>
        <v>1.3996856638952764</v>
      </c>
      <c r="AT34">
        <f t="shared" si="16"/>
        <v>2.0196019045429052</v>
      </c>
      <c r="AU34">
        <f t="shared" si="17"/>
        <v>-39.484891341914988</v>
      </c>
      <c r="AW34">
        <v>31</v>
      </c>
      <c r="AX34">
        <f>IF(Z34&gt;0, (R34*SUMPRODUCT(K34:$K$98, X34:$X$98)-K34*$AZ$3)/Z34, 0)</f>
        <v>855.23688257810454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829.42226155884407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565.08158737087547</v>
      </c>
      <c r="AC35">
        <f t="shared" ref="AC35:AC66" si="33">S35*Z35</f>
        <v>534.46530273445762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-974.11318537054501</v>
      </c>
      <c r="AI35">
        <f t="shared" ref="AI35:AI66" si="38">SUM(AE35:AH35)</f>
        <v>-982.16796831261911</v>
      </c>
      <c r="AJ35">
        <f t="shared" ref="AJ35:AJ66" si="39">AB35-AC35</f>
        <v>30.616284636417845</v>
      </c>
      <c r="AK35">
        <f t="shared" si="30"/>
        <v>39.555711115961287</v>
      </c>
      <c r="AL35">
        <f t="shared" ref="AL35:AL66" si="40">SUM(AI35:AK35)</f>
        <v>-911.99597256024003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-42.252323489821165</v>
      </c>
      <c r="AR35">
        <f t="shared" ref="AR35:AR66" si="45">AI35*$K35</f>
        <v>-42.60170105663785</v>
      </c>
      <c r="AS35">
        <f t="shared" ref="AS35:AS66" si="46">AJ35*$K35</f>
        <v>1.3279865029465645</v>
      </c>
      <c r="AT35">
        <f t="shared" ref="AT35:AT66" si="47">AK35*$K35</f>
        <v>1.7157356322055677</v>
      </c>
      <c r="AU35">
        <f t="shared" ref="AU35:AU66" si="48">AL35*$K35</f>
        <v>-39.55797892148572</v>
      </c>
      <c r="AW35">
        <v>32</v>
      </c>
      <c r="AX35">
        <f>IF(Z35&gt;0, (R35*SUMPRODUCT(K35:$K$98, X35:$X$98)-K35*$AZ$3)/Z35, 0)</f>
        <v>829.42226155884407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</v>
      </c>
      <c r="S36">
        <f t="shared" si="32"/>
        <v>801.70700372249644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534.46530273445762</v>
      </c>
      <c r="AC36">
        <f t="shared" si="33"/>
        <v>502.82607189531524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-1074.4497922824512</v>
      </c>
      <c r="AI36">
        <f t="shared" si="38"/>
        <v>-1082.2897211710692</v>
      </c>
      <c r="AJ36">
        <f t="shared" si="39"/>
        <v>31.639230839142385</v>
      </c>
      <c r="AK36">
        <f t="shared" si="30"/>
        <v>37.412571191412034</v>
      </c>
      <c r="AL36">
        <f t="shared" si="40"/>
        <v>-1013.2379191405149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-41.611107781055601</v>
      </c>
      <c r="AR36">
        <f t="shared" si="45"/>
        <v>-41.914731206108428</v>
      </c>
      <c r="AS36">
        <f t="shared" si="46"/>
        <v>1.2253187203475762</v>
      </c>
      <c r="AT36">
        <f t="shared" si="47"/>
        <v>1.4489076580350961</v>
      </c>
      <c r="AU36">
        <f t="shared" si="48"/>
        <v>-39.240504827725758</v>
      </c>
      <c r="AW36">
        <v>33</v>
      </c>
      <c r="AX36">
        <f>IF(Z36&gt;0, (R36*SUMPRODUCT(K36:$K$98, X36:$X$98)-K36*$AZ$3)/Z36, 0)</f>
        <v>801.70700372249644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772.72743632490346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502.82607189531524</v>
      </c>
      <c r="AC37">
        <f t="shared" si="33"/>
        <v>470.69093969522277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-1179.3045569822682</v>
      </c>
      <c r="AI37">
        <f t="shared" si="38"/>
        <v>-1186.9186735123774</v>
      </c>
      <c r="AJ37">
        <f t="shared" si="39"/>
        <v>32.135132200092471</v>
      </c>
      <c r="AK37">
        <f t="shared" si="30"/>
        <v>35.197825032672071</v>
      </c>
      <c r="AL37">
        <f t="shared" si="40"/>
        <v>-1119.5857162796128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-40.778486762442725</v>
      </c>
      <c r="AR37">
        <f t="shared" si="45"/>
        <v>-41.041770871956622</v>
      </c>
      <c r="AS37">
        <f t="shared" si="46"/>
        <v>1.1111820566385897</v>
      </c>
      <c r="AT37">
        <f t="shared" si="47"/>
        <v>1.2170851317953266</v>
      </c>
      <c r="AU37">
        <f t="shared" si="48"/>
        <v>-38.713503683522703</v>
      </c>
      <c r="AW37">
        <v>34</v>
      </c>
      <c r="AX37">
        <f>IF(Z37&gt;0, (R37*SUMPRODUCT(K37:$K$98, X37:$X$98)-K37*$AZ$3)/Z37, 0)</f>
        <v>772.72743632490346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</v>
      </c>
      <c r="S38">
        <f t="shared" si="32"/>
        <v>742.96284372161699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470.69093969522277</v>
      </c>
      <c r="AC38">
        <f t="shared" si="33"/>
        <v>438.37314541578297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-1300.4289112388185</v>
      </c>
      <c r="AI38">
        <f t="shared" si="38"/>
        <v>-1307.8043329897216</v>
      </c>
      <c r="AJ38">
        <f t="shared" si="39"/>
        <v>32.317794279439795</v>
      </c>
      <c r="AK38">
        <f t="shared" si="30"/>
        <v>32.948365778665597</v>
      </c>
      <c r="AL38">
        <f t="shared" si="40"/>
        <v>-1242.5381729316161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-40.148906607469783</v>
      </c>
      <c r="AR38">
        <f t="shared" si="45"/>
        <v>-40.376612340946302</v>
      </c>
      <c r="AS38">
        <f t="shared" si="46"/>
        <v>0.99776627009053354</v>
      </c>
      <c r="AT38">
        <f t="shared" si="47"/>
        <v>1.0172342748487726</v>
      </c>
      <c r="AU38">
        <f t="shared" si="48"/>
        <v>-38.361611796006997</v>
      </c>
      <c r="AW38">
        <v>35</v>
      </c>
      <c r="AX38">
        <f>IF(Z38&gt;0, (R38*SUMPRODUCT(K38:$K$98, X38:$X$98)-K38*$AZ$3)/Z38, 0)</f>
        <v>742.96284372161699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</v>
      </c>
      <c r="S39">
        <f t="shared" si="32"/>
        <v>711.97293749880714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438.37314541578297</v>
      </c>
      <c r="AC39">
        <f t="shared" si="33"/>
        <v>405.77842852528011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-1419.8216720787188</v>
      </c>
      <c r="AI39">
        <f t="shared" si="38"/>
        <v>-1426.9458619031032</v>
      </c>
      <c r="AJ39">
        <f t="shared" si="39"/>
        <v>32.594716890502866</v>
      </c>
      <c r="AK39">
        <f t="shared" si="30"/>
        <v>30.686120179104812</v>
      </c>
      <c r="AL39">
        <f t="shared" si="40"/>
        <v>-1363.6650248334954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-39.138383510910849</v>
      </c>
      <c r="AR39">
        <f t="shared" si="45"/>
        <v>-39.334766816669983</v>
      </c>
      <c r="AS39">
        <f t="shared" si="46"/>
        <v>0.89849630779500889</v>
      </c>
      <c r="AT39">
        <f t="shared" si="47"/>
        <v>0.84588449637717422</v>
      </c>
      <c r="AU39">
        <f t="shared" si="48"/>
        <v>-37.590386012497802</v>
      </c>
      <c r="AW39">
        <v>36</v>
      </c>
      <c r="AX39">
        <f>IF(Z39&gt;0, (R39*SUMPRODUCT(K39:$K$98, X39:$X$98)-K39*$AZ$3)/Z39, 0)</f>
        <v>711.97293749880714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</v>
      </c>
      <c r="S40">
        <f t="shared" si="32"/>
        <v>680.14307423508751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405.77842852528011</v>
      </c>
      <c r="AC40">
        <f t="shared" si="33"/>
        <v>373.38485726166101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-1525.5962934594245</v>
      </c>
      <c r="AI40">
        <f t="shared" si="38"/>
        <v>-1532.4585418488825</v>
      </c>
      <c r="AJ40">
        <f t="shared" si="39"/>
        <v>32.393571263619094</v>
      </c>
      <c r="AK40">
        <f t="shared" si="30"/>
        <v>28.404489996769609</v>
      </c>
      <c r="AL40">
        <f t="shared" si="40"/>
        <v>-1471.6604805884938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-37.548335162715695</v>
      </c>
      <c r="AR40">
        <f t="shared" si="45"/>
        <v>-37.717230435732446</v>
      </c>
      <c r="AS40">
        <f t="shared" si="46"/>
        <v>0.79727820271872951</v>
      </c>
      <c r="AT40">
        <f t="shared" si="47"/>
        <v>0.69909799538528883</v>
      </c>
      <c r="AU40">
        <f t="shared" si="48"/>
        <v>-36.22085423762843</v>
      </c>
      <c r="AW40">
        <v>37</v>
      </c>
      <c r="AX40">
        <f>IF(Z40&gt;0, (R40*SUMPRODUCT(K40:$K$98, X40:$X$98)-K40*$AZ$3)/Z40, 0)</f>
        <v>680.14307423508751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</v>
      </c>
      <c r="S41">
        <f t="shared" si="32"/>
        <v>648.48889963803367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373.38485726166101</v>
      </c>
      <c r="AC41">
        <f t="shared" si="33"/>
        <v>341.85867589117026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-1632.8117811796724</v>
      </c>
      <c r="AI41">
        <f t="shared" si="38"/>
        <v>-1639.4013056125884</v>
      </c>
      <c r="AJ41">
        <f t="shared" si="39"/>
        <v>31.526181370490747</v>
      </c>
      <c r="AK41">
        <f t="shared" ref="AK41:AK72" si="61">G41*SUM(AB41:AB41, AE41:AF41)</f>
        <v>26.136940008316273</v>
      </c>
      <c r="AL41">
        <f t="shared" si="40"/>
        <v>-1581.7381842337813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-35.881382133411073</v>
      </c>
      <c r="AR41">
        <f t="shared" si="45"/>
        <v>-36.02618831804314</v>
      </c>
      <c r="AS41">
        <f t="shared" si="46"/>
        <v>0.69279446290161706</v>
      </c>
      <c r="AT41">
        <f t="shared" si="47"/>
        <v>0.5743647510669444</v>
      </c>
      <c r="AU41">
        <f t="shared" si="48"/>
        <v>-34.759029104074571</v>
      </c>
      <c r="AW41">
        <v>38</v>
      </c>
      <c r="AX41">
        <f>IF(Z41&gt;0, (R41*SUMPRODUCT(K41:$K$98, X41:$X$98)-K41*$AZ$3)/Z41, 0)</f>
        <v>648.48889963803367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</v>
      </c>
      <c r="S42">
        <f t="shared" si="32"/>
        <v>617.10137656999109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341.85867589117026</v>
      </c>
      <c r="AC42">
        <f t="shared" si="33"/>
        <v>311.3542167865312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-1734.7275213837038</v>
      </c>
      <c r="AI42">
        <f t="shared" si="38"/>
        <v>-1741.0343096321176</v>
      </c>
      <c r="AJ42">
        <f t="shared" si="39"/>
        <v>30.504459104639068</v>
      </c>
      <c r="AK42">
        <f t="shared" si="61"/>
        <v>23.930107312381921</v>
      </c>
      <c r="AL42">
        <f t="shared" si="40"/>
        <v>-1686.5997432150966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-34.036608882714866</v>
      </c>
      <c r="AR42">
        <f t="shared" si="45"/>
        <v>-34.160352630520364</v>
      </c>
      <c r="AS42">
        <f t="shared" si="46"/>
        <v>0.59851955475704721</v>
      </c>
      <c r="AT42">
        <f t="shared" si="47"/>
        <v>0.46952601666413502</v>
      </c>
      <c r="AU42">
        <f t="shared" si="48"/>
        <v>-33.092307059099184</v>
      </c>
      <c r="AW42">
        <v>39</v>
      </c>
      <c r="AX42">
        <f>IF(Z42&gt;0, (R42*SUMPRODUCT(K42:$K$98, X42:$X$98)-K42*$AZ$3)/Z42, 0)</f>
        <v>617.10137656999109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</v>
      </c>
      <c r="S43">
        <f t="shared" si="32"/>
        <v>586.38167393581796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311.3542167865312</v>
      </c>
      <c r="AC43">
        <f t="shared" si="33"/>
        <v>282.11843203664876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-1838.0219613434665</v>
      </c>
      <c r="AI43">
        <f t="shared" si="38"/>
        <v>-1844.0359289642283</v>
      </c>
      <c r="AJ43">
        <f t="shared" si="39"/>
        <v>29.235784749882441</v>
      </c>
      <c r="AK43">
        <f t="shared" si="61"/>
        <v>21.794795175057185</v>
      </c>
      <c r="AL43">
        <f t="shared" si="40"/>
        <v>-1793.0053490392886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-32.199393320173932</v>
      </c>
      <c r="AR43">
        <f t="shared" si="45"/>
        <v>-32.304749030229843</v>
      </c>
      <c r="AS43">
        <f t="shared" si="46"/>
        <v>0.51216718406200556</v>
      </c>
      <c r="AT43">
        <f t="shared" si="47"/>
        <v>0.38181218556351931</v>
      </c>
      <c r="AU43">
        <f t="shared" si="48"/>
        <v>-31.410769660604316</v>
      </c>
      <c r="AW43">
        <v>40</v>
      </c>
      <c r="AX43">
        <f>IF(Z43&gt;0, (R43*SUMPRODUCT(K43:$K$98, X43:$X$98)-K43*$AZ$3)/Z43, 0)</f>
        <v>586.38167393581796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</v>
      </c>
      <c r="S44">
        <f t="shared" si="32"/>
        <v>556.46218243698252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282.11843203664876</v>
      </c>
      <c r="AC44">
        <f t="shared" si="33"/>
        <v>254.20548883507502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-1948.1860326825649</v>
      </c>
      <c r="AI44">
        <f t="shared" si="38"/>
        <v>-1953.8963373730337</v>
      </c>
      <c r="AJ44">
        <f t="shared" si="39"/>
        <v>27.912943201573739</v>
      </c>
      <c r="AK44">
        <f t="shared" si="61"/>
        <v>19.748290242565414</v>
      </c>
      <c r="AL44">
        <f t="shared" si="40"/>
        <v>-1906.2351039288947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-30.472591909816092</v>
      </c>
      <c r="AR44">
        <f t="shared" si="45"/>
        <v>-30.561909758108929</v>
      </c>
      <c r="AS44">
        <f t="shared" si="46"/>
        <v>0.43660087533438574</v>
      </c>
      <c r="AT44">
        <f t="shared" si="47"/>
        <v>0.30889328810640976</v>
      </c>
      <c r="AU44">
        <f t="shared" si="48"/>
        <v>-29.816415594668136</v>
      </c>
      <c r="AW44">
        <v>41</v>
      </c>
      <c r="AX44">
        <f>IF(Z44&gt;0, (R44*SUMPRODUCT(K44:$K$98, X44:$X$98)-K44*$AZ$3)/Z44, 0)</f>
        <v>556.46218243698252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</v>
      </c>
      <c r="S45">
        <f t="shared" si="32"/>
        <v>527.03584106354776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254.20548883507502</v>
      </c>
      <c r="AC45">
        <f t="shared" si="33"/>
        <v>227.56008453115209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-2048.2679281312944</v>
      </c>
      <c r="AI45">
        <f t="shared" si="38"/>
        <v>-2053.6650962838421</v>
      </c>
      <c r="AJ45">
        <f t="shared" si="39"/>
        <v>26.64540430392293</v>
      </c>
      <c r="AK45">
        <f t="shared" si="61"/>
        <v>17.794384218455253</v>
      </c>
      <c r="AL45">
        <f t="shared" si="40"/>
        <v>-2009.2253077614639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-28.605379407536319</v>
      </c>
      <c r="AR45">
        <f t="shared" si="45"/>
        <v>-28.680754333154937</v>
      </c>
      <c r="AS45">
        <f t="shared" si="46"/>
        <v>0.37212021391962125</v>
      </c>
      <c r="AT45">
        <f t="shared" si="47"/>
        <v>0.24851002395803817</v>
      </c>
      <c r="AU45">
        <f t="shared" si="48"/>
        <v>-28.060124095277278</v>
      </c>
      <c r="AW45">
        <v>42</v>
      </c>
      <c r="AX45">
        <f>IF(Z45&gt;0, (R45*SUMPRODUCT(K45:$K$98, X45:$X$98)-K45*$AZ$3)/Z45, 0)</f>
        <v>527.03584106354776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</v>
      </c>
      <c r="S46">
        <f t="shared" si="32"/>
        <v>498.32531715964222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227.56008453115209</v>
      </c>
      <c r="AC46">
        <f t="shared" si="33"/>
        <v>202.37183691459174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-2135.1853507126275</v>
      </c>
      <c r="AI46">
        <f t="shared" si="38"/>
        <v>-2140.2616490148107</v>
      </c>
      <c r="AJ46">
        <f t="shared" si="39"/>
        <v>25.188247616560346</v>
      </c>
      <c r="AK46">
        <f t="shared" si="61"/>
        <v>15.929205917180647</v>
      </c>
      <c r="AL46">
        <f t="shared" si="40"/>
        <v>-2099.1441954810698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-26.624318869483432</v>
      </c>
      <c r="AR46">
        <f t="shared" si="45"/>
        <v>-26.687616879948347</v>
      </c>
      <c r="AS46">
        <f t="shared" si="46"/>
        <v>0.31408043151054138</v>
      </c>
      <c r="AT46">
        <f t="shared" si="47"/>
        <v>0.19862643659255774</v>
      </c>
      <c r="AU46">
        <f t="shared" si="48"/>
        <v>-26.174910011845249</v>
      </c>
      <c r="AW46">
        <v>43</v>
      </c>
      <c r="AX46">
        <f>IF(Z46&gt;0, (R46*SUMPRODUCT(K46:$K$98, X46:$X$98)-K46*$AZ$3)/Z46, 0)</f>
        <v>498.32531715964222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</v>
      </c>
      <c r="S47">
        <f t="shared" si="32"/>
        <v>470.70907653200322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202.37183691459174</v>
      </c>
      <c r="AC47">
        <f t="shared" si="33"/>
        <v>178.79852857276538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-2219.3492925852797</v>
      </c>
      <c r="AI47">
        <f t="shared" si="38"/>
        <v>-2224.0974092428678</v>
      </c>
      <c r="AJ47">
        <f t="shared" si="39"/>
        <v>23.573308341826362</v>
      </c>
      <c r="AK47">
        <f t="shared" si="61"/>
        <v>14.166028584021424</v>
      </c>
      <c r="AL47">
        <f t="shared" si="40"/>
        <v>-2186.3580723170203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-24.708737827253607</v>
      </c>
      <c r="AR47">
        <f t="shared" si="45"/>
        <v>-24.761600154989722</v>
      </c>
      <c r="AS47">
        <f t="shared" si="46"/>
        <v>0.26244931227598389</v>
      </c>
      <c r="AT47">
        <f t="shared" si="47"/>
        <v>0.1577150057025177</v>
      </c>
      <c r="AU47">
        <f t="shared" si="48"/>
        <v>-24.341435837011225</v>
      </c>
      <c r="AW47">
        <v>44</v>
      </c>
      <c r="AX47">
        <f>IF(Z47&gt;0, (R47*SUMPRODUCT(K47:$K$98, X47:$X$98)-K47*$AZ$3)/Z47, 0)</f>
        <v>470.70907653200322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</v>
      </c>
      <c r="S48">
        <f t="shared" si="32"/>
        <v>444.1492154392343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178.79852857276538</v>
      </c>
      <c r="AC48">
        <f t="shared" si="33"/>
        <v>156.81390728806275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-2298.5018523013691</v>
      </c>
      <c r="AI48">
        <f t="shared" si="38"/>
        <v>-2302.9151750608439</v>
      </c>
      <c r="AJ48">
        <f t="shared" si="39"/>
        <v>21.984621284702627</v>
      </c>
      <c r="AK48">
        <f t="shared" si="61"/>
        <v>12.515897000093577</v>
      </c>
      <c r="AL48">
        <f t="shared" si="40"/>
        <v>-2268.4146567760477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-22.848186633913123</v>
      </c>
      <c r="AR48">
        <f t="shared" si="45"/>
        <v>-22.89205713242206</v>
      </c>
      <c r="AS48">
        <f t="shared" si="46"/>
        <v>0.21853744850622991</v>
      </c>
      <c r="AT48">
        <f t="shared" si="47"/>
        <v>0.12441388735999893</v>
      </c>
      <c r="AU48">
        <f t="shared" si="48"/>
        <v>-22.549105796555832</v>
      </c>
      <c r="AW48">
        <v>45</v>
      </c>
      <c r="AX48">
        <f>IF(Z48&gt;0, (R48*SUMPRODUCT(K48:$K$98, X48:$X$98)-K48*$AZ$3)/Z48, 0)</f>
        <v>444.1492154392343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</v>
      </c>
      <c r="S49">
        <f t="shared" si="32"/>
        <v>418.65233621354997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156.81390728806275</v>
      </c>
      <c r="AC49">
        <f t="shared" si="33"/>
        <v>136.39796756714159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-2373.2686919236726</v>
      </c>
      <c r="AI49">
        <f t="shared" si="38"/>
        <v>-2377.3412228690622</v>
      </c>
      <c r="AJ49">
        <f t="shared" si="39"/>
        <v>20.415939720921159</v>
      </c>
      <c r="AK49">
        <f t="shared" si="61"/>
        <v>10.976973510164393</v>
      </c>
      <c r="AL49">
        <f t="shared" si="40"/>
        <v>-2345.9483096379768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-21.063753654209592</v>
      </c>
      <c r="AR49">
        <f t="shared" si="45"/>
        <v>-21.09989907207768</v>
      </c>
      <c r="AS49">
        <f t="shared" si="46"/>
        <v>0.18120001597969351</v>
      </c>
      <c r="AT49">
        <f t="shared" si="47"/>
        <v>9.7425237468359668E-2</v>
      </c>
      <c r="AU49">
        <f t="shared" si="48"/>
        <v>-20.821273818629628</v>
      </c>
      <c r="AW49">
        <v>46</v>
      </c>
      <c r="AX49">
        <f>IF(Z49&gt;0, (R49*SUMPRODUCT(K49:$K$98, X49:$X$98)-K49*$AZ$3)/Z49, 0)</f>
        <v>418.65233621354997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</v>
      </c>
      <c r="S50">
        <f t="shared" si="32"/>
        <v>394.15307232286341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136.39796756714159</v>
      </c>
      <c r="AC50">
        <f t="shared" si="33"/>
        <v>117.50586294238913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-2442.2043126272206</v>
      </c>
      <c r="AI50">
        <f t="shared" si="38"/>
        <v>-2445.9308427240776</v>
      </c>
      <c r="AJ50">
        <f t="shared" si="39"/>
        <v>18.892104624752463</v>
      </c>
      <c r="AK50">
        <f t="shared" si="61"/>
        <v>9.5478577296999116</v>
      </c>
      <c r="AL50">
        <f t="shared" si="40"/>
        <v>-2417.4908803696253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-19.353201929250861</v>
      </c>
      <c r="AR50">
        <f t="shared" si="45"/>
        <v>-19.382732746589532</v>
      </c>
      <c r="AS50">
        <f t="shared" si="46"/>
        <v>0.14971012612701801</v>
      </c>
      <c r="AT50">
        <f t="shared" si="47"/>
        <v>7.566181816944742E-2</v>
      </c>
      <c r="AU50">
        <f t="shared" si="48"/>
        <v>-19.157360802293066</v>
      </c>
      <c r="AW50">
        <v>47</v>
      </c>
      <c r="AX50">
        <f>IF(Z50&gt;0, (R50*SUMPRODUCT(K50:$K$98, X50:$X$98)-K50*$AZ$3)/Z50, 0)</f>
        <v>394.15307232286341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</v>
      </c>
      <c r="S51">
        <f t="shared" si="32"/>
        <v>370.52636395113478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117.50586294238913</v>
      </c>
      <c r="AC51">
        <f t="shared" si="33"/>
        <v>100.09163336086783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-2500.7549201642905</v>
      </c>
      <c r="AI51">
        <f t="shared" si="38"/>
        <v>-2504.1315905951587</v>
      </c>
      <c r="AJ51">
        <f t="shared" si="39"/>
        <v>17.414229581521298</v>
      </c>
      <c r="AK51">
        <f t="shared" si="61"/>
        <v>8.2254104059672404</v>
      </c>
      <c r="AL51">
        <f t="shared" si="40"/>
        <v>-2478.4919506076703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-17.69391527888174</v>
      </c>
      <c r="AR51">
        <f t="shared" si="45"/>
        <v>-17.717806672655168</v>
      </c>
      <c r="AS51">
        <f t="shared" si="46"/>
        <v>0.12321315470697596</v>
      </c>
      <c r="AT51">
        <f t="shared" si="47"/>
        <v>5.8198311911210859E-2</v>
      </c>
      <c r="AU51">
        <f t="shared" si="48"/>
        <v>-17.536395206036982</v>
      </c>
      <c r="AW51">
        <v>48</v>
      </c>
      <c r="AX51">
        <f>IF(Z51&gt;0, (R51*SUMPRODUCT(K51:$K$98, X51:$X$98)-K51*$AZ$3)/Z51, 0)</f>
        <v>370.52636395113478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</v>
      </c>
      <c r="S52">
        <f t="shared" si="32"/>
        <v>347.78278260746862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100.09163336086783</v>
      </c>
      <c r="AC52">
        <f t="shared" si="33"/>
        <v>84.128943392458922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-2553.1469217377298</v>
      </c>
      <c r="AI52">
        <f t="shared" si="38"/>
        <v>-2556.1706820990721</v>
      </c>
      <c r="AJ52">
        <f t="shared" si="39"/>
        <v>15.96268996840891</v>
      </c>
      <c r="AK52">
        <f t="shared" si="61"/>
        <v>7.0064143352607493</v>
      </c>
      <c r="AL52">
        <f t="shared" si="40"/>
        <v>-2533.2015777954025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-16.129117138754861</v>
      </c>
      <c r="AR52">
        <f t="shared" si="45"/>
        <v>-16.148219284680103</v>
      </c>
      <c r="AS52">
        <f t="shared" si="46"/>
        <v>0.10084186466435646</v>
      </c>
      <c r="AT52">
        <f t="shared" si="47"/>
        <v>4.4261956322966554E-2</v>
      </c>
      <c r="AU52">
        <f t="shared" si="48"/>
        <v>-16.003115463692779</v>
      </c>
      <c r="AW52">
        <v>49</v>
      </c>
      <c r="AX52">
        <f>IF(Z52&gt;0, (R52*SUMPRODUCT(K52:$K$98, X52:$X$98)-K52*$AZ$3)/Z52, 0)</f>
        <v>347.78278260746862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</v>
      </c>
      <c r="S53">
        <f t="shared" si="32"/>
        <v>325.50733552430438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84.128943392458922</v>
      </c>
      <c r="AC53">
        <f t="shared" si="33"/>
        <v>69.545563138054817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-2582.8991486089062</v>
      </c>
      <c r="AI53">
        <f t="shared" si="38"/>
        <v>-2585.569808973059</v>
      </c>
      <c r="AJ53">
        <f t="shared" si="39"/>
        <v>14.583380254404105</v>
      </c>
      <c r="AK53">
        <f t="shared" si="61"/>
        <v>5.8890260374721253</v>
      </c>
      <c r="AL53">
        <f t="shared" si="40"/>
        <v>-2565.0974026811832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-14.56881455741342</v>
      </c>
      <c r="AR53">
        <f t="shared" si="45"/>
        <v>-14.583878388152661</v>
      </c>
      <c r="AS53">
        <f t="shared" si="46"/>
        <v>8.225739772344022E-2</v>
      </c>
      <c r="AT53">
        <f t="shared" si="47"/>
        <v>3.3216987318269282E-2</v>
      </c>
      <c r="AU53">
        <f t="shared" si="48"/>
        <v>-14.468404003110955</v>
      </c>
      <c r="AW53">
        <v>50</v>
      </c>
      <c r="AX53">
        <f>IF(Z53&gt;0, (R53*SUMPRODUCT(K53:$K$98, X53:$X$98)-K53*$AZ$3)/Z53, 0)</f>
        <v>325.50733552430438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</v>
      </c>
      <c r="S54">
        <f t="shared" si="32"/>
        <v>303.49105683034929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69.545563138054817</v>
      </c>
      <c r="AC54">
        <f t="shared" si="33"/>
        <v>56.35687079881172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-2582.0974634569534</v>
      </c>
      <c r="AI54">
        <f t="shared" si="38"/>
        <v>-2584.4186550345325</v>
      </c>
      <c r="AJ54">
        <f t="shared" si="39"/>
        <v>13.188692339243097</v>
      </c>
      <c r="AK54">
        <f t="shared" si="61"/>
        <v>4.868189419663838</v>
      </c>
      <c r="AL54">
        <f t="shared" si="40"/>
        <v>-2566.3617732756256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-13.003832733064781</v>
      </c>
      <c r="AR54">
        <f t="shared" si="45"/>
        <v>-13.015522604358727</v>
      </c>
      <c r="AS54">
        <f t="shared" si="46"/>
        <v>6.6420246165982605E-2</v>
      </c>
      <c r="AT54">
        <f t="shared" si="47"/>
        <v>2.4516937033596847E-2</v>
      </c>
      <c r="AU54">
        <f t="shared" si="48"/>
        <v>-12.924585421159149</v>
      </c>
      <c r="AW54">
        <v>51</v>
      </c>
      <c r="AX54">
        <f>IF(Z54&gt;0, (R54*SUMPRODUCT(K54:$K$98, X54:$X$98)-K54*$AZ$3)/Z54, 0)</f>
        <v>303.49105683034929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</v>
      </c>
      <c r="S55">
        <f t="shared" si="32"/>
        <v>281.51534370494699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56.35687079881172</v>
      </c>
      <c r="AC55">
        <f t="shared" si="33"/>
        <v>44.585290046256127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-2546.2316209721612</v>
      </c>
      <c r="AI55">
        <f t="shared" si="38"/>
        <v>-2548.2113216813427</v>
      </c>
      <c r="AJ55">
        <f t="shared" si="39"/>
        <v>11.771580752555593</v>
      </c>
      <c r="AK55">
        <f t="shared" si="61"/>
        <v>3.944980955916821</v>
      </c>
      <c r="AL55">
        <f t="shared" si="40"/>
        <v>-2532.4947599728703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-11.449291905736599</v>
      </c>
      <c r="AR55">
        <f t="shared" si="45"/>
        <v>-11.458193755481423</v>
      </c>
      <c r="AS55">
        <f t="shared" si="46"/>
        <v>5.2931659130248873E-2</v>
      </c>
      <c r="AT55">
        <f t="shared" si="47"/>
        <v>1.773885696605184E-2</v>
      </c>
      <c r="AU55">
        <f t="shared" si="48"/>
        <v>-11.387523239385121</v>
      </c>
      <c r="AW55">
        <v>52</v>
      </c>
      <c r="AX55">
        <f>IF(Z55&gt;0, (R55*SUMPRODUCT(K55:$K$98, X55:$X$98)-K55*$AZ$3)/Z55, 0)</f>
        <v>281.51534370494699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</v>
      </c>
      <c r="S56">
        <f t="shared" si="32"/>
        <v>258.98089375350179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44.585290046256127</v>
      </c>
      <c r="AC56">
        <f t="shared" si="33"/>
        <v>34.236223123117057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-2459.6354501686969</v>
      </c>
      <c r="AI56">
        <f t="shared" si="38"/>
        <v>-2461.2878994395155</v>
      </c>
      <c r="AJ56">
        <f t="shared" si="39"/>
        <v>10.34906692313907</v>
      </c>
      <c r="AK56">
        <f t="shared" si="61"/>
        <v>3.1209703032379292</v>
      </c>
      <c r="AL56">
        <f t="shared" si="40"/>
        <v>-2447.8178622131386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-9.8749167266333586</v>
      </c>
      <c r="AR56">
        <f t="shared" si="45"/>
        <v>-9.881550961370543</v>
      </c>
      <c r="AS56">
        <f t="shared" si="46"/>
        <v>4.1549317423175365E-2</v>
      </c>
      <c r="AT56">
        <f t="shared" si="47"/>
        <v>1.2530036452620016E-2</v>
      </c>
      <c r="AU56">
        <f t="shared" si="48"/>
        <v>-9.8274716074947488</v>
      </c>
      <c r="AW56">
        <v>53</v>
      </c>
      <c r="AX56">
        <f>IF(Z56&gt;0, (R56*SUMPRODUCT(K56:$K$98, X56:$X$98)-K56*$AZ$3)/Z56, 0)</f>
        <v>258.98089375350179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</v>
      </c>
      <c r="S57">
        <f t="shared" si="32"/>
        <v>235.3873425882997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34.236223123117057</v>
      </c>
      <c r="AC57">
        <f t="shared" si="33"/>
        <v>25.343650130945747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-2320.6127842278361</v>
      </c>
      <c r="AI57">
        <f t="shared" si="38"/>
        <v>-2321.9586324079182</v>
      </c>
      <c r="AJ57">
        <f t="shared" si="39"/>
        <v>8.8925729921713099</v>
      </c>
      <c r="AK57">
        <f t="shared" si="61"/>
        <v>2.3965356186181941</v>
      </c>
      <c r="AL57">
        <f t="shared" si="40"/>
        <v>-2310.6695237971289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-8.3185447248751245</v>
      </c>
      <c r="AR57">
        <f t="shared" si="45"/>
        <v>-8.3233690964182774</v>
      </c>
      <c r="AS57">
        <f t="shared" si="46"/>
        <v>3.1876608910093383E-2</v>
      </c>
      <c r="AT57">
        <f t="shared" si="47"/>
        <v>8.5907002080336942E-3</v>
      </c>
      <c r="AU57">
        <f t="shared" si="48"/>
        <v>-8.2829017873001511</v>
      </c>
      <c r="AW57">
        <v>54</v>
      </c>
      <c r="AX57">
        <f>IF(Z57&gt;0, (R57*SUMPRODUCT(K57:$K$98, X57:$X$98)-K57*$AZ$3)/Z57, 0)</f>
        <v>235.3873425882997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</v>
      </c>
      <c r="S58">
        <f t="shared" si="32"/>
        <v>209.84291662973624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25.343650130945747</v>
      </c>
      <c r="AC58">
        <f t="shared" si="33"/>
        <v>17.902198026126015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-2127.8798806123928</v>
      </c>
      <c r="AI58">
        <f t="shared" si="38"/>
        <v>-2128.9462853255973</v>
      </c>
      <c r="AJ58">
        <f t="shared" si="39"/>
        <v>7.4414521048197315</v>
      </c>
      <c r="AK58">
        <f t="shared" si="61"/>
        <v>1.7740555091662025</v>
      </c>
      <c r="AL58">
        <f t="shared" si="40"/>
        <v>-2119.7307777116112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-6.8104178884579225</v>
      </c>
      <c r="AR58">
        <f t="shared" si="45"/>
        <v>-6.8138309860680444</v>
      </c>
      <c r="AS58">
        <f t="shared" si="46"/>
        <v>2.3816851220089499E-2</v>
      </c>
      <c r="AT58">
        <f t="shared" si="47"/>
        <v>5.6779799860063908E-3</v>
      </c>
      <c r="AU58">
        <f t="shared" si="48"/>
        <v>-6.7843361548619479</v>
      </c>
      <c r="AW58">
        <v>55</v>
      </c>
      <c r="AX58">
        <f>IF(Z58&gt;0, (R58*SUMPRODUCT(K58:$K$98, X58:$X$98)-K58*$AZ$3)/Z58, 0)</f>
        <v>209.84291662973624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</v>
      </c>
      <c r="S59">
        <f t="shared" si="32"/>
        <v>181.22135553057157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17.902198026126015</v>
      </c>
      <c r="AC59">
        <f t="shared" si="33"/>
        <v>11.87489854843184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-1893.2215847730993</v>
      </c>
      <c r="AI59">
        <f t="shared" si="38"/>
        <v>-1894.0406727410752</v>
      </c>
      <c r="AJ59">
        <f t="shared" si="39"/>
        <v>6.0272994776941751</v>
      </c>
      <c r="AK59">
        <f t="shared" si="61"/>
        <v>1.2531538618288212</v>
      </c>
      <c r="AL59">
        <f t="shared" si="40"/>
        <v>-1886.7602194015521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-5.4101596051872312</v>
      </c>
      <c r="AR59">
        <f t="shared" si="45"/>
        <v>-5.4125002697312441</v>
      </c>
      <c r="AS59">
        <f t="shared" si="46"/>
        <v>1.7223896254328432E-2</v>
      </c>
      <c r="AT59">
        <f t="shared" si="47"/>
        <v>3.5810717862501114E-3</v>
      </c>
      <c r="AU59">
        <f t="shared" si="48"/>
        <v>-5.3916953016906657</v>
      </c>
      <c r="AW59">
        <v>56</v>
      </c>
      <c r="AX59">
        <f>IF(Z59&gt;0, (R59*SUMPRODUCT(K59:$K$98, X59:$X$98)-K59*$AZ$3)/Z59, 0)</f>
        <v>181.22135553057157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</v>
      </c>
      <c r="S60">
        <f t="shared" si="32"/>
        <v>147.58771315416431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11.87489854843184</v>
      </c>
      <c r="AC60">
        <f t="shared" si="33"/>
        <v>7.163951809997962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-1633.1467489340994</v>
      </c>
      <c r="AI60">
        <f t="shared" si="38"/>
        <v>-1633.7535026787789</v>
      </c>
      <c r="AJ60">
        <f t="shared" si="39"/>
        <v>4.7109467384338783</v>
      </c>
      <c r="AK60">
        <f t="shared" si="61"/>
        <v>0.83124289839022891</v>
      </c>
      <c r="AL60">
        <f t="shared" si="40"/>
        <v>-1628.2113130419548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-4.166926290336372</v>
      </c>
      <c r="AR60">
        <f t="shared" si="45"/>
        <v>-4.1684744048166635</v>
      </c>
      <c r="AS60">
        <f t="shared" si="46"/>
        <v>1.2019843182841022E-2</v>
      </c>
      <c r="AT60">
        <f t="shared" si="47"/>
        <v>2.1208920075420721E-3</v>
      </c>
      <c r="AU60">
        <f t="shared" si="48"/>
        <v>-4.15433366962628</v>
      </c>
      <c r="AW60">
        <v>57</v>
      </c>
      <c r="AX60">
        <f>IF(Z60&gt;0, (R60*SUMPRODUCT(K60:$K$98, X60:$X$98)-K60*$AZ$3)/Z60, 0)</f>
        <v>147.58771315416431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</v>
      </c>
      <c r="S61">
        <f t="shared" si="32"/>
        <v>105.06652687209912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7.163951809997962</v>
      </c>
      <c r="AC61">
        <f t="shared" si="33"/>
        <v>3.621322722119948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-1358.7946638144681</v>
      </c>
      <c r="AI61">
        <f t="shared" si="38"/>
        <v>-1359.225500688724</v>
      </c>
      <c r="AJ61">
        <f t="shared" si="39"/>
        <v>3.542629087878014</v>
      </c>
      <c r="AK61">
        <f t="shared" si="61"/>
        <v>0.50147662669985738</v>
      </c>
      <c r="AL61">
        <f t="shared" si="40"/>
        <v>-1355.1813949741461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-3.0954687036767021</v>
      </c>
      <c r="AR61">
        <f t="shared" si="45"/>
        <v>-3.0964501927097139</v>
      </c>
      <c r="AS61">
        <f t="shared" si="46"/>
        <v>8.0704596229989774E-3</v>
      </c>
      <c r="AT61">
        <f t="shared" si="47"/>
        <v>1.1424133792350005E-3</v>
      </c>
      <c r="AU61">
        <f t="shared" si="48"/>
        <v>-3.0872373197074801</v>
      </c>
      <c r="AW61">
        <v>58</v>
      </c>
      <c r="AX61">
        <f>IF(Z61&gt;0, (R61*SUMPRODUCT(K61:$K$98, X61:$X$98)-K61*$AZ$3)/Z61, 0)</f>
        <v>105.06652687209912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</v>
      </c>
      <c r="S62">
        <f t="shared" si="32"/>
        <v>46.530637879174947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3.621322722119948</v>
      </c>
      <c r="AC62">
        <f t="shared" si="33"/>
        <v>1.0832622349239109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-1084.1657516086734</v>
      </c>
      <c r="AI62">
        <f t="shared" si="38"/>
        <v>-1084.4567593952356</v>
      </c>
      <c r="AJ62">
        <f t="shared" si="39"/>
        <v>2.5380604871960371</v>
      </c>
      <c r="AK62">
        <f t="shared" si="61"/>
        <v>0.2534925905483964</v>
      </c>
      <c r="AL62">
        <f t="shared" si="40"/>
        <v>-1081.6652063174913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-2.2052114872961219</v>
      </c>
      <c r="AR62">
        <f t="shared" si="45"/>
        <v>-2.2058034020590331</v>
      </c>
      <c r="AS62">
        <f t="shared" si="46"/>
        <v>5.1624579853333163E-3</v>
      </c>
      <c r="AT62">
        <f t="shared" si="47"/>
        <v>5.1560821930810019E-4</v>
      </c>
      <c r="AU62">
        <f t="shared" si="48"/>
        <v>-2.2001253358543917</v>
      </c>
      <c r="AW62">
        <v>59</v>
      </c>
      <c r="AX62">
        <f>IF(Z62&gt;0, (R62*SUMPRODUCT(K62:$K$98, X62:$X$98)-K62*$AZ$3)/Z62, 0)</f>
        <v>46.530637879174947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</v>
      </c>
      <c r="S63">
        <f t="shared" si="32"/>
        <v>-42.026163431247483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1.0832622349239109</v>
      </c>
      <c r="AC63">
        <f t="shared" si="33"/>
        <v>-0.6242633448001853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-819.36569573233544</v>
      </c>
      <c r="AI63">
        <f t="shared" si="38"/>
        <v>-819.55137272906552</v>
      </c>
      <c r="AJ63">
        <f t="shared" si="39"/>
        <v>1.7075255797240962</v>
      </c>
      <c r="AK63">
        <f t="shared" si="61"/>
        <v>7.582835644467377E-2</v>
      </c>
      <c r="AL63">
        <f t="shared" si="40"/>
        <v>-817.76801879289678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-1.4880390108414037</v>
      </c>
      <c r="AR63">
        <f t="shared" si="45"/>
        <v>-1.4883762163358358</v>
      </c>
      <c r="AS63">
        <f t="shared" si="46"/>
        <v>3.1010142209676669E-3</v>
      </c>
      <c r="AT63">
        <f t="shared" si="47"/>
        <v>1.3771085744175706E-4</v>
      </c>
      <c r="AU63">
        <f t="shared" si="48"/>
        <v>-1.4851374912574264</v>
      </c>
      <c r="AW63">
        <v>60</v>
      </c>
      <c r="AX63">
        <f>IF(Z63&gt;0, (R63*SUMPRODUCT(K63:$K$98, X63:$X$98)-K63*$AZ$3)/Z63, 0)</f>
        <v>-42.026163431247483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</v>
      </c>
      <c r="S64">
        <f t="shared" si="32"/>
        <v>-187.46811365801545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-0.6242633448001853</v>
      </c>
      <c r="AC64">
        <f t="shared" si="33"/>
        <v>-1.6679399381665667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-580.8425409841409</v>
      </c>
      <c r="AI64">
        <f t="shared" si="38"/>
        <v>-580.95375589328069</v>
      </c>
      <c r="AJ64">
        <f t="shared" si="39"/>
        <v>1.0436765933663814</v>
      </c>
      <c r="AK64">
        <f t="shared" si="61"/>
        <v>-4.3698434136012973E-2</v>
      </c>
      <c r="AL64">
        <f t="shared" si="40"/>
        <v>-579.95377773405028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-0.9418395715848491</v>
      </c>
      <c r="AR64">
        <f t="shared" si="45"/>
        <v>-0.94201990720937234</v>
      </c>
      <c r="AS64">
        <f t="shared" si="46"/>
        <v>1.6923276898827668E-3</v>
      </c>
      <c r="AT64">
        <f t="shared" si="47"/>
        <v>-7.0857266094624663E-5</v>
      </c>
      <c r="AU64">
        <f t="shared" si="48"/>
        <v>-0.94039843678558421</v>
      </c>
      <c r="AW64">
        <v>61</v>
      </c>
      <c r="AX64">
        <f>IF(Z64&gt;0, (R64*SUMPRODUCT(K64:$K$98, X64:$X$98)-K64*$AZ$3)/Z64, 0)</f>
        <v>-187.46811365801545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</v>
      </c>
      <c r="S65">
        <f t="shared" si="32"/>
        <v>-420.17966886242175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-1.6679399381665667</v>
      </c>
      <c r="AC65">
        <f t="shared" si="33"/>
        <v>-2.2130273512915721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-354.13611357599154</v>
      </c>
      <c r="AI65">
        <f t="shared" si="38"/>
        <v>-354.2019493218429</v>
      </c>
      <c r="AJ65">
        <f t="shared" si="39"/>
        <v>0.54508741312500542</v>
      </c>
      <c r="AK65">
        <f t="shared" si="61"/>
        <v>-0.11675579567165968</v>
      </c>
      <c r="AL65">
        <f t="shared" si="40"/>
        <v>-353.77361770438955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-0.5127087284521088</v>
      </c>
      <c r="AR65">
        <f t="shared" si="45"/>
        <v>-0.51280404367201482</v>
      </c>
      <c r="AS65">
        <f t="shared" si="46"/>
        <v>7.8916287767584925E-4</v>
      </c>
      <c r="AT65">
        <f t="shared" si="47"/>
        <v>-1.6903589677358779E-4</v>
      </c>
      <c r="AU65">
        <f t="shared" si="48"/>
        <v>-0.51218391669111252</v>
      </c>
      <c r="AW65">
        <v>62</v>
      </c>
      <c r="AX65">
        <f>IF(Z65&gt;0, (R65*SUMPRODUCT(K65:$K$98, X65:$X$98)-K65*$AZ$3)/Z65, 0)</f>
        <v>-420.17966886242175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</v>
      </c>
      <c r="S66">
        <f t="shared" si="32"/>
        <v>-770.46915406319465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-2.2130273512915721</v>
      </c>
      <c r="AC66">
        <f t="shared" si="33"/>
        <v>-2.3714930811188228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-213.6205316111012</v>
      </c>
      <c r="AI66">
        <f t="shared" si="38"/>
        <v>-213.65900643304269</v>
      </c>
      <c r="AJ66">
        <f t="shared" si="39"/>
        <v>0.15846572982725071</v>
      </c>
      <c r="AK66">
        <f t="shared" si="61"/>
        <v>-0.15491191459041007</v>
      </c>
      <c r="AL66">
        <f t="shared" si="40"/>
        <v>-213.65545261780585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-0.27613754725657252</v>
      </c>
      <c r="AR66">
        <f t="shared" si="45"/>
        <v>-0.27618728190933239</v>
      </c>
      <c r="AS66">
        <f t="shared" si="46"/>
        <v>2.0484144304248005E-4</v>
      </c>
      <c r="AT66">
        <f t="shared" si="47"/>
        <v>-2.002475876883011E-4</v>
      </c>
      <c r="AU66">
        <f t="shared" si="48"/>
        <v>-0.27618268805397822</v>
      </c>
      <c r="AW66">
        <v>63</v>
      </c>
      <c r="AX66">
        <f>IF(Z66&gt;0, (R66*SUMPRODUCT(K66:$K$98, X66:$X$98)-K66*$AZ$3)/Z66, 0)</f>
        <v>-770.46915406319465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-1314.8062001700496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-2.3714930811188228</v>
      </c>
      <c r="AC67">
        <f t="shared" ref="AC67:AC98" si="64">S67*Z67</f>
        <v>-2.3313422367460568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-127.40607479747914</v>
      </c>
      <c r="AI67">
        <f t="shared" ref="AI67:AI98" si="69">SUM(AE67:AH67)</f>
        <v>-127.42823911185151</v>
      </c>
      <c r="AJ67">
        <f t="shared" ref="AJ67:AJ98" si="70">AB67-AC67</f>
        <v>-4.0150844372766059E-2</v>
      </c>
      <c r="AK67">
        <f t="shared" si="61"/>
        <v>-0.16600451567831762</v>
      </c>
      <c r="AL67">
        <f t="shared" ref="AL67:AL98" si="71">SUM(AI67:AK67)</f>
        <v>-127.6343944719026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-0.14704646371413399</v>
      </c>
      <c r="AR67">
        <f t="shared" ref="AR67:AR98" si="76">AI67*$K67</f>
        <v>-0.14707204478673425</v>
      </c>
      <c r="AS67">
        <f t="shared" ref="AS67:AS98" si="77">AJ67*$K67</f>
        <v>-4.6340331020610038E-5</v>
      </c>
      <c r="AT67">
        <f t="shared" ref="AT67:AT98" si="78">AK67*$K67</f>
        <v>-1.9159507919756669E-4</v>
      </c>
      <c r="AU67">
        <f t="shared" ref="AU67:AU98" si="79">AL67*$K67</f>
        <v>-0.14730998019695241</v>
      </c>
      <c r="AW67">
        <v>64</v>
      </c>
      <c r="AX67">
        <f>IF(Z67&gt;0, (R67*SUMPRODUCT(K67:$K$98, X67:$X$98)-K67*$AZ$3)/Z67, 0)</f>
        <v>-1314.8062001700496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</v>
      </c>
      <c r="S68">
        <f t="shared" si="63"/>
        <v>-2184.7997915613773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-2.3313422367460568</v>
      </c>
      <c r="AC68">
        <f t="shared" si="64"/>
        <v>-2.1959883507911386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-75.029260698121547</v>
      </c>
      <c r="AI68">
        <f t="shared" si="69"/>
        <v>-75.041824711762942</v>
      </c>
      <c r="AJ68">
        <f t="shared" si="70"/>
        <v>-0.13535388595491815</v>
      </c>
      <c r="AK68">
        <f t="shared" si="61"/>
        <v>-0.16319395657222399</v>
      </c>
      <c r="AL68">
        <f t="shared" si="71"/>
        <v>-75.340372554290084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-7.7317373646499529E-2</v>
      </c>
      <c r="AR68">
        <f t="shared" si="76"/>
        <v>-7.7330320815752862E-2</v>
      </c>
      <c r="AS68">
        <f t="shared" si="77"/>
        <v>-1.3948167524918849E-4</v>
      </c>
      <c r="AT68">
        <f t="shared" si="78"/>
        <v>-1.6817076430903925E-4</v>
      </c>
      <c r="AU68">
        <f t="shared" si="79"/>
        <v>-7.7637973255311091E-2</v>
      </c>
      <c r="AW68">
        <v>65</v>
      </c>
      <c r="AX68">
        <f>IF(Z68&gt;0, (R68*SUMPRODUCT(K68:$K$98, X68:$X$98)-K68*$AZ$3)/Z68, 0)</f>
        <v>-2184.7997915613773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</v>
      </c>
      <c r="S69">
        <f t="shared" si="63"/>
        <v>-3605.6055750563796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-2.1959883507911386</v>
      </c>
      <c r="AC69">
        <f t="shared" si="64"/>
        <v>-2.0211625550902701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-43.450868949248701</v>
      </c>
      <c r="AI69">
        <f t="shared" si="69"/>
        <v>-43.45787596413502</v>
      </c>
      <c r="AJ69">
        <f t="shared" si="70"/>
        <v>-0.17482579570086854</v>
      </c>
      <c r="AK69">
        <f t="shared" si="61"/>
        <v>-0.15371918455537972</v>
      </c>
      <c r="AL69">
        <f t="shared" si="71"/>
        <v>-43.786420944391267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-3.9978534452462335E-2</v>
      </c>
      <c r="AR69">
        <f t="shared" si="76"/>
        <v>-3.9984981508477915E-2</v>
      </c>
      <c r="AS69">
        <f t="shared" si="77"/>
        <v>-1.6085475999961938E-4</v>
      </c>
      <c r="AT69">
        <f t="shared" si="78"/>
        <v>-1.4143486342999646E-4</v>
      </c>
      <c r="AU69">
        <f t="shared" si="79"/>
        <v>-4.0287271131907533E-2</v>
      </c>
      <c r="AW69">
        <v>66</v>
      </c>
      <c r="AX69">
        <f>IF(Z69&gt;0, (R69*SUMPRODUCT(K69:$K$98, X69:$X$98)-K69*$AZ$3)/Z69, 0)</f>
        <v>-3605.6055750563796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</v>
      </c>
      <c r="S70">
        <f t="shared" si="63"/>
        <v>-5978.8063736736758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-2.0211625550902701</v>
      </c>
      <c r="AC70">
        <f t="shared" si="64"/>
        <v>-1.8360132597682972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-24.786865478179411</v>
      </c>
      <c r="AI70">
        <f t="shared" si="69"/>
        <v>-24.790704064732097</v>
      </c>
      <c r="AJ70">
        <f t="shared" si="70"/>
        <v>-0.18514929532197288</v>
      </c>
      <c r="AK70">
        <f t="shared" si="61"/>
        <v>-0.14148137885631892</v>
      </c>
      <c r="AL70">
        <f t="shared" si="71"/>
        <v>-25.11733473891039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-2.0362541882924082E-2</v>
      </c>
      <c r="AR70">
        <f t="shared" si="76"/>
        <v>-2.0365695302202492E-2</v>
      </c>
      <c r="AS70">
        <f t="shared" si="77"/>
        <v>-1.5210113129901354E-4</v>
      </c>
      <c r="AT70">
        <f t="shared" si="78"/>
        <v>-1.1622770556252062E-4</v>
      </c>
      <c r="AU70">
        <f t="shared" si="79"/>
        <v>-2.0634024139064028E-2</v>
      </c>
      <c r="AW70">
        <v>67</v>
      </c>
      <c r="AX70">
        <f>IF(Z70&gt;0, (R70*SUMPRODUCT(K70:$K$98, X70:$X$98)-K70*$AZ$3)/Z70, 0)</f>
        <v>-5978.8063736736758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</v>
      </c>
      <c r="S71">
        <f t="shared" si="63"/>
        <v>-10029.623569254398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-1.8360132597682972</v>
      </c>
      <c r="AC71">
        <f t="shared" si="64"/>
        <v>-1.6553688107811899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-13.896810483282644</v>
      </c>
      <c r="AI71">
        <f t="shared" si="69"/>
        <v>-13.898873582659395</v>
      </c>
      <c r="AJ71">
        <f t="shared" si="70"/>
        <v>-0.1806444489871073</v>
      </c>
      <c r="AK71">
        <f t="shared" si="61"/>
        <v>-0.12852092818378083</v>
      </c>
      <c r="AL71">
        <f t="shared" si="71"/>
        <v>-14.208038959830283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-1.0193128355260648E-2</v>
      </c>
      <c r="AR71">
        <f t="shared" si="76"/>
        <v>-1.0194641611614125E-2</v>
      </c>
      <c r="AS71">
        <f t="shared" si="77"/>
        <v>-1.3250033577172075E-4</v>
      </c>
      <c r="AT71">
        <f t="shared" si="78"/>
        <v>-9.4268416403205075E-5</v>
      </c>
      <c r="AU71">
        <f t="shared" si="79"/>
        <v>-1.042141036378905E-2</v>
      </c>
      <c r="AW71">
        <v>68</v>
      </c>
      <c r="AX71">
        <f>IF(Z71&gt;0, (R71*SUMPRODUCT(K71:$K$98, X71:$X$98)-K71*$AZ$3)/Z71, 0)</f>
        <v>-10029.623569254398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</v>
      </c>
      <c r="S72">
        <f t="shared" si="63"/>
        <v>-17093.105298856539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-1.6553688107811899</v>
      </c>
      <c r="AC72">
        <f t="shared" si="64"/>
        <v>-1.4860914115739219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-7.6456485627908668</v>
      </c>
      <c r="AI72">
        <f t="shared" si="69"/>
        <v>-7.6467353251035002</v>
      </c>
      <c r="AJ72">
        <f t="shared" si="70"/>
        <v>-0.16927739920726803</v>
      </c>
      <c r="AK72">
        <f t="shared" si="61"/>
        <v>-0.11587581675468331</v>
      </c>
      <c r="AL72">
        <f t="shared" si="71"/>
        <v>-7.9318885410654518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-5.0071276924023612E-3</v>
      </c>
      <c r="AR72">
        <f t="shared" si="76"/>
        <v>-5.0078394119675435E-3</v>
      </c>
      <c r="AS72">
        <f t="shared" si="77"/>
        <v>-1.1085960155081557E-4</v>
      </c>
      <c r="AT72">
        <f t="shared" si="78"/>
        <v>-7.5886957945700532E-5</v>
      </c>
      <c r="AU72">
        <f t="shared" si="79"/>
        <v>-5.1945859714640592E-3</v>
      </c>
      <c r="AW72">
        <v>69</v>
      </c>
      <c r="AX72">
        <f>IF(Z72&gt;0, (R72*SUMPRODUCT(K72:$K$98, X72:$X$98)-K72*$AZ$3)/Z72, 0)</f>
        <v>-17093.105298856539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</v>
      </c>
      <c r="S73">
        <f t="shared" si="63"/>
        <v>-29707.342798533806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-1.4860914115739219</v>
      </c>
      <c r="AC73">
        <f t="shared" si="64"/>
        <v>-1.3308569967997812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-4.1272651008213108</v>
      </c>
      <c r="AI73">
        <f t="shared" si="69"/>
        <v>-4.127825087373215</v>
      </c>
      <c r="AJ73">
        <f t="shared" si="70"/>
        <v>-0.15523441477414068</v>
      </c>
      <c r="AK73">
        <f t="shared" ref="AK73:AK98" si="92">G73*SUM(AB73:AB73, AE73:AF73)</f>
        <v>-0.10402639881017454</v>
      </c>
      <c r="AL73">
        <f t="shared" si="71"/>
        <v>-4.3870859009575298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-2.4133409269254066E-3</v>
      </c>
      <c r="AR73">
        <f t="shared" si="76"/>
        <v>-2.4136683685680501E-3</v>
      </c>
      <c r="AS73">
        <f t="shared" si="77"/>
        <v>-9.0770415103017484E-5</v>
      </c>
      <c r="AT73">
        <f t="shared" si="78"/>
        <v>-6.0827487354592364E-5</v>
      </c>
      <c r="AU73">
        <f t="shared" si="79"/>
        <v>-2.5652662710256599E-3</v>
      </c>
      <c r="AW73">
        <v>70</v>
      </c>
      <c r="AX73">
        <f>IF(Z73&gt;0, (R73*SUMPRODUCT(K73:$K$98, X73:$X$98)-K73*$AZ$3)/Z73, 0)</f>
        <v>-29707.342798533806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</v>
      </c>
      <c r="S74">
        <f t="shared" si="63"/>
        <v>-52768.753870732733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-1.3308569967997812</v>
      </c>
      <c r="AC74">
        <f t="shared" si="64"/>
        <v>-1.1901975319530076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-2.1795967346727574</v>
      </c>
      <c r="AI74">
        <f t="shared" si="69"/>
        <v>-2.1798786717673089</v>
      </c>
      <c r="AJ74">
        <f t="shared" si="70"/>
        <v>-0.14065946484677361</v>
      </c>
      <c r="AK74">
        <f t="shared" si="92"/>
        <v>-9.3159989775984692E-2</v>
      </c>
      <c r="AL74">
        <f t="shared" si="71"/>
        <v>-2.4136981263900674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-1.137927095677024E-3</v>
      </c>
      <c r="AR74">
        <f t="shared" si="76"/>
        <v>-1.1380742898134727E-3</v>
      </c>
      <c r="AS74">
        <f t="shared" si="77"/>
        <v>-7.3435702011457108E-5</v>
      </c>
      <c r="AT74">
        <f t="shared" si="78"/>
        <v>-4.8637105622661728E-5</v>
      </c>
      <c r="AU74">
        <f t="shared" si="79"/>
        <v>-1.2601470974475915E-3</v>
      </c>
      <c r="AW74">
        <v>71</v>
      </c>
      <c r="AX74">
        <f>IF(Z74&gt;0, (R74*SUMPRODUCT(K74:$K$98, X74:$X$98)-K74*$AZ$3)/Z74, 0)</f>
        <v>-52768.753870732733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</v>
      </c>
      <c r="S75">
        <f t="shared" si="63"/>
        <v>-96046.831752737184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-1.1901975319530076</v>
      </c>
      <c r="AC75">
        <f t="shared" si="64"/>
        <v>-1.0635918824650246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-1.1255737861178614</v>
      </c>
      <c r="AI75">
        <f t="shared" si="69"/>
        <v>-1.1257122071182026</v>
      </c>
      <c r="AJ75">
        <f t="shared" si="70"/>
        <v>-0.12660564948798303</v>
      </c>
      <c r="AK75">
        <f t="shared" si="92"/>
        <v>-8.3313827236710533E-2</v>
      </c>
      <c r="AL75">
        <f t="shared" si="71"/>
        <v>-1.3356316838428961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-5.2467967101115041E-4</v>
      </c>
      <c r="AR75">
        <f t="shared" si="76"/>
        <v>-5.2474419515502783E-4</v>
      </c>
      <c r="AS75">
        <f t="shared" si="77"/>
        <v>-5.9016486827236928E-5</v>
      </c>
      <c r="AT75">
        <f t="shared" si="78"/>
        <v>-3.8836255787374753E-5</v>
      </c>
      <c r="AU75">
        <f t="shared" si="79"/>
        <v>-6.225969377696395E-4</v>
      </c>
      <c r="AW75">
        <v>72</v>
      </c>
      <c r="AX75">
        <f>IF(Z75&gt;0, (R75*SUMPRODUCT(K75:$K$98, X75:$X$98)-K75*$AZ$3)/Z75, 0)</f>
        <v>-96046.831752737184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</v>
      </c>
      <c r="S76">
        <f t="shared" si="63"/>
        <v>-179589.92329954065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-1.0635918824650246</v>
      </c>
      <c r="AC76">
        <f t="shared" si="64"/>
        <v>-0.95005979732919665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-0.56727811740821787</v>
      </c>
      <c r="AI76">
        <f t="shared" si="69"/>
        <v>-0.56734424443387954</v>
      </c>
      <c r="AJ76">
        <f t="shared" si="70"/>
        <v>-0.11353208513582791</v>
      </c>
      <c r="AK76">
        <f t="shared" si="92"/>
        <v>-7.4451431772551729E-2</v>
      </c>
      <c r="AL76">
        <f t="shared" si="71"/>
        <v>-0.75532776134225921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-2.3610124428827001E-4</v>
      </c>
      <c r="AR76">
        <f t="shared" si="76"/>
        <v>-2.3612876636705413E-4</v>
      </c>
      <c r="AS76">
        <f t="shared" si="77"/>
        <v>-4.7252072210502058E-5</v>
      </c>
      <c r="AT76">
        <f t="shared" si="78"/>
        <v>-3.0986697954882296E-5</v>
      </c>
      <c r="AU76">
        <f t="shared" si="79"/>
        <v>-3.1436753653243851E-4</v>
      </c>
      <c r="AW76">
        <v>73</v>
      </c>
      <c r="AX76">
        <f>IF(Z76&gt;0, (R76*SUMPRODUCT(K76:$K$98, X76:$X$98)-K76*$AZ$3)/Z76, 0)</f>
        <v>-179589.92329954065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</v>
      </c>
      <c r="S77">
        <f t="shared" si="63"/>
        <v>-345477.82002118498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-0.95005979732919665</v>
      </c>
      <c r="AC77">
        <f t="shared" si="64"/>
        <v>-0.8484595014245212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-0.27813589178840581</v>
      </c>
      <c r="AI77">
        <f t="shared" si="69"/>
        <v>-0.27816659055733733</v>
      </c>
      <c r="AJ77">
        <f t="shared" si="70"/>
        <v>-0.10160029590467545</v>
      </c>
      <c r="AK77">
        <f t="shared" si="92"/>
        <v>-6.6504185813043779E-2</v>
      </c>
      <c r="AL77">
        <f t="shared" si="71"/>
        <v>-0.44627107227505658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-1.0335732427057538E-4</v>
      </c>
      <c r="AR77">
        <f t="shared" si="76"/>
        <v>-1.0336873215682393E-4</v>
      </c>
      <c r="AS77">
        <f t="shared" si="77"/>
        <v>-3.7755410358166854E-5</v>
      </c>
      <c r="AT77">
        <f t="shared" si="78"/>
        <v>-2.47134400894171E-5</v>
      </c>
      <c r="AU77">
        <f t="shared" si="79"/>
        <v>-1.6583758260440789E-4</v>
      </c>
      <c r="AW77">
        <v>74</v>
      </c>
      <c r="AX77">
        <f>IF(Z77&gt;0, (R77*SUMPRODUCT(K77:$K$98, X77:$X$98)-K77*$AZ$3)/Z77, 0)</f>
        <v>-345477.82002118498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</v>
      </c>
      <c r="S78">
        <f t="shared" si="63"/>
        <v>-685323.85615857469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-0.8484595014245212</v>
      </c>
      <c r="AC78">
        <f t="shared" si="64"/>
        <v>-0.75763750415150277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-0.13258250168878091</v>
      </c>
      <c r="AI78">
        <f t="shared" si="69"/>
        <v>-0.13259632065731206</v>
      </c>
      <c r="AJ78">
        <f t="shared" si="70"/>
        <v>-9.0821997273018429E-2</v>
      </c>
      <c r="AK78">
        <f t="shared" si="92"/>
        <v>-5.9392165099716489E-2</v>
      </c>
      <c r="AL78">
        <f t="shared" si="71"/>
        <v>-0.28281048303004697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-4.3989842684513283E-5</v>
      </c>
      <c r="AR78">
        <f t="shared" si="76"/>
        <v>-4.3994427710772431E-5</v>
      </c>
      <c r="AS78">
        <f t="shared" si="77"/>
        <v>-3.0134032179537999E-5</v>
      </c>
      <c r="AT78">
        <f t="shared" si="78"/>
        <v>-1.970585836102269E-5</v>
      </c>
      <c r="AU78">
        <f t="shared" si="79"/>
        <v>-9.383431825133312E-5</v>
      </c>
      <c r="AW78">
        <v>75</v>
      </c>
      <c r="AX78">
        <f>IF(Z78&gt;0, (R78*SUMPRODUCT(K78:$K$98, X78:$X$98)-K78*$AZ$3)/Z78, 0)</f>
        <v>-685323.85615857469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</v>
      </c>
      <c r="S79">
        <f t="shared" si="63"/>
        <v>-1403634.9803003015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-0.75763750415150277</v>
      </c>
      <c r="AC79">
        <f t="shared" si="64"/>
        <v>-0.67649814167517941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-6.1250072137793536E-2</v>
      </c>
      <c r="AI79">
        <f t="shared" si="69"/>
        <v>-6.125609665762214E-2</v>
      </c>
      <c r="AJ79">
        <f t="shared" si="70"/>
        <v>-8.1139362476323362E-2</v>
      </c>
      <c r="AK79">
        <f t="shared" si="92"/>
        <v>-5.3034625290605202E-2</v>
      </c>
      <c r="AL79">
        <f t="shared" si="71"/>
        <v>-0.1954300844245507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-1.8144908449433908E-5</v>
      </c>
      <c r="AR79">
        <f t="shared" si="76"/>
        <v>-1.814669317158894E-5</v>
      </c>
      <c r="AS79">
        <f t="shared" si="77"/>
        <v>-2.4036972568231118E-5</v>
      </c>
      <c r="AT79">
        <f t="shared" si="78"/>
        <v>-1.5711139382549135E-5</v>
      </c>
      <c r="AU79">
        <f t="shared" si="79"/>
        <v>-5.789480512236919E-5</v>
      </c>
      <c r="AW79">
        <v>76</v>
      </c>
      <c r="AX79">
        <f>IF(Z79&gt;0, (R79*SUMPRODUCT(K79:$K$98, X79:$X$98)-K79*$AZ$3)/Z79, 0)</f>
        <v>-1403634.9803003015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</v>
      </c>
      <c r="S80">
        <f t="shared" si="63"/>
        <v>-2969812.4201806881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-0.67649814167517941</v>
      </c>
      <c r="AC80">
        <f t="shared" si="64"/>
        <v>-0.60403115058451462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-2.7375163288080703E-2</v>
      </c>
      <c r="AI80">
        <f t="shared" si="69"/>
        <v>-2.7377705667300009E-2</v>
      </c>
      <c r="AJ80">
        <f t="shared" si="70"/>
        <v>-7.246699109066479E-2</v>
      </c>
      <c r="AK80">
        <f t="shared" si="92"/>
        <v>-4.7354869917262565E-2</v>
      </c>
      <c r="AL80">
        <f t="shared" si="71"/>
        <v>-0.14719956667522738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-7.2408053445265437E-6</v>
      </c>
      <c r="AR80">
        <f t="shared" si="76"/>
        <v>-7.2414778107633747E-6</v>
      </c>
      <c r="AS80">
        <f t="shared" si="77"/>
        <v>-1.9167716768268878E-5</v>
      </c>
      <c r="AT80">
        <f t="shared" si="78"/>
        <v>-1.2525492234618711E-5</v>
      </c>
      <c r="AU80">
        <f t="shared" si="79"/>
        <v>-3.8934686813650966E-5</v>
      </c>
      <c r="AW80">
        <v>77</v>
      </c>
      <c r="AX80">
        <f>IF(Z80&gt;0, (R80*SUMPRODUCT(K80:$K$98, X80:$X$98)-K80*$AZ$3)/Z80, 0)</f>
        <v>-2969812.4201806881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</v>
      </c>
      <c r="S81">
        <f t="shared" si="63"/>
        <v>-6503652.4837798038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-0.60403115058451462</v>
      </c>
      <c r="AC81">
        <f t="shared" si="64"/>
        <v>-0.5393195199620785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-1.184307979504998E-2</v>
      </c>
      <c r="AI81">
        <f t="shared" si="69"/>
        <v>-1.1844116365502713E-2</v>
      </c>
      <c r="AJ81">
        <f t="shared" si="70"/>
        <v>-6.4711630622436123E-2</v>
      </c>
      <c r="AK81">
        <f t="shared" si="92"/>
        <v>-4.228218054091603E-2</v>
      </c>
      <c r="AL81">
        <f t="shared" si="71"/>
        <v>-0.11883792752885486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-2.7968990205918614E-6</v>
      </c>
      <c r="AR81">
        <f t="shared" si="76"/>
        <v>-2.7971438203343434E-6</v>
      </c>
      <c r="AS81">
        <f t="shared" si="77"/>
        <v>-1.5282502477475715E-5</v>
      </c>
      <c r="AT81">
        <f t="shared" si="78"/>
        <v>-9.9854929114641865E-6</v>
      </c>
      <c r="AU81">
        <f t="shared" si="79"/>
        <v>-2.8065139209274242E-5</v>
      </c>
      <c r="AW81">
        <v>78</v>
      </c>
      <c r="AX81">
        <f>IF(Z81&gt;0, (R81*SUMPRODUCT(K81:$K$98, X81:$X$98)-K81*$AZ$3)/Z81, 0)</f>
        <v>-6503652.4837798038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</v>
      </c>
      <c r="S82">
        <f t="shared" si="63"/>
        <v>-14769038.915000478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-0.5393195199620785</v>
      </c>
      <c r="AC82">
        <f t="shared" si="64"/>
        <v>-0.48153761022915209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-4.9491847293353444E-3</v>
      </c>
      <c r="AI82">
        <f t="shared" si="69"/>
        <v>-4.9495922859923826E-3</v>
      </c>
      <c r="AJ82">
        <f t="shared" si="70"/>
        <v>-5.7781909732926406E-2</v>
      </c>
      <c r="AK82">
        <f t="shared" si="92"/>
        <v>-3.7752366397345499E-2</v>
      </c>
      <c r="AL82">
        <f t="shared" si="71"/>
        <v>-0.10048386841626429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-1.0435848675340734E-6</v>
      </c>
      <c r="AR82">
        <f t="shared" si="76"/>
        <v>-1.0436708049122899E-6</v>
      </c>
      <c r="AS82">
        <f t="shared" si="77"/>
        <v>-1.2183890865314273E-5</v>
      </c>
      <c r="AT82">
        <f t="shared" si="78"/>
        <v>-7.9604622661079319E-6</v>
      </c>
      <c r="AU82">
        <f t="shared" si="79"/>
        <v>-2.1188023936334497E-5</v>
      </c>
      <c r="AW82">
        <v>79</v>
      </c>
      <c r="AX82">
        <f>IF(Z82&gt;0, (R82*SUMPRODUCT(K82:$K$98, X82:$X$98)-K82*$AZ$3)/Z82, 0)</f>
        <v>-14769038.915000478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</v>
      </c>
      <c r="S83">
        <f t="shared" si="63"/>
        <v>-34840844.766414419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-0.48153761022915209</v>
      </c>
      <c r="AC83">
        <f t="shared" si="64"/>
        <v>-0.42994516574978126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-1.9938224863411819E-3</v>
      </c>
      <c r="AI83">
        <f t="shared" si="69"/>
        <v>-1.9939767396208569E-3</v>
      </c>
      <c r="AJ83">
        <f t="shared" si="70"/>
        <v>-5.1592444479370836E-2</v>
      </c>
      <c r="AK83">
        <f t="shared" si="92"/>
        <v>-3.3707632716040652E-2</v>
      </c>
      <c r="AL83">
        <f t="shared" si="71"/>
        <v>-8.729405393503234E-2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-3.7537260627740587E-7</v>
      </c>
      <c r="AR83">
        <f t="shared" si="76"/>
        <v>-3.7540164720558033E-7</v>
      </c>
      <c r="AS83">
        <f t="shared" si="77"/>
        <v>-9.7131968774123983E-6</v>
      </c>
      <c r="AT83">
        <f t="shared" si="78"/>
        <v>-6.3460624156570831E-6</v>
      </c>
      <c r="AU83">
        <f t="shared" si="79"/>
        <v>-1.643466094027506E-5</v>
      </c>
      <c r="AW83">
        <v>80</v>
      </c>
      <c r="AX83">
        <f>IF(Z83&gt;0, (R83*SUMPRODUCT(K83:$K$98, X83:$X$98)-K83*$AZ$3)/Z83, 0)</f>
        <v>-34840844.766414419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</v>
      </c>
      <c r="S84">
        <f t="shared" si="63"/>
        <v>-85526009.564769074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-0.42994516574978126</v>
      </c>
      <c r="AC84">
        <f t="shared" si="64"/>
        <v>-0.3838799267793177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-7.7284014586618459E-4</v>
      </c>
      <c r="AI84">
        <f t="shared" si="69"/>
        <v>-7.7289625159482974E-4</v>
      </c>
      <c r="AJ84">
        <f t="shared" si="70"/>
        <v>-4.6065238970463551E-2</v>
      </c>
      <c r="AK84">
        <f t="shared" si="92"/>
        <v>-3.009616160248469E-2</v>
      </c>
      <c r="AL84">
        <f t="shared" si="71"/>
        <v>-7.6934296824543072E-2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-1.2991154185390612E-7</v>
      </c>
      <c r="AR84">
        <f t="shared" si="76"/>
        <v>-1.2992097301732862E-7</v>
      </c>
      <c r="AS84">
        <f t="shared" si="77"/>
        <v>-7.743394610814833E-6</v>
      </c>
      <c r="AT84">
        <f t="shared" si="78"/>
        <v>-5.0590523519984062E-6</v>
      </c>
      <c r="AU84">
        <f t="shared" si="79"/>
        <v>-1.2932367935830569E-5</v>
      </c>
      <c r="AW84">
        <v>81</v>
      </c>
      <c r="AX84">
        <f>IF(Z84&gt;0, (R84*SUMPRODUCT(K84:$K$98, X84:$X$98)-K84*$AZ$3)/Z84, 0)</f>
        <v>-85526009.564769074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</v>
      </c>
      <c r="S85">
        <f t="shared" si="63"/>
        <v>-218874064.55204478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-0.3838799267793177</v>
      </c>
      <c r="AC85">
        <f t="shared" si="64"/>
        <v>-0.34275004388454705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-2.8776045081584399E-4</v>
      </c>
      <c r="AI85">
        <f t="shared" si="69"/>
        <v>-2.8778002543085069E-4</v>
      </c>
      <c r="AJ85">
        <f t="shared" si="70"/>
        <v>-4.1129882894770653E-2</v>
      </c>
      <c r="AK85">
        <f t="shared" si="92"/>
        <v>-2.6871594874552242E-2</v>
      </c>
      <c r="AL85">
        <f t="shared" si="71"/>
        <v>-6.8289257794753755E-2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-4.3188800854064167E-8</v>
      </c>
      <c r="AR85">
        <f t="shared" si="76"/>
        <v>-4.3191738728768357E-8</v>
      </c>
      <c r="AS85">
        <f t="shared" si="77"/>
        <v>-6.1730175792295658E-6</v>
      </c>
      <c r="AT85">
        <f t="shared" si="78"/>
        <v>-4.0330488653940786E-6</v>
      </c>
      <c r="AU85">
        <f t="shared" si="79"/>
        <v>-1.0249258183352415E-5</v>
      </c>
      <c r="AW85">
        <v>82</v>
      </c>
      <c r="AX85">
        <f>IF(Z85&gt;0, (R85*SUMPRODUCT(K85:$K$98, X85:$X$98)-K85*$AZ$3)/Z85, 0)</f>
        <v>-218874064.55204478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</v>
      </c>
      <c r="S86">
        <f t="shared" si="63"/>
        <v>-585194640.19601905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-0.34275004388454705</v>
      </c>
      <c r="AC86">
        <f t="shared" si="64"/>
        <v>-0.30602686135342611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-1.027360663252189E-4</v>
      </c>
      <c r="AI86">
        <f t="shared" si="69"/>
        <v>-1.0274260318578488E-4</v>
      </c>
      <c r="AJ86">
        <f t="shared" si="70"/>
        <v>-3.6723182531120946E-2</v>
      </c>
      <c r="AK86">
        <f t="shared" si="92"/>
        <v>-2.3992503071918296E-2</v>
      </c>
      <c r="AL86">
        <f t="shared" si="71"/>
        <v>-6.0818428206225024E-2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-1.3767178743360122E-8</v>
      </c>
      <c r="AR86">
        <f t="shared" si="76"/>
        <v>-1.3768054717407515E-8</v>
      </c>
      <c r="AS86">
        <f t="shared" si="77"/>
        <v>-4.9211015762521685E-6</v>
      </c>
      <c r="AT86">
        <f t="shared" si="78"/>
        <v>-3.2151228882571507E-6</v>
      </c>
      <c r="AU86">
        <f t="shared" si="79"/>
        <v>-8.1499925192267257E-6</v>
      </c>
      <c r="AW86">
        <v>83</v>
      </c>
      <c r="AX86">
        <f>IF(Z86&gt;0, (R86*SUMPRODUCT(K86:$K$98, X86:$X$98)-K86*$AZ$3)/Z86, 0)</f>
        <v>-585194640.19601905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</v>
      </c>
      <c r="S87">
        <f t="shared" si="63"/>
        <v>-1638004072.2490647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-0.30602686135342611</v>
      </c>
      <c r="AC87">
        <f t="shared" si="64"/>
        <v>-0.27323828072781747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-3.5090763434120484E-5</v>
      </c>
      <c r="AI87">
        <f t="shared" si="69"/>
        <v>-3.5092848580651536E-5</v>
      </c>
      <c r="AJ87">
        <f t="shared" si="70"/>
        <v>-3.2788580625608632E-2</v>
      </c>
      <c r="AK87">
        <f t="shared" si="92"/>
        <v>-2.1421880294739831E-2</v>
      </c>
      <c r="AL87">
        <f t="shared" si="71"/>
        <v>-5.4245553768929117E-2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-4.1985256642040926E-9</v>
      </c>
      <c r="AR87">
        <f t="shared" si="76"/>
        <v>-4.1987751469843885E-9</v>
      </c>
      <c r="AS87">
        <f t="shared" si="77"/>
        <v>-3.9230750139675137E-6</v>
      </c>
      <c r="AT87">
        <f t="shared" si="78"/>
        <v>-2.5630765874281239E-6</v>
      </c>
      <c r="AU87">
        <f t="shared" si="79"/>
        <v>-6.4903503765426221E-6</v>
      </c>
      <c r="AW87">
        <v>84</v>
      </c>
      <c r="AX87">
        <f>IF(Z87&gt;0, (R87*SUMPRODUCT(K87:$K$98, X87:$X$98)-K87*$AZ$3)/Z87, 0)</f>
        <v>-1638004072.2490647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</v>
      </c>
      <c r="S88">
        <f t="shared" si="63"/>
        <v>-4809503325.0340214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-0.27323828072781747</v>
      </c>
      <c r="AC88">
        <f t="shared" si="64"/>
        <v>-0.24396275421849728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-1.1441846011824233E-5</v>
      </c>
      <c r="AI88">
        <f t="shared" si="69"/>
        <v>-1.1442480076138495E-5</v>
      </c>
      <c r="AJ88">
        <f t="shared" si="70"/>
        <v>-2.9275526509320193E-2</v>
      </c>
      <c r="AK88">
        <f t="shared" si="92"/>
        <v>-1.9126679650947224E-2</v>
      </c>
      <c r="AL88">
        <f t="shared" si="71"/>
        <v>-4.841364864034356E-2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-1.2223119883889422E-9</v>
      </c>
      <c r="AR88">
        <f t="shared" si="76"/>
        <v>-1.2223797243479763E-9</v>
      </c>
      <c r="AS88">
        <f t="shared" si="77"/>
        <v>-3.127452246932936E-6</v>
      </c>
      <c r="AT88">
        <f t="shared" si="78"/>
        <v>-2.0432690504021405E-6</v>
      </c>
      <c r="AU88">
        <f t="shared" si="79"/>
        <v>-5.1719436770594248E-6</v>
      </c>
      <c r="AW88">
        <v>85</v>
      </c>
      <c r="AX88">
        <f>IF(Z88&gt;0, (R88*SUMPRODUCT(K88:$K$98, X88:$X$98)-K88*$AZ$3)/Z88, 0)</f>
        <v>-4809503325.0340214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</v>
      </c>
      <c r="S89">
        <f t="shared" si="63"/>
        <v>-14973254691.922312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-0.24396275421849728</v>
      </c>
      <c r="AC89">
        <f t="shared" si="64"/>
        <v>-0.21782388873737549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-3.5670362560315178E-6</v>
      </c>
      <c r="AI89">
        <f t="shared" si="69"/>
        <v>-3.5672181001706339E-6</v>
      </c>
      <c r="AJ89">
        <f t="shared" si="70"/>
        <v>-2.6138865481121792E-2</v>
      </c>
      <c r="AK89">
        <f t="shared" si="92"/>
        <v>-1.7077392795294813E-2</v>
      </c>
      <c r="AL89">
        <f t="shared" si="71"/>
        <v>-4.3219825494516778E-2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-3.4023224722806877E-10</v>
      </c>
      <c r="AR89">
        <f t="shared" si="76"/>
        <v>-3.4024959194666873E-10</v>
      </c>
      <c r="AS89">
        <f t="shared" si="77"/>
        <v>-2.4931860245593427E-6</v>
      </c>
      <c r="AT89">
        <f t="shared" si="78"/>
        <v>-1.6288816009971741E-6</v>
      </c>
      <c r="AU89">
        <f t="shared" si="79"/>
        <v>-4.1224078751484641E-6</v>
      </c>
      <c r="AW89">
        <v>86</v>
      </c>
      <c r="AX89">
        <f>IF(Z89&gt;0, (R89*SUMPRODUCT(K89:$K$98, X89:$X$98)-K89*$AZ$3)/Z89, 0)</f>
        <v>-14973254691.922312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</v>
      </c>
      <c r="S90">
        <f t="shared" si="63"/>
        <v>-49589967259.8731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-0.21782388873737549</v>
      </c>
      <c r="AC90">
        <f t="shared" si="64"/>
        <v>-0.19448561523525615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-1.0480181576448107E-6</v>
      </c>
      <c r="AI90">
        <f t="shared" si="69"/>
        <v>-1.0480671810728298E-6</v>
      </c>
      <c r="AJ90">
        <f t="shared" si="70"/>
        <v>-2.3338273502119339E-2</v>
      </c>
      <c r="AK90">
        <f t="shared" si="92"/>
        <v>-1.5247672211616286E-2</v>
      </c>
      <c r="AL90">
        <f t="shared" si="71"/>
        <v>-3.8586993780916699E-2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-8.9252159845883762E-11</v>
      </c>
      <c r="AR90">
        <f t="shared" si="76"/>
        <v>-8.9256334818236904E-11</v>
      </c>
      <c r="AS90">
        <f t="shared" si="77"/>
        <v>-1.9875526983417651E-6</v>
      </c>
      <c r="AT90">
        <f t="shared" si="78"/>
        <v>-1.2985344457839464E-6</v>
      </c>
      <c r="AU90">
        <f t="shared" si="79"/>
        <v>-3.28617640046053E-6</v>
      </c>
      <c r="AW90">
        <v>87</v>
      </c>
      <c r="AX90">
        <f>IF(Z90&gt;0, (R90*SUMPRODUCT(K90:$K$98, X90:$X$98)-K90*$AZ$3)/Z90, 0)</f>
        <v>-49589967259.8731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</v>
      </c>
      <c r="S91">
        <f t="shared" si="63"/>
        <v>-175350235483.83505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-0.19448561523525615</v>
      </c>
      <c r="AC91">
        <f t="shared" si="64"/>
        <v>-0.17364787082240865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-2.8923638673885306E-7</v>
      </c>
      <c r="AI91">
        <f t="shared" si="69"/>
        <v>-2.8924876538424977E-7</v>
      </c>
      <c r="AJ91">
        <f t="shared" si="70"/>
        <v>-2.0837744412847498E-2</v>
      </c>
      <c r="AK91">
        <f t="shared" si="92"/>
        <v>-1.3613993066467931E-2</v>
      </c>
      <c r="AL91">
        <f t="shared" si="71"/>
        <v>-3.4452026728080815E-2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-2.199301812984006E-11</v>
      </c>
      <c r="AR91">
        <f t="shared" si="76"/>
        <v>-2.1993959379921704E-11</v>
      </c>
      <c r="AS91">
        <f t="shared" si="77"/>
        <v>-1.584464858740289E-6</v>
      </c>
      <c r="AT91">
        <f t="shared" si="78"/>
        <v>-1.0351837115178774E-6</v>
      </c>
      <c r="AU91">
        <f t="shared" si="79"/>
        <v>-2.6196705642175465E-6</v>
      </c>
      <c r="AW91">
        <v>88</v>
      </c>
      <c r="AX91">
        <f>IF(Z91&gt;0, (R91*SUMPRODUCT(K91:$K$98, X91:$X$98)-K91*$AZ$3)/Z91, 0)</f>
        <v>-175350235483.83505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</v>
      </c>
      <c r="S92">
        <f t="shared" si="63"/>
        <v>-664652867328.71057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-0.17364787082240865</v>
      </c>
      <c r="AC92">
        <f t="shared" si="64"/>
        <v>-0.15504274182466984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-7.4711996800702217E-8</v>
      </c>
      <c r="AI92">
        <f t="shared" si="69"/>
        <v>-7.4714912660044855E-8</v>
      </c>
      <c r="AJ92">
        <f t="shared" si="70"/>
        <v>-1.8605128997738807E-2</v>
      </c>
      <c r="AK92">
        <f t="shared" si="92"/>
        <v>-1.2155350957568607E-2</v>
      </c>
      <c r="AL92">
        <f t="shared" si="71"/>
        <v>-3.0760554670220073E-2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-5.072291754039168E-12</v>
      </c>
      <c r="AR92">
        <f t="shared" si="76"/>
        <v>-5.0724897154099371E-12</v>
      </c>
      <c r="AS92">
        <f t="shared" si="77"/>
        <v>-1.263125688499582E-6</v>
      </c>
      <c r="AT92">
        <f t="shared" si="78"/>
        <v>-8.2524211732683661E-7</v>
      </c>
      <c r="AU92">
        <f t="shared" si="79"/>
        <v>-2.0883728783161342E-6</v>
      </c>
      <c r="AW92">
        <v>89</v>
      </c>
      <c r="AX92">
        <f>IF(Z92&gt;0, (R92*SUMPRODUCT(K92:$K$98, X92:$X$98)-K92*$AZ$3)/Z92, 0)</f>
        <v>-664652867328.71057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</v>
      </c>
      <c r="S93">
        <f t="shared" si="63"/>
        <v>-2712696783843.8228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-0.15504274182466984</v>
      </c>
      <c r="AC93">
        <f t="shared" si="64"/>
        <v>-0.13843101949069589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-1.7990528483659883E-8</v>
      </c>
      <c r="AI93">
        <f t="shared" si="69"/>
        <v>-1.7991166368348631E-8</v>
      </c>
      <c r="AJ93">
        <f t="shared" si="70"/>
        <v>-1.6611722333973955E-2</v>
      </c>
      <c r="AK93">
        <f t="shared" si="92"/>
        <v>-1.0852991927726889E-2</v>
      </c>
      <c r="AL93">
        <f t="shared" si="71"/>
        <v>-2.7464732252867212E-2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-1.0905354320841566E-12</v>
      </c>
      <c r="AR93">
        <f t="shared" si="76"/>
        <v>-1.0905740988668082E-12</v>
      </c>
      <c r="AS93">
        <f t="shared" si="77"/>
        <v>-1.0069560663321315E-6</v>
      </c>
      <c r="AT93">
        <f t="shared" si="78"/>
        <v>-6.5787796351059451E-7</v>
      </c>
      <c r="AU93">
        <f t="shared" si="79"/>
        <v>-1.6648351204168248E-6</v>
      </c>
      <c r="AW93">
        <v>90</v>
      </c>
      <c r="AX93">
        <f>IF(Z93&gt;0, (R93*SUMPRODUCT(K93:$K$98, X93:$X$98)-K93*$AZ$3)/Z93, 0)</f>
        <v>-2712696783843.8228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</v>
      </c>
      <c r="S94">
        <f t="shared" si="63"/>
        <v>-11986941257487.254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-0.13843101949069589</v>
      </c>
      <c r="AC94">
        <f t="shared" si="64"/>
        <v>-0.1235991245462094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-4.0209319417947727E-9</v>
      </c>
      <c r="AI94">
        <f t="shared" si="69"/>
        <v>-4.0210608311439105E-9</v>
      </c>
      <c r="AJ94">
        <f t="shared" si="70"/>
        <v>-1.4831894944486487E-2</v>
      </c>
      <c r="AK94">
        <f t="shared" si="92"/>
        <v>-9.6901713643487136E-3</v>
      </c>
      <c r="AL94">
        <f t="shared" si="71"/>
        <v>-2.4522070329896034E-2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-2.1762288281049279E-13</v>
      </c>
      <c r="AR94">
        <f t="shared" si="76"/>
        <v>-2.1762985862409246E-13</v>
      </c>
      <c r="AS94">
        <f t="shared" si="77"/>
        <v>-8.0273921122892442E-7</v>
      </c>
      <c r="AT94">
        <f t="shared" si="78"/>
        <v>-5.2445628470298689E-7</v>
      </c>
      <c r="AU94">
        <f t="shared" si="79"/>
        <v>-1.32719571356177E-6</v>
      </c>
      <c r="AW94">
        <v>91</v>
      </c>
      <c r="AX94">
        <f>IF(Z94&gt;0, (R94*SUMPRODUCT(K94:$K$98, X94:$X$98)-K94*$AZ$3)/Z94, 0)</f>
        <v>-11986941257487.254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</v>
      </c>
      <c r="S95">
        <f t="shared" si="63"/>
        <v>-57742295268464.711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-0.1235991245462094</v>
      </c>
      <c r="AC95">
        <f t="shared" si="64"/>
        <v>-0.11035636120216183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-8.2968488085796693E-10</v>
      </c>
      <c r="AI95">
        <f t="shared" si="69"/>
        <v>-8.2970877070350586E-10</v>
      </c>
      <c r="AJ95">
        <f t="shared" si="70"/>
        <v>-1.3242763344047573E-2</v>
      </c>
      <c r="AK95">
        <f t="shared" si="92"/>
        <v>-8.6519387182346589E-3</v>
      </c>
      <c r="AL95">
        <f t="shared" si="71"/>
        <v>-2.1894702891991004E-2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-4.0093409538393296E-14</v>
      </c>
      <c r="AR95">
        <f t="shared" si="76"/>
        <v>-4.0094563983150696E-14</v>
      </c>
      <c r="AS95">
        <f t="shared" si="77"/>
        <v>-6.3993878449836971E-7</v>
      </c>
      <c r="AT95">
        <f t="shared" si="78"/>
        <v>-4.1809333921157331E-7</v>
      </c>
      <c r="AU95">
        <f t="shared" si="79"/>
        <v>-1.0580321638045072E-6</v>
      </c>
      <c r="AW95">
        <v>92</v>
      </c>
      <c r="AX95">
        <f>IF(Z95&gt;0, (R95*SUMPRODUCT(K95:$K$98, X95:$X$98)-K95*$AZ$3)/Z95, 0)</f>
        <v>-57742295268464.711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</v>
      </c>
      <c r="S96">
        <f t="shared" si="63"/>
        <v>-305704723445677.81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-0.11035636120216183</v>
      </c>
      <c r="AC96">
        <f t="shared" si="64"/>
        <v>-9.8532465359107993E-2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-1.5697632284650835E-10</v>
      </c>
      <c r="AI96">
        <f t="shared" si="69"/>
        <v>-1.5698035175323608E-10</v>
      </c>
      <c r="AJ96">
        <f t="shared" si="70"/>
        <v>-1.1823895843053836E-2</v>
      </c>
      <c r="AK96">
        <f t="shared" si="92"/>
        <v>-7.7249452841513288E-3</v>
      </c>
      <c r="AL96">
        <f t="shared" si="71"/>
        <v>-1.9548841284185516E-2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-6.7729199544408542E-15</v>
      </c>
      <c r="AR96">
        <f t="shared" si="76"/>
        <v>-6.773093786151751E-15</v>
      </c>
      <c r="AS96">
        <f t="shared" si="77"/>
        <v>-5.1015528101619611E-7</v>
      </c>
      <c r="AT96">
        <f t="shared" si="78"/>
        <v>-3.3330145026489946E-7</v>
      </c>
      <c r="AU96">
        <f t="shared" si="79"/>
        <v>-8.4345673805418929E-7</v>
      </c>
      <c r="AW96">
        <v>93</v>
      </c>
      <c r="AX96">
        <f>IF(Z96&gt;0, (R96*SUMPRODUCT(K96:$K$98, X96:$X$98)-K96*$AZ$3)/Z96, 0)</f>
        <v>-305704723445677.81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</v>
      </c>
      <c r="S97">
        <f t="shared" si="63"/>
        <v>-1796452140361921.8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-9.8532465359107993E-2</v>
      </c>
      <c r="AC97">
        <f t="shared" si="64"/>
        <v>-8.7975415499209481E-2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-2.7011765705004954E-11</v>
      </c>
      <c r="AI97">
        <f t="shared" si="69"/>
        <v>-2.7012377851952279E-11</v>
      </c>
      <c r="AJ97">
        <f t="shared" si="70"/>
        <v>-1.0557049859898512E-2</v>
      </c>
      <c r="AK97">
        <f t="shared" si="92"/>
        <v>-6.8972725751375603E-3</v>
      </c>
      <c r="AL97">
        <f t="shared" si="71"/>
        <v>-1.7454322462048449E-2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-1.0405830388862693E-15</v>
      </c>
      <c r="AR97">
        <f t="shared" si="76"/>
        <v>-1.040606620822291E-15</v>
      </c>
      <c r="AS97">
        <f t="shared" si="77"/>
        <v>-4.0669266662754959E-7</v>
      </c>
      <c r="AT97">
        <f t="shared" si="78"/>
        <v>-2.65705875530148E-7</v>
      </c>
      <c r="AU97">
        <f t="shared" si="79"/>
        <v>-6.723985431983042E-7</v>
      </c>
      <c r="AW97">
        <v>94</v>
      </c>
      <c r="AX97">
        <f>IF(Z97&gt;0, (R97*SUMPRODUCT(K97:$K$98, X97:$X$98)-K97*$AZ$3)/Z97, 0)</f>
        <v>-1796452140361921.8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-8.7975415499209481E-2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-8.7975415499209481E-2</v>
      </c>
      <c r="AK98">
        <f t="shared" si="92"/>
        <v>-6.1582790849446642E-3</v>
      </c>
      <c r="AL98">
        <f t="shared" si="71"/>
        <v>-9.4133694589051325E-2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-1.6844240015633388E-16</v>
      </c>
      <c r="AR98">
        <f t="shared" si="76"/>
        <v>-1.6844240015633388E-16</v>
      </c>
      <c r="AS98">
        <f t="shared" si="77"/>
        <v>-3.0259871028854526E-6</v>
      </c>
      <c r="AT98">
        <f t="shared" si="78"/>
        <v>-2.1181909720198171E-7</v>
      </c>
      <c r="AU98">
        <f t="shared" si="79"/>
        <v>-3.237806200255877E-6</v>
      </c>
      <c r="AW98">
        <v>95</v>
      </c>
    </row>
    <row r="100" spans="5:50" x14ac:dyDescent="0.25">
      <c r="AN100" s="6">
        <f t="shared" ref="AN100:AU100" si="93">SUM(AN3:AN98)</f>
        <v>5047.6629676776674</v>
      </c>
      <c r="AO100" s="6">
        <f t="shared" si="93"/>
        <v>-504.76629676776679</v>
      </c>
      <c r="AP100" s="6">
        <f t="shared" si="93"/>
        <v>-743.30822285025056</v>
      </c>
      <c r="AQ100" s="6">
        <f t="shared" si="93"/>
        <v>-2283.6921441738655</v>
      </c>
      <c r="AR100" s="6">
        <f t="shared" si="93"/>
        <v>1515.896303885783</v>
      </c>
      <c r="AS100" s="6">
        <f t="shared" si="93"/>
        <v>-338.4172927777563</v>
      </c>
      <c r="AT100" s="6">
        <f t="shared" si="93"/>
        <v>175.48709432237419</v>
      </c>
      <c r="AU100" s="6">
        <f t="shared" si="93"/>
        <v>1352.9661054304022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10473.954556759132</v>
      </c>
      <c r="K3">
        <v>1</v>
      </c>
      <c r="L3" s="2">
        <v>0</v>
      </c>
      <c r="O3">
        <f>$C$3</f>
        <v>10473.954556759132</v>
      </c>
      <c r="P3">
        <f>O3*C5</f>
        <v>1047.3954556759134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10473.954556759132</v>
      </c>
      <c r="AF3">
        <f t="shared" ref="AF3:AF34" si="4">-$Z3*P3</f>
        <v>-1047.3954556759134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8801.6021303832204</v>
      </c>
      <c r="AJ3">
        <f t="shared" ref="AJ3:AJ34" si="8">AB3-AC3</f>
        <v>0</v>
      </c>
      <c r="AL3">
        <f t="shared" ref="AL3:AL34" si="9">SUM(AI3:AK3)</f>
        <v>8801.6021303832204</v>
      </c>
      <c r="AN3">
        <f t="shared" ref="AN3:AN34" si="10">AE3*$K3</f>
        <v>10473.954556759132</v>
      </c>
      <c r="AO3">
        <f t="shared" ref="AO3:AO34" si="11">AF3*$K3</f>
        <v>-1047.3954556759134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8801.6021303832204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8801.6021303832204</v>
      </c>
      <c r="AW3">
        <v>0</v>
      </c>
      <c r="AX3">
        <f>IF(Z3&gt;0, (R3*SUMPRODUCT(K3:$K$98, X3:$X$98)-K3*$AZ$3)/Z3, 0)</f>
        <v>0</v>
      </c>
      <c r="AZ3">
        <f>C6*SUMPRODUCT(X4:X89, K4:K89)/1</f>
        <v>4340.4154436479657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216.20772456914796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213.76071494672487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-213.76071494672487</v>
      </c>
      <c r="AK4">
        <f>G4*SUM(AB4, AE4:AF4)</f>
        <v>0</v>
      </c>
      <c r="AL4">
        <f t="shared" si="9"/>
        <v>-345.54711494672483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-125.29606389047345</v>
      </c>
      <c r="AR4">
        <f t="shared" si="14"/>
        <v>-125.29606389047345</v>
      </c>
      <c r="AS4">
        <f t="shared" si="15"/>
        <v>-203.23323345381712</v>
      </c>
      <c r="AT4">
        <f t="shared" si="16"/>
        <v>0</v>
      </c>
      <c r="AU4">
        <f t="shared" si="17"/>
        <v>-328.52929734429057</v>
      </c>
      <c r="AW4">
        <v>1</v>
      </c>
      <c r="AX4">
        <f>IF(Z4&gt;0, (R4*SUMPRODUCT(K4:$K$98, X4:$X$98)-K4*$AZ$3)/Z4, 0)</f>
        <v>216.20772456914796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</v>
      </c>
      <c r="S5">
        <f t="shared" si="1"/>
        <v>307.18341047763295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213.76071494672487</v>
      </c>
      <c r="AC5">
        <f t="shared" si="2"/>
        <v>300.25861825361062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-133.81733616189118</v>
      </c>
      <c r="AI5">
        <f t="shared" si="7"/>
        <v>-146.03555042787093</v>
      </c>
      <c r="AJ5">
        <f t="shared" si="8"/>
        <v>-86.497903306885746</v>
      </c>
      <c r="AK5">
        <f>G5*SUM(AB5, AE5:AF5)</f>
        <v>0.87641893128157211</v>
      </c>
      <c r="AL5">
        <f t="shared" si="9"/>
        <v>-231.65703480347511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-120.69725705999763</v>
      </c>
      <c r="AR5">
        <f t="shared" si="14"/>
        <v>-131.7175403085821</v>
      </c>
      <c r="AS5">
        <f t="shared" si="15"/>
        <v>-78.017243281182218</v>
      </c>
      <c r="AT5">
        <f t="shared" si="16"/>
        <v>0.79049070976249913</v>
      </c>
      <c r="AU5">
        <f t="shared" si="17"/>
        <v>-208.94429288000183</v>
      </c>
      <c r="AW5">
        <v>2</v>
      </c>
      <c r="AX5">
        <f>IF(Z5&gt;0, (R5*SUMPRODUCT(K5:$K$98, X5:$X$98)-K5*$AZ$3)/Z5, 0)</f>
        <v>307.18341047763295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</v>
      </c>
      <c r="S6">
        <f t="shared" si="1"/>
        <v>404.6576101797495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300.25861825361062</v>
      </c>
      <c r="AC6">
        <f t="shared" si="2"/>
        <v>391.02531870176881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-137.102928175698</v>
      </c>
      <c r="AI6">
        <f t="shared" si="7"/>
        <v>-149.181822432996</v>
      </c>
      <c r="AJ6">
        <f t="shared" si="8"/>
        <v>-90.76670044815819</v>
      </c>
      <c r="AK6">
        <f>G6*SUM(AB6, AE6:AF6)</f>
        <v>2.1318361896006355</v>
      </c>
      <c r="AL6">
        <f t="shared" si="9"/>
        <v>-237.81668669155354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-116.98109377234923</v>
      </c>
      <c r="AR6">
        <f t="shared" si="14"/>
        <v>-127.28723588456218</v>
      </c>
      <c r="AS6">
        <f t="shared" si="15"/>
        <v>-77.445376534378084</v>
      </c>
      <c r="AT6">
        <f t="shared" si="16"/>
        <v>1.8189584461928652</v>
      </c>
      <c r="AU6">
        <f t="shared" si="17"/>
        <v>-202.9136539727474</v>
      </c>
      <c r="AW6">
        <v>3</v>
      </c>
      <c r="AX6">
        <f>IF(Z6&gt;0, (R6*SUMPRODUCT(K6:$K$98, X6:$X$98)-K6*$AZ$3)/Z6, 0)</f>
        <v>404.6576101797495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100000</v>
      </c>
      <c r="S7">
        <f t="shared" si="1"/>
        <v>519.39963555986753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391.02531870176881</v>
      </c>
      <c r="AC7">
        <f t="shared" si="2"/>
        <v>496.15055703595044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-140.98707628772564</v>
      </c>
      <c r="AI7">
        <f t="shared" si="7"/>
        <v>-152.92755821791471</v>
      </c>
      <c r="AJ7">
        <f t="shared" si="8"/>
        <v>-105.12523833418163</v>
      </c>
      <c r="AK7">
        <f>G7*SUM(AB7, AE7:AF7)</f>
        <v>5.3961493980844093</v>
      </c>
      <c r="AL7">
        <f t="shared" si="9"/>
        <v>-252.65664715401189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-113.08064209804303</v>
      </c>
      <c r="AR7">
        <f t="shared" si="14"/>
        <v>-122.65767142000941</v>
      </c>
      <c r="AS7">
        <f t="shared" si="15"/>
        <v>-84.317157036995766</v>
      </c>
      <c r="AT7">
        <f t="shared" si="16"/>
        <v>4.3280565485808111</v>
      </c>
      <c r="AU7">
        <f t="shared" si="17"/>
        <v>-202.64677190842434</v>
      </c>
      <c r="AW7">
        <v>4</v>
      </c>
      <c r="AX7">
        <f>IF(Z7&gt;0, (R7*SUMPRODUCT(K7:$K$98, X7:$X$98)-K7*$AZ$3)/Z7, 0)</f>
        <v>519.39963555986753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</v>
      </c>
      <c r="S8">
        <f t="shared" si="1"/>
        <v>652.03495803512521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496.15055703595044</v>
      </c>
      <c r="AC8">
        <f t="shared" si="2"/>
        <v>615.67573594133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-144.88571221705857</v>
      </c>
      <c r="AI8">
        <f t="shared" si="7"/>
        <v>-156.6886786139186</v>
      </c>
      <c r="AJ8">
        <f t="shared" si="8"/>
        <v>-119.52517890537956</v>
      </c>
      <c r="AK8">
        <f t="shared" ref="AK8:AK39" si="30">G8*SUM(AB8:AB8, AE8:AF8)</f>
        <v>10.716852031976529</v>
      </c>
      <c r="AL8">
        <f t="shared" si="9"/>
        <v>-265.49700548732159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-108.44307313970269</v>
      </c>
      <c r="AR8">
        <f t="shared" si="14"/>
        <v>-117.27727720754484</v>
      </c>
      <c r="AS8">
        <f t="shared" si="15"/>
        <v>-89.461393533778974</v>
      </c>
      <c r="AT8">
        <f t="shared" si="16"/>
        <v>8.0212765699761714</v>
      </c>
      <c r="AU8">
        <f t="shared" si="17"/>
        <v>-198.71739417134762</v>
      </c>
      <c r="AW8">
        <v>5</v>
      </c>
      <c r="AX8">
        <f>IF(Z8&gt;0, (R8*SUMPRODUCT(K8:$K$98, X8:$X$98)-K8*$AZ$3)/Z8, 0)</f>
        <v>652.03495803512521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100000</v>
      </c>
      <c r="S9">
        <f t="shared" si="1"/>
        <v>778.17597719643334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615.67573594133</v>
      </c>
      <c r="AC9">
        <f t="shared" si="2"/>
        <v>726.27574800077127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-148.96589986088873</v>
      </c>
      <c r="AI9">
        <f t="shared" si="7"/>
        <v>-160.63221585629753</v>
      </c>
      <c r="AJ9">
        <f t="shared" si="8"/>
        <v>-110.60001205944127</v>
      </c>
      <c r="AK9">
        <f t="shared" si="30"/>
        <v>13.729568911491659</v>
      </c>
      <c r="AL9">
        <f t="shared" si="9"/>
        <v>-257.50265900424716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-103.97928215579928</v>
      </c>
      <c r="AR9">
        <f t="shared" si="14"/>
        <v>-112.12245561857254</v>
      </c>
      <c r="AS9">
        <f t="shared" si="15"/>
        <v>-77.199613274600324</v>
      </c>
      <c r="AT9">
        <f t="shared" si="16"/>
        <v>9.5833390128789997</v>
      </c>
      <c r="AU9">
        <f t="shared" si="17"/>
        <v>-179.73872988029387</v>
      </c>
      <c r="AW9">
        <v>6</v>
      </c>
      <c r="AX9">
        <f>IF(Z9&gt;0, (R9*SUMPRODUCT(K9:$K$98, X9:$X$98)-K9*$AZ$3)/Z9, 0)</f>
        <v>778.17597719643334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</v>
      </c>
      <c r="S10">
        <f t="shared" si="1"/>
        <v>843.7822478452598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726.27574800077127</v>
      </c>
      <c r="AC10">
        <f t="shared" si="2"/>
        <v>778.33320777495737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-153.84949552418988</v>
      </c>
      <c r="AI10">
        <f t="shared" si="7"/>
        <v>-165.3799171727041</v>
      </c>
      <c r="AJ10">
        <f t="shared" si="8"/>
        <v>-52.0574597741861</v>
      </c>
      <c r="AK10">
        <f t="shared" si="30"/>
        <v>3.1229857164033166</v>
      </c>
      <c r="AL10">
        <f t="shared" si="9"/>
        <v>-214.31439123048688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-101.85722039991326</v>
      </c>
      <c r="AR10">
        <f t="shared" si="14"/>
        <v>-109.49102313131048</v>
      </c>
      <c r="AS10">
        <f t="shared" si="15"/>
        <v>-34.465034387098058</v>
      </c>
      <c r="AT10">
        <f t="shared" si="16"/>
        <v>2.0675962786726116</v>
      </c>
      <c r="AU10">
        <f t="shared" si="17"/>
        <v>-141.88846123973593</v>
      </c>
      <c r="AW10">
        <v>7</v>
      </c>
      <c r="AX10">
        <f>IF(Z10&gt;0, (R10*SUMPRODUCT(K10:$K$98, X10:$X$98)-K10*$AZ$3)/Z10, 0)</f>
        <v>843.7822478452598</v>
      </c>
    </row>
    <row r="11" spans="1:52" x14ac:dyDescent="0.25">
      <c r="A11" t="s">
        <v>33</v>
      </c>
      <c r="C11" s="25">
        <f>AU91</f>
        <v>3882.9047774455553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</v>
      </c>
      <c r="S11">
        <f t="shared" si="1"/>
        <v>896.72672103130844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778.33320777495737</v>
      </c>
      <c r="AC11">
        <f t="shared" si="2"/>
        <v>817.47827808048578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-158.46387612275544</v>
      </c>
      <c r="AI11">
        <f t="shared" si="7"/>
        <v>-169.85918557026918</v>
      </c>
      <c r="AJ11">
        <f t="shared" si="8"/>
        <v>-39.145070305528407</v>
      </c>
      <c r="AK11">
        <f t="shared" si="30"/>
        <v>1.2453331324399319</v>
      </c>
      <c r="AL11">
        <f t="shared" si="9"/>
        <v>-207.75892274335766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-99.764364704733495</v>
      </c>
      <c r="AR11">
        <f t="shared" si="14"/>
        <v>-106.93852852970764</v>
      </c>
      <c r="AS11">
        <f t="shared" si="15"/>
        <v>-24.644626686576238</v>
      </c>
      <c r="AT11">
        <f t="shared" si="16"/>
        <v>0.78402644087402007</v>
      </c>
      <c r="AU11">
        <f t="shared" si="17"/>
        <v>-130.79912877540986</v>
      </c>
      <c r="AW11">
        <v>8</v>
      </c>
      <c r="AX11">
        <f>IF(Z11&gt;0, (R11*SUMPRODUCT(K11:$K$98, X11:$X$98)-K11*$AZ$3)/Z11, 0)</f>
        <v>896.72672103130844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</v>
      </c>
      <c r="S12">
        <f t="shared" si="1"/>
        <v>997.77723485988304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817.47827808048578</v>
      </c>
      <c r="AC12">
        <f t="shared" si="2"/>
        <v>898.86683573488926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-163.92517290150812</v>
      </c>
      <c r="AI12">
        <f t="shared" si="7"/>
        <v>-175.18603860793402</v>
      </c>
      <c r="AJ12">
        <f t="shared" si="8"/>
        <v>-81.388557654403485</v>
      </c>
      <c r="AK12">
        <f t="shared" si="30"/>
        <v>17.167043839690201</v>
      </c>
      <c r="AL12">
        <f t="shared" si="9"/>
        <v>-239.40755242264734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-96.361010601939213</v>
      </c>
      <c r="AR12">
        <f t="shared" si="14"/>
        <v>-102.98054548189259</v>
      </c>
      <c r="AS12">
        <f t="shared" si="15"/>
        <v>-47.843070885303682</v>
      </c>
      <c r="AT12">
        <f t="shared" si="16"/>
        <v>10.091395141820367</v>
      </c>
      <c r="AU12">
        <f t="shared" si="17"/>
        <v>-140.73222122537592</v>
      </c>
      <c r="AW12">
        <v>9</v>
      </c>
      <c r="AX12">
        <f>IF(Z12&gt;0, (R12*SUMPRODUCT(K12:$K$98, X12:$X$98)-K12*$AZ$3)/Z12, 0)</f>
        <v>997.77723485988304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</v>
      </c>
      <c r="S13">
        <f t="shared" si="1"/>
        <v>1208.6273658319953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898.86683573488926</v>
      </c>
      <c r="AC13">
        <f t="shared" si="2"/>
        <v>1075.8754262785278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-169.7510642657235</v>
      </c>
      <c r="AI13">
        <f t="shared" si="7"/>
        <v>-180.87810243205192</v>
      </c>
      <c r="AJ13">
        <f t="shared" si="8"/>
        <v>-177.00859054363855</v>
      </c>
      <c r="AK13">
        <f t="shared" si="30"/>
        <v>62.920678501442254</v>
      </c>
      <c r="AL13">
        <f t="shared" si="9"/>
        <v>-294.96601447424825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-89.094353092148353</v>
      </c>
      <c r="AR13">
        <f t="shared" si="14"/>
        <v>-94.934412307970618</v>
      </c>
      <c r="AS13">
        <f t="shared" si="15"/>
        <v>-92.903487435883207</v>
      </c>
      <c r="AT13">
        <f t="shared" si="16"/>
        <v>33.0241060428921</v>
      </c>
      <c r="AU13">
        <f t="shared" si="17"/>
        <v>-154.81379370096175</v>
      </c>
      <c r="AW13">
        <v>10</v>
      </c>
      <c r="AX13">
        <f>IF(Z13&gt;0, (R13*SUMPRODUCT(K13:$K$98, X13:$X$98)-K13*$AZ$3)/Z13, 0)</f>
        <v>1208.6273658319953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</v>
      </c>
      <c r="S14">
        <f t="shared" si="1"/>
        <v>1399.5006464886324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1075.8754262785278</v>
      </c>
      <c r="AC14">
        <f t="shared" si="2"/>
        <v>1230.8610742092183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-176.12401205866078</v>
      </c>
      <c r="AI14">
        <f t="shared" si="7"/>
        <v>-187.1177643418186</v>
      </c>
      <c r="AJ14">
        <f t="shared" si="8"/>
        <v>-154.98564793069045</v>
      </c>
      <c r="AK14">
        <f t="shared" si="30"/>
        <v>75.311279839496947</v>
      </c>
      <c r="AL14">
        <f t="shared" si="9"/>
        <v>-266.79213243301211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-82.535012299986263</v>
      </c>
      <c r="AR14">
        <f t="shared" si="14"/>
        <v>-87.686890623148798</v>
      </c>
      <c r="AS14">
        <f t="shared" si="15"/>
        <v>-72.629178774444412</v>
      </c>
      <c r="AT14">
        <f t="shared" si="16"/>
        <v>35.292276931610637</v>
      </c>
      <c r="AU14">
        <f t="shared" si="17"/>
        <v>-125.02379246598258</v>
      </c>
      <c r="AW14">
        <v>11</v>
      </c>
      <c r="AX14">
        <f>IF(Z14&gt;0, (R14*SUMPRODUCT(K14:$K$98, X14:$X$98)-K14*$AZ$3)/Z14, 0)</f>
        <v>1399.5006464886324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</v>
      </c>
      <c r="S15">
        <f t="shared" si="1"/>
        <v>1572.436647580274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1230.8610742092183</v>
      </c>
      <c r="AC15">
        <f t="shared" si="2"/>
        <v>1366.2546342510518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-182.78010260936162</v>
      </c>
      <c r="AI15">
        <f t="shared" si="7"/>
        <v>-193.64106985686169</v>
      </c>
      <c r="AJ15">
        <f t="shared" si="8"/>
        <v>-135.39356004183355</v>
      </c>
      <c r="AK15">
        <f t="shared" si="30"/>
        <v>86.16027519464528</v>
      </c>
      <c r="AL15">
        <f t="shared" si="9"/>
        <v>-242.87435470404995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-76.476947370793638</v>
      </c>
      <c r="AR15">
        <f t="shared" si="14"/>
        <v>-81.021280198739177</v>
      </c>
      <c r="AS15">
        <f t="shared" si="15"/>
        <v>-56.649963633040201</v>
      </c>
      <c r="AT15">
        <f t="shared" si="16"/>
        <v>36.050285219483698</v>
      </c>
      <c r="AU15">
        <f t="shared" si="17"/>
        <v>-101.62095861229567</v>
      </c>
      <c r="AW15">
        <v>12</v>
      </c>
      <c r="AX15">
        <f>IF(Z15&gt;0, (R15*SUMPRODUCT(K15:$K$98, X15:$X$98)-K15*$AZ$3)/Z15, 0)</f>
        <v>1572.436647580274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</v>
      </c>
      <c r="S16">
        <f t="shared" si="1"/>
        <v>1730.3866856435445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1366.2546342510518</v>
      </c>
      <c r="AC16">
        <f t="shared" si="2"/>
        <v>1484.3567693283123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-237.06502563106119</v>
      </c>
      <c r="AI16">
        <f t="shared" si="7"/>
        <v>-247.78775007788238</v>
      </c>
      <c r="AJ16">
        <f t="shared" si="8"/>
        <v>-118.10213507726053</v>
      </c>
      <c r="AK16">
        <f t="shared" si="30"/>
        <v>95.637824397573638</v>
      </c>
      <c r="AL16">
        <f t="shared" si="9"/>
        <v>-270.25206075756927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-88.562749669739759</v>
      </c>
      <c r="AR16">
        <f t="shared" si="14"/>
        <v>-92.568544950732914</v>
      </c>
      <c r="AS16">
        <f t="shared" si="15"/>
        <v>-44.120594324137102</v>
      </c>
      <c r="AT16">
        <f t="shared" si="16"/>
        <v>35.728377387318318</v>
      </c>
      <c r="AU16">
        <f t="shared" si="17"/>
        <v>-100.9607618875517</v>
      </c>
      <c r="AW16">
        <v>13</v>
      </c>
      <c r="AX16">
        <f>IF(Z16&gt;0, (R16*SUMPRODUCT(K16:$K$98, X16:$X$98)-K16*$AZ$3)/Z16, 0)</f>
        <v>1730.3866856435445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</v>
      </c>
      <c r="S17">
        <f t="shared" si="1"/>
        <v>1854.6585907559406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1484.3567693283123</v>
      </c>
      <c r="AC17">
        <f t="shared" si="2"/>
        <v>1569.525343272906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-297.8717093159799</v>
      </c>
      <c r="AI17">
        <f t="shared" si="7"/>
        <v>-308.44997255466836</v>
      </c>
      <c r="AJ17">
        <f t="shared" si="8"/>
        <v>-85.168573944593618</v>
      </c>
      <c r="AK17">
        <f t="shared" si="30"/>
        <v>103.90497385298187</v>
      </c>
      <c r="AL17">
        <f t="shared" si="9"/>
        <v>-289.71357264628011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-99.356169546824361</v>
      </c>
      <c r="AR17">
        <f t="shared" si="14"/>
        <v>-102.88458692579458</v>
      </c>
      <c r="AS17">
        <f t="shared" si="15"/>
        <v>-28.408281176927229</v>
      </c>
      <c r="AT17">
        <f t="shared" si="16"/>
        <v>34.657874098221349</v>
      </c>
      <c r="AU17">
        <f t="shared" si="17"/>
        <v>-96.63499400450047</v>
      </c>
      <c r="AW17">
        <v>14</v>
      </c>
      <c r="AX17">
        <f>IF(Z17&gt;0, (R17*SUMPRODUCT(K17:$K$98, X17:$X$98)-K17*$AZ$3)/Z17, 0)</f>
        <v>1854.6585907559406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</v>
      </c>
      <c r="S18">
        <f t="shared" si="1"/>
        <v>1948.3316038666069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1569.525343272906</v>
      </c>
      <c r="AC18">
        <f t="shared" si="2"/>
        <v>1625.2864269531647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-360.45034243133176</v>
      </c>
      <c r="AI18">
        <f t="shared" si="7"/>
        <v>-370.87776674482944</v>
      </c>
      <c r="AJ18">
        <f t="shared" si="8"/>
        <v>-55.761083680258707</v>
      </c>
      <c r="AK18">
        <f t="shared" si="30"/>
        <v>109.86677402910342</v>
      </c>
      <c r="AL18">
        <f t="shared" si="9"/>
        <v>-316.77207639598475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-107.34776384238923</v>
      </c>
      <c r="AR18">
        <f t="shared" si="14"/>
        <v>-110.45321430510583</v>
      </c>
      <c r="AS18">
        <f t="shared" si="15"/>
        <v>-16.606525054541894</v>
      </c>
      <c r="AT18">
        <f t="shared" si="16"/>
        <v>32.720048018398444</v>
      </c>
      <c r="AU18">
        <f t="shared" si="17"/>
        <v>-94.339691341249292</v>
      </c>
      <c r="AW18">
        <v>15</v>
      </c>
      <c r="AX18">
        <f>IF(Z18&gt;0, (R18*SUMPRODUCT(K18:$K$98, X18:$X$98)-K18*$AZ$3)/Z18, 0)</f>
        <v>1948.3316038666069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</v>
      </c>
      <c r="S19">
        <f t="shared" si="1"/>
        <v>2016.1639868286538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1625.2864269531647</v>
      </c>
      <c r="AC19">
        <f t="shared" si="2"/>
        <v>1656.4362106349574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-427.38892375672339</v>
      </c>
      <c r="AI19">
        <f t="shared" si="7"/>
        <v>-437.65865021161648</v>
      </c>
      <c r="AJ19">
        <f t="shared" si="8"/>
        <v>-31.149783681792769</v>
      </c>
      <c r="AK19">
        <f t="shared" si="30"/>
        <v>113.77004988672154</v>
      </c>
      <c r="AL19">
        <f t="shared" si="9"/>
        <v>-355.03838400668769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-113.64564549907934</v>
      </c>
      <c r="AR19">
        <f t="shared" si="14"/>
        <v>-116.37643618454322</v>
      </c>
      <c r="AS19">
        <f t="shared" si="15"/>
        <v>-8.2829410798888023</v>
      </c>
      <c r="AT19">
        <f t="shared" si="16"/>
        <v>30.252236403764616</v>
      </c>
      <c r="AU19">
        <f t="shared" si="17"/>
        <v>-94.407140860667411</v>
      </c>
      <c r="AW19">
        <v>16</v>
      </c>
      <c r="AX19">
        <f>IF(Z19&gt;0, (R19*SUMPRODUCT(K19:$K$98, X19:$X$98)-K19*$AZ$3)/Z19, 0)</f>
        <v>2016.1639868286538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</v>
      </c>
      <c r="S20">
        <f t="shared" si="1"/>
        <v>2061.4386710199074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1656.4362106349574</v>
      </c>
      <c r="AC20">
        <f t="shared" si="2"/>
        <v>1666.4490897110402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-497.10339784131634</v>
      </c>
      <c r="AI20">
        <f t="shared" si="7"/>
        <v>-507.20828910693035</v>
      </c>
      <c r="AJ20">
        <f t="shared" si="8"/>
        <v>-10.012879076082754</v>
      </c>
      <c r="AK20">
        <f t="shared" si="30"/>
        <v>115.95053474444703</v>
      </c>
      <c r="AL20">
        <f t="shared" si="9"/>
        <v>-401.27063343856605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-118.02071625101674</v>
      </c>
      <c r="AR20">
        <f t="shared" si="14"/>
        <v>-120.41978757095791</v>
      </c>
      <c r="AS20">
        <f t="shared" si="15"/>
        <v>-2.3772260769606173</v>
      </c>
      <c r="AT20">
        <f t="shared" si="16"/>
        <v>27.528609177997168</v>
      </c>
      <c r="AU20">
        <f t="shared" si="17"/>
        <v>-95.26840446992135</v>
      </c>
      <c r="AW20">
        <v>17</v>
      </c>
      <c r="AX20">
        <f>IF(Z20&gt;0, (R20*SUMPRODUCT(K20:$K$98, X20:$X$98)-K20*$AZ$3)/Z20, 0)</f>
        <v>2061.4386710199074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</v>
      </c>
      <c r="S21">
        <f t="shared" si="1"/>
        <v>2087.7618621534107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1666.4490897110402</v>
      </c>
      <c r="AC21">
        <f t="shared" si="2"/>
        <v>1658.8377704021323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-575.4235181551702</v>
      </c>
      <c r="AI21">
        <f t="shared" si="7"/>
        <v>-585.35543256835865</v>
      </c>
      <c r="AJ21">
        <f t="shared" si="8"/>
        <v>7.6113193089079232</v>
      </c>
      <c r="AK21">
        <f t="shared" si="30"/>
        <v>116.65143627977282</v>
      </c>
      <c r="AL21">
        <f t="shared" si="9"/>
        <v>-461.09267697967789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-121.97788524060118</v>
      </c>
      <c r="AR21">
        <f t="shared" si="14"/>
        <v>-124.08324568953695</v>
      </c>
      <c r="AS21">
        <f t="shared" si="15"/>
        <v>1.6134422801627382</v>
      </c>
      <c r="AT21">
        <f t="shared" si="16"/>
        <v>24.727691967307511</v>
      </c>
      <c r="AU21">
        <f t="shared" si="17"/>
        <v>-97.742111442066701</v>
      </c>
      <c r="AW21">
        <v>18</v>
      </c>
      <c r="AX21">
        <f>IF(Z21&gt;0, (R21*SUMPRODUCT(K21:$K$98, X21:$X$98)-K21*$AZ$3)/Z21, 0)</f>
        <v>2087.7618621534107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</v>
      </c>
      <c r="S22">
        <f t="shared" si="1"/>
        <v>2096.7540180006349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1658.8377704021323</v>
      </c>
      <c r="AC22">
        <f t="shared" si="2"/>
        <v>1635.4397038598424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-662.11806642295608</v>
      </c>
      <c r="AI22">
        <f t="shared" si="7"/>
        <v>-671.86789693370974</v>
      </c>
      <c r="AJ22">
        <f t="shared" si="8"/>
        <v>23.398066542289826</v>
      </c>
      <c r="AK22">
        <f t="shared" si="30"/>
        <v>116.11864392814927</v>
      </c>
      <c r="AL22">
        <f t="shared" si="9"/>
        <v>-532.35118646327066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-125.31726473398204</v>
      </c>
      <c r="AR22">
        <f t="shared" si="14"/>
        <v>-127.16258832986031</v>
      </c>
      <c r="AS22">
        <f t="shared" si="15"/>
        <v>4.4284876789185903</v>
      </c>
      <c r="AT22">
        <f t="shared" si="16"/>
        <v>21.977456256871534</v>
      </c>
      <c r="AU22">
        <f t="shared" si="17"/>
        <v>-100.75664439407018</v>
      </c>
      <c r="AW22">
        <v>19</v>
      </c>
      <c r="AX22">
        <f>IF(Z22&gt;0, (R22*SUMPRODUCT(K22:$K$98, X22:$X$98)-K22*$AZ$3)/Z22, 0)</f>
        <v>2096.7540180006349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</v>
      </c>
      <c r="S23">
        <f t="shared" si="1"/>
        <v>2090.0629283896965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1635.4397038598424</v>
      </c>
      <c r="AC23">
        <f t="shared" si="2"/>
        <v>1598.14013439221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-754.92477452765888</v>
      </c>
      <c r="AI23">
        <f t="shared" si="7"/>
        <v>-764.48274113648915</v>
      </c>
      <c r="AJ23">
        <f t="shared" si="8"/>
        <v>37.299569467632409</v>
      </c>
      <c r="AK23">
        <f t="shared" si="30"/>
        <v>114.48077927018898</v>
      </c>
      <c r="AL23">
        <f t="shared" si="9"/>
        <v>-612.70239239866783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-127.57369199653338</v>
      </c>
      <c r="AR23">
        <f t="shared" si="14"/>
        <v>-129.18887953496196</v>
      </c>
      <c r="AS23">
        <f t="shared" si="15"/>
        <v>6.3032025804747231</v>
      </c>
      <c r="AT23">
        <f t="shared" si="16"/>
        <v>19.345948320845743</v>
      </c>
      <c r="AU23">
        <f t="shared" si="17"/>
        <v>-103.53972863364149</v>
      </c>
      <c r="AW23">
        <v>20</v>
      </c>
      <c r="AX23">
        <f>IF(Z23&gt;0, (R23*SUMPRODUCT(K23:$K$98, X23:$X$98)-K23*$AZ$3)/Z23, 0)</f>
        <v>2090.0629283896965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</v>
      </c>
      <c r="S24">
        <f t="shared" si="1"/>
        <v>2069.8921009976261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1598.14013439221</v>
      </c>
      <c r="AC24">
        <f t="shared" si="2"/>
        <v>1549.1536703120603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-856.85281993961007</v>
      </c>
      <c r="AI24">
        <f t="shared" si="7"/>
        <v>-866.20810027985954</v>
      </c>
      <c r="AJ24">
        <f t="shared" si="8"/>
        <v>48.986464080149744</v>
      </c>
      <c r="AK24">
        <f t="shared" si="30"/>
        <v>111.86980940745471</v>
      </c>
      <c r="AL24">
        <f t="shared" si="9"/>
        <v>-705.35182679225511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-129.28426000852102</v>
      </c>
      <c r="AR24">
        <f t="shared" si="14"/>
        <v>-130.69580988945233</v>
      </c>
      <c r="AS24">
        <f t="shared" si="15"/>
        <v>7.3912095655850312</v>
      </c>
      <c r="AT24">
        <f t="shared" si="16"/>
        <v>16.879217982332602</v>
      </c>
      <c r="AU24">
        <f t="shared" si="17"/>
        <v>-106.4253823415347</v>
      </c>
      <c r="AW24">
        <v>21</v>
      </c>
      <c r="AX24">
        <f>IF(Z24&gt;0, (R24*SUMPRODUCT(K24:$K$98, X24:$X$98)-K24*$AZ$3)/Z24, 0)</f>
        <v>2069.8921009976261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</v>
      </c>
      <c r="S25">
        <f t="shared" si="1"/>
        <v>2037.6420029425706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1549.1536703120603</v>
      </c>
      <c r="AC25">
        <f t="shared" si="2"/>
        <v>1490.0365780860243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-968.28715724454855</v>
      </c>
      <c r="AI25">
        <f t="shared" si="7"/>
        <v>-977.42784888673998</v>
      </c>
      <c r="AJ25">
        <f t="shared" si="8"/>
        <v>59.117092226035993</v>
      </c>
      <c r="AK25">
        <f t="shared" si="30"/>
        <v>108.44075692184423</v>
      </c>
      <c r="AL25">
        <f t="shared" si="9"/>
        <v>-809.86999973885975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-130.44443998909986</v>
      </c>
      <c r="AR25">
        <f t="shared" si="14"/>
        <v>-131.67584370385302</v>
      </c>
      <c r="AS25">
        <f t="shared" si="15"/>
        <v>7.9640589380053459</v>
      </c>
      <c r="AT25">
        <f t="shared" si="16"/>
        <v>14.608779743519328</v>
      </c>
      <c r="AU25">
        <f t="shared" si="17"/>
        <v>-109.10300502232835</v>
      </c>
      <c r="AW25">
        <v>22</v>
      </c>
      <c r="AX25">
        <f>IF(Z25&gt;0, (R25*SUMPRODUCT(K25:$K$98, X25:$X$98)-K25*$AZ$3)/Z25, 0)</f>
        <v>2037.6420029425706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</v>
      </c>
      <c r="S26">
        <f t="shared" si="1"/>
        <v>1994.2755988226259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1490.0365780860243</v>
      </c>
      <c r="AC26">
        <f t="shared" si="2"/>
        <v>1422.2413950455714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-1078.0868100252972</v>
      </c>
      <c r="AI26">
        <f t="shared" si="7"/>
        <v>-1087.0013338998135</v>
      </c>
      <c r="AJ26">
        <f t="shared" si="8"/>
        <v>67.795183040452912</v>
      </c>
      <c r="AK26">
        <f t="shared" si="30"/>
        <v>104.30256046602172</v>
      </c>
      <c r="AL26">
        <f t="shared" si="9"/>
        <v>-914.90359039333885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-129.67525507469341</v>
      </c>
      <c r="AR26">
        <f t="shared" si="14"/>
        <v>-130.74751859424265</v>
      </c>
      <c r="AS26">
        <f t="shared" si="15"/>
        <v>8.1545916078872835</v>
      </c>
      <c r="AT26">
        <f t="shared" si="16"/>
        <v>12.545799658802638</v>
      </c>
      <c r="AU26">
        <f t="shared" si="17"/>
        <v>-110.04712732755273</v>
      </c>
      <c r="AW26">
        <v>23</v>
      </c>
      <c r="AX26">
        <f>IF(Z26&gt;0, (R26*SUMPRODUCT(K26:$K$98, X26:$X$98)-K26*$AZ$3)/Z26, 0)</f>
        <v>1994.2755988226259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</v>
      </c>
      <c r="S27">
        <f t="shared" si="1"/>
        <v>1942.6988727877024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1422.2413950455714</v>
      </c>
      <c r="AC27">
        <f t="shared" si="2"/>
        <v>1348.5029765321708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-1189.1330150238175</v>
      </c>
      <c r="AI27">
        <f t="shared" si="7"/>
        <v>-1197.8097520327108</v>
      </c>
      <c r="AJ27">
        <f t="shared" si="8"/>
        <v>73.738418513400575</v>
      </c>
      <c r="AK27">
        <f t="shared" si="30"/>
        <v>99.556897653190006</v>
      </c>
      <c r="AL27">
        <f t="shared" si="9"/>
        <v>-1024.5144358661203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-127.70732044472908</v>
      </c>
      <c r="AR27">
        <f t="shared" si="14"/>
        <v>-128.63916139070363</v>
      </c>
      <c r="AS27">
        <f t="shared" si="15"/>
        <v>7.919161038506509</v>
      </c>
      <c r="AT27">
        <f t="shared" si="16"/>
        <v>10.691944862723686</v>
      </c>
      <c r="AU27">
        <f t="shared" si="17"/>
        <v>-110.02805548947345</v>
      </c>
      <c r="AW27">
        <v>24</v>
      </c>
      <c r="AX27">
        <f>IF(Z27&gt;0, (R27*SUMPRODUCT(K27:$K$98, X27:$X$98)-K27*$AZ$3)/Z27, 0)</f>
        <v>1942.6988727877024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</v>
      </c>
      <c r="S28">
        <f t="shared" si="1"/>
        <v>1884.9621367851403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1348.5029765321708</v>
      </c>
      <c r="AC28">
        <f t="shared" si="2"/>
        <v>1270.7392601600241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-1305.1796310525067</v>
      </c>
      <c r="AI28">
        <f t="shared" si="7"/>
        <v>-1313.6064532374294</v>
      </c>
      <c r="AJ28">
        <f t="shared" si="8"/>
        <v>77.763716372146746</v>
      </c>
      <c r="AK28">
        <f t="shared" si="30"/>
        <v>94.39520835725196</v>
      </c>
      <c r="AL28">
        <f t="shared" si="9"/>
        <v>-1141.4475285080307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-125.15194989817947</v>
      </c>
      <c r="AR28">
        <f t="shared" si="14"/>
        <v>-125.95998674061613</v>
      </c>
      <c r="AS28">
        <f t="shared" si="15"/>
        <v>7.4566599905140745</v>
      </c>
      <c r="AT28">
        <f t="shared" si="16"/>
        <v>9.0514317768109187</v>
      </c>
      <c r="AU28">
        <f t="shared" si="17"/>
        <v>-109.45189497329115</v>
      </c>
      <c r="AW28">
        <v>25</v>
      </c>
      <c r="AX28">
        <f>IF(Z28&gt;0, (R28*SUMPRODUCT(K28:$K$98, X28:$X$98)-K28*$AZ$3)/Z28, 0)</f>
        <v>1884.9621367851403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</v>
      </c>
      <c r="S29">
        <f t="shared" si="1"/>
        <v>1822.6002379016575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1270.7392601600241</v>
      </c>
      <c r="AC29">
        <f t="shared" si="2"/>
        <v>1190.1798138980782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-1439.2323989011893</v>
      </c>
      <c r="AI29">
        <f t="shared" si="7"/>
        <v>-1447.3950488144001</v>
      </c>
      <c r="AJ29">
        <f t="shared" si="8"/>
        <v>80.559446261945823</v>
      </c>
      <c r="AK29">
        <f t="shared" si="30"/>
        <v>88.951748211201689</v>
      </c>
      <c r="AL29">
        <f t="shared" si="9"/>
        <v>-1277.8838543412526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-123.21972557433254</v>
      </c>
      <c r="AR29">
        <f t="shared" si="14"/>
        <v>-123.91856996043244</v>
      </c>
      <c r="AS29">
        <f t="shared" si="15"/>
        <v>6.8970882453700648</v>
      </c>
      <c r="AT29">
        <f t="shared" si="16"/>
        <v>7.6155942656026179</v>
      </c>
      <c r="AU29">
        <f t="shared" si="17"/>
        <v>-109.40588744945975</v>
      </c>
      <c r="AW29">
        <v>26</v>
      </c>
      <c r="AX29">
        <f>IF(Z29&gt;0, (R29*SUMPRODUCT(K29:$K$98, X29:$X$98)-K29*$AZ$3)/Z29, 0)</f>
        <v>1822.6002379016575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</v>
      </c>
      <c r="S30">
        <f t="shared" si="1"/>
        <v>1754.6459205020474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1190.1798138980782</v>
      </c>
      <c r="AC30">
        <f t="shared" si="2"/>
        <v>1106.7748237132407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-1571.3687487700586</v>
      </c>
      <c r="AI30">
        <f t="shared" si="7"/>
        <v>-1579.2533510905409</v>
      </c>
      <c r="AJ30">
        <f t="shared" si="8"/>
        <v>83.404990184837516</v>
      </c>
      <c r="AK30">
        <f t="shared" si="30"/>
        <v>83.312586972865489</v>
      </c>
      <c r="AL30">
        <f t="shared" si="9"/>
        <v>-1412.5357739328379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-120.11836144848233</v>
      </c>
      <c r="AR30">
        <f t="shared" si="14"/>
        <v>-120.72107517315743</v>
      </c>
      <c r="AS30">
        <f t="shared" si="15"/>
        <v>6.3756331958816732</v>
      </c>
      <c r="AT30">
        <f t="shared" si="16"/>
        <v>6.3685697218095658</v>
      </c>
      <c r="AU30">
        <f t="shared" si="17"/>
        <v>-107.97687225546619</v>
      </c>
      <c r="AW30">
        <v>27</v>
      </c>
      <c r="AX30">
        <f>IF(Z30&gt;0, (R30*SUMPRODUCT(K30:$K$98, X30:$X$98)-K30*$AZ$3)/Z30, 0)</f>
        <v>1754.6459205020474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</v>
      </c>
      <c r="S31">
        <f t="shared" si="1"/>
        <v>1682.4315765725485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1106.7748237132407</v>
      </c>
      <c r="AC31">
        <f t="shared" si="2"/>
        <v>1022.2053331482362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-1688.4334039441703</v>
      </c>
      <c r="AI31">
        <f t="shared" si="7"/>
        <v>-1696.0281060659549</v>
      </c>
      <c r="AJ31">
        <f t="shared" si="8"/>
        <v>84.569490565004571</v>
      </c>
      <c r="AK31">
        <f t="shared" si="30"/>
        <v>77.474237659926857</v>
      </c>
      <c r="AL31">
        <f t="shared" si="9"/>
        <v>-1533.9843778410236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-115.23839490219348</v>
      </c>
      <c r="AR31">
        <f t="shared" si="14"/>
        <v>-115.75674598446315</v>
      </c>
      <c r="AS31">
        <f t="shared" si="15"/>
        <v>5.7720087316689757</v>
      </c>
      <c r="AT31">
        <f t="shared" si="16"/>
        <v>5.2877458911587931</v>
      </c>
      <c r="AU31">
        <f t="shared" si="17"/>
        <v>-104.6969913616354</v>
      </c>
      <c r="AW31">
        <v>28</v>
      </c>
      <c r="AX31">
        <f>IF(Z31&gt;0, (R31*SUMPRODUCT(K31:$K$98, X31:$X$98)-K31*$AZ$3)/Z31, 0)</f>
        <v>1682.4315765725485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</v>
      </c>
      <c r="S32">
        <f t="shared" si="1"/>
        <v>1608.9468090556711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1022.2053331482362</v>
      </c>
      <c r="AC32">
        <f t="shared" si="2"/>
        <v>938.70700153486223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-1807.0927187728259</v>
      </c>
      <c r="AI32">
        <f t="shared" si="7"/>
        <v>-1814.3855872835461</v>
      </c>
      <c r="AJ32">
        <f t="shared" si="8"/>
        <v>83.498331613373921</v>
      </c>
      <c r="AK32">
        <f t="shared" si="30"/>
        <v>71.554373320376541</v>
      </c>
      <c r="AL32">
        <f t="shared" si="9"/>
        <v>-1659.3328823497957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-110.12240265801108</v>
      </c>
      <c r="AR32">
        <f t="shared" si="14"/>
        <v>-110.56682268932794</v>
      </c>
      <c r="AS32">
        <f t="shared" si="15"/>
        <v>5.0883038815209956</v>
      </c>
      <c r="AT32">
        <f t="shared" si="16"/>
        <v>4.3604511428053252</v>
      </c>
      <c r="AU32">
        <f t="shared" si="17"/>
        <v>-101.1180676650016</v>
      </c>
      <c r="AW32">
        <v>29</v>
      </c>
      <c r="AX32">
        <f>IF(Z32&gt;0, (R32*SUMPRODUCT(K32:$K$98, X32:$X$98)-K32*$AZ$3)/Z32, 0)</f>
        <v>1608.9468090556711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</v>
      </c>
      <c r="S33">
        <f t="shared" si="1"/>
        <v>1534.6160253254543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938.70700153486223</v>
      </c>
      <c r="AC33">
        <f t="shared" si="2"/>
        <v>856.92394109901136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-1919.886608536402</v>
      </c>
      <c r="AI33">
        <f t="shared" si="7"/>
        <v>-1926.8665625359479</v>
      </c>
      <c r="AJ33">
        <f t="shared" si="8"/>
        <v>81.783060435850871</v>
      </c>
      <c r="AK33">
        <f t="shared" si="30"/>
        <v>65.709490107440359</v>
      </c>
      <c r="AL33">
        <f t="shared" si="9"/>
        <v>-1779.3740119926567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-104.46066805786225</v>
      </c>
      <c r="AR33">
        <f t="shared" si="14"/>
        <v>-104.84044603775115</v>
      </c>
      <c r="AS33">
        <f t="shared" si="15"/>
        <v>4.4498008845731913</v>
      </c>
      <c r="AT33">
        <f t="shared" si="16"/>
        <v>3.5752409563382632</v>
      </c>
      <c r="AU33">
        <f t="shared" si="17"/>
        <v>-96.815404196839708</v>
      </c>
      <c r="AW33">
        <v>30</v>
      </c>
      <c r="AX33">
        <f>IF(Z33&gt;0, (R33*SUMPRODUCT(K33:$K$98, X33:$X$98)-K33*$AZ$3)/Z33, 0)</f>
        <v>1534.6160253254543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</v>
      </c>
      <c r="S34">
        <f t="shared" si="1"/>
        <v>1460.675397470116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856.92394109901136</v>
      </c>
      <c r="AC34">
        <f t="shared" si="2"/>
        <v>777.76625716807757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-2034.2063559148439</v>
      </c>
      <c r="AI34">
        <f t="shared" si="7"/>
        <v>-2040.8622345799049</v>
      </c>
      <c r="AJ34">
        <f t="shared" si="8"/>
        <v>79.157683930933786</v>
      </c>
      <c r="AK34">
        <f t="shared" si="30"/>
        <v>59.984675876930801</v>
      </c>
      <c r="AL34">
        <f t="shared" si="9"/>
        <v>-1901.7198747720404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-98.822128516786222</v>
      </c>
      <c r="AR34">
        <f t="shared" si="14"/>
        <v>-99.14547235794484</v>
      </c>
      <c r="AS34">
        <f t="shared" si="15"/>
        <v>3.8454952182055564</v>
      </c>
      <c r="AT34">
        <f t="shared" si="16"/>
        <v>2.9140668700161965</v>
      </c>
      <c r="AU34">
        <f t="shared" si="17"/>
        <v>-92.385910269723098</v>
      </c>
      <c r="AW34">
        <v>31</v>
      </c>
      <c r="AX34">
        <f>IF(Z34&gt;0, (R34*SUMPRODUCT(K34:$K$98, X34:$X$98)-K34*$AZ$3)/Z34, 0)</f>
        <v>1460.675397470116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1387.5748872327274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777.76625716807757</v>
      </c>
      <c r="AC35">
        <f t="shared" ref="AC35:AC66" si="33">S35*Z35</f>
        <v>701.53607876462081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-2156.1289764409071</v>
      </c>
      <c r="AI35">
        <f t="shared" ref="AI35:AI66" si="38">SUM(AE35:AH35)</f>
        <v>-2162.4487801972623</v>
      </c>
      <c r="AJ35">
        <f t="shared" ref="AJ35:AJ66" si="39">AB35-AC35</f>
        <v>76.230178403456762</v>
      </c>
      <c r="AK35">
        <f t="shared" si="30"/>
        <v>54.443638001765436</v>
      </c>
      <c r="AL35">
        <f t="shared" ref="AL35:AL66" si="40">SUM(AI35:AK35)</f>
        <v>-2031.7749637920401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-93.522457519866066</v>
      </c>
      <c r="AR35">
        <f t="shared" ref="AR35:AR66" si="45">AI35*$K35</f>
        <v>-93.796580072271638</v>
      </c>
      <c r="AS35">
        <f t="shared" ref="AS35:AS66" si="46">AJ35*$K35</f>
        <v>3.306496828050252</v>
      </c>
      <c r="AT35">
        <f t="shared" ref="AT35:AT66" si="47">AK35*$K35</f>
        <v>2.3615019685194705</v>
      </c>
      <c r="AU35">
        <f t="shared" ref="AU35:AU66" si="48">AL35*$K35</f>
        <v>-88.128581275701919</v>
      </c>
      <c r="AW35">
        <v>32</v>
      </c>
      <c r="AX35">
        <f>IF(Z35&gt;0, (R35*SUMPRODUCT(K35:$K$98, X35:$X$98)-K35*$AZ$3)/Z35, 0)</f>
        <v>1387.5748872327274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</v>
      </c>
      <c r="S36">
        <f t="shared" si="32"/>
        <v>1314.5809026257675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701.53607876462081</v>
      </c>
      <c r="AC36">
        <f t="shared" si="33"/>
        <v>628.18500527451283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-2266.8932829157884</v>
      </c>
      <c r="AI36">
        <f t="shared" si="38"/>
        <v>-2272.866526974216</v>
      </c>
      <c r="AJ36">
        <f t="shared" si="39"/>
        <v>73.351073490107979</v>
      </c>
      <c r="AK36">
        <f t="shared" si="30"/>
        <v>49.107525513523463</v>
      </c>
      <c r="AL36">
        <f t="shared" si="40"/>
        <v>-2150.4079279705848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-87.79185533013991</v>
      </c>
      <c r="AR36">
        <f t="shared" si="45"/>
        <v>-88.02318610436788</v>
      </c>
      <c r="AS36">
        <f t="shared" si="46"/>
        <v>2.8407278281186046</v>
      </c>
      <c r="AT36">
        <f t="shared" si="47"/>
        <v>1.9018278487106721</v>
      </c>
      <c r="AU36">
        <f t="shared" si="48"/>
        <v>-83.280630427538611</v>
      </c>
      <c r="AW36">
        <v>33</v>
      </c>
      <c r="AX36">
        <f>IF(Z36&gt;0, (R36*SUMPRODUCT(K36:$K$98, X36:$X$98)-K36*$AZ$3)/Z36, 0)</f>
        <v>1314.5809026257675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1242.4146237634839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628.18500527451283</v>
      </c>
      <c r="AC37">
        <f t="shared" si="33"/>
        <v>558.40331425665693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-2363.0879841616047</v>
      </c>
      <c r="AI37">
        <f t="shared" si="38"/>
        <v>-2368.7061097814276</v>
      </c>
      <c r="AJ37">
        <f t="shared" si="39"/>
        <v>69.781691017855906</v>
      </c>
      <c r="AK37">
        <f t="shared" si="30"/>
        <v>43.972950369215901</v>
      </c>
      <c r="AL37">
        <f t="shared" si="40"/>
        <v>-2254.9514683943557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-81.711845773924509</v>
      </c>
      <c r="AR37">
        <f t="shared" si="45"/>
        <v>-81.90611167399355</v>
      </c>
      <c r="AS37">
        <f t="shared" si="46"/>
        <v>2.4129405305734704</v>
      </c>
      <c r="AT37">
        <f t="shared" si="47"/>
        <v>1.5205150899485442</v>
      </c>
      <c r="AU37">
        <f t="shared" si="48"/>
        <v>-77.972656053471539</v>
      </c>
      <c r="AW37">
        <v>34</v>
      </c>
      <c r="AX37">
        <f>IF(Z37&gt;0, (R37*SUMPRODUCT(K37:$K$98, X37:$X$98)-K37*$AZ$3)/Z37, 0)</f>
        <v>1242.4146237634839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</v>
      </c>
      <c r="S38">
        <f t="shared" si="32"/>
        <v>1172.1692382305614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558.40331425665693</v>
      </c>
      <c r="AC38">
        <f t="shared" si="33"/>
        <v>492.77197233298614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-2456.2353072605392</v>
      </c>
      <c r="AI38">
        <f t="shared" si="38"/>
        <v>-2461.4902222107562</v>
      </c>
      <c r="AJ38">
        <f t="shared" si="39"/>
        <v>65.631341923670789</v>
      </c>
      <c r="AK38">
        <f t="shared" si="30"/>
        <v>39.088231997965991</v>
      </c>
      <c r="AL38">
        <f t="shared" si="40"/>
        <v>-2356.7706482891194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-75.832797244741471</v>
      </c>
      <c r="AR38">
        <f t="shared" si="45"/>
        <v>-75.995035324611194</v>
      </c>
      <c r="AS38">
        <f t="shared" si="46"/>
        <v>2.0262750194519956</v>
      </c>
      <c r="AT38">
        <f t="shared" si="47"/>
        <v>1.2067939757217869</v>
      </c>
      <c r="AU38">
        <f t="shared" si="48"/>
        <v>-72.761966329437413</v>
      </c>
      <c r="AW38">
        <v>35</v>
      </c>
      <c r="AX38">
        <f>IF(Z38&gt;0, (R38*SUMPRODUCT(K38:$K$98, X38:$X$98)-K38*$AZ$3)/Z38, 0)</f>
        <v>1172.1692382305614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</v>
      </c>
      <c r="S39">
        <f t="shared" si="32"/>
        <v>1103.7639764737421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492.77197233298614</v>
      </c>
      <c r="AC39">
        <f t="shared" si="33"/>
        <v>431.29676781168519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-2543.8363498202862</v>
      </c>
      <c r="AI39">
        <f t="shared" si="38"/>
        <v>-2548.7207360772736</v>
      </c>
      <c r="AJ39">
        <f t="shared" si="39"/>
        <v>61.475204521300952</v>
      </c>
      <c r="AK39">
        <f t="shared" si="30"/>
        <v>34.494038063309034</v>
      </c>
      <c r="AL39">
        <f t="shared" si="40"/>
        <v>-2452.7514934926639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-70.122639065296624</v>
      </c>
      <c r="AR39">
        <f t="shared" si="45"/>
        <v>-70.257280609584015</v>
      </c>
      <c r="AS39">
        <f t="shared" si="46"/>
        <v>1.6946072723652297</v>
      </c>
      <c r="AT39">
        <f t="shared" si="47"/>
        <v>0.95085243246441697</v>
      </c>
      <c r="AU39">
        <f t="shared" si="48"/>
        <v>-67.611820904754381</v>
      </c>
      <c r="AW39">
        <v>36</v>
      </c>
      <c r="AX39">
        <f>IF(Z39&gt;0, (R39*SUMPRODUCT(K39:$K$98, X39:$X$98)-K39*$AZ$3)/Z39, 0)</f>
        <v>1103.7639764737421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</v>
      </c>
      <c r="S40">
        <f t="shared" si="32"/>
        <v>1037.2065641275926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431.29676781168519</v>
      </c>
      <c r="AC40">
        <f t="shared" si="33"/>
        <v>373.99340796374651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-2626.5835550061192</v>
      </c>
      <c r="AI40">
        <f t="shared" si="38"/>
        <v>-2631.0907744561609</v>
      </c>
      <c r="AJ40">
        <f t="shared" si="39"/>
        <v>57.30335984793868</v>
      </c>
      <c r="AK40">
        <f t="shared" ref="AK40:AK71" si="61">G40*SUM(AB40:AB40, AE40:AF40)</f>
        <v>30.190773746817968</v>
      </c>
      <c r="AL40">
        <f t="shared" si="40"/>
        <v>-2543.596640861404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-64.646092861571375</v>
      </c>
      <c r="AR40">
        <f t="shared" si="45"/>
        <v>-64.757025607860584</v>
      </c>
      <c r="AS40">
        <f t="shared" si="46"/>
        <v>1.4103637841444014</v>
      </c>
      <c r="AT40">
        <f t="shared" si="47"/>
        <v>0.74306243160611685</v>
      </c>
      <c r="AU40">
        <f t="shared" si="48"/>
        <v>-62.603599392110056</v>
      </c>
      <c r="AW40">
        <v>37</v>
      </c>
      <c r="AX40">
        <f>IF(Z40&gt;0, (R40*SUMPRODUCT(K40:$K$98, X40:$X$98)-K40*$AZ$3)/Z40, 0)</f>
        <v>1037.2065641275926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</v>
      </c>
      <c r="S41">
        <f t="shared" si="32"/>
        <v>972.26821386852384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373.99340796374651</v>
      </c>
      <c r="AC41">
        <f t="shared" si="33"/>
        <v>320.79310011767325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-2702.8771362218708</v>
      </c>
      <c r="AI41">
        <f t="shared" si="38"/>
        <v>-2707.0014238353842</v>
      </c>
      <c r="AJ41">
        <f t="shared" si="39"/>
        <v>53.200307846073258</v>
      </c>
      <c r="AK41">
        <f t="shared" si="61"/>
        <v>26.179538557462259</v>
      </c>
      <c r="AL41">
        <f t="shared" si="40"/>
        <v>-2627.6215774318484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-59.39629325455293</v>
      </c>
      <c r="AR41">
        <f t="shared" si="45"/>
        <v>-59.486925341848163</v>
      </c>
      <c r="AS41">
        <f t="shared" si="46"/>
        <v>1.1690879484351351</v>
      </c>
      <c r="AT41">
        <f t="shared" si="47"/>
        <v>0.57530086313929341</v>
      </c>
      <c r="AU41">
        <f t="shared" si="48"/>
        <v>-57.742536530273732</v>
      </c>
      <c r="AW41">
        <v>38</v>
      </c>
      <c r="AX41">
        <f>IF(Z41&gt;0, (R41*SUMPRODUCT(K41:$K$98, X41:$X$98)-K41*$AZ$3)/Z41, 0)</f>
        <v>972.26821386852384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</v>
      </c>
      <c r="S42">
        <f t="shared" si="32"/>
        <v>908.51643661761159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320.79310011767325</v>
      </c>
      <c r="AC42">
        <f t="shared" si="33"/>
        <v>271.61625776981498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-2767.6772422595191</v>
      </c>
      <c r="AI42">
        <f t="shared" si="38"/>
        <v>-2771.4143273416153</v>
      </c>
      <c r="AJ42">
        <f t="shared" si="39"/>
        <v>49.176842347858269</v>
      </c>
      <c r="AK42">
        <f t="shared" si="61"/>
        <v>22.45551700823713</v>
      </c>
      <c r="AL42">
        <f t="shared" si="40"/>
        <v>-2699.7819679855197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-54.303829648841749</v>
      </c>
      <c r="AR42">
        <f t="shared" si="45"/>
        <v>-54.377153961584121</v>
      </c>
      <c r="AS42">
        <f t="shared" si="46"/>
        <v>0.96488522171243707</v>
      </c>
      <c r="AT42">
        <f t="shared" si="47"/>
        <v>0.44059348816860172</v>
      </c>
      <c r="AU42">
        <f t="shared" si="48"/>
        <v>-52.971675251703083</v>
      </c>
      <c r="AW42">
        <v>39</v>
      </c>
      <c r="AX42">
        <f>IF(Z42&gt;0, (R42*SUMPRODUCT(K42:$K$98, X42:$X$98)-K42*$AZ$3)/Z42, 0)</f>
        <v>908.51643661761159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</v>
      </c>
      <c r="S43">
        <f t="shared" si="32"/>
        <v>845.79595913195351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271.61625776981498</v>
      </c>
      <c r="AC43">
        <f t="shared" si="33"/>
        <v>226.43693785909346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-2825.6613930701496</v>
      </c>
      <c r="AI43">
        <f t="shared" si="38"/>
        <v>-2829.007899627291</v>
      </c>
      <c r="AJ43">
        <f t="shared" si="39"/>
        <v>45.179319910721517</v>
      </c>
      <c r="AK43">
        <f t="shared" si="61"/>
        <v>19.01313804388705</v>
      </c>
      <c r="AL43">
        <f t="shared" si="40"/>
        <v>-2764.8154416726825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-49.501357708801763</v>
      </c>
      <c r="AR43">
        <f t="shared" si="45"/>
        <v>-49.559983494101509</v>
      </c>
      <c r="AS43">
        <f t="shared" si="46"/>
        <v>0.79147405326972731</v>
      </c>
      <c r="AT43">
        <f t="shared" si="47"/>
        <v>0.33308171665065278</v>
      </c>
      <c r="AU43">
        <f t="shared" si="48"/>
        <v>-48.435427724181132</v>
      </c>
      <c r="AW43">
        <v>40</v>
      </c>
      <c r="AX43">
        <f>IF(Z43&gt;0, (R43*SUMPRODUCT(K43:$K$98, X43:$X$98)-K43*$AZ$3)/Z43, 0)</f>
        <v>845.79595913195351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</v>
      </c>
      <c r="S44">
        <f t="shared" si="32"/>
        <v>782.73060195507014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226.43693785909346</v>
      </c>
      <c r="AC44">
        <f t="shared" si="33"/>
        <v>185.08246384504196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-2858.5892743886789</v>
      </c>
      <c r="AI44">
        <f t="shared" si="38"/>
        <v>-2861.54499222095</v>
      </c>
      <c r="AJ44">
        <f t="shared" si="39"/>
        <v>41.354474014051505</v>
      </c>
      <c r="AK44">
        <f t="shared" si="61"/>
        <v>15.850585650136544</v>
      </c>
      <c r="AL44">
        <f t="shared" si="40"/>
        <v>-2804.3399325567621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-44.71268294449213</v>
      </c>
      <c r="AR44">
        <f t="shared" si="45"/>
        <v>-44.758914865772944</v>
      </c>
      <c r="AS44">
        <f t="shared" si="46"/>
        <v>0.64684685606747572</v>
      </c>
      <c r="AT44">
        <f t="shared" si="47"/>
        <v>0.24792726153729627</v>
      </c>
      <c r="AU44">
        <f t="shared" si="48"/>
        <v>-43.864140748168175</v>
      </c>
      <c r="AW44">
        <v>41</v>
      </c>
      <c r="AX44">
        <f>IF(Z44&gt;0, (R44*SUMPRODUCT(K44:$K$98, X44:$X$98)-K44*$AZ$3)/Z44, 0)</f>
        <v>782.73060195507014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</v>
      </c>
      <c r="S45">
        <f t="shared" si="32"/>
        <v>718.40588960689229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185.08246384504196</v>
      </c>
      <c r="AC45">
        <f t="shared" si="33"/>
        <v>147.64378419943392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-2857.7020200109596</v>
      </c>
      <c r="AI45">
        <f t="shared" si="38"/>
        <v>-2860.2709679124068</v>
      </c>
      <c r="AJ45">
        <f t="shared" si="39"/>
        <v>37.438679645608033</v>
      </c>
      <c r="AK45">
        <f t="shared" si="61"/>
        <v>12.955772469152938</v>
      </c>
      <c r="AL45">
        <f t="shared" si="40"/>
        <v>-2809.8765157976459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-39.909647265080125</v>
      </c>
      <c r="AR45">
        <f t="shared" si="45"/>
        <v>-39.945524275304145</v>
      </c>
      <c r="AS45">
        <f t="shared" si="46"/>
        <v>0.52285524812024364</v>
      </c>
      <c r="AT45">
        <f t="shared" si="47"/>
        <v>0.18093569786836872</v>
      </c>
      <c r="AU45">
        <f t="shared" si="48"/>
        <v>-39.241733329315529</v>
      </c>
      <c r="AW45">
        <v>42</v>
      </c>
      <c r="AX45">
        <f>IF(Z45&gt;0, (R45*SUMPRODUCT(K45:$K$98, X45:$X$98)-K45*$AZ$3)/Z45, 0)</f>
        <v>718.40588960689229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</v>
      </c>
      <c r="S46">
        <f t="shared" si="32"/>
        <v>651.69098362342186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147.64378419943392</v>
      </c>
      <c r="AC46">
        <f t="shared" si="33"/>
        <v>114.22878273692903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-2818.0079759368195</v>
      </c>
      <c r="AI46">
        <f t="shared" si="38"/>
        <v>-2820.1989833622602</v>
      </c>
      <c r="AJ46">
        <f t="shared" si="39"/>
        <v>33.41500146250489</v>
      </c>
      <c r="AK46">
        <f t="shared" si="61"/>
        <v>10.335064893960375</v>
      </c>
      <c r="AL46">
        <f t="shared" si="40"/>
        <v>-2776.448917005795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-35.138655715790065</v>
      </c>
      <c r="AR46">
        <f t="shared" si="45"/>
        <v>-35.165976098220028</v>
      </c>
      <c r="AS46">
        <f t="shared" si="46"/>
        <v>0.41666249427248098</v>
      </c>
      <c r="AT46">
        <f t="shared" si="47"/>
        <v>0.12887127723209968</v>
      </c>
      <c r="AU46">
        <f t="shared" si="48"/>
        <v>-34.620442326715455</v>
      </c>
      <c r="AW46">
        <v>43</v>
      </c>
      <c r="AX46">
        <f>IF(Z46&gt;0, (R46*SUMPRODUCT(K46:$K$98, X46:$X$98)-K46*$AZ$3)/Z46, 0)</f>
        <v>651.69098362342186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</v>
      </c>
      <c r="S47">
        <f t="shared" si="32"/>
        <v>580.21448150857145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114.22878273692903</v>
      </c>
      <c r="AC47">
        <f t="shared" si="33"/>
        <v>84.888917916295327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-2722.1688158227926</v>
      </c>
      <c r="AI47">
        <f t="shared" si="38"/>
        <v>-2723.9976420720009</v>
      </c>
      <c r="AJ47">
        <f t="shared" si="39"/>
        <v>29.339864820633707</v>
      </c>
      <c r="AK47">
        <f t="shared" si="61"/>
        <v>7.9960147915850328</v>
      </c>
      <c r="AL47">
        <f t="shared" si="40"/>
        <v>-2686.661762459782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-30.306791191637643</v>
      </c>
      <c r="AR47">
        <f t="shared" si="45"/>
        <v>-30.327152109350894</v>
      </c>
      <c r="AS47">
        <f t="shared" si="46"/>
        <v>0.32665026193133267</v>
      </c>
      <c r="AT47">
        <f t="shared" si="47"/>
        <v>8.9022234493773209E-2</v>
      </c>
      <c r="AU47">
        <f t="shared" si="48"/>
        <v>-29.911479612925788</v>
      </c>
      <c r="AW47">
        <v>44</v>
      </c>
      <c r="AX47">
        <f>IF(Z47&gt;0, (R47*SUMPRODUCT(K47:$K$98, X47:$X$98)-K47*$AZ$3)/Z47, 0)</f>
        <v>580.21448150857145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</v>
      </c>
      <c r="S48">
        <f t="shared" si="32"/>
        <v>501.50751784578603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84.888917916295327</v>
      </c>
      <c r="AC48">
        <f t="shared" si="33"/>
        <v>59.759618595332995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-2568.3073296050666</v>
      </c>
      <c r="AI48">
        <f t="shared" si="38"/>
        <v>-2569.7968291755824</v>
      </c>
      <c r="AJ48">
        <f t="shared" si="39"/>
        <v>25.129299320962332</v>
      </c>
      <c r="AK48">
        <f t="shared" si="61"/>
        <v>5.9422242541406733</v>
      </c>
      <c r="AL48">
        <f t="shared" si="40"/>
        <v>-2538.7253056004797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-25.530179643453071</v>
      </c>
      <c r="AR48">
        <f t="shared" si="45"/>
        <v>-25.544985967904889</v>
      </c>
      <c r="AS48">
        <f t="shared" si="46"/>
        <v>0.24979702334802931</v>
      </c>
      <c r="AT48">
        <f t="shared" si="47"/>
        <v>5.9068496570160646E-2</v>
      </c>
      <c r="AU48">
        <f t="shared" si="48"/>
        <v>-25.236120447986703</v>
      </c>
      <c r="AW48">
        <v>45</v>
      </c>
      <c r="AX48">
        <f>IF(Z48&gt;0, (R48*SUMPRODUCT(K48:$K$98, X48:$X$98)-K48*$AZ$3)/Z48, 0)</f>
        <v>501.50751784578603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</v>
      </c>
      <c r="S49">
        <f t="shared" si="32"/>
        <v>411.48997306736214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59.759618595332995</v>
      </c>
      <c r="AC49">
        <f t="shared" si="33"/>
        <v>38.852199550697186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-2355.0027523072577</v>
      </c>
      <c r="AI49">
        <f t="shared" si="38"/>
        <v>-2356.1829815380297</v>
      </c>
      <c r="AJ49">
        <f t="shared" si="39"/>
        <v>20.907419044635809</v>
      </c>
      <c r="AK49">
        <f t="shared" si="61"/>
        <v>4.1831733016733104</v>
      </c>
      <c r="AL49">
        <f t="shared" si="40"/>
        <v>-2331.0923891917205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-20.901635789657572</v>
      </c>
      <c r="AR49">
        <f t="shared" si="45"/>
        <v>-20.912110818404667</v>
      </c>
      <c r="AS49">
        <f t="shared" si="46"/>
        <v>0.18556210082752073</v>
      </c>
      <c r="AT49">
        <f t="shared" si="47"/>
        <v>3.7127415121248744E-2</v>
      </c>
      <c r="AU49">
        <f t="shared" si="48"/>
        <v>-20.689421302455898</v>
      </c>
      <c r="AW49">
        <v>46</v>
      </c>
      <c r="AX49">
        <f>IF(Z49&gt;0, (R49*SUMPRODUCT(K49:$K$98, X49:$X$98)-K49*$AZ$3)/Z49, 0)</f>
        <v>411.48997306736214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</v>
      </c>
      <c r="S50">
        <f t="shared" si="32"/>
        <v>304.43560744667479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38.852199550697186</v>
      </c>
      <c r="AC50">
        <f t="shared" si="33"/>
        <v>22.078028581412141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-2095.2978048671671</v>
      </c>
      <c r="AI50">
        <f t="shared" si="38"/>
        <v>-2096.2043195800229</v>
      </c>
      <c r="AJ50">
        <f t="shared" si="39"/>
        <v>16.774170969285045</v>
      </c>
      <c r="AK50">
        <f t="shared" si="61"/>
        <v>2.7196539685488035</v>
      </c>
      <c r="AL50">
        <f t="shared" si="40"/>
        <v>-2076.7104946421891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-16.60414786340607</v>
      </c>
      <c r="AR50">
        <f t="shared" si="45"/>
        <v>-16.611331522119237</v>
      </c>
      <c r="AS50">
        <f t="shared" si="46"/>
        <v>0.13292660089324124</v>
      </c>
      <c r="AT50">
        <f t="shared" si="47"/>
        <v>2.1551846485109188E-2</v>
      </c>
      <c r="AU50">
        <f t="shared" si="48"/>
        <v>-16.456853074740884</v>
      </c>
      <c r="AW50">
        <v>47</v>
      </c>
      <c r="AX50">
        <f>IF(Z50&gt;0, (R50*SUMPRODUCT(K50:$K$98, X50:$X$98)-K50*$AZ$3)/Z50, 0)</f>
        <v>304.43560744667479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</v>
      </c>
      <c r="S51">
        <f t="shared" si="32"/>
        <v>170.49311731942518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22.078028581412141</v>
      </c>
      <c r="AC51">
        <f t="shared" si="33"/>
        <v>9.1591171647672986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-1807.4634398792173</v>
      </c>
      <c r="AI51">
        <f t="shared" si="38"/>
        <v>-1808.1349565149599</v>
      </c>
      <c r="AJ51">
        <f t="shared" si="39"/>
        <v>12.918911416644843</v>
      </c>
      <c r="AK51">
        <f t="shared" si="61"/>
        <v>1.54546200069885</v>
      </c>
      <c r="AL51">
        <f t="shared" si="40"/>
        <v>-1793.6705830976164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-12.788580247119132</v>
      </c>
      <c r="AR51">
        <f t="shared" si="45"/>
        <v>-12.793331515772202</v>
      </c>
      <c r="AS51">
        <f t="shared" si="46"/>
        <v>9.1406847691606105E-2</v>
      </c>
      <c r="AT51">
        <f t="shared" si="47"/>
        <v>1.0934807520162767E-2</v>
      </c>
      <c r="AU51">
        <f t="shared" si="48"/>
        <v>-12.690989860560435</v>
      </c>
      <c r="AW51">
        <v>48</v>
      </c>
      <c r="AX51">
        <f>IF(Z51&gt;0, (R51*SUMPRODUCT(K51:$K$98, X51:$X$98)-K51*$AZ$3)/Z51, 0)</f>
        <v>170.49311731942518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</v>
      </c>
      <c r="S52">
        <f t="shared" si="32"/>
        <v>-8.8888699876382073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9.1591171647672986</v>
      </c>
      <c r="AC52">
        <f t="shared" si="33"/>
        <v>-0.33907339774361844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-1503.8279191692689</v>
      </c>
      <c r="AI52">
        <f t="shared" si="38"/>
        <v>-1504.3047421487577</v>
      </c>
      <c r="AJ52">
        <f t="shared" si="39"/>
        <v>9.4981905625109171</v>
      </c>
      <c r="AK52">
        <f t="shared" si="61"/>
        <v>0.64113820153371093</v>
      </c>
      <c r="AL52">
        <f t="shared" si="40"/>
        <v>-1494.165413384713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-9.5002040259799561</v>
      </c>
      <c r="AR52">
        <f t="shared" si="45"/>
        <v>-9.5032162825896904</v>
      </c>
      <c r="AS52">
        <f t="shared" si="46"/>
        <v>6.0003373438722772E-2</v>
      </c>
      <c r="AT52">
        <f t="shared" si="47"/>
        <v>4.0502930194199439E-3</v>
      </c>
      <c r="AU52">
        <f t="shared" si="48"/>
        <v>-9.4391626161315472</v>
      </c>
      <c r="AW52">
        <v>49</v>
      </c>
      <c r="AX52">
        <f>IF(Z52&gt;0, (R52*SUMPRODUCT(K52:$K$98, X52:$X$98)-K52*$AZ$3)/Z52, 0)</f>
        <v>-8.8888699876382073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</v>
      </c>
      <c r="S53">
        <f t="shared" si="32"/>
        <v>-267.85524069561603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-0.33907339774361844</v>
      </c>
      <c r="AC53">
        <f t="shared" si="33"/>
        <v>-6.9014294910376677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-1199.8860237641281</v>
      </c>
      <c r="AI53">
        <f t="shared" si="38"/>
        <v>-1200.2080927608517</v>
      </c>
      <c r="AJ53">
        <f t="shared" si="39"/>
        <v>6.5623560932940492</v>
      </c>
      <c r="AK53">
        <f t="shared" si="61"/>
        <v>-2.3735137842053292E-2</v>
      </c>
      <c r="AL53">
        <f t="shared" si="40"/>
        <v>-1193.6694718053998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-6.7679440676832385</v>
      </c>
      <c r="AR53">
        <f t="shared" si="45"/>
        <v>-6.7697606943565969</v>
      </c>
      <c r="AS53">
        <f t="shared" si="46"/>
        <v>3.7014898175333016E-2</v>
      </c>
      <c r="AT53">
        <f t="shared" si="47"/>
        <v>-1.3387778686665202E-4</v>
      </c>
      <c r="AU53">
        <f t="shared" si="48"/>
        <v>-6.7328796739681307</v>
      </c>
      <c r="AW53">
        <v>50</v>
      </c>
      <c r="AX53">
        <f>IF(Z53&gt;0, (R53*SUMPRODUCT(K53:$K$98, X53:$X$98)-K53*$AZ$3)/Z53, 0)</f>
        <v>-267.85524069561603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</v>
      </c>
      <c r="S54">
        <f t="shared" si="32"/>
        <v>-671.93031984312677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-6.9014294910376677</v>
      </c>
      <c r="AC54">
        <f t="shared" si="33"/>
        <v>-11.046295047394207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-906.82208435584664</v>
      </c>
      <c r="AI54">
        <f t="shared" si="38"/>
        <v>-907.02757990205839</v>
      </c>
      <c r="AJ54">
        <f t="shared" si="39"/>
        <v>4.1448655563565389</v>
      </c>
      <c r="AK54">
        <f t="shared" si="61"/>
        <v>-0.48310006437263681</v>
      </c>
      <c r="AL54">
        <f t="shared" si="40"/>
        <v>-903.36581441007445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-4.5668929505956966</v>
      </c>
      <c r="AR54">
        <f t="shared" si="45"/>
        <v>-4.5679278571970725</v>
      </c>
      <c r="AS54">
        <f t="shared" si="46"/>
        <v>2.0874168833170573E-2</v>
      </c>
      <c r="AT54">
        <f t="shared" si="47"/>
        <v>-2.43296487423211E-3</v>
      </c>
      <c r="AU54">
        <f t="shared" si="48"/>
        <v>-4.5494866532381337</v>
      </c>
      <c r="AW54">
        <v>51</v>
      </c>
      <c r="AX54">
        <f>IF(Z54&gt;0, (R54*SUMPRODUCT(K54:$K$98, X54:$X$98)-K54*$AZ$3)/Z54, 0)</f>
        <v>-671.93031984312677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</v>
      </c>
      <c r="S55">
        <f t="shared" si="32"/>
        <v>-1347.7562889243145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-11.046295047394207</v>
      </c>
      <c r="AC55">
        <f t="shared" si="33"/>
        <v>-13.271153612876773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-642.83975572959571</v>
      </c>
      <c r="AI55">
        <f t="shared" si="38"/>
        <v>-642.96284135087922</v>
      </c>
      <c r="AJ55">
        <f t="shared" si="39"/>
        <v>2.2248585654825668</v>
      </c>
      <c r="AK55">
        <f t="shared" si="61"/>
        <v>-0.77324065331759451</v>
      </c>
      <c r="AL55">
        <f t="shared" si="40"/>
        <v>-641.51122343871418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-2.8905697153939407</v>
      </c>
      <c r="AR55">
        <f t="shared" si="45"/>
        <v>-2.8911231776932329</v>
      </c>
      <c r="AS55">
        <f t="shared" si="46"/>
        <v>1.0004217587818102E-2</v>
      </c>
      <c r="AT55">
        <f t="shared" si="47"/>
        <v>-3.4769256183518303E-3</v>
      </c>
      <c r="AU55">
        <f t="shared" si="48"/>
        <v>-2.8845958857237664</v>
      </c>
      <c r="AW55">
        <v>52</v>
      </c>
      <c r="AX55">
        <f>IF(Z55&gt;0, (R55*SUMPRODUCT(K55:$K$98, X55:$X$98)-K55*$AZ$3)/Z55, 0)</f>
        <v>-1347.7562889243145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</v>
      </c>
      <c r="S56">
        <f t="shared" si="32"/>
        <v>-2413.8885437326735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-13.271153612876773</v>
      </c>
      <c r="AC56">
        <f t="shared" si="33"/>
        <v>-14.070621198705425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-391.93543289804342</v>
      </c>
      <c r="AI56">
        <f t="shared" si="38"/>
        <v>-392.00829573400182</v>
      </c>
      <c r="AJ56">
        <f t="shared" si="39"/>
        <v>0.79946758582865129</v>
      </c>
      <c r="AK56">
        <f t="shared" si="61"/>
        <v>-0.92898075290137427</v>
      </c>
      <c r="AL56">
        <f t="shared" si="40"/>
        <v>-392.13780890107455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-1.5735379654817239</v>
      </c>
      <c r="AR56">
        <f t="shared" si="45"/>
        <v>-1.5738304943755916</v>
      </c>
      <c r="AS56">
        <f t="shared" si="46"/>
        <v>3.2096934670375944E-3</v>
      </c>
      <c r="AT56">
        <f t="shared" si="47"/>
        <v>-3.7296614727670516E-3</v>
      </c>
      <c r="AU56">
        <f t="shared" si="48"/>
        <v>-1.5743504623813209</v>
      </c>
      <c r="AW56">
        <v>53</v>
      </c>
      <c r="AX56">
        <f>IF(Z56&gt;0, (R56*SUMPRODUCT(K56:$K$98, X56:$X$98)-K56*$AZ$3)/Z56, 0)</f>
        <v>-2413.8885437326735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</v>
      </c>
      <c r="S57">
        <f t="shared" si="32"/>
        <v>-4044.3339649324812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-14.070621198705425</v>
      </c>
      <c r="AC57">
        <f t="shared" si="33"/>
        <v>-13.777103691360995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-236.42168172984444</v>
      </c>
      <c r="AI57">
        <f t="shared" si="38"/>
        <v>-236.46426322722701</v>
      </c>
      <c r="AJ57">
        <f t="shared" si="39"/>
        <v>-0.29351750734442916</v>
      </c>
      <c r="AK57">
        <f t="shared" si="61"/>
        <v>-0.9849434839093798</v>
      </c>
      <c r="AL57">
        <f t="shared" si="40"/>
        <v>-237.74272421848082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-0.847484917245382</v>
      </c>
      <c r="AR57">
        <f t="shared" si="45"/>
        <v>-0.84763755627798421</v>
      </c>
      <c r="AS57">
        <f t="shared" si="46"/>
        <v>-1.0521524870384315E-3</v>
      </c>
      <c r="AT57">
        <f t="shared" si="47"/>
        <v>-3.5306607280890024E-3</v>
      </c>
      <c r="AU57">
        <f t="shared" si="48"/>
        <v>-0.85222036949311164</v>
      </c>
      <c r="AW57">
        <v>54</v>
      </c>
      <c r="AX57">
        <f>IF(Z57&gt;0, (R57*SUMPRODUCT(K57:$K$98, X57:$X$98)-K57*$AZ$3)/Z57, 0)</f>
        <v>-4044.3339649324812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</v>
      </c>
      <c r="S58">
        <f t="shared" si="32"/>
        <v>-6602.9061600886453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-13.777103691360995</v>
      </c>
      <c r="AC58">
        <f t="shared" si="33"/>
        <v>-12.957574793583026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-141.00497849642579</v>
      </c>
      <c r="AI58">
        <f t="shared" si="38"/>
        <v>-141.02950855652247</v>
      </c>
      <c r="AJ58">
        <f t="shared" si="39"/>
        <v>-0.81952889777796933</v>
      </c>
      <c r="AK58">
        <f t="shared" si="61"/>
        <v>-0.9643972583952698</v>
      </c>
      <c r="AL58">
        <f t="shared" si="40"/>
        <v>-142.81343471269571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-0.45129560021842624</v>
      </c>
      <c r="AR58">
        <f t="shared" si="45"/>
        <v>-0.45137411027043128</v>
      </c>
      <c r="AS58">
        <f t="shared" si="46"/>
        <v>-2.6229555137900961E-3</v>
      </c>
      <c r="AT58">
        <f t="shared" si="47"/>
        <v>-3.0866161196395642E-3</v>
      </c>
      <c r="AU58">
        <f t="shared" si="48"/>
        <v>-0.45708368190386095</v>
      </c>
      <c r="AW58">
        <v>55</v>
      </c>
      <c r="AX58">
        <f>IF(Z58&gt;0, (R58*SUMPRODUCT(K58:$K$98, X58:$X$98)-K58*$AZ$3)/Z58, 0)</f>
        <v>-6602.9061600886453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</v>
      </c>
      <c r="S59">
        <f t="shared" si="32"/>
        <v>-10715.945773976255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-12.957574793583026</v>
      </c>
      <c r="AC59">
        <f t="shared" si="33"/>
        <v>-11.920465201816317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-83.037636220707725</v>
      </c>
      <c r="AI59">
        <f t="shared" si="38"/>
        <v>-83.051541275675859</v>
      </c>
      <c r="AJ59">
        <f t="shared" si="39"/>
        <v>-1.0371095917667095</v>
      </c>
      <c r="AK59">
        <f t="shared" si="61"/>
        <v>-0.90703023555081186</v>
      </c>
      <c r="AL59">
        <f t="shared" si="40"/>
        <v>-84.995681102993373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-0.23729227936377389</v>
      </c>
      <c r="AR59">
        <f t="shared" si="45"/>
        <v>-0.23733201510696506</v>
      </c>
      <c r="AS59">
        <f t="shared" si="46"/>
        <v>-2.9636934549322367E-3</v>
      </c>
      <c r="AT59">
        <f t="shared" si="47"/>
        <v>-2.5919725300663009E-3</v>
      </c>
      <c r="AU59">
        <f t="shared" si="48"/>
        <v>-0.2428876810919636</v>
      </c>
      <c r="AW59">
        <v>56</v>
      </c>
      <c r="AX59">
        <f>IF(Z59&gt;0, (R59*SUMPRODUCT(K59:$K$98, X59:$X$98)-K59*$AZ$3)/Z59, 0)</f>
        <v>-10715.945773976255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</v>
      </c>
      <c r="S60">
        <f t="shared" si="32"/>
        <v>-17454.76348057016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-11.920465201816317</v>
      </c>
      <c r="AC60">
        <f t="shared" si="33"/>
        <v>-10.828824274050504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-48.088671215864601</v>
      </c>
      <c r="AI60">
        <f t="shared" si="38"/>
        <v>-48.096426136381069</v>
      </c>
      <c r="AJ60">
        <f t="shared" si="39"/>
        <v>-1.0916409277658126</v>
      </c>
      <c r="AK60">
        <f t="shared" si="61"/>
        <v>-0.83443256412714228</v>
      </c>
      <c r="AL60">
        <f t="shared" si="40"/>
        <v>-50.022499628274019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-0.12269684184076587</v>
      </c>
      <c r="AR60">
        <f t="shared" si="45"/>
        <v>-0.1227166282942494</v>
      </c>
      <c r="AS60">
        <f t="shared" si="46"/>
        <v>-2.7852899835752024E-3</v>
      </c>
      <c r="AT60">
        <f t="shared" si="47"/>
        <v>-2.1290303466259325E-3</v>
      </c>
      <c r="AU60">
        <f t="shared" si="48"/>
        <v>-0.12763094862445051</v>
      </c>
      <c r="AW60">
        <v>57</v>
      </c>
      <c r="AX60">
        <f>IF(Z60&gt;0, (R60*SUMPRODUCT(K60:$K$98, X60:$X$98)-K60*$AZ$3)/Z60, 0)</f>
        <v>-17454.76348057016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</v>
      </c>
      <c r="S61">
        <f t="shared" si="32"/>
        <v>-28731.972270505601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-10.828824274050504</v>
      </c>
      <c r="AC61">
        <f t="shared" si="33"/>
        <v>-9.7649736095255708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-27.432533647238923</v>
      </c>
      <c r="AI61">
        <f t="shared" si="38"/>
        <v>-27.436781951844324</v>
      </c>
      <c r="AJ61">
        <f t="shared" si="39"/>
        <v>-1.0638506645249333</v>
      </c>
      <c r="AK61">
        <f t="shared" si="61"/>
        <v>-0.75801769918353534</v>
      </c>
      <c r="AL61">
        <f t="shared" si="40"/>
        <v>-29.258650315552796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-6.2494026234401534E-2</v>
      </c>
      <c r="AR61">
        <f t="shared" si="45"/>
        <v>-6.2503704292683565E-2</v>
      </c>
      <c r="AS61">
        <f t="shared" si="46"/>
        <v>-2.4235570871157324E-3</v>
      </c>
      <c r="AT61">
        <f t="shared" si="47"/>
        <v>-1.7268393283711321E-3</v>
      </c>
      <c r="AU61">
        <f t="shared" si="48"/>
        <v>-6.6654100708170433E-2</v>
      </c>
      <c r="AW61">
        <v>58</v>
      </c>
      <c r="AX61">
        <f>IF(Z61&gt;0, (R61*SUMPRODUCT(K61:$K$98, X61:$X$98)-K61*$AZ$3)/Z61, 0)</f>
        <v>-28731.972270505601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</v>
      </c>
      <c r="S62">
        <f t="shared" si="32"/>
        <v>-48000.811872866369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-9.7649736095255708</v>
      </c>
      <c r="AC62">
        <f t="shared" si="33"/>
        <v>-8.768050219362026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-15.380110143719335</v>
      </c>
      <c r="AI62">
        <f t="shared" si="38"/>
        <v>-15.382393451510719</v>
      </c>
      <c r="AJ62">
        <f t="shared" si="39"/>
        <v>-0.99692339016354481</v>
      </c>
      <c r="AK62">
        <f t="shared" si="61"/>
        <v>-0.68354815266679003</v>
      </c>
      <c r="AL62">
        <f t="shared" si="40"/>
        <v>-17.062864994341055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-3.1283404326768953E-2</v>
      </c>
      <c r="AR62">
        <f t="shared" si="45"/>
        <v>-3.1288048613459546E-2</v>
      </c>
      <c r="AS62">
        <f t="shared" si="46"/>
        <v>-2.027759047618725E-3</v>
      </c>
      <c r="AT62">
        <f t="shared" si="47"/>
        <v>-1.3903485109580634E-3</v>
      </c>
      <c r="AU62">
        <f t="shared" si="48"/>
        <v>-3.4706156172036338E-2</v>
      </c>
      <c r="AW62">
        <v>59</v>
      </c>
      <c r="AX62">
        <f>IF(Z62&gt;0, (R62*SUMPRODUCT(K62:$K$98, X62:$X$98)-K62*$AZ$3)/Z62, 0)</f>
        <v>-48000.811872866369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</v>
      </c>
      <c r="S63">
        <f t="shared" si="32"/>
        <v>-81618.807562035392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-8.768050219362026</v>
      </c>
      <c r="AC63">
        <f t="shared" si="33"/>
        <v>-7.8534252161906277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-8.4617198426466658</v>
      </c>
      <c r="AI63">
        <f t="shared" si="38"/>
        <v>-8.4629226023798036</v>
      </c>
      <c r="AJ63">
        <f t="shared" si="39"/>
        <v>-0.91462500317139828</v>
      </c>
      <c r="AK63">
        <f t="shared" si="61"/>
        <v>-0.6137635153553419</v>
      </c>
      <c r="AL63">
        <f t="shared" si="40"/>
        <v>-9.9913111209065431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-1.5367215506154509E-2</v>
      </c>
      <c r="AR63">
        <f t="shared" si="45"/>
        <v>-1.5369399821915958E-2</v>
      </c>
      <c r="AS63">
        <f t="shared" si="46"/>
        <v>-1.6610381568312378E-3</v>
      </c>
      <c r="AT63">
        <f t="shared" si="47"/>
        <v>-1.114647658593529E-3</v>
      </c>
      <c r="AU63">
        <f t="shared" si="48"/>
        <v>-1.8145085637340724E-2</v>
      </c>
      <c r="AW63">
        <v>60</v>
      </c>
      <c r="AX63">
        <f>IF(Z63&gt;0, (R63*SUMPRODUCT(K63:$K$98, X63:$X$98)-K63*$AZ$3)/Z63, 0)</f>
        <v>-81618.807562035392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</v>
      </c>
      <c r="S64">
        <f t="shared" si="32"/>
        <v>-141672.9417962463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-7.8534252161906277</v>
      </c>
      <c r="AC64">
        <f t="shared" si="33"/>
        <v>-7.0242313535734189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-4.5677957484792717</v>
      </c>
      <c r="AI64">
        <f t="shared" si="38"/>
        <v>-4.5684155061465184</v>
      </c>
      <c r="AJ64">
        <f t="shared" si="39"/>
        <v>-0.82919386261720884</v>
      </c>
      <c r="AK64">
        <f t="shared" si="61"/>
        <v>-0.54973976513334399</v>
      </c>
      <c r="AL64">
        <f t="shared" si="40"/>
        <v>-5.9473491338970712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-7.4067074762560756E-3</v>
      </c>
      <c r="AR64">
        <f t="shared" si="45"/>
        <v>-7.4077124169321098E-3</v>
      </c>
      <c r="AS64">
        <f t="shared" si="46"/>
        <v>-1.3445426896675969E-3</v>
      </c>
      <c r="AT64">
        <f t="shared" si="47"/>
        <v>-8.9140623894226991E-4</v>
      </c>
      <c r="AU64">
        <f t="shared" si="48"/>
        <v>-9.6436613455419765E-3</v>
      </c>
      <c r="AW64">
        <v>61</v>
      </c>
      <c r="AX64">
        <f>IF(Z64&gt;0, (R64*SUMPRODUCT(K64:$K$98, X64:$X$98)-K64*$AZ$3)/Z64, 0)</f>
        <v>-141672.9417962463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</v>
      </c>
      <c r="S65">
        <f t="shared" si="32"/>
        <v>-251480.75003072992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-7.0242313535734189</v>
      </c>
      <c r="AC65">
        <f t="shared" si="33"/>
        <v>-6.2775656698680997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-2.4122396925887615</v>
      </c>
      <c r="AI65">
        <f t="shared" si="38"/>
        <v>-2.4125517227177626</v>
      </c>
      <c r="AJ65">
        <f t="shared" si="39"/>
        <v>-0.74666568370531916</v>
      </c>
      <c r="AK65">
        <f t="shared" si="61"/>
        <v>-0.49169619475013937</v>
      </c>
      <c r="AL65">
        <f t="shared" si="40"/>
        <v>-3.6509136011732211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-3.492375666012099E-3</v>
      </c>
      <c r="AR65">
        <f t="shared" si="45"/>
        <v>-3.4928274148299859E-3</v>
      </c>
      <c r="AS65">
        <f t="shared" si="46"/>
        <v>-1.0810024693774464E-3</v>
      </c>
      <c r="AT65">
        <f t="shared" si="47"/>
        <v>-7.1186450952280176E-4</v>
      </c>
      <c r="AU65">
        <f t="shared" si="48"/>
        <v>-5.2856943937302338E-3</v>
      </c>
      <c r="AW65">
        <v>62</v>
      </c>
      <c r="AX65">
        <f>IF(Z65&gt;0, (R65*SUMPRODUCT(K65:$K$98, X65:$X$98)-K65*$AZ$3)/Z65, 0)</f>
        <v>-251480.75003072992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</v>
      </c>
      <c r="S66">
        <f t="shared" si="32"/>
        <v>-457566.9189312181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-6.2775656698680997</v>
      </c>
      <c r="AC66">
        <f t="shared" si="33"/>
        <v>-5.6077791248362781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-1.2457138151377203</v>
      </c>
      <c r="AI66">
        <f t="shared" si="38"/>
        <v>-1.245867010738539</v>
      </c>
      <c r="AJ66">
        <f t="shared" si="39"/>
        <v>-0.66978654503182167</v>
      </c>
      <c r="AK66">
        <f t="shared" si="61"/>
        <v>-0.43942959689076705</v>
      </c>
      <c r="AL66">
        <f t="shared" si="40"/>
        <v>-2.3550831526611278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-1.6102776025386572E-3</v>
      </c>
      <c r="AR66">
        <f t="shared" si="45"/>
        <v>-1.6104756315255787E-3</v>
      </c>
      <c r="AS66">
        <f t="shared" si="46"/>
        <v>-8.6580260958834566E-4</v>
      </c>
      <c r="AT66">
        <f t="shared" si="47"/>
        <v>-5.6803065773783975E-4</v>
      </c>
      <c r="AU66">
        <f t="shared" si="48"/>
        <v>-3.0443088988517642E-3</v>
      </c>
      <c r="AW66">
        <v>63</v>
      </c>
      <c r="AX66">
        <f>IF(Z66&gt;0, (R66*SUMPRODUCT(K66:$K$98, X66:$X$98)-K66*$AZ$3)/Z66, 0)</f>
        <v>-457566.9189312181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-855406.40344957798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-5.6077791248362781</v>
      </c>
      <c r="AC67">
        <f t="shared" ref="AC67:AC89" si="64">S67*Z67</f>
        <v>-5.0082475089586076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-0.62782751037410733</v>
      </c>
      <c r="AI67">
        <f t="shared" ref="AI67:AI89" si="69">SUM(AE67:AH67)</f>
        <v>-0.62790069558012118</v>
      </c>
      <c r="AJ67">
        <f t="shared" ref="AJ67:AJ89" si="70">AB67-AC67</f>
        <v>-0.59953161587767045</v>
      </c>
      <c r="AK67">
        <f t="shared" si="61"/>
        <v>-0.39254453873853951</v>
      </c>
      <c r="AL67">
        <f t="shared" ref="AL67:AL89" si="71">SUM(AI67:AK67)</f>
        <v>-1.6199768501963312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-7.2461077989970308E-4</v>
      </c>
      <c r="AR67">
        <f t="shared" ref="AR67:AR89" si="76">AI67*$K67</f>
        <v>-7.2469524703172659E-4</v>
      </c>
      <c r="AS67">
        <f t="shared" ref="AS67:AS89" si="77">AJ67*$K67</f>
        <v>-6.9195290836615824E-4</v>
      </c>
      <c r="AT67">
        <f t="shared" ref="AT67:AT89" si="78">AK67*$K67</f>
        <v>-4.5305756702379948E-4</v>
      </c>
      <c r="AU67">
        <f t="shared" ref="AU67:AU89" si="79">AL67*$K67</f>
        <v>-1.8697057224216845E-3</v>
      </c>
      <c r="AW67">
        <v>64</v>
      </c>
      <c r="AX67">
        <f>IF(Z67&gt;0, (R67*SUMPRODUCT(K67:$K$98, X67:$X$98)-K67*$AZ$3)/Z67, 0)</f>
        <v>-855406.40344957798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</v>
      </c>
      <c r="S68">
        <f t="shared" si="63"/>
        <v>-1645393.1219619846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-5.0082475089586076</v>
      </c>
      <c r="AC68">
        <f t="shared" si="64"/>
        <v>-4.4722382862740346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-0.3078231984075247</v>
      </c>
      <c r="AI68">
        <f t="shared" si="69"/>
        <v>-0.30785717386167744</v>
      </c>
      <c r="AJ68">
        <f t="shared" si="70"/>
        <v>-0.53600922268457296</v>
      </c>
      <c r="AK68">
        <f t="shared" si="61"/>
        <v>-0.35057732562710259</v>
      </c>
      <c r="AL68">
        <f t="shared" si="71"/>
        <v>-1.194443722173353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-3.1721065923992253E-4</v>
      </c>
      <c r="AR68">
        <f t="shared" si="76"/>
        <v>-3.1724567081885979E-4</v>
      </c>
      <c r="AS68">
        <f t="shared" si="77"/>
        <v>-5.5235550720694325E-4</v>
      </c>
      <c r="AT68">
        <f t="shared" si="78"/>
        <v>-3.6126862806979321E-4</v>
      </c>
      <c r="AU68">
        <f t="shared" si="79"/>
        <v>-1.2308698060955962E-3</v>
      </c>
      <c r="AW68">
        <v>65</v>
      </c>
      <c r="AX68">
        <f>IF(Z68&gt;0, (R68*SUMPRODUCT(K68:$K$98, X68:$X$98)-K68*$AZ$3)/Z68, 0)</f>
        <v>-1645393.1219619846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</v>
      </c>
      <c r="S69">
        <f t="shared" si="63"/>
        <v>-3263812.1231391374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-4.4722382862740346</v>
      </c>
      <c r="AC69">
        <f t="shared" si="64"/>
        <v>-3.9933288599114247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-0.14673392010032144</v>
      </c>
      <c r="AI69">
        <f t="shared" si="69"/>
        <v>-0.14674921405992009</v>
      </c>
      <c r="AJ69">
        <f t="shared" si="70"/>
        <v>-0.47890942636260991</v>
      </c>
      <c r="AK69">
        <f t="shared" si="61"/>
        <v>-0.31305668003918247</v>
      </c>
      <c r="AL69">
        <f t="shared" si="71"/>
        <v>-0.93871532046171247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-1.3500781968083027E-4</v>
      </c>
      <c r="AR69">
        <f t="shared" si="76"/>
        <v>-1.3502189143832364E-4</v>
      </c>
      <c r="AS69">
        <f t="shared" si="77"/>
        <v>-4.4063783911455292E-4</v>
      </c>
      <c r="AT69">
        <f t="shared" si="78"/>
        <v>-2.8803905586188139E-4</v>
      </c>
      <c r="AU69">
        <f t="shared" si="79"/>
        <v>-8.6369878641475795E-4</v>
      </c>
      <c r="AW69">
        <v>66</v>
      </c>
      <c r="AX69">
        <f>IF(Z69&gt;0, (R69*SUMPRODUCT(K69:$K$98, X69:$X$98)-K69*$AZ$3)/Z69, 0)</f>
        <v>-3263812.1231391374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</v>
      </c>
      <c r="S70">
        <f t="shared" si="63"/>
        <v>-6684575.1096975571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-3.9933288599114247</v>
      </c>
      <c r="AC70">
        <f t="shared" si="64"/>
        <v>-3.565582941818739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-6.7787702575583836E-2</v>
      </c>
      <c r="AI70">
        <f t="shared" si="69"/>
        <v>-6.7794370132764556E-2</v>
      </c>
      <c r="AJ70">
        <f t="shared" si="70"/>
        <v>-0.4277459180926857</v>
      </c>
      <c r="AK70">
        <f t="shared" si="61"/>
        <v>-0.27953302019379977</v>
      </c>
      <c r="AL70">
        <f t="shared" si="71"/>
        <v>-0.77507330841925004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-5.5687958368825235E-5</v>
      </c>
      <c r="AR70">
        <f t="shared" si="76"/>
        <v>-5.5693435802527722E-5</v>
      </c>
      <c r="AS70">
        <f t="shared" si="77"/>
        <v>-3.5139554777830959E-4</v>
      </c>
      <c r="AT70">
        <f t="shared" si="78"/>
        <v>-2.296378635034488E-4</v>
      </c>
      <c r="AU70">
        <f t="shared" si="79"/>
        <v>-6.3672684708428607E-4</v>
      </c>
      <c r="AW70">
        <v>67</v>
      </c>
      <c r="AX70">
        <f>IF(Z70&gt;0, (R70*SUMPRODUCT(K70:$K$98, X70:$X$98)-K70*$AZ$3)/Z70, 0)</f>
        <v>-6684575.1096975571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</v>
      </c>
      <c r="S71">
        <f t="shared" si="63"/>
        <v>-14143085.054021925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-3.565582941818739</v>
      </c>
      <c r="AC71">
        <f t="shared" si="64"/>
        <v>-3.1836020887839238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-3.0297097818198681E-2</v>
      </c>
      <c r="AI71">
        <f t="shared" si="69"/>
        <v>-3.0299911562580321E-2</v>
      </c>
      <c r="AJ71">
        <f t="shared" si="70"/>
        <v>-0.38198085303481522</v>
      </c>
      <c r="AK71">
        <f t="shared" si="61"/>
        <v>-0.24959080592731175</v>
      </c>
      <c r="AL71">
        <f t="shared" si="71"/>
        <v>-0.66187157052470735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-2.2222524170153169E-5</v>
      </c>
      <c r="AR71">
        <f t="shared" si="76"/>
        <v>-2.2224588014779638E-5</v>
      </c>
      <c r="AS71">
        <f t="shared" si="77"/>
        <v>-2.8017794938771455E-4</v>
      </c>
      <c r="AT71">
        <f t="shared" si="78"/>
        <v>-1.8307158496336348E-4</v>
      </c>
      <c r="AU71">
        <f t="shared" si="79"/>
        <v>-4.8547412236585774E-4</v>
      </c>
      <c r="AW71">
        <v>68</v>
      </c>
      <c r="AX71">
        <f>IF(Z71&gt;0, (R71*SUMPRODUCT(K71:$K$98, X71:$X$98)-K71*$AZ$3)/Z71, 0)</f>
        <v>-14143085.054021925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</v>
      </c>
      <c r="S72">
        <f t="shared" si="63"/>
        <v>-30972085.207323015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-3.1836020887839238</v>
      </c>
      <c r="AC72">
        <f t="shared" si="64"/>
        <v>-2.8425202568498937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-1.3107171023728279E-2</v>
      </c>
      <c r="AI72">
        <f t="shared" si="69"/>
        <v>-1.3108318234288135E-2</v>
      </c>
      <c r="AJ72">
        <f t="shared" si="70"/>
        <v>-0.34108183193403008</v>
      </c>
      <c r="AK72">
        <f t="shared" ref="AK72:AK89" si="92">G72*SUM(AB72:AB72, AE72:AF72)</f>
        <v>-0.22285214621487467</v>
      </c>
      <c r="AL72">
        <f t="shared" si="71"/>
        <v>-0.57704229638319293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-8.5838733578943396E-6</v>
      </c>
      <c r="AR72">
        <f t="shared" si="76"/>
        <v>-8.5846246649569249E-6</v>
      </c>
      <c r="AS72">
        <f t="shared" si="77"/>
        <v>-2.2337415485767533E-4</v>
      </c>
      <c r="AT72">
        <f t="shared" si="78"/>
        <v>-1.4594565045198521E-4</v>
      </c>
      <c r="AU72">
        <f t="shared" si="79"/>
        <v>-3.7790442997461752E-4</v>
      </c>
      <c r="AW72">
        <v>69</v>
      </c>
      <c r="AX72">
        <f>IF(Z72&gt;0, (R72*SUMPRODUCT(K72:$K$98, X72:$X$98)-K72*$AZ$3)/Z72, 0)</f>
        <v>-30972085.207323015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</v>
      </c>
      <c r="S73">
        <f t="shared" si="63"/>
        <v>-70333864.010049924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-2.8425202568498937</v>
      </c>
      <c r="AC73">
        <f t="shared" si="64"/>
        <v>-2.5379716492427158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-5.4774443639682459E-3</v>
      </c>
      <c r="AI73">
        <f t="shared" si="69"/>
        <v>-5.4778954218770081E-3</v>
      </c>
      <c r="AJ73">
        <f t="shared" si="70"/>
        <v>-0.30454860760717795</v>
      </c>
      <c r="AK73">
        <f t="shared" si="92"/>
        <v>-0.19897641797949259</v>
      </c>
      <c r="AL73">
        <f t="shared" si="71"/>
        <v>-0.50900292100854749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-3.2028329500547348E-6</v>
      </c>
      <c r="AR73">
        <f t="shared" si="76"/>
        <v>-3.2030966977145134E-6</v>
      </c>
      <c r="AS73">
        <f t="shared" si="77"/>
        <v>-1.7807909136495508E-4</v>
      </c>
      <c r="AT73">
        <f t="shared" si="78"/>
        <v>-1.1634773179638209E-4</v>
      </c>
      <c r="AU73">
        <f t="shared" si="79"/>
        <v>-2.9762991985905166E-4</v>
      </c>
      <c r="AW73">
        <v>70</v>
      </c>
      <c r="AX73">
        <f>IF(Z73&gt;0, (R73*SUMPRODUCT(K73:$K$98, X73:$X$98)-K73*$AZ$3)/Z73, 0)</f>
        <v>-70333864.010049924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</v>
      </c>
      <c r="S74">
        <f t="shared" si="63"/>
        <v>-165920692.50842351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-2.5379716492427158</v>
      </c>
      <c r="AC74">
        <f t="shared" si="64"/>
        <v>-2.2660487882537592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-2.206636514460699E-3</v>
      </c>
      <c r="AI74">
        <f t="shared" si="69"/>
        <v>-2.2068072322260659E-3</v>
      </c>
      <c r="AJ74">
        <f t="shared" si="70"/>
        <v>-0.27192286098895657</v>
      </c>
      <c r="AK74">
        <f t="shared" si="92"/>
        <v>-0.17765801544699011</v>
      </c>
      <c r="AL74">
        <f t="shared" si="71"/>
        <v>-0.45178768366817273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-1.1520440640099106E-6</v>
      </c>
      <c r="AR74">
        <f t="shared" si="76"/>
        <v>-1.1521331925940355E-6</v>
      </c>
      <c r="AS74">
        <f t="shared" si="77"/>
        <v>-1.4196589053883297E-4</v>
      </c>
      <c r="AT74">
        <f t="shared" si="78"/>
        <v>-9.2751960179317166E-5</v>
      </c>
      <c r="AU74">
        <f t="shared" si="79"/>
        <v>-2.3586998391074418E-4</v>
      </c>
      <c r="AW74">
        <v>71</v>
      </c>
      <c r="AX74">
        <f>IF(Z74&gt;0, (R74*SUMPRODUCT(K74:$K$98, X74:$X$98)-K74*$AZ$3)/Z74, 0)</f>
        <v>-165920692.50842351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</v>
      </c>
      <c r="S75">
        <f t="shared" si="63"/>
        <v>-407295803.91951972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-2.2660487882537592</v>
      </c>
      <c r="AC75">
        <f t="shared" si="64"/>
        <v>-2.0232588118854067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-8.5533055093533117E-4</v>
      </c>
      <c r="AI75">
        <f t="shared" si="69"/>
        <v>-8.5539264520417748E-4</v>
      </c>
      <c r="AJ75">
        <f t="shared" si="70"/>
        <v>-0.24278997636835253</v>
      </c>
      <c r="AK75">
        <f t="shared" si="92"/>
        <v>-0.15862341517776316</v>
      </c>
      <c r="AL75">
        <f t="shared" si="71"/>
        <v>-0.40226878419131984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-3.9870735939788796E-7</v>
      </c>
      <c r="AR75">
        <f t="shared" si="76"/>
        <v>-3.9873630428000212E-7</v>
      </c>
      <c r="AS75">
        <f t="shared" si="77"/>
        <v>-1.1317513475959115E-4</v>
      </c>
      <c r="AT75">
        <f t="shared" si="78"/>
        <v>-7.3941382001427549E-5</v>
      </c>
      <c r="AU75">
        <f t="shared" si="79"/>
        <v>-1.8751525306529869E-4</v>
      </c>
      <c r="AW75">
        <v>72</v>
      </c>
      <c r="AX75">
        <f>IF(Z75&gt;0, (R75*SUMPRODUCT(K75:$K$98, X75:$X$98)-K75*$AZ$3)/Z75, 0)</f>
        <v>-407295803.91951972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</v>
      </c>
      <c r="S76">
        <f t="shared" si="63"/>
        <v>-1042331761.5610825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-2.0232588118854067</v>
      </c>
      <c r="AC76">
        <f t="shared" si="64"/>
        <v>-1.806481417367394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-3.1847505108298558E-4</v>
      </c>
      <c r="AI76">
        <f t="shared" si="69"/>
        <v>-3.1849671502775807E-4</v>
      </c>
      <c r="AJ76">
        <f t="shared" si="70"/>
        <v>-0.2167773945180127</v>
      </c>
      <c r="AK76">
        <f t="shared" si="92"/>
        <v>-0.14162811683197848</v>
      </c>
      <c r="AL76">
        <f t="shared" si="71"/>
        <v>-0.35872400806501892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-1.3254936781098191E-7</v>
      </c>
      <c r="AR76">
        <f t="shared" si="76"/>
        <v>-1.3255838434830286E-7</v>
      </c>
      <c r="AS76">
        <f t="shared" si="77"/>
        <v>-9.0222786687259868E-5</v>
      </c>
      <c r="AT76">
        <f t="shared" si="78"/>
        <v>-5.8945645150228723E-5</v>
      </c>
      <c r="AU76">
        <f t="shared" si="79"/>
        <v>-1.493009902218369E-4</v>
      </c>
      <c r="AW76">
        <v>73</v>
      </c>
      <c r="AX76">
        <f>IF(Z76&gt;0, (R76*SUMPRODUCT(K76:$K$98, X76:$X$98)-K76*$AZ$3)/Z76, 0)</f>
        <v>-1042331761.5610825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</v>
      </c>
      <c r="S77">
        <f t="shared" si="63"/>
        <v>-2786839688.2400584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-1.806481417367394</v>
      </c>
      <c r="AC77">
        <f t="shared" si="64"/>
        <v>-1.6129299488226794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-1.1370177478602841E-4</v>
      </c>
      <c r="AI77">
        <f t="shared" si="69"/>
        <v>-1.1370900936950495E-4</v>
      </c>
      <c r="AJ77">
        <f t="shared" si="70"/>
        <v>-0.19355146854471461</v>
      </c>
      <c r="AK77">
        <f t="shared" si="92"/>
        <v>-0.12645369921571759</v>
      </c>
      <c r="AL77">
        <f t="shared" si="71"/>
        <v>-0.32011887676980166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-4.2252408098555775E-8</v>
      </c>
      <c r="AR77">
        <f t="shared" si="76"/>
        <v>-4.2255096522496814E-8</v>
      </c>
      <c r="AS77">
        <f t="shared" si="77"/>
        <v>-7.1925136194364583E-5</v>
      </c>
      <c r="AT77">
        <f t="shared" si="78"/>
        <v>-4.6991116144750465E-5</v>
      </c>
      <c r="AU77">
        <f t="shared" si="79"/>
        <v>-1.1895850743563753E-4</v>
      </c>
      <c r="AW77">
        <v>74</v>
      </c>
      <c r="AX77">
        <f>IF(Z77&gt;0, (R77*SUMPRODUCT(K77:$K$98, X77:$X$98)-K77*$AZ$3)/Z77, 0)</f>
        <v>-2786839688.2400584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</v>
      </c>
      <c r="S78">
        <f t="shared" si="63"/>
        <v>-7800574993.5297871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-1.6129299488226794</v>
      </c>
      <c r="AC78">
        <f t="shared" si="64"/>
        <v>-1.4401160615267996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-3.8836235645093613E-5</v>
      </c>
      <c r="AI78">
        <f t="shared" si="69"/>
        <v>-3.8838543353279745E-5</v>
      </c>
      <c r="AJ78">
        <f t="shared" si="70"/>
        <v>-0.17281388729587976</v>
      </c>
      <c r="AK78">
        <f t="shared" si="92"/>
        <v>-0.11290509641758757</v>
      </c>
      <c r="AL78">
        <f t="shared" si="71"/>
        <v>-0.28575782225682061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-1.2885560875119009E-8</v>
      </c>
      <c r="AR78">
        <f t="shared" si="76"/>
        <v>-1.2886326554743217E-8</v>
      </c>
      <c r="AS78">
        <f t="shared" si="77"/>
        <v>-5.7338303463979991E-5</v>
      </c>
      <c r="AT78">
        <f t="shared" si="78"/>
        <v>-3.7461032688522271E-5</v>
      </c>
      <c r="AU78">
        <f t="shared" si="79"/>
        <v>-9.4812222479057E-5</v>
      </c>
      <c r="AW78">
        <v>75</v>
      </c>
      <c r="AX78">
        <f>IF(Z78&gt;0, (R78*SUMPRODUCT(K78:$K$98, X78:$X$98)-K78*$AZ$3)/Z78, 0)</f>
        <v>-7800574993.5297871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</v>
      </c>
      <c r="S79">
        <f t="shared" si="63"/>
        <v>-22904028002.70092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-1.4401160615267996</v>
      </c>
      <c r="AC79">
        <f t="shared" si="64"/>
        <v>-1.2858179230299609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-1.2663110871449685E-5</v>
      </c>
      <c r="AI79">
        <f t="shared" si="69"/>
        <v>-1.2663812613695022E-5</v>
      </c>
      <c r="AJ79">
        <f t="shared" si="70"/>
        <v>-0.15429813849683871</v>
      </c>
      <c r="AK79">
        <f t="shared" si="92"/>
        <v>-0.10080812430687598</v>
      </c>
      <c r="AL79">
        <f t="shared" si="71"/>
        <v>-0.2551189266163284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-3.7513586421673558E-9</v>
      </c>
      <c r="AR79">
        <f t="shared" si="76"/>
        <v>-3.7515665284334826E-9</v>
      </c>
      <c r="AS79">
        <f t="shared" si="77"/>
        <v>-4.5709751829266479E-5</v>
      </c>
      <c r="AT79">
        <f t="shared" si="78"/>
        <v>-2.9863706648253278E-5</v>
      </c>
      <c r="AU79">
        <f t="shared" si="79"/>
        <v>-7.5577210044048193E-5</v>
      </c>
      <c r="AW79">
        <v>76</v>
      </c>
      <c r="AX79">
        <f>IF(Z79&gt;0, (R79*SUMPRODUCT(K79:$K$98, X79:$X$98)-K79*$AZ$3)/Z79, 0)</f>
        <v>-22904028002.70092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</v>
      </c>
      <c r="S80">
        <f t="shared" si="63"/>
        <v>-71306291085.160065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-1.2858179230299609</v>
      </c>
      <c r="AC80">
        <f t="shared" si="64"/>
        <v>-1.148051720189891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-3.9477699268045171E-6</v>
      </c>
      <c r="AI80">
        <f t="shared" si="69"/>
        <v>-3.9479711803865496E-6</v>
      </c>
      <c r="AJ80">
        <f t="shared" si="70"/>
        <v>-0.13776620284006991</v>
      </c>
      <c r="AK80">
        <f t="shared" si="92"/>
        <v>-9.0007254612097271E-2</v>
      </c>
      <c r="AL80">
        <f t="shared" si="71"/>
        <v>-0.22777740542334757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-1.0441959116062476E-9</v>
      </c>
      <c r="AR80">
        <f t="shared" si="76"/>
        <v>-1.044249143727534E-9</v>
      </c>
      <c r="AS80">
        <f t="shared" si="77"/>
        <v>-3.6439536353517929E-5</v>
      </c>
      <c r="AT80">
        <f t="shared" si="78"/>
        <v>-2.3807164303754126E-5</v>
      </c>
      <c r="AU80">
        <f t="shared" si="79"/>
        <v>-6.0247744906415781E-5</v>
      </c>
      <c r="AW80">
        <v>77</v>
      </c>
      <c r="AX80">
        <f>IF(Z80&gt;0, (R80*SUMPRODUCT(K80:$K$98, X80:$X$98)-K80*$AZ$3)/Z80, 0)</f>
        <v>-71306291085.160065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</v>
      </c>
      <c r="S81">
        <f t="shared" si="63"/>
        <v>-236159519815.85028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-1.148051720189891</v>
      </c>
      <c r="AC81">
        <f t="shared" si="64"/>
        <v>-1.0250461796345973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-1.1598801549884501E-6</v>
      </c>
      <c r="AI81">
        <f t="shared" si="69"/>
        <v>-1.1599344110152893E-6</v>
      </c>
      <c r="AJ81">
        <f t="shared" si="70"/>
        <v>-0.12300554055529367</v>
      </c>
      <c r="AK81">
        <f t="shared" si="92"/>
        <v>-8.0363620413292383E-2</v>
      </c>
      <c r="AL81">
        <f t="shared" si="71"/>
        <v>-0.20337032090299706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-2.7392095009332341E-10</v>
      </c>
      <c r="AR81">
        <f t="shared" si="76"/>
        <v>-2.7393376336748464E-10</v>
      </c>
      <c r="AS81">
        <f t="shared" si="77"/>
        <v>-2.9049375826232998E-5</v>
      </c>
      <c r="AT81">
        <f t="shared" si="78"/>
        <v>-1.89789256776856E-5</v>
      </c>
      <c r="AU81">
        <f t="shared" si="79"/>
        <v>-4.8028575437681962E-5</v>
      </c>
      <c r="AW81">
        <v>78</v>
      </c>
      <c r="AX81">
        <f>IF(Z81&gt;0, (R81*SUMPRODUCT(K81:$K$98, X81:$X$98)-K81*$AZ$3)/Z81, 0)</f>
        <v>-236159519815.85028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</v>
      </c>
      <c r="S82">
        <f t="shared" si="63"/>
        <v>-835060591728.45349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-1.0250461796345973</v>
      </c>
      <c r="AC82">
        <f t="shared" si="64"/>
        <v>-0.91521980348040266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-3.2010852353252767E-7</v>
      </c>
      <c r="AI82">
        <f t="shared" si="69"/>
        <v>-3.2012222343365678E-7</v>
      </c>
      <c r="AJ82">
        <f t="shared" si="70"/>
        <v>-0.10982637615419466</v>
      </c>
      <c r="AK82">
        <f t="shared" si="92"/>
        <v>-7.1753232574421816E-2</v>
      </c>
      <c r="AL82">
        <f t="shared" si="71"/>
        <v>-0.1815799288508399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-6.7498068752039431E-11</v>
      </c>
      <c r="AR82">
        <f t="shared" si="76"/>
        <v>-6.7500957512570095E-11</v>
      </c>
      <c r="AS82">
        <f t="shared" si="77"/>
        <v>-2.3157984694181065E-5</v>
      </c>
      <c r="AT82">
        <f t="shared" si="78"/>
        <v>-1.5129883365936862E-5</v>
      </c>
      <c r="AU82">
        <f t="shared" si="79"/>
        <v>-3.8287935561075436E-5</v>
      </c>
      <c r="AW82">
        <v>79</v>
      </c>
      <c r="AX82">
        <f>IF(Z82&gt;0, (R82*SUMPRODUCT(K82:$K$98, X82:$X$98)-K82*$AZ$3)/Z82, 0)</f>
        <v>-835060591728.45349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</v>
      </c>
      <c r="S83">
        <f t="shared" si="63"/>
        <v>-3165239072110.3994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-0.91521980348040266</v>
      </c>
      <c r="AC83">
        <f t="shared" si="64"/>
        <v>-0.81716053887994033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-8.2686508622558026E-8</v>
      </c>
      <c r="AI83">
        <f t="shared" si="69"/>
        <v>-8.2689735711098042E-8</v>
      </c>
      <c r="AJ83">
        <f t="shared" si="70"/>
        <v>-9.8059264600462326E-2</v>
      </c>
      <c r="AK83">
        <f t="shared" si="92"/>
        <v>-6.4065386243628189E-2</v>
      </c>
      <c r="AL83">
        <f t="shared" si="71"/>
        <v>-0.16212473353382623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-1.5567208444211293E-11</v>
      </c>
      <c r="AR83">
        <f t="shared" si="76"/>
        <v>-1.5567816001124833E-11</v>
      </c>
      <c r="AS83">
        <f t="shared" si="77"/>
        <v>-1.8461403647958765E-5</v>
      </c>
      <c r="AT83">
        <f t="shared" si="78"/>
        <v>-1.2061450390485881E-5</v>
      </c>
      <c r="AU83">
        <f t="shared" si="79"/>
        <v>-3.0522869606260648E-5</v>
      </c>
      <c r="AW83">
        <v>80</v>
      </c>
      <c r="AX83">
        <f>IF(Z83&gt;0, (R83*SUMPRODUCT(K83:$K$98, X83:$X$98)-K83*$AZ$3)/Z83, 0)</f>
        <v>-3165239072110.3994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</v>
      </c>
      <c r="S84">
        <f t="shared" si="63"/>
        <v>-12918523748202.926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-0.81716053887994033</v>
      </c>
      <c r="AC84">
        <f t="shared" si="64"/>
        <v>-0.72960762401339996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-1.9910778085033559E-8</v>
      </c>
      <c r="AI84">
        <f t="shared" si="69"/>
        <v>-1.9911484055427541E-8</v>
      </c>
      <c r="AJ84">
        <f t="shared" si="70"/>
        <v>-8.7552914866540377E-2</v>
      </c>
      <c r="AK84">
        <f t="shared" si="92"/>
        <v>-5.7201237721595827E-2</v>
      </c>
      <c r="AL84">
        <f t="shared" si="71"/>
        <v>-0.14475417249962025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-3.3469274265490143E-12</v>
      </c>
      <c r="AR84">
        <f t="shared" si="76"/>
        <v>-3.3470460975353444E-12</v>
      </c>
      <c r="AS84">
        <f t="shared" si="77"/>
        <v>-1.4717317966664537E-5</v>
      </c>
      <c r="AT84">
        <f t="shared" si="78"/>
        <v>-9.6153144063649704E-6</v>
      </c>
      <c r="AU84">
        <f t="shared" si="79"/>
        <v>-2.4332635720075604E-5</v>
      </c>
      <c r="AW84">
        <v>81</v>
      </c>
      <c r="AX84">
        <f>IF(Z84&gt;0, (R84*SUMPRODUCT(K84:$K$98, X84:$X$98)-K84*$AZ$3)/Z84, 0)</f>
        <v>-12918523748202.926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</v>
      </c>
      <c r="S85">
        <f t="shared" si="63"/>
        <v>-57084738045526.867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-0.72960762401339996</v>
      </c>
      <c r="AC85">
        <f t="shared" si="64"/>
        <v>-0.65143537858629375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-4.4501129391954303E-9</v>
      </c>
      <c r="AI85">
        <f t="shared" si="69"/>
        <v>-4.4502555857680719E-9</v>
      </c>
      <c r="AJ85">
        <f t="shared" si="70"/>
        <v>-7.8172245427106213E-2</v>
      </c>
      <c r="AK85">
        <f t="shared" si="92"/>
        <v>-5.1072533680938004E-2</v>
      </c>
      <c r="AL85">
        <f t="shared" si="71"/>
        <v>-0.1292447835582998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-6.6789943150319601E-13</v>
      </c>
      <c r="AR85">
        <f t="shared" si="76"/>
        <v>-6.6792084074967468E-13</v>
      </c>
      <c r="AS85">
        <f t="shared" si="77"/>
        <v>-1.1732555778580354E-5</v>
      </c>
      <c r="AT85">
        <f t="shared" si="78"/>
        <v>-7.665269775623619E-6</v>
      </c>
      <c r="AU85">
        <f t="shared" si="79"/>
        <v>-1.9397826222124812E-5</v>
      </c>
      <c r="AW85">
        <v>82</v>
      </c>
      <c r="AX85">
        <f>IF(Z85&gt;0, (R85*SUMPRODUCT(K85:$K$98, X85:$X$98)-K85*$AZ$3)/Z85, 0)</f>
        <v>-57084738045526.867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</v>
      </c>
      <c r="S86">
        <f t="shared" si="63"/>
        <v>-274982894196344.63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-0.65143537858629375</v>
      </c>
      <c r="AC86">
        <f t="shared" si="64"/>
        <v>-0.58163873088119999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-9.1824270522540184E-10</v>
      </c>
      <c r="AI86">
        <f t="shared" si="69"/>
        <v>-9.1826914499416371E-10</v>
      </c>
      <c r="AJ86">
        <f t="shared" si="70"/>
        <v>-6.9796647705093751E-2</v>
      </c>
      <c r="AK86">
        <f t="shared" si="92"/>
        <v>-4.5600476501040564E-2</v>
      </c>
      <c r="AL86">
        <f t="shared" si="71"/>
        <v>-0.11539712512440345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-1.2304940129405631E-13</v>
      </c>
      <c r="AR86">
        <f t="shared" si="76"/>
        <v>-1.2305294436354981E-13</v>
      </c>
      <c r="AS86">
        <f t="shared" si="77"/>
        <v>-9.3531216350210421E-6</v>
      </c>
      <c r="AT86">
        <f t="shared" si="78"/>
        <v>-6.1107061349312443E-6</v>
      </c>
      <c r="AU86">
        <f t="shared" si="79"/>
        <v>-1.546382789300523E-5</v>
      </c>
      <c r="AW86">
        <v>83</v>
      </c>
      <c r="AX86">
        <f>IF(Z86&gt;0, (R86*SUMPRODUCT(K86:$K$98, X86:$X$98)-K86*$AZ$3)/Z86, 0)</f>
        <v>-274982894196344.63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</v>
      </c>
      <c r="S87">
        <f t="shared" si="63"/>
        <v>-1455840458570816.8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-0.58163873088119999</v>
      </c>
      <c r="AC87">
        <f t="shared" si="64"/>
        <v>-0.51932029542975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-1.737314571742683E-10</v>
      </c>
      <c r="AI87">
        <f t="shared" si="69"/>
        <v>-1.7373591611319574E-10</v>
      </c>
      <c r="AJ87">
        <f t="shared" si="70"/>
        <v>-6.2318435451449994E-2</v>
      </c>
      <c r="AK87">
        <f t="shared" si="92"/>
        <v>-4.0714711161684E-2</v>
      </c>
      <c r="AL87">
        <f t="shared" si="71"/>
        <v>-0.10303314678686991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-2.0786552079299947E-14</v>
      </c>
      <c r="AR87">
        <f t="shared" si="76"/>
        <v>-2.0787085580645885E-14</v>
      </c>
      <c r="AS87">
        <f t="shared" si="77"/>
        <v>-7.4562513034854085E-6</v>
      </c>
      <c r="AT87">
        <f t="shared" si="78"/>
        <v>-4.8714175182855093E-6</v>
      </c>
      <c r="AU87">
        <f t="shared" si="79"/>
        <v>-1.2327668842558004E-5</v>
      </c>
      <c r="AW87">
        <v>84</v>
      </c>
      <c r="AX87">
        <f>IF(Z87&gt;0, (R87*SUMPRODUCT(K87:$K$98, X87:$X$98)-K87*$AZ$3)/Z87, 0)</f>
        <v>-1455840458570816.8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</v>
      </c>
      <c r="S88">
        <f t="shared" si="63"/>
        <v>-8555143271411328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-0.51932029542975</v>
      </c>
      <c r="AC88">
        <f t="shared" si="64"/>
        <v>-0.46367883520515207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-2.9894912377129999E-11</v>
      </c>
      <c r="AI88">
        <f t="shared" si="69"/>
        <v>-2.9895589862621031E-11</v>
      </c>
      <c r="AJ88">
        <f t="shared" si="70"/>
        <v>-5.5641460224597927E-2</v>
      </c>
      <c r="AK88">
        <f t="shared" si="92"/>
        <v>-3.6352420680082501E-2</v>
      </c>
      <c r="AL88">
        <f t="shared" si="71"/>
        <v>-9.1993880934576028E-2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-3.193620133730244E-15</v>
      </c>
      <c r="AR88">
        <f t="shared" si="76"/>
        <v>-3.1936925082960955E-15</v>
      </c>
      <c r="AS88">
        <f t="shared" si="77"/>
        <v>-5.9440778886298908E-6</v>
      </c>
      <c r="AT88">
        <f t="shared" si="78"/>
        <v>-3.8834642205727954E-6</v>
      </c>
      <c r="AU88">
        <f t="shared" si="79"/>
        <v>-9.8275421123963799E-6</v>
      </c>
      <c r="AW88">
        <v>85</v>
      </c>
      <c r="AX88">
        <f>IF(Z88&gt;0, (R88*SUMPRODUCT(K88:$K$98, X88:$X$98)-K88*$AZ$3)/Z88, 0)</f>
        <v>-8555143271411328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-0.46367883520515207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-0.46367883520515207</v>
      </c>
      <c r="AK89">
        <f t="shared" si="92"/>
        <v>-3.2457518464360645E-2</v>
      </c>
      <c r="AL89">
        <f t="shared" si="71"/>
        <v>-0.49613635367493258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-5.1696118465362449E-16</v>
      </c>
      <c r="AR89">
        <f t="shared" si="76"/>
        <v>-5.1696118465362449E-16</v>
      </c>
      <c r="AS89">
        <f t="shared" si="77"/>
        <v>-4.4226770004702842E-5</v>
      </c>
      <c r="AT89">
        <f t="shared" si="78"/>
        <v>-3.0958739003291986E-6</v>
      </c>
      <c r="AU89">
        <f t="shared" si="79"/>
        <v>-4.7322643905548996E-5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10473.954556759132</v>
      </c>
      <c r="AO91" s="6">
        <f t="shared" si="93"/>
        <v>-1047.3954556759134</v>
      </c>
      <c r="AP91" s="6">
        <f t="shared" si="93"/>
        <v>-741.06365642769128</v>
      </c>
      <c r="AQ91" s="6">
        <f t="shared" si="93"/>
        <v>-4340.4154436479657</v>
      </c>
      <c r="AR91" s="6">
        <f t="shared" si="93"/>
        <v>4345.0800010075654</v>
      </c>
      <c r="AS91" s="6">
        <f t="shared" si="93"/>
        <v>-935.64739716340011</v>
      </c>
      <c r="AT91" s="6">
        <f t="shared" si="93"/>
        <v>473.47217360139194</v>
      </c>
      <c r="AU91" s="6">
        <f t="shared" si="93"/>
        <v>3882.9047774455553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26294.222957374455</v>
      </c>
      <c r="K3">
        <v>1</v>
      </c>
      <c r="L3" s="2">
        <v>0</v>
      </c>
      <c r="O3">
        <f>$C$3</f>
        <v>26294.222957374455</v>
      </c>
      <c r="P3">
        <f>O3*C5</f>
        <v>2629.4222957374459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26294.222957374455</v>
      </c>
      <c r="AF3">
        <f t="shared" ref="AF3:AF34" si="4">-$Z3*P3</f>
        <v>-2629.4222957374459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23039.84369093701</v>
      </c>
      <c r="AJ3">
        <f t="shared" ref="AJ3:AJ34" si="8">AB3-AC3</f>
        <v>0</v>
      </c>
      <c r="AL3">
        <f t="shared" ref="AL3:AL34" si="9">SUM(AI3:AK3)</f>
        <v>23039.84369093701</v>
      </c>
      <c r="AN3">
        <f t="shared" ref="AN3:AN34" si="10">AE3*$K3</f>
        <v>26294.222957374455</v>
      </c>
      <c r="AO3">
        <f t="shared" ref="AO3:AO34" si="11">AF3*$K3</f>
        <v>-2629.4222957374459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23039.84369093701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23039.84369093701</v>
      </c>
      <c r="AW3">
        <v>0</v>
      </c>
      <c r="AX3">
        <f>IF(Z3&gt;0, (R3*SUMPRODUCT(K3:$K$98, X3:$X$98)-K3*$AZ$3)/Z3, 0)</f>
        <v>0</v>
      </c>
      <c r="AZ3">
        <f>C6*ABS(SUMPRODUCT(X4:X79, K4:K79))/1</f>
        <v>10856.281303950733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541.14208676880071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534.65998435505753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-534.65998435505753</v>
      </c>
      <c r="AK4">
        <f>G4*SUM(AB4, AE4:AF4)</f>
        <v>0</v>
      </c>
      <c r="AL4">
        <f t="shared" si="9"/>
        <v>-732.51588435505755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-188.11171325347021</v>
      </c>
      <c r="AR4">
        <f t="shared" si="14"/>
        <v>-188.11171325347021</v>
      </c>
      <c r="AS4">
        <f t="shared" si="15"/>
        <v>-508.32856470342034</v>
      </c>
      <c r="AT4">
        <f t="shared" si="16"/>
        <v>0</v>
      </c>
      <c r="AU4">
        <f t="shared" si="17"/>
        <v>-696.44027795689055</v>
      </c>
      <c r="AW4">
        <v>1</v>
      </c>
      <c r="AX4">
        <f>IF(Z4&gt;0, (R4*SUMPRODUCT(K4:$K$98, X4:$X$98)-K4*$AZ$3)/Z4, 0)</f>
        <v>541.14208676880071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</v>
      </c>
      <c r="S5">
        <f t="shared" si="1"/>
        <v>897.75625340452007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534.65998435505753</v>
      </c>
      <c r="AC5">
        <f t="shared" si="2"/>
        <v>876.28901049076012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-205.33328352651071</v>
      </c>
      <c r="AI5">
        <f t="shared" si="7"/>
        <v>-217.53438219844489</v>
      </c>
      <c r="AJ5">
        <f t="shared" si="8"/>
        <v>-341.62902613570259</v>
      </c>
      <c r="AK5">
        <f>G5*SUM(AB5, AE5:AF5)</f>
        <v>2.1921059358557362</v>
      </c>
      <c r="AL5">
        <f t="shared" si="9"/>
        <v>-556.97130239829175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-185.20144560933539</v>
      </c>
      <c r="AR5">
        <f t="shared" si="14"/>
        <v>-196.2062913569689</v>
      </c>
      <c r="AS5">
        <f t="shared" si="15"/>
        <v>-308.13411452738342</v>
      </c>
      <c r="AT5">
        <f t="shared" si="16"/>
        <v>1.9771815912000983</v>
      </c>
      <c r="AU5">
        <f t="shared" si="17"/>
        <v>-502.36322429315226</v>
      </c>
      <c r="AW5">
        <v>2</v>
      </c>
      <c r="AX5">
        <f>IF(Z5&gt;0, (R5*SUMPRODUCT(K5:$K$98, X5:$X$98)-K5*$AZ$3)/Z5, 0)</f>
        <v>897.75625340452007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</v>
      </c>
      <c r="S6">
        <f t="shared" si="1"/>
        <v>1266.0046140412455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876.28901049076012</v>
      </c>
      <c r="AC6">
        <f t="shared" si="2"/>
        <v>1220.0028814359503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-266.31640658477812</v>
      </c>
      <c r="AI6">
        <f t="shared" si="7"/>
        <v>-278.36220471916988</v>
      </c>
      <c r="AJ6">
        <f t="shared" si="8"/>
        <v>-343.71387094519014</v>
      </c>
      <c r="AK6">
        <f>G6*SUM(AB6, AE6:AF6)</f>
        <v>6.2216519744843968</v>
      </c>
      <c r="AL6">
        <f t="shared" si="9"/>
        <v>-615.8544236898756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-227.23062845080193</v>
      </c>
      <c r="AR6">
        <f t="shared" si="14"/>
        <v>-237.50853177403559</v>
      </c>
      <c r="AS6">
        <f t="shared" si="15"/>
        <v>-293.26889733798879</v>
      </c>
      <c r="AT6">
        <f t="shared" si="16"/>
        <v>5.3085347098741904</v>
      </c>
      <c r="AU6">
        <f t="shared" si="17"/>
        <v>-525.46889440215023</v>
      </c>
      <c r="AW6">
        <v>3</v>
      </c>
      <c r="AX6">
        <f>IF(Z6&gt;0, (R6*SUMPRODUCT(K6:$K$98, X6:$X$98)-K6*$AZ$3)/Z6, 0)</f>
        <v>1266.0046140412455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</v>
      </c>
      <c r="S7">
        <f t="shared" si="1"/>
        <v>1628.6287815209407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1220.0028814359503</v>
      </c>
      <c r="AC7">
        <f t="shared" si="2"/>
        <v>1548.3063607319036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-334.62600835837281</v>
      </c>
      <c r="AI7">
        <f t="shared" si="7"/>
        <v>-346.50952026037584</v>
      </c>
      <c r="AJ7">
        <f t="shared" si="8"/>
        <v>-328.30347929595337</v>
      </c>
      <c r="AK7">
        <f>G7*SUM(AB7, AE7:AF7)</f>
        <v>16.836039763816114</v>
      </c>
      <c r="AL7">
        <f t="shared" si="9"/>
        <v>-657.97695979251318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-268.39143618133346</v>
      </c>
      <c r="AR7">
        <f t="shared" si="14"/>
        <v>-277.92277190118222</v>
      </c>
      <c r="AS7">
        <f t="shared" si="15"/>
        <v>-263.32036396048073</v>
      </c>
      <c r="AT7">
        <f t="shared" si="16"/>
        <v>13.503579455716812</v>
      </c>
      <c r="AU7">
        <f t="shared" si="17"/>
        <v>-527.73955640594625</v>
      </c>
      <c r="AW7">
        <v>4</v>
      </c>
      <c r="AX7">
        <f>IF(Z7&gt;0, (R7*SUMPRODUCT(K7:$K$98, X7:$X$98)-K7*$AZ$3)/Z7, 0)</f>
        <v>1628.6287815209407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</v>
      </c>
      <c r="S8">
        <f t="shared" si="1"/>
        <v>1986.6193664346533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1548.3063607319036</v>
      </c>
      <c r="AC8">
        <f t="shared" si="2"/>
        <v>1861.7104366472613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-404.92619986027813</v>
      </c>
      <c r="AI8">
        <f t="shared" si="7"/>
        <v>-416.64026086827857</v>
      </c>
      <c r="AJ8">
        <f t="shared" si="8"/>
        <v>-313.40407591535768</v>
      </c>
      <c r="AK8">
        <f t="shared" ref="AK8:AK39" si="30">G8*SUM(AB8:AB8, AE8:AF8)</f>
        <v>33.44341739180912</v>
      </c>
      <c r="AL8">
        <f t="shared" si="9"/>
        <v>-696.60091939182712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-303.07640992125351</v>
      </c>
      <c r="AR8">
        <f t="shared" si="14"/>
        <v>-311.84407068790273</v>
      </c>
      <c r="AS8">
        <f t="shared" si="15"/>
        <v>-234.57455263672688</v>
      </c>
      <c r="AT8">
        <f t="shared" si="16"/>
        <v>25.031501745515524</v>
      </c>
      <c r="AU8">
        <f t="shared" si="17"/>
        <v>-521.38712157911402</v>
      </c>
      <c r="AW8">
        <v>5</v>
      </c>
      <c r="AX8">
        <f>IF(Z8&gt;0, (R8*SUMPRODUCT(K8:$K$98, X8:$X$98)-K8*$AZ$3)/Z8, 0)</f>
        <v>1986.6193664346533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</v>
      </c>
      <c r="S9">
        <f t="shared" si="1"/>
        <v>2282.3564280661994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1861.7104366472613</v>
      </c>
      <c r="AC9">
        <f t="shared" si="2"/>
        <v>2106.5063171739766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-480.12431224740317</v>
      </c>
      <c r="AI9">
        <f t="shared" si="7"/>
        <v>-491.66121710629272</v>
      </c>
      <c r="AJ9">
        <f t="shared" si="8"/>
        <v>-244.79588052671534</v>
      </c>
      <c r="AK9">
        <f t="shared" si="30"/>
        <v>41.516142737233928</v>
      </c>
      <c r="AL9">
        <f t="shared" si="9"/>
        <v>-694.9409548957741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-335.13026390370021</v>
      </c>
      <c r="AR9">
        <f t="shared" si="14"/>
        <v>-343.18310745143378</v>
      </c>
      <c r="AS9">
        <f t="shared" si="15"/>
        <v>-170.86930603335739</v>
      </c>
      <c r="AT9">
        <f t="shared" si="16"/>
        <v>28.978569751376185</v>
      </c>
      <c r="AU9">
        <f t="shared" si="17"/>
        <v>-485.07384373341495</v>
      </c>
      <c r="AW9">
        <v>6</v>
      </c>
      <c r="AX9">
        <f>IF(Z9&gt;0, (R9*SUMPRODUCT(K9:$K$98, X9:$X$98)-K9*$AZ$3)/Z9, 0)</f>
        <v>2282.3564280661994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</v>
      </c>
      <c r="S10">
        <f t="shared" si="1"/>
        <v>2380.315871547828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2106.5063171739766</v>
      </c>
      <c r="AC10">
        <f t="shared" si="2"/>
        <v>2161.6563815330846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-558.44083395166524</v>
      </c>
      <c r="AI10">
        <f t="shared" si="7"/>
        <v>-569.79256465772187</v>
      </c>
      <c r="AJ10">
        <f t="shared" si="8"/>
        <v>-55.150064359108001</v>
      </c>
      <c r="AK10">
        <f t="shared" si="30"/>
        <v>9.0579771638480988</v>
      </c>
      <c r="AL10">
        <f t="shared" si="9"/>
        <v>-615.88465185298173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-369.71997152361575</v>
      </c>
      <c r="AR10">
        <f t="shared" si="14"/>
        <v>-377.23547056706548</v>
      </c>
      <c r="AS10">
        <f t="shared" si="15"/>
        <v>-36.512516608231785</v>
      </c>
      <c r="AT10">
        <f t="shared" si="16"/>
        <v>5.9969021881543494</v>
      </c>
      <c r="AU10">
        <f t="shared" si="17"/>
        <v>-407.75108498714292</v>
      </c>
      <c r="AW10">
        <v>7</v>
      </c>
      <c r="AX10">
        <f>IF(Z10&gt;0, (R10*SUMPRODUCT(K10:$K$98, X10:$X$98)-K10*$AZ$3)/Z10, 0)</f>
        <v>2380.315871547828</v>
      </c>
    </row>
    <row r="11" spans="1:52" x14ac:dyDescent="0.25">
      <c r="A11" t="s">
        <v>33</v>
      </c>
      <c r="C11" s="25">
        <f>AU81</f>
        <v>11135.391296830443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</v>
      </c>
      <c r="S11">
        <f t="shared" si="1"/>
        <v>2402.6772276764427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2161.6563815330846</v>
      </c>
      <c r="AC11">
        <f t="shared" si="2"/>
        <v>2144.6124504193622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-646.42484993947176</v>
      </c>
      <c r="AI11">
        <f t="shared" si="7"/>
        <v>-657.58226023222539</v>
      </c>
      <c r="AJ11">
        <f t="shared" si="8"/>
        <v>17.043931113722465</v>
      </c>
      <c r="AK11">
        <f t="shared" si="30"/>
        <v>3.4586502104529355</v>
      </c>
      <c r="AL11">
        <f t="shared" si="9"/>
        <v>-637.07967890805003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-406.97076243172427</v>
      </c>
      <c r="AR11">
        <f t="shared" si="14"/>
        <v>-413.99515169217841</v>
      </c>
      <c r="AS11">
        <f t="shared" si="15"/>
        <v>10.730375914284405</v>
      </c>
      <c r="AT11">
        <f t="shared" si="16"/>
        <v>2.1774681361096699</v>
      </c>
      <c r="AU11">
        <f t="shared" si="17"/>
        <v>-401.08730764178438</v>
      </c>
      <c r="AW11">
        <v>8</v>
      </c>
      <c r="AX11">
        <f>IF(Z11&gt;0, (R11*SUMPRODUCT(K11:$K$98, X11:$X$98)-K11*$AZ$3)/Z11, 0)</f>
        <v>2402.6772276764427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</v>
      </c>
      <c r="S12">
        <f t="shared" si="1"/>
        <v>2500.1951339282623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2144.6124504193622</v>
      </c>
      <c r="AC12">
        <f t="shared" si="2"/>
        <v>2190.7428046196064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-743.81661198327049</v>
      </c>
      <c r="AI12">
        <f t="shared" si="7"/>
        <v>-754.76947109659875</v>
      </c>
      <c r="AJ12">
        <f t="shared" si="8"/>
        <v>-46.130354200244255</v>
      </c>
      <c r="AK12">
        <f t="shared" si="30"/>
        <v>45.036861458806605</v>
      </c>
      <c r="AL12">
        <f t="shared" si="9"/>
        <v>-755.86296383803642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-437.24169488162261</v>
      </c>
      <c r="AR12">
        <f t="shared" si="14"/>
        <v>-443.68017259959402</v>
      </c>
      <c r="AS12">
        <f t="shared" si="15"/>
        <v>-27.117052686177477</v>
      </c>
      <c r="AT12">
        <f t="shared" si="16"/>
        <v>26.474259003024695</v>
      </c>
      <c r="AU12">
        <f t="shared" si="17"/>
        <v>-444.32296628274679</v>
      </c>
      <c r="AW12">
        <v>9</v>
      </c>
      <c r="AX12">
        <f>IF(Z12&gt;0, (R12*SUMPRODUCT(K12:$K$98, X12:$X$98)-K12*$AZ$3)/Z12, 0)</f>
        <v>2500.1951339282623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</v>
      </c>
      <c r="S13">
        <f t="shared" si="1"/>
        <v>2837.3642600030448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2190.7428046196064</v>
      </c>
      <c r="AC13">
        <f t="shared" si="2"/>
        <v>2437.2553098868293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-848.07471139550398</v>
      </c>
      <c r="AI13">
        <f t="shared" si="7"/>
        <v>-858.81203257877451</v>
      </c>
      <c r="AJ13">
        <f t="shared" si="8"/>
        <v>-246.51250526722288</v>
      </c>
      <c r="AK13">
        <f t="shared" si="30"/>
        <v>153.35199632337248</v>
      </c>
      <c r="AL13">
        <f t="shared" si="9"/>
        <v>-951.97254152262485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-445.1145453045022</v>
      </c>
      <c r="AR13">
        <f t="shared" si="14"/>
        <v>-450.75006039776025</v>
      </c>
      <c r="AS13">
        <f t="shared" si="15"/>
        <v>-129.38282467276895</v>
      </c>
      <c r="AT13">
        <f t="shared" si="16"/>
        <v>80.48725330188816</v>
      </c>
      <c r="AU13">
        <f t="shared" si="17"/>
        <v>-499.64563176864101</v>
      </c>
      <c r="AW13">
        <v>10</v>
      </c>
      <c r="AX13">
        <f>IF(Z13&gt;0, (R13*SUMPRODUCT(K13:$K$98, X13:$X$98)-K13*$AZ$3)/Z13, 0)</f>
        <v>2837.3642600030448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</v>
      </c>
      <c r="S14">
        <f t="shared" si="1"/>
        <v>3095.5379685922244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2437.2553098868293</v>
      </c>
      <c r="AC14">
        <f t="shared" si="2"/>
        <v>2602.6355861437987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-962.5796271335438</v>
      </c>
      <c r="AI14">
        <f t="shared" si="7"/>
        <v>-973.08925265158996</v>
      </c>
      <c r="AJ14">
        <f t="shared" si="8"/>
        <v>-165.38027625696941</v>
      </c>
      <c r="AK14">
        <f t="shared" si="30"/>
        <v>170.60787169207808</v>
      </c>
      <c r="AL14">
        <f t="shared" si="9"/>
        <v>-967.86165721648126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-451.0828502971097</v>
      </c>
      <c r="AR14">
        <f t="shared" si="14"/>
        <v>-456.00785774647034</v>
      </c>
      <c r="AS14">
        <f t="shared" si="15"/>
        <v>-77.500296384901048</v>
      </c>
      <c r="AT14">
        <f t="shared" si="16"/>
        <v>79.950045561591054</v>
      </c>
      <c r="AU14">
        <f t="shared" si="17"/>
        <v>-453.55810856978036</v>
      </c>
      <c r="AW14">
        <v>11</v>
      </c>
      <c r="AX14">
        <f>IF(Z14&gt;0, (R14*SUMPRODUCT(K14:$K$98, X14:$X$98)-K14*$AZ$3)/Z14, 0)</f>
        <v>3095.5379685922244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</v>
      </c>
      <c r="S15">
        <f t="shared" si="1"/>
        <v>3282.6386035490273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2602.6355861437987</v>
      </c>
      <c r="AC15">
        <f t="shared" si="2"/>
        <v>2696.6373979551427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-1087.7638132116394</v>
      </c>
      <c r="AI15">
        <f t="shared" si="7"/>
        <v>-1098.0323719978537</v>
      </c>
      <c r="AJ15">
        <f t="shared" si="8"/>
        <v>-94.001811811343941</v>
      </c>
      <c r="AK15">
        <f t="shared" si="30"/>
        <v>182.18449103006591</v>
      </c>
      <c r="AL15">
        <f t="shared" si="9"/>
        <v>-1009.8496927791317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-455.13080859042907</v>
      </c>
      <c r="AR15">
        <f t="shared" si="14"/>
        <v>-459.42727203834369</v>
      </c>
      <c r="AS15">
        <f t="shared" si="15"/>
        <v>-39.331259322135828</v>
      </c>
      <c r="AT15">
        <f t="shared" si="16"/>
        <v>76.227737775476882</v>
      </c>
      <c r="AU15">
        <f t="shared" si="17"/>
        <v>-422.53079358500264</v>
      </c>
      <c r="AW15">
        <v>12</v>
      </c>
      <c r="AX15">
        <f>IF(Z15&gt;0, (R15*SUMPRODUCT(K15:$K$98, X15:$X$98)-K15*$AZ$3)/Z15, 0)</f>
        <v>3282.6386035490273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</v>
      </c>
      <c r="S16">
        <f t="shared" si="1"/>
        <v>3405.304327369774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2696.6373979551427</v>
      </c>
      <c r="AC16">
        <f t="shared" si="2"/>
        <v>2728.1893233901214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-1211.1116115424363</v>
      </c>
      <c r="AI16">
        <f t="shared" si="7"/>
        <v>-1221.1260957893455</v>
      </c>
      <c r="AJ16">
        <f t="shared" si="8"/>
        <v>-31.551925434978784</v>
      </c>
      <c r="AK16">
        <f t="shared" si="30"/>
        <v>188.76461785686001</v>
      </c>
      <c r="AL16">
        <f t="shared" si="9"/>
        <v>-1063.9134033674643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-452.44706252905132</v>
      </c>
      <c r="AR16">
        <f t="shared" si="14"/>
        <v>-456.18827344394538</v>
      </c>
      <c r="AS16">
        <f t="shared" si="15"/>
        <v>-11.787167957221428</v>
      </c>
      <c r="AT16">
        <f t="shared" si="16"/>
        <v>70.518683864309281</v>
      </c>
      <c r="AU16">
        <f t="shared" si="17"/>
        <v>-397.45675753685754</v>
      </c>
      <c r="AW16">
        <v>13</v>
      </c>
      <c r="AX16">
        <f>IF(Z16&gt;0, (R16*SUMPRODUCT(K16:$K$98, X16:$X$98)-K16*$AZ$3)/Z16, 0)</f>
        <v>3405.304327369774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</v>
      </c>
      <c r="S17">
        <f t="shared" si="1"/>
        <v>3475.6606777473189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2728.1893233901214</v>
      </c>
      <c r="AC17">
        <f t="shared" si="2"/>
        <v>2710.2804162408952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-1335.859773787621</v>
      </c>
      <c r="AI17">
        <f t="shared" si="7"/>
        <v>-1345.6071307203376</v>
      </c>
      <c r="AJ17">
        <f t="shared" si="8"/>
        <v>17.908907149226252</v>
      </c>
      <c r="AK17">
        <f t="shared" si="30"/>
        <v>190.97325263730852</v>
      </c>
      <c r="AL17">
        <f t="shared" si="9"/>
        <v>-1136.724970933803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-445.58078536565796</v>
      </c>
      <c r="AR17">
        <f t="shared" si="14"/>
        <v>-448.83205098690257</v>
      </c>
      <c r="AS17">
        <f t="shared" si="15"/>
        <v>5.9735797642646462</v>
      </c>
      <c r="AT17">
        <f t="shared" si="16"/>
        <v>63.699808590459618</v>
      </c>
      <c r="AU17">
        <f t="shared" si="17"/>
        <v>-379.15866263217833</v>
      </c>
      <c r="AW17">
        <v>14</v>
      </c>
      <c r="AX17">
        <f>IF(Z17&gt;0, (R17*SUMPRODUCT(K17:$K$98, X17:$X$98)-K17*$AZ$3)/Z17, 0)</f>
        <v>3475.6606777473189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</v>
      </c>
      <c r="S18">
        <f t="shared" si="1"/>
        <v>3502.6813626398944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2710.2804162408952</v>
      </c>
      <c r="AC18">
        <f t="shared" si="2"/>
        <v>2652.6801267500832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-1466.2253462495028</v>
      </c>
      <c r="AI18">
        <f t="shared" si="7"/>
        <v>-1475.691951444611</v>
      </c>
      <c r="AJ18">
        <f t="shared" si="8"/>
        <v>57.600289490811974</v>
      </c>
      <c r="AK18">
        <f t="shared" si="30"/>
        <v>189.71962913686269</v>
      </c>
      <c r="AL18">
        <f t="shared" si="9"/>
        <v>-1228.3720328169363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-436.66489854674506</v>
      </c>
      <c r="AR18">
        <f t="shared" si="14"/>
        <v>-439.48420201034827</v>
      </c>
      <c r="AS18">
        <f t="shared" si="15"/>
        <v>17.154269383697123</v>
      </c>
      <c r="AT18">
        <f t="shared" si="16"/>
        <v>56.501480363358127</v>
      </c>
      <c r="AU18">
        <f t="shared" si="17"/>
        <v>-365.828452263293</v>
      </c>
      <c r="AW18">
        <v>15</v>
      </c>
      <c r="AX18">
        <f>IF(Z18&gt;0, (R18*SUMPRODUCT(K18:$K$98, X18:$X$98)-K18*$AZ$3)/Z18, 0)</f>
        <v>3502.6813626398944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</v>
      </c>
      <c r="S19">
        <f t="shared" si="1"/>
        <v>3493.0098056472098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2652.6801267500832</v>
      </c>
      <c r="AC19">
        <f t="shared" si="2"/>
        <v>2562.4263852344511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-1616.8188440932736</v>
      </c>
      <c r="AI19">
        <f t="shared" si="7"/>
        <v>-1625.9886808809192</v>
      </c>
      <c r="AJ19">
        <f t="shared" si="8"/>
        <v>90.2537415156321</v>
      </c>
      <c r="AK19">
        <f t="shared" si="30"/>
        <v>185.68760887250585</v>
      </c>
      <c r="AL19">
        <f t="shared" si="9"/>
        <v>-1350.0473304927814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-429.92321742209134</v>
      </c>
      <c r="AR19">
        <f t="shared" si="14"/>
        <v>-432.36153990292001</v>
      </c>
      <c r="AS19">
        <f t="shared" si="15"/>
        <v>23.999088752916496</v>
      </c>
      <c r="AT19">
        <f t="shared" si="16"/>
        <v>49.375608487945819</v>
      </c>
      <c r="AU19">
        <f t="shared" si="17"/>
        <v>-358.98684266205771</v>
      </c>
      <c r="AW19">
        <v>16</v>
      </c>
      <c r="AX19">
        <f>IF(Z19&gt;0, (R19*SUMPRODUCT(K19:$K$98, X19:$X$98)-K19*$AZ$3)/Z19, 0)</f>
        <v>3493.0098056472098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</v>
      </c>
      <c r="S20">
        <f t="shared" si="1"/>
        <v>3445.9555250024537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2562.4263852344511</v>
      </c>
      <c r="AC20">
        <f t="shared" si="2"/>
        <v>2441.7988437329959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-1765.2594577292632</v>
      </c>
      <c r="AI20">
        <f t="shared" si="7"/>
        <v>-1774.1169387168161</v>
      </c>
      <c r="AJ20">
        <f t="shared" si="8"/>
        <v>120.6275415014552</v>
      </c>
      <c r="AK20">
        <f t="shared" si="30"/>
        <v>179.36984696641159</v>
      </c>
      <c r="AL20">
        <f t="shared" si="9"/>
        <v>-1474.1195502489493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-419.1023164894836</v>
      </c>
      <c r="AR20">
        <f t="shared" si="14"/>
        <v>-421.20523160708342</v>
      </c>
      <c r="AS20">
        <f t="shared" si="15"/>
        <v>28.639009327684242</v>
      </c>
      <c r="AT20">
        <f t="shared" si="16"/>
        <v>42.585421674322909</v>
      </c>
      <c r="AU20">
        <f t="shared" si="17"/>
        <v>-349.9808006050763</v>
      </c>
      <c r="AW20">
        <v>17</v>
      </c>
      <c r="AX20">
        <f>IF(Z20&gt;0, (R20*SUMPRODUCT(K20:$K$98, X20:$X$98)-K20*$AZ$3)/Z20, 0)</f>
        <v>3445.9555250024537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</v>
      </c>
      <c r="S21">
        <f t="shared" si="1"/>
        <v>3368.0622223432042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2441.7988437329959</v>
      </c>
      <c r="AC21">
        <f t="shared" si="2"/>
        <v>2298.8533807440795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-1896.7686848751287</v>
      </c>
      <c r="AI21">
        <f t="shared" si="7"/>
        <v>-1905.3004949671968</v>
      </c>
      <c r="AJ21">
        <f t="shared" si="8"/>
        <v>142.94546298891646</v>
      </c>
      <c r="AK21">
        <f t="shared" si="30"/>
        <v>170.92591906130974</v>
      </c>
      <c r="AL21">
        <f t="shared" si="9"/>
        <v>-1591.4291129169706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-402.0757332154684</v>
      </c>
      <c r="AR21">
        <f t="shared" si="14"/>
        <v>-403.88430050455207</v>
      </c>
      <c r="AS21">
        <f t="shared" si="15"/>
        <v>30.301481830335561</v>
      </c>
      <c r="AT21">
        <f t="shared" si="16"/>
        <v>36.232759840522334</v>
      </c>
      <c r="AU21">
        <f t="shared" si="17"/>
        <v>-337.35005883369422</v>
      </c>
      <c r="AW21">
        <v>18</v>
      </c>
      <c r="AX21">
        <f>IF(Z21&gt;0, (R21*SUMPRODUCT(K21:$K$98, X21:$X$98)-K21*$AZ$3)/Z21, 0)</f>
        <v>3368.0622223432042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</v>
      </c>
      <c r="S22">
        <f t="shared" si="1"/>
        <v>3270.1941188786968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2298.8533807440795</v>
      </c>
      <c r="AC22">
        <f t="shared" si="2"/>
        <v>2143.3462667255453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-2030.0693362422317</v>
      </c>
      <c r="AI22">
        <f t="shared" si="7"/>
        <v>-2038.2620695663488</v>
      </c>
      <c r="AJ22">
        <f t="shared" si="8"/>
        <v>155.50711401853414</v>
      </c>
      <c r="AK22">
        <f t="shared" si="30"/>
        <v>160.91973665208559</v>
      </c>
      <c r="AL22">
        <f t="shared" si="9"/>
        <v>-1721.8352188957292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-384.22563790261597</v>
      </c>
      <c r="AR22">
        <f t="shared" si="14"/>
        <v>-385.77625399805032</v>
      </c>
      <c r="AS22">
        <f t="shared" si="15"/>
        <v>29.432403620640006</v>
      </c>
      <c r="AT22">
        <f t="shared" si="16"/>
        <v>30.456835814641824</v>
      </c>
      <c r="AU22">
        <f t="shared" si="17"/>
        <v>-325.88701456276851</v>
      </c>
      <c r="AW22">
        <v>19</v>
      </c>
      <c r="AX22">
        <f>IF(Z22&gt;0, (R22*SUMPRODUCT(K22:$K$98, X22:$X$98)-K22*$AZ$3)/Z22, 0)</f>
        <v>3270.1941188786968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</v>
      </c>
      <c r="S23">
        <f t="shared" si="1"/>
        <v>3155.2394158285947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2143.3462667255453</v>
      </c>
      <c r="AC23">
        <f t="shared" si="2"/>
        <v>1979.2711816773353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-2156.7808295407153</v>
      </c>
      <c r="AI23">
        <f t="shared" si="7"/>
        <v>-2164.6220379278989</v>
      </c>
      <c r="AJ23">
        <f t="shared" si="8"/>
        <v>164.07508504820998</v>
      </c>
      <c r="AK23">
        <f t="shared" si="30"/>
        <v>150.0342386707882</v>
      </c>
      <c r="AL23">
        <f t="shared" si="9"/>
        <v>-1850.5127142089007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-364.47140501384371</v>
      </c>
      <c r="AR23">
        <f t="shared" si="14"/>
        <v>-365.79647995828844</v>
      </c>
      <c r="AS23">
        <f t="shared" si="15"/>
        <v>27.72682136089901</v>
      </c>
      <c r="AT23">
        <f t="shared" si="16"/>
        <v>25.354078179640197</v>
      </c>
      <c r="AU23">
        <f t="shared" si="17"/>
        <v>-312.71558041774921</v>
      </c>
      <c r="AW23">
        <v>20</v>
      </c>
      <c r="AX23">
        <f>IF(Z23&gt;0, (R23*SUMPRODUCT(K23:$K$98, X23:$X$98)-K23*$AZ$3)/Z23, 0)</f>
        <v>3155.2394158285947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</v>
      </c>
      <c r="S24">
        <f t="shared" si="1"/>
        <v>3028.1655799724358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1979.2711816773353</v>
      </c>
      <c r="AC24">
        <f t="shared" si="2"/>
        <v>1811.3627702834981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-2285.2064555581419</v>
      </c>
      <c r="AI24">
        <f t="shared" si="7"/>
        <v>-2292.6836010545085</v>
      </c>
      <c r="AJ24">
        <f t="shared" si="8"/>
        <v>167.90841139383724</v>
      </c>
      <c r="AK24">
        <f t="shared" si="30"/>
        <v>138.54898271741348</v>
      </c>
      <c r="AL24">
        <f t="shared" si="9"/>
        <v>-1986.2262069432579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-344.79810149233316</v>
      </c>
      <c r="AR24">
        <f t="shared" si="14"/>
        <v>-345.92627333232537</v>
      </c>
      <c r="AS24">
        <f t="shared" si="15"/>
        <v>25.334473098645475</v>
      </c>
      <c r="AT24">
        <f t="shared" si="16"/>
        <v>20.904643468193989</v>
      </c>
      <c r="AU24">
        <f t="shared" si="17"/>
        <v>-299.68715676548595</v>
      </c>
      <c r="AW24">
        <v>21</v>
      </c>
      <c r="AX24">
        <f>IF(Z24&gt;0, (R24*SUMPRODUCT(K24:$K$98, X24:$X$98)-K24*$AZ$3)/Z24, 0)</f>
        <v>3028.1655799724358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</v>
      </c>
      <c r="S25">
        <f t="shared" si="1"/>
        <v>2891.1255296537938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1811.3627702834981</v>
      </c>
      <c r="AC25">
        <f t="shared" si="2"/>
        <v>1642.0673416661703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-2422.1730709138501</v>
      </c>
      <c r="AI25">
        <f t="shared" si="7"/>
        <v>-2429.272673321389</v>
      </c>
      <c r="AJ25">
        <f t="shared" si="8"/>
        <v>169.29542861732784</v>
      </c>
      <c r="AK25">
        <f t="shared" si="30"/>
        <v>126.79539391984488</v>
      </c>
      <c r="AL25">
        <f t="shared" si="9"/>
        <v>-2133.1818507842163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-326.30713670845222</v>
      </c>
      <c r="AR25">
        <f t="shared" si="14"/>
        <v>-327.26357163921398</v>
      </c>
      <c r="AS25">
        <f t="shared" si="15"/>
        <v>22.806919634817138</v>
      </c>
      <c r="AT25">
        <f t="shared" si="16"/>
        <v>17.081455670793577</v>
      </c>
      <c r="AU25">
        <f t="shared" si="17"/>
        <v>-287.37519633360324</v>
      </c>
      <c r="AW25">
        <v>22</v>
      </c>
      <c r="AX25">
        <f>IF(Z25&gt;0, (R25*SUMPRODUCT(K25:$K$98, X25:$X$98)-K25*$AZ$3)/Z25, 0)</f>
        <v>2891.1255296537938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</v>
      </c>
      <c r="S26">
        <f t="shared" si="1"/>
        <v>2742.9161698246307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1642.0673416661703</v>
      </c>
      <c r="AC26">
        <f t="shared" si="2"/>
        <v>1472.4590200246869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-2546.6045512628452</v>
      </c>
      <c r="AI26">
        <f t="shared" si="7"/>
        <v>-2553.3148320774008</v>
      </c>
      <c r="AJ26">
        <f t="shared" si="8"/>
        <v>169.60832164148337</v>
      </c>
      <c r="AK26">
        <f t="shared" si="30"/>
        <v>114.94471391663193</v>
      </c>
      <c r="AL26">
        <f t="shared" si="9"/>
        <v>-2268.7617965192853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-306.31261943705232</v>
      </c>
      <c r="AR26">
        <f t="shared" si="14"/>
        <v>-307.1197505216353</v>
      </c>
      <c r="AS26">
        <f t="shared" si="15"/>
        <v>20.400956738478147</v>
      </c>
      <c r="AT26">
        <f t="shared" si="16"/>
        <v>13.825867228889621</v>
      </c>
      <c r="AU26">
        <f t="shared" si="17"/>
        <v>-272.89292655426749</v>
      </c>
      <c r="AW26">
        <v>23</v>
      </c>
      <c r="AX26">
        <f>IF(Z26&gt;0, (R26*SUMPRODUCT(K26:$K$98, X26:$X$98)-K26*$AZ$3)/Z26, 0)</f>
        <v>2742.9161698246307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</v>
      </c>
      <c r="S27">
        <f t="shared" si="1"/>
        <v>2586.7231485863963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1472.4590200246869</v>
      </c>
      <c r="AC27">
        <f t="shared" si="2"/>
        <v>1306.0560568974286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-2654.6686872529058</v>
      </c>
      <c r="AI27">
        <f t="shared" si="7"/>
        <v>-2660.980031673409</v>
      </c>
      <c r="AJ27">
        <f t="shared" si="8"/>
        <v>166.40296312725832</v>
      </c>
      <c r="AK27">
        <f t="shared" si="30"/>
        <v>103.07213140172809</v>
      </c>
      <c r="AL27">
        <f t="shared" si="9"/>
        <v>-2391.5049371444225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-285.09899265626291</v>
      </c>
      <c r="AR27">
        <f t="shared" si="14"/>
        <v>-285.77680150873186</v>
      </c>
      <c r="AS27">
        <f t="shared" si="15"/>
        <v>17.8708994423299</v>
      </c>
      <c r="AT27">
        <f t="shared" si="16"/>
        <v>11.069464515353705</v>
      </c>
      <c r="AU27">
        <f t="shared" si="17"/>
        <v>-256.83643755104828</v>
      </c>
      <c r="AW27">
        <v>24</v>
      </c>
      <c r="AX27">
        <f>IF(Z27&gt;0, (R27*SUMPRODUCT(K27:$K$98, X27:$X$98)-K27*$AZ$3)/Z27, 0)</f>
        <v>2586.7231485863963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</v>
      </c>
      <c r="S28">
        <f t="shared" si="1"/>
        <v>2426.3400188333021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1306.0560568974286</v>
      </c>
      <c r="AC28">
        <f t="shared" si="2"/>
        <v>1145.8764002320529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-2759.3094300392568</v>
      </c>
      <c r="AI28">
        <f t="shared" si="7"/>
        <v>-2765.2127473368005</v>
      </c>
      <c r="AJ28">
        <f t="shared" si="8"/>
        <v>160.17965666537566</v>
      </c>
      <c r="AK28">
        <f t="shared" si="30"/>
        <v>91.423923982820014</v>
      </c>
      <c r="AL28">
        <f t="shared" si="9"/>
        <v>-2513.609166688605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-264.5865345472547</v>
      </c>
      <c r="AR28">
        <f t="shared" si="14"/>
        <v>-265.15259584110089</v>
      </c>
      <c r="AS28">
        <f t="shared" si="15"/>
        <v>15.359415584448554</v>
      </c>
      <c r="AT28">
        <f t="shared" si="16"/>
        <v>8.7665192449916169</v>
      </c>
      <c r="AU28">
        <f t="shared" si="17"/>
        <v>-241.02666101166074</v>
      </c>
      <c r="AW28">
        <v>25</v>
      </c>
      <c r="AX28">
        <f>IF(Z28&gt;0, (R28*SUMPRODUCT(K28:$K$98, X28:$X$98)-K28*$AZ$3)/Z28, 0)</f>
        <v>2426.3400188333021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</v>
      </c>
      <c r="S29">
        <f t="shared" si="1"/>
        <v>2261.737901706867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1145.8764002320529</v>
      </c>
      <c r="AC29">
        <f t="shared" si="2"/>
        <v>992.82498710523259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-2857.7195384282491</v>
      </c>
      <c r="AI29">
        <f t="shared" si="7"/>
        <v>-2863.2066076105134</v>
      </c>
      <c r="AJ29">
        <f t="shared" si="8"/>
        <v>153.05141312682031</v>
      </c>
      <c r="AK29">
        <f t="shared" si="30"/>
        <v>80.211348016243704</v>
      </c>
      <c r="AL29">
        <f t="shared" si="9"/>
        <v>-2629.943846467449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-244.66334801966369</v>
      </c>
      <c r="AR29">
        <f t="shared" si="14"/>
        <v>-245.13312285197165</v>
      </c>
      <c r="AS29">
        <f t="shared" si="15"/>
        <v>13.103480118046841</v>
      </c>
      <c r="AT29">
        <f t="shared" si="16"/>
        <v>6.8672858518573365</v>
      </c>
      <c r="AU29">
        <f t="shared" si="17"/>
        <v>-225.16235688206743</v>
      </c>
      <c r="AW29">
        <v>26</v>
      </c>
      <c r="AX29">
        <f>IF(Z29&gt;0, (R29*SUMPRODUCT(K29:$K$98, X29:$X$98)-K29*$AZ$3)/Z29, 0)</f>
        <v>2261.737901706867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</v>
      </c>
      <c r="S30">
        <f t="shared" si="1"/>
        <v>2092.8442762461541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992.82498710523259</v>
      </c>
      <c r="AC30">
        <f t="shared" si="2"/>
        <v>847.74656892524342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-2950.6768959353835</v>
      </c>
      <c r="AI30">
        <f t="shared" si="7"/>
        <v>-2955.7402598138333</v>
      </c>
      <c r="AJ30">
        <f t="shared" si="8"/>
        <v>145.07841817998917</v>
      </c>
      <c r="AK30">
        <f t="shared" si="30"/>
        <v>69.497749097366295</v>
      </c>
      <c r="AL30">
        <f t="shared" si="9"/>
        <v>-2741.1640925364782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-225.55525186629302</v>
      </c>
      <c r="AR30">
        <f t="shared" si="14"/>
        <v>-225.94230485622481</v>
      </c>
      <c r="AS30">
        <f t="shared" si="15"/>
        <v>11.090065197591679</v>
      </c>
      <c r="AT30">
        <f t="shared" si="16"/>
        <v>5.3125377174946946</v>
      </c>
      <c r="AU30">
        <f t="shared" si="17"/>
        <v>-209.53970194113847</v>
      </c>
      <c r="AW30">
        <v>27</v>
      </c>
      <c r="AX30">
        <f>IF(Z30&gt;0, (R30*SUMPRODUCT(K30:$K$98, X30:$X$98)-K30*$AZ$3)/Z30, 0)</f>
        <v>2092.8442762461541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</v>
      </c>
      <c r="S31">
        <f t="shared" si="1"/>
        <v>1918.5151865366017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847.74656892524342</v>
      </c>
      <c r="AC31">
        <f t="shared" si="2"/>
        <v>711.10643298723073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-3036.3843187860384</v>
      </c>
      <c r="AI31">
        <f t="shared" si="7"/>
        <v>-3041.0175009858558</v>
      </c>
      <c r="AJ31">
        <f t="shared" si="8"/>
        <v>136.64013593801269</v>
      </c>
      <c r="AK31">
        <f t="shared" si="30"/>
        <v>59.342259824767048</v>
      </c>
      <c r="AL31">
        <f t="shared" si="9"/>
        <v>-2845.0351052230762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-207.2382922451724</v>
      </c>
      <c r="AR31">
        <f t="shared" si="14"/>
        <v>-207.55451465509935</v>
      </c>
      <c r="AS31">
        <f t="shared" si="15"/>
        <v>9.3259170944682204</v>
      </c>
      <c r="AT31">
        <f t="shared" si="16"/>
        <v>4.0502081729136394</v>
      </c>
      <c r="AU31">
        <f t="shared" si="17"/>
        <v>-194.17838938771752</v>
      </c>
      <c r="AW31">
        <v>28</v>
      </c>
      <c r="AX31">
        <f>IF(Z31&gt;0, (R31*SUMPRODUCT(K31:$K$98, X31:$X$98)-K31*$AZ$3)/Z31, 0)</f>
        <v>1918.5151865366017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</v>
      </c>
      <c r="S32">
        <f t="shared" si="1"/>
        <v>1736.6259315159846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711.10643298723073</v>
      </c>
      <c r="AC32">
        <f t="shared" si="2"/>
        <v>583.25663710659455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-3109.1800900741923</v>
      </c>
      <c r="AI32">
        <f t="shared" si="7"/>
        <v>-3113.3782929407521</v>
      </c>
      <c r="AJ32">
        <f t="shared" si="8"/>
        <v>127.84979588063618</v>
      </c>
      <c r="AK32">
        <f t="shared" si="30"/>
        <v>49.777450309106158</v>
      </c>
      <c r="AL32">
        <f t="shared" si="9"/>
        <v>-2935.7510467510097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-189.47029018407778</v>
      </c>
      <c r="AR32">
        <f t="shared" si="14"/>
        <v>-189.72612442086518</v>
      </c>
      <c r="AS32">
        <f t="shared" si="15"/>
        <v>7.7910372586044749</v>
      </c>
      <c r="AT32">
        <f t="shared" si="16"/>
        <v>3.0333874788400572</v>
      </c>
      <c r="AU32">
        <f t="shared" si="17"/>
        <v>-178.90169968342065</v>
      </c>
      <c r="AW32">
        <v>29</v>
      </c>
      <c r="AX32">
        <f>IF(Z32&gt;0, (R32*SUMPRODUCT(K32:$K$98, X32:$X$98)-K32*$AZ$3)/Z32, 0)</f>
        <v>1736.6259315159846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</v>
      </c>
      <c r="S33">
        <f t="shared" si="1"/>
        <v>1545.0108534062401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583.25663710659455</v>
      </c>
      <c r="AC33">
        <f t="shared" si="2"/>
        <v>464.66893296228102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-3174.3188875060378</v>
      </c>
      <c r="AI33">
        <f t="shared" si="7"/>
        <v>-3178.0783184829938</v>
      </c>
      <c r="AJ33">
        <f t="shared" si="8"/>
        <v>118.58770414431353</v>
      </c>
      <c r="AK33">
        <f t="shared" si="30"/>
        <v>40.827964597461623</v>
      </c>
      <c r="AL33">
        <f t="shared" si="9"/>
        <v>-3018.6626497412185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-172.71409162562719</v>
      </c>
      <c r="AR33">
        <f t="shared" si="14"/>
        <v>-172.91864155562001</v>
      </c>
      <c r="AS33">
        <f t="shared" si="15"/>
        <v>6.4523346031392634</v>
      </c>
      <c r="AT33">
        <f t="shared" si="16"/>
        <v>2.2214418488729852</v>
      </c>
      <c r="AU33">
        <f t="shared" si="17"/>
        <v>-164.24486510360776</v>
      </c>
      <c r="AW33">
        <v>30</v>
      </c>
      <c r="AX33">
        <f>IF(Z33&gt;0, (R33*SUMPRODUCT(K33:$K$98, X33:$X$98)-K33*$AZ$3)/Z33, 0)</f>
        <v>1545.0108534062401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</v>
      </c>
      <c r="S34">
        <f t="shared" si="1"/>
        <v>1337.3404150462279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464.66893296228102</v>
      </c>
      <c r="AC34">
        <f t="shared" si="2"/>
        <v>355.24286458644326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-3211.3097300221666</v>
      </c>
      <c r="AI34">
        <f t="shared" si="7"/>
        <v>-3214.6301529731004</v>
      </c>
      <c r="AJ34">
        <f t="shared" si="8"/>
        <v>109.42606837583776</v>
      </c>
      <c r="AK34">
        <f t="shared" si="30"/>
        <v>32.526825307359672</v>
      </c>
      <c r="AL34">
        <f t="shared" si="9"/>
        <v>-3072.6772592899028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-156.00603248766049</v>
      </c>
      <c r="AR34">
        <f t="shared" si="14"/>
        <v>-156.16733926100389</v>
      </c>
      <c r="AS34">
        <f t="shared" si="15"/>
        <v>5.3159390445717198</v>
      </c>
      <c r="AT34">
        <f t="shared" si="16"/>
        <v>1.5801593095118185</v>
      </c>
      <c r="AU34">
        <f t="shared" si="17"/>
        <v>-149.27124090692035</v>
      </c>
      <c r="AW34">
        <v>31</v>
      </c>
      <c r="AX34">
        <f>IF(Z34&gt;0, (R34*SUMPRODUCT(K34:$K$98, X34:$X$98)-K34*$AZ$3)/Z34, 0)</f>
        <v>1337.3404150462279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1107.7193116774965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355.24286458644326</v>
      </c>
      <c r="AC35">
        <f t="shared" ref="AC35:AC66" si="33">S35*Z35</f>
        <v>255.74399571466634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-3210.3129975983447</v>
      </c>
      <c r="AI35">
        <f t="shared" ref="AI35:AI66" si="38">SUM(AE35:AH35)</f>
        <v>-3213.1989271950692</v>
      </c>
      <c r="AJ35">
        <f t="shared" ref="AJ35:AJ66" si="39">AB35-AC35</f>
        <v>99.498868871776921</v>
      </c>
      <c r="AK35">
        <f t="shared" si="30"/>
        <v>24.867000521051029</v>
      </c>
      <c r="AL35">
        <f t="shared" ref="AL35:AL66" si="40">SUM(AI35:AK35)</f>
        <v>-3088.8330578022415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-139.24786699864364</v>
      </c>
      <c r="AR35">
        <f t="shared" ref="AR35:AR66" si="45">AI35*$K35</f>
        <v>-139.373044680992</v>
      </c>
      <c r="AS35">
        <f t="shared" ref="AS35:AS66" si="46">AJ35*$K35</f>
        <v>4.3157801963664264</v>
      </c>
      <c r="AT35">
        <f t="shared" ref="AT35:AT66" si="47">AK35*$K35</f>
        <v>1.0786103360641053</v>
      </c>
      <c r="AU35">
        <f t="shared" ref="AU35:AU66" si="48">AL35*$K35</f>
        <v>-133.97865414856145</v>
      </c>
      <c r="AW35">
        <v>32</v>
      </c>
      <c r="AX35">
        <f>IF(Z35&gt;0, (R35*SUMPRODUCT(K35:$K$98, X35:$X$98)-K35*$AZ$3)/Z35, 0)</f>
        <v>1107.7193116774965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</v>
      </c>
      <c r="S36">
        <f t="shared" si="32"/>
        <v>847.85078975123531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255.74399571466634</v>
      </c>
      <c r="AC36">
        <f t="shared" si="33"/>
        <v>166.94895337306178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-3165.7211175751218</v>
      </c>
      <c r="AI36">
        <f t="shared" si="38"/>
        <v>-3168.1824727361823</v>
      </c>
      <c r="AJ36">
        <f t="shared" si="39"/>
        <v>88.795042341604557</v>
      </c>
      <c r="AK36">
        <f t="shared" si="30"/>
        <v>17.902079700026647</v>
      </c>
      <c r="AL36">
        <f t="shared" si="40"/>
        <v>-3061.485350694551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-122.60150597483967</v>
      </c>
      <c r="AR36">
        <f t="shared" si="45"/>
        <v>-122.69682891652573</v>
      </c>
      <c r="AS36">
        <f t="shared" si="46"/>
        <v>3.4388392122547859</v>
      </c>
      <c r="AT36">
        <f t="shared" si="47"/>
        <v>0.69330868064147799</v>
      </c>
      <c r="AU36">
        <f t="shared" si="48"/>
        <v>-118.56468102362948</v>
      </c>
      <c r="AW36">
        <v>33</v>
      </c>
      <c r="AX36">
        <f>IF(Z36&gt;0, (R36*SUMPRODUCT(K36:$K$98, X36:$X$98)-K36*$AZ$3)/Z36, 0)</f>
        <v>847.85078975123531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</v>
      </c>
      <c r="S37">
        <f t="shared" si="32"/>
        <v>543.89927038144242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166.94895337306178</v>
      </c>
      <c r="AC37">
        <f t="shared" si="33"/>
        <v>89.394612270578193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-3058.0563928282809</v>
      </c>
      <c r="AI37">
        <f t="shared" si="38"/>
        <v>-3060.1108773886272</v>
      </c>
      <c r="AJ37">
        <f t="shared" si="39"/>
        <v>77.55434110248359</v>
      </c>
      <c r="AK37">
        <f t="shared" si="30"/>
        <v>11.686426736114326</v>
      </c>
      <c r="AL37">
        <f t="shared" si="40"/>
        <v>-2970.8701095500292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-105.74275440167439</v>
      </c>
      <c r="AR37">
        <f t="shared" si="45"/>
        <v>-105.81379522904311</v>
      </c>
      <c r="AS37">
        <f t="shared" si="46"/>
        <v>2.6817064797156944</v>
      </c>
      <c r="AT37">
        <f t="shared" si="47"/>
        <v>0.4040981569496811</v>
      </c>
      <c r="AU37">
        <f t="shared" si="48"/>
        <v>-102.72799059237772</v>
      </c>
      <c r="AW37">
        <v>34</v>
      </c>
      <c r="AX37">
        <f>IF(Z37&gt;0, (R37*SUMPRODUCT(K37:$K$98, X37:$X$98)-K37*$AZ$3)/Z37, 0)</f>
        <v>543.89927038144242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</v>
      </c>
      <c r="S38">
        <f t="shared" si="32"/>
        <v>178.33551466741449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89.394612270578193</v>
      </c>
      <c r="AC38">
        <f t="shared" si="33"/>
        <v>23.872540790650419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-2885.2099849187989</v>
      </c>
      <c r="AI38">
        <f t="shared" si="38"/>
        <v>-2886.8832733854269</v>
      </c>
      <c r="AJ38">
        <f t="shared" si="39"/>
        <v>65.522071479927774</v>
      </c>
      <c r="AK38">
        <f t="shared" si="30"/>
        <v>6.2576228589404739</v>
      </c>
      <c r="AL38">
        <f t="shared" si="40"/>
        <v>-2815.1035790465585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-89.076784764108467</v>
      </c>
      <c r="AR38">
        <f t="shared" si="45"/>
        <v>-89.128445183062098</v>
      </c>
      <c r="AS38">
        <f t="shared" si="46"/>
        <v>2.02290144877629</v>
      </c>
      <c r="AT38">
        <f t="shared" si="47"/>
        <v>0.19319527086569865</v>
      </c>
      <c r="AU38">
        <f t="shared" si="48"/>
        <v>-86.912348463420102</v>
      </c>
      <c r="AW38">
        <v>35</v>
      </c>
      <c r="AX38">
        <f>IF(Z38&gt;0, (R38*SUMPRODUCT(K38:$K$98, X38:$X$98)-K38*$AZ$3)/Z38, 0)</f>
        <v>178.33551466741449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</v>
      </c>
      <c r="S39">
        <f t="shared" si="32"/>
        <v>-276.16960301847627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23.872540790650419</v>
      </c>
      <c r="AC39">
        <f t="shared" si="33"/>
        <v>-29.292919936184319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-2645.585821114712</v>
      </c>
      <c r="AI39">
        <f t="shared" si="38"/>
        <v>-2646.9116784690341</v>
      </c>
      <c r="AJ39">
        <f t="shared" si="39"/>
        <v>53.165460726834738</v>
      </c>
      <c r="AK39">
        <f t="shared" si="30"/>
        <v>1.6710778553455294</v>
      </c>
      <c r="AL39">
        <f t="shared" si="40"/>
        <v>-2592.0751398868538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-72.92743484202488</v>
      </c>
      <c r="AR39">
        <f t="shared" si="45"/>
        <v>-72.963983032994705</v>
      </c>
      <c r="AS39">
        <f t="shared" si="46"/>
        <v>1.4655433371535136</v>
      </c>
      <c r="AT39">
        <f t="shared" si="47"/>
        <v>4.6064437010141367E-2</v>
      </c>
      <c r="AU39">
        <f t="shared" si="48"/>
        <v>-71.45237525883104</v>
      </c>
      <c r="AW39">
        <v>36</v>
      </c>
      <c r="AX39">
        <f>IF(Z39&gt;0, (R39*SUMPRODUCT(K39:$K$98, X39:$X$98)-K39*$AZ$3)/Z39, 0)</f>
        <v>-276.16960301847627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</v>
      </c>
      <c r="S40">
        <f t="shared" si="32"/>
        <v>-861.13988288891869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-29.292919936184319</v>
      </c>
      <c r="AC40">
        <f t="shared" si="33"/>
        <v>-70.15667260207195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-2353.8359596983282</v>
      </c>
      <c r="AI40">
        <f t="shared" si="38"/>
        <v>-2354.854328984145</v>
      </c>
      <c r="AJ40">
        <f t="shared" si="39"/>
        <v>40.863752665887631</v>
      </c>
      <c r="AK40">
        <f t="shared" ref="AK40:AK71" si="61">G40*SUM(AB40:AB40, AE40:AF40)</f>
        <v>-2.0505043955329025</v>
      </c>
      <c r="AL40">
        <f t="shared" si="40"/>
        <v>-2316.0410807137901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-57.933164829858079</v>
      </c>
      <c r="AR40">
        <f t="shared" si="45"/>
        <v>-57.958229174486604</v>
      </c>
      <c r="AS40">
        <f t="shared" si="46"/>
        <v>1.0057483016203161</v>
      </c>
      <c r="AT40">
        <f t="shared" si="47"/>
        <v>-5.0467496955896946E-2</v>
      </c>
      <c r="AU40">
        <f t="shared" si="48"/>
        <v>-57.002948369822178</v>
      </c>
      <c r="AW40">
        <v>37</v>
      </c>
      <c r="AX40">
        <f>IF(Z40&gt;0, (R40*SUMPRODUCT(K40:$K$98, X40:$X$98)-K40*$AZ$3)/Z40, 0)</f>
        <v>-861.13988288891869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</v>
      </c>
      <c r="S41">
        <f t="shared" si="32"/>
        <v>-1648.0789924156873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-70.15667260207195</v>
      </c>
      <c r="AC41">
        <f t="shared" si="33"/>
        <v>-99.461549774664547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-2030.485800512474</v>
      </c>
      <c r="AI41">
        <f t="shared" si="38"/>
        <v>-2031.2401753803686</v>
      </c>
      <c r="AJ41">
        <f t="shared" si="39"/>
        <v>29.304877172592597</v>
      </c>
      <c r="AK41">
        <f t="shared" si="61"/>
        <v>-4.9109670821450369</v>
      </c>
      <c r="AL41">
        <f t="shared" si="40"/>
        <v>-2006.8462652899211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-44.620352305405206</v>
      </c>
      <c r="AR41">
        <f t="shared" si="45"/>
        <v>-44.63692985170831</v>
      </c>
      <c r="AS41">
        <f t="shared" si="46"/>
        <v>0.64398083620071855</v>
      </c>
      <c r="AT41">
        <f t="shared" si="47"/>
        <v>-0.10791953399046346</v>
      </c>
      <c r="AU41">
        <f t="shared" si="48"/>
        <v>-44.10086854949806</v>
      </c>
      <c r="AW41">
        <v>38</v>
      </c>
      <c r="AX41">
        <f>IF(Z41&gt;0, (R41*SUMPRODUCT(K41:$K$98, X41:$X$98)-K41*$AZ$3)/Z41, 0)</f>
        <v>-1648.0789924156873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</v>
      </c>
      <c r="S42">
        <f t="shared" si="32"/>
        <v>-2765.778871829034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-99.461549774664547</v>
      </c>
      <c r="AC42">
        <f t="shared" si="33"/>
        <v>-118.52093095751144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-1689.3847858363704</v>
      </c>
      <c r="AI42">
        <f t="shared" si="38"/>
        <v>-1689.9204438573563</v>
      </c>
      <c r="AJ42">
        <f t="shared" si="39"/>
        <v>19.059381182846892</v>
      </c>
      <c r="AK42">
        <f t="shared" si="61"/>
        <v>-6.9623084842265186</v>
      </c>
      <c r="AL42">
        <f t="shared" si="40"/>
        <v>-1677.8233711587359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-33.146951610046514</v>
      </c>
      <c r="AR42">
        <f t="shared" si="45"/>
        <v>-33.157461607916751</v>
      </c>
      <c r="AS42">
        <f t="shared" si="46"/>
        <v>0.37395884648771055</v>
      </c>
      <c r="AT42">
        <f t="shared" si="47"/>
        <v>-0.13660552903974443</v>
      </c>
      <c r="AU42">
        <f t="shared" si="48"/>
        <v>-32.920108290468782</v>
      </c>
      <c r="AW42">
        <v>39</v>
      </c>
      <c r="AX42">
        <f>IF(Z42&gt;0, (R42*SUMPRODUCT(K42:$K$98, X42:$X$98)-K42*$AZ$3)/Z42, 0)</f>
        <v>-2765.778871829034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</v>
      </c>
      <c r="S43">
        <f t="shared" si="32"/>
        <v>-4451.4367350903403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-118.52093095751144</v>
      </c>
      <c r="AC43">
        <f t="shared" si="33"/>
        <v>-128.84558692241654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-1347.9395929852078</v>
      </c>
      <c r="AI43">
        <f t="shared" si="38"/>
        <v>-1348.3014019768609</v>
      </c>
      <c r="AJ43">
        <f t="shared" si="39"/>
        <v>10.324655964905105</v>
      </c>
      <c r="AK43">
        <f t="shared" si="61"/>
        <v>-8.2964651670258007</v>
      </c>
      <c r="AL43">
        <f t="shared" si="40"/>
        <v>-1346.2732111789817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-23.613883859495022</v>
      </c>
      <c r="AR43">
        <f t="shared" si="45"/>
        <v>-23.620222211415747</v>
      </c>
      <c r="AS43">
        <f t="shared" si="46"/>
        <v>0.18087251692382567</v>
      </c>
      <c r="AT43">
        <f t="shared" si="47"/>
        <v>-0.14534165026239657</v>
      </c>
      <c r="AU43">
        <f t="shared" si="48"/>
        <v>-23.584691344754319</v>
      </c>
      <c r="AW43">
        <v>40</v>
      </c>
      <c r="AX43">
        <f>IF(Z43&gt;0, (R43*SUMPRODUCT(K43:$K$98, X43:$X$98)-K43*$AZ$3)/Z43, 0)</f>
        <v>-4451.4367350903403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</v>
      </c>
      <c r="S44">
        <f t="shared" si="32"/>
        <v>-7151.9123784421536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-128.84558692241654</v>
      </c>
      <c r="AC44">
        <f t="shared" si="33"/>
        <v>-132.08242109874959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-1018.7145837919217</v>
      </c>
      <c r="AI44">
        <f t="shared" si="38"/>
        <v>-1018.9454353706841</v>
      </c>
      <c r="AJ44">
        <f t="shared" si="39"/>
        <v>3.2368341763330477</v>
      </c>
      <c r="AK44">
        <f t="shared" si="61"/>
        <v>-9.0191910845691581</v>
      </c>
      <c r="AL44">
        <f t="shared" si="40"/>
        <v>-1024.7277922789203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-15.934245120177119</v>
      </c>
      <c r="AR44">
        <f t="shared" si="45"/>
        <v>-15.93785598989559</v>
      </c>
      <c r="AS44">
        <f t="shared" si="46"/>
        <v>5.0629008359805897E-2</v>
      </c>
      <c r="AT44">
        <f t="shared" si="47"/>
        <v>-0.1410738628991646</v>
      </c>
      <c r="AU44">
        <f t="shared" si="48"/>
        <v>-16.028300844434952</v>
      </c>
      <c r="AW44">
        <v>41</v>
      </c>
      <c r="AX44">
        <f>IF(Z44&gt;0, (R44*SUMPRODUCT(K44:$K$98, X44:$X$98)-K44*$AZ$3)/Z44, 0)</f>
        <v>-7151.9123784421536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</v>
      </c>
      <c r="S45">
        <f t="shared" si="32"/>
        <v>-11736.090982635023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-132.08242109874959</v>
      </c>
      <c r="AC45">
        <f t="shared" si="33"/>
        <v>-129.82287185896067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-722.15955643400252</v>
      </c>
      <c r="AI45">
        <f t="shared" si="38"/>
        <v>-722.2978295524232</v>
      </c>
      <c r="AJ45">
        <f t="shared" si="39"/>
        <v>-2.2595492397889245</v>
      </c>
      <c r="AK45">
        <f t="shared" si="61"/>
        <v>-9.2457694769124714</v>
      </c>
      <c r="AL45">
        <f t="shared" si="40"/>
        <v>-733.80314826912468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-10.085422820353129</v>
      </c>
      <c r="AR45">
        <f t="shared" si="45"/>
        <v>-10.08735389341245</v>
      </c>
      <c r="AS45">
        <f t="shared" si="46"/>
        <v>-3.1556058856587882E-2</v>
      </c>
      <c r="AT45">
        <f t="shared" si="47"/>
        <v>-0.12912311918245625</v>
      </c>
      <c r="AU45">
        <f t="shared" si="48"/>
        <v>-10.248033071451495</v>
      </c>
      <c r="AW45">
        <v>42</v>
      </c>
      <c r="AX45">
        <f>IF(Z45&gt;0, (R45*SUMPRODUCT(K45:$K$98, X45:$X$98)-K45*$AZ$3)/Z45, 0)</f>
        <v>-11736.090982635023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</v>
      </c>
      <c r="S46">
        <f t="shared" si="32"/>
        <v>-18884.966506145498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-129.82287185896067</v>
      </c>
      <c r="AC46">
        <f t="shared" si="33"/>
        <v>-123.66383542934412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-440.29622600298205</v>
      </c>
      <c r="AI46">
        <f t="shared" si="38"/>
        <v>-440.3780793619681</v>
      </c>
      <c r="AJ46">
        <f t="shared" si="39"/>
        <v>-6.159036429616549</v>
      </c>
      <c r="AK46">
        <f t="shared" si="61"/>
        <v>-9.0876010301272476</v>
      </c>
      <c r="AL46">
        <f t="shared" si="40"/>
        <v>-455.6247168217119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-5.4901964900710247</v>
      </c>
      <c r="AR46">
        <f t="shared" si="45"/>
        <v>-5.4912171461604151</v>
      </c>
      <c r="AS46">
        <f t="shared" si="46"/>
        <v>-7.6799023455339205E-2</v>
      </c>
      <c r="AT46">
        <f t="shared" si="47"/>
        <v>-0.11331624559151349</v>
      </c>
      <c r="AU46">
        <f t="shared" si="48"/>
        <v>-5.6813324152072679</v>
      </c>
      <c r="AW46">
        <v>43</v>
      </c>
      <c r="AX46">
        <f>IF(Z46&gt;0, (R46*SUMPRODUCT(K46:$K$98, X46:$X$98)-K46*$AZ$3)/Z46, 0)</f>
        <v>-18884.966506145498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</v>
      </c>
      <c r="S47">
        <f t="shared" si="32"/>
        <v>-29959.385308249883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-123.66383542934412</v>
      </c>
      <c r="AC47">
        <f t="shared" si="33"/>
        <v>-114.65005044622791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-265.59368067649984</v>
      </c>
      <c r="AI47">
        <f t="shared" si="38"/>
        <v>-265.64151629181146</v>
      </c>
      <c r="AJ47">
        <f t="shared" si="39"/>
        <v>-9.01378498311621</v>
      </c>
      <c r="AK47">
        <f t="shared" si="61"/>
        <v>-8.6564684800540892</v>
      </c>
      <c r="AL47">
        <f t="shared" si="40"/>
        <v>-283.31176975498175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-2.956940868359855</v>
      </c>
      <c r="AR47">
        <f t="shared" si="45"/>
        <v>-2.9574734378303251</v>
      </c>
      <c r="AS47">
        <f t="shared" si="46"/>
        <v>-0.10035340120779834</v>
      </c>
      <c r="AT47">
        <f t="shared" si="47"/>
        <v>-9.6375280312178332E-2</v>
      </c>
      <c r="AU47">
        <f t="shared" si="48"/>
        <v>-3.1542021193503018</v>
      </c>
      <c r="AW47">
        <v>44</v>
      </c>
      <c r="AX47">
        <f>IF(Z47&gt;0, (R47*SUMPRODUCT(K47:$K$98, X47:$X$98)-K47*$AZ$3)/Z47, 0)</f>
        <v>-29959.385308249883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</v>
      </c>
      <c r="S48">
        <f t="shared" si="32"/>
        <v>-47473.284460024661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-114.65005044622791</v>
      </c>
      <c r="AC48">
        <f t="shared" si="33"/>
        <v>-104.65700785638489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-158.40353963546386</v>
      </c>
      <c r="AI48">
        <f t="shared" si="38"/>
        <v>-158.43109645216794</v>
      </c>
      <c r="AJ48">
        <f t="shared" si="39"/>
        <v>-9.9930425898430144</v>
      </c>
      <c r="AK48">
        <f t="shared" si="61"/>
        <v>-8.0255035312359535</v>
      </c>
      <c r="AL48">
        <f t="shared" si="40"/>
        <v>-176.4496425732469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-1.5746054907198725</v>
      </c>
      <c r="AR48">
        <f t="shared" si="45"/>
        <v>-1.5748794184047517</v>
      </c>
      <c r="AS48">
        <f t="shared" si="46"/>
        <v>-9.9335531056791632E-2</v>
      </c>
      <c r="AT48">
        <f t="shared" si="47"/>
        <v>-7.9777269846100382E-2</v>
      </c>
      <c r="AU48">
        <f t="shared" si="48"/>
        <v>-1.7539922193076436</v>
      </c>
      <c r="AW48">
        <v>45</v>
      </c>
      <c r="AX48">
        <f>IF(Z48&gt;0, (R48*SUMPRODUCT(K48:$K$98, X48:$X$98)-K48*$AZ$3)/Z48, 0)</f>
        <v>-47473.284460024661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</v>
      </c>
      <c r="S49">
        <f t="shared" si="32"/>
        <v>-75755.687707812205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-104.65700785638489</v>
      </c>
      <c r="AC49">
        <f t="shared" si="33"/>
        <v>-94.669128116566483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-93.283624738508948</v>
      </c>
      <c r="AI49">
        <f t="shared" si="38"/>
        <v>-93.299245533953652</v>
      </c>
      <c r="AJ49">
        <f t="shared" si="39"/>
        <v>-9.9878797398184105</v>
      </c>
      <c r="AK49">
        <f t="shared" si="61"/>
        <v>-7.3259905499469431</v>
      </c>
      <c r="AL49">
        <f t="shared" si="40"/>
        <v>-110.613115823719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-0.82793124021326703</v>
      </c>
      <c r="AR49">
        <f t="shared" si="45"/>
        <v>-0.82806988131541015</v>
      </c>
      <c r="AS49">
        <f t="shared" si="46"/>
        <v>-8.8646615987201569E-2</v>
      </c>
      <c r="AT49">
        <f t="shared" si="47"/>
        <v>-6.5021234528683011E-2</v>
      </c>
      <c r="AU49">
        <f t="shared" si="48"/>
        <v>-0.98173773183129465</v>
      </c>
      <c r="AW49">
        <v>46</v>
      </c>
      <c r="AX49">
        <f>IF(Z49&gt;0, (R49*SUMPRODUCT(K49:$K$98, X49:$X$98)-K49*$AZ$3)/Z49, 0)</f>
        <v>-75755.687707812205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</v>
      </c>
      <c r="S50">
        <f t="shared" si="32"/>
        <v>-122209.86690584673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-94.669128116566483</v>
      </c>
      <c r="AC50">
        <f t="shared" si="33"/>
        <v>-85.173411829513441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-54.022317638607959</v>
      </c>
      <c r="AI50">
        <f t="shared" si="38"/>
        <v>-54.031029436393396</v>
      </c>
      <c r="AJ50">
        <f t="shared" si="39"/>
        <v>-9.4957162870530425</v>
      </c>
      <c r="AK50">
        <f t="shared" si="61"/>
        <v>-6.6268389681596549</v>
      </c>
      <c r="AL50">
        <f t="shared" si="40"/>
        <v>-70.153584691606099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-0.42809883535968385</v>
      </c>
      <c r="AR50">
        <f t="shared" si="45"/>
        <v>-0.42816787183662258</v>
      </c>
      <c r="AS50">
        <f t="shared" si="46"/>
        <v>-7.5248624292420088E-2</v>
      </c>
      <c r="AT50">
        <f t="shared" si="47"/>
        <v>-5.2514260187124018E-2</v>
      </c>
      <c r="AU50">
        <f t="shared" si="48"/>
        <v>-0.55593075631616673</v>
      </c>
      <c r="AW50">
        <v>47</v>
      </c>
      <c r="AX50">
        <f>IF(Z50&gt;0, (R50*SUMPRODUCT(K50:$K$98, X50:$X$98)-K50*$AZ$3)/Z50, 0)</f>
        <v>-122209.86690584673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</v>
      </c>
      <c r="S51">
        <f t="shared" si="32"/>
        <v>-200062.70941778293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-85.173411829513441</v>
      </c>
      <c r="AC51">
        <f t="shared" si="33"/>
        <v>-76.383968229813902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-30.817425577649058</v>
      </c>
      <c r="AI51">
        <f t="shared" si="38"/>
        <v>-30.822198079259433</v>
      </c>
      <c r="AJ51">
        <f t="shared" si="39"/>
        <v>-8.7894435996995384</v>
      </c>
      <c r="AK51">
        <f t="shared" si="61"/>
        <v>-5.9621388280659415</v>
      </c>
      <c r="AL51">
        <f t="shared" si="40"/>
        <v>-45.573780507024914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-0.21804652382663015</v>
      </c>
      <c r="AR51">
        <f t="shared" si="45"/>
        <v>-0.21808029132558873</v>
      </c>
      <c r="AS51">
        <f t="shared" si="46"/>
        <v>-6.218908904171061E-2</v>
      </c>
      <c r="AT51">
        <f t="shared" si="47"/>
        <v>-4.2184693291655896E-2</v>
      </c>
      <c r="AU51">
        <f t="shared" si="48"/>
        <v>-0.32245407365895523</v>
      </c>
      <c r="AW51">
        <v>48</v>
      </c>
      <c r="AX51">
        <f>IF(Z51&gt;0, (R51*SUMPRODUCT(K51:$K$98, X51:$X$98)-K51*$AZ$3)/Z51, 0)</f>
        <v>-200062.70941778293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</v>
      </c>
      <c r="S52">
        <f t="shared" si="32"/>
        <v>-333191.4306266582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-76.383968229813902</v>
      </c>
      <c r="AC52">
        <f t="shared" si="33"/>
        <v>-68.372066150909092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-17.277857226936142</v>
      </c>
      <c r="AI52">
        <f t="shared" si="38"/>
        <v>-17.280422271377049</v>
      </c>
      <c r="AJ52">
        <f t="shared" si="39"/>
        <v>-8.0119020789048108</v>
      </c>
      <c r="AK52">
        <f t="shared" si="61"/>
        <v>-5.3468777760869735</v>
      </c>
      <c r="AL52">
        <f t="shared" si="40"/>
        <v>-30.639202126368833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-0.10915023367721496</v>
      </c>
      <c r="AR52">
        <f t="shared" si="45"/>
        <v>-0.10916643795512049</v>
      </c>
      <c r="AS52">
        <f t="shared" si="46"/>
        <v>-5.0613972127752004E-2</v>
      </c>
      <c r="AT52">
        <f t="shared" si="47"/>
        <v>-3.3778086659585843E-2</v>
      </c>
      <c r="AU52">
        <f t="shared" si="48"/>
        <v>-0.19355849674245834</v>
      </c>
      <c r="AW52">
        <v>49</v>
      </c>
      <c r="AX52">
        <f>IF(Z52&gt;0, (R52*SUMPRODUCT(K52:$K$98, X52:$X$98)-K52*$AZ$3)/Z52, 0)</f>
        <v>-333191.4306266582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</v>
      </c>
      <c r="S53">
        <f t="shared" si="32"/>
        <v>-565557.47541191091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-68.372066150909092</v>
      </c>
      <c r="AC53">
        <f t="shared" si="33"/>
        <v>-61.133047989290382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-9.5058088641377179</v>
      </c>
      <c r="AI53">
        <f t="shared" si="38"/>
        <v>-9.5071600320261975</v>
      </c>
      <c r="AJ53">
        <f t="shared" si="39"/>
        <v>-7.2390181616187093</v>
      </c>
      <c r="AK53">
        <f t="shared" si="61"/>
        <v>-4.7860446305636373</v>
      </c>
      <c r="AL53">
        <f t="shared" si="40"/>
        <v>-21.532222824208546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-5.3617411517761331E-2</v>
      </c>
      <c r="AR53">
        <f t="shared" si="45"/>
        <v>-5.3625032765541675E-2</v>
      </c>
      <c r="AS53">
        <f t="shared" si="46"/>
        <v>-4.0831603212681138E-2</v>
      </c>
      <c r="AT53">
        <f t="shared" si="47"/>
        <v>-2.6995632688074294E-2</v>
      </c>
      <c r="AU53">
        <f t="shared" si="48"/>
        <v>-0.12145226866629712</v>
      </c>
      <c r="AW53">
        <v>50</v>
      </c>
      <c r="AX53">
        <f>IF(Z53&gt;0, (R53*SUMPRODUCT(K53:$K$98, X53:$X$98)-K53*$AZ$3)/Z53, 0)</f>
        <v>-565557.47541191091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</v>
      </c>
      <c r="S54">
        <f t="shared" si="32"/>
        <v>-980743.6068466109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-61.133047989290382</v>
      </c>
      <c r="AC54">
        <f t="shared" si="33"/>
        <v>-54.625800762151073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-5.1314146678110406</v>
      </c>
      <c r="AI54">
        <f t="shared" si="38"/>
        <v>-5.1321108971871592</v>
      </c>
      <c r="AJ54">
        <f t="shared" si="39"/>
        <v>-6.5072472271393096</v>
      </c>
      <c r="AK54">
        <f t="shared" si="61"/>
        <v>-4.2793133592503274</v>
      </c>
      <c r="AL54">
        <f t="shared" si="40"/>
        <v>-15.918671483576796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-2.5842579131336644E-2</v>
      </c>
      <c r="AR54">
        <f t="shared" si="45"/>
        <v>-2.5846085447608212E-2</v>
      </c>
      <c r="AS54">
        <f t="shared" si="46"/>
        <v>-3.277147965636034E-2</v>
      </c>
      <c r="AT54">
        <f t="shared" si="47"/>
        <v>-2.1551268270702331E-2</v>
      </c>
      <c r="AU54">
        <f t="shared" si="48"/>
        <v>-8.0168833374670886E-2</v>
      </c>
      <c r="AW54">
        <v>51</v>
      </c>
      <c r="AX54">
        <f>IF(Z54&gt;0, (R54*SUMPRODUCT(K54:$K$98, X54:$X$98)-K54*$AZ$3)/Z54, 0)</f>
        <v>-980743.6068466109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</v>
      </c>
      <c r="S55">
        <f t="shared" si="32"/>
        <v>-1739991.2017218298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-54.625800762151073</v>
      </c>
      <c r="AC55">
        <f t="shared" si="33"/>
        <v>-48.79372848533859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-2.7098852099389439</v>
      </c>
      <c r="AI55">
        <f t="shared" si="38"/>
        <v>-2.7102357413700586</v>
      </c>
      <c r="AJ55">
        <f t="shared" si="39"/>
        <v>-5.8320722768124824</v>
      </c>
      <c r="AK55">
        <f t="shared" si="61"/>
        <v>-3.8238060533505753</v>
      </c>
      <c r="AL55">
        <f t="shared" si="40"/>
        <v>-12.366114071533117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-1.2185170643581641E-2</v>
      </c>
      <c r="AR55">
        <f t="shared" si="45"/>
        <v>-1.2186746830384095E-2</v>
      </c>
      <c r="AS55">
        <f t="shared" si="46"/>
        <v>-2.6224282725342066E-2</v>
      </c>
      <c r="AT55">
        <f t="shared" si="47"/>
        <v>-1.7193986334604557E-2</v>
      </c>
      <c r="AU55">
        <f t="shared" si="48"/>
        <v>-5.560501589033072E-2</v>
      </c>
      <c r="AW55">
        <v>52</v>
      </c>
      <c r="AX55">
        <f>IF(Z55&gt;0, (R55*SUMPRODUCT(K55:$K$98, X55:$X$98)-K55*$AZ$3)/Z55, 0)</f>
        <v>-1739991.2017218298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</v>
      </c>
      <c r="S56">
        <f t="shared" si="32"/>
        <v>-3165023.8240724052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-48.79372848533859</v>
      </c>
      <c r="AC56">
        <f t="shared" si="33"/>
        <v>-43.57563253460377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-1.3994220615097972</v>
      </c>
      <c r="AI56">
        <f t="shared" si="38"/>
        <v>-1.3995941598689121</v>
      </c>
      <c r="AJ56">
        <f t="shared" si="39"/>
        <v>-5.2180959507348206</v>
      </c>
      <c r="AK56">
        <f t="shared" si="61"/>
        <v>-3.4155609939737017</v>
      </c>
      <c r="AL56">
        <f t="shared" si="40"/>
        <v>-10.033251104577435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-5.6183839446105844E-3</v>
      </c>
      <c r="AR56">
        <f t="shared" si="45"/>
        <v>-5.6190748831661062E-3</v>
      </c>
      <c r="AS56">
        <f t="shared" si="46"/>
        <v>-2.0949552902872235E-2</v>
      </c>
      <c r="AT56">
        <f t="shared" si="47"/>
        <v>-1.3712755842705905E-2</v>
      </c>
      <c r="AU56">
        <f t="shared" si="48"/>
        <v>-4.0281383628744248E-2</v>
      </c>
      <c r="AW56">
        <v>53</v>
      </c>
      <c r="AX56">
        <f>IF(Z56&gt;0, (R56*SUMPRODUCT(K56:$K$98, X56:$X$98)-K56*$AZ$3)/Z56, 0)</f>
        <v>-3165023.8240724052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</v>
      </c>
      <c r="S57">
        <f t="shared" si="32"/>
        <v>-5916061.1644728519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-43.57563253460377</v>
      </c>
      <c r="AC57">
        <f t="shared" si="33"/>
        <v>-38.911357060174801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-0.70529495471892423</v>
      </c>
      <c r="AI57">
        <f t="shared" si="38"/>
        <v>-0.70537717022510815</v>
      </c>
      <c r="AJ57">
        <f t="shared" si="39"/>
        <v>-4.6642754744289689</v>
      </c>
      <c r="AK57">
        <f t="shared" si="61"/>
        <v>-3.0502942774222643</v>
      </c>
      <c r="AL57">
        <f t="shared" si="40"/>
        <v>-8.4199469220763419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-2.5282234351778551E-3</v>
      </c>
      <c r="AR57">
        <f t="shared" si="45"/>
        <v>-2.5285181475787856E-3</v>
      </c>
      <c r="AS57">
        <f t="shared" si="46"/>
        <v>-1.671971489896186E-2</v>
      </c>
      <c r="AT57">
        <f t="shared" si="47"/>
        <v>-1.0934184945986471E-2</v>
      </c>
      <c r="AU57">
        <f t="shared" si="48"/>
        <v>-3.0182417992527119E-2</v>
      </c>
      <c r="AW57">
        <v>54</v>
      </c>
      <c r="AX57">
        <f>IF(Z57&gt;0, (R57*SUMPRODUCT(K57:$K$98, X57:$X$98)-K57*$AZ$3)/Z57, 0)</f>
        <v>-5916061.1644728519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</v>
      </c>
      <c r="S58">
        <f t="shared" si="32"/>
        <v>-11378849.103925865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-38.911357060174801</v>
      </c>
      <c r="AC58">
        <f t="shared" si="33"/>
        <v>-34.744337195776424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-0.34580540864305426</v>
      </c>
      <c r="AI58">
        <f t="shared" si="38"/>
        <v>-0.34584357631809598</v>
      </c>
      <c r="AJ58">
        <f t="shared" si="39"/>
        <v>-4.1670198643983767</v>
      </c>
      <c r="AK58">
        <f t="shared" si="61"/>
        <v>-2.7237949942122364</v>
      </c>
      <c r="AL58">
        <f t="shared" si="40"/>
        <v>-7.2366584349287084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-1.1067726906983015E-3</v>
      </c>
      <c r="AR58">
        <f t="shared" si="45"/>
        <v>-1.1068948488235008E-3</v>
      </c>
      <c r="AS58">
        <f t="shared" si="46"/>
        <v>-1.3336817968263717E-2</v>
      </c>
      <c r="AT58">
        <f t="shared" si="47"/>
        <v>-8.717682949159946E-3</v>
      </c>
      <c r="AU58">
        <f t="shared" si="48"/>
        <v>-2.3161395766247161E-2</v>
      </c>
      <c r="AW58">
        <v>55</v>
      </c>
      <c r="AX58">
        <f>IF(Z58&gt;0, (R58*SUMPRODUCT(K58:$K$98, X58:$X$98)-K58*$AZ$3)/Z58, 0)</f>
        <v>-11378849.103925865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</v>
      </c>
      <c r="S59">
        <f t="shared" si="32"/>
        <v>-22570350.152946141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-34.744337195776424</v>
      </c>
      <c r="AC59">
        <f t="shared" si="33"/>
        <v>-31.022633175758589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-0.16483937359039719</v>
      </c>
      <c r="AI59">
        <f t="shared" si="38"/>
        <v>-0.16485655466698967</v>
      </c>
      <c r="AJ59">
        <f t="shared" si="39"/>
        <v>-3.7217040200178353</v>
      </c>
      <c r="AK59">
        <f t="shared" si="61"/>
        <v>-2.4321036037043497</v>
      </c>
      <c r="AL59">
        <f t="shared" si="40"/>
        <v>-6.3186641783891746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-4.7105279567685466E-4</v>
      </c>
      <c r="AR59">
        <f t="shared" si="45"/>
        <v>-4.7110189313449087E-4</v>
      </c>
      <c r="AS59">
        <f t="shared" si="46"/>
        <v>-1.0635317552634275E-2</v>
      </c>
      <c r="AT59">
        <f t="shared" si="47"/>
        <v>-6.950094367304897E-3</v>
      </c>
      <c r="AU59">
        <f t="shared" si="48"/>
        <v>-1.8056513813073664E-2</v>
      </c>
      <c r="AW59">
        <v>56</v>
      </c>
      <c r="AX59">
        <f>IF(Z59&gt;0, (R59*SUMPRODUCT(K59:$K$98, X59:$X$98)-K59*$AZ$3)/Z59, 0)</f>
        <v>-22570350.152946141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</v>
      </c>
      <c r="S60">
        <f t="shared" si="32"/>
        <v>-46225276.984476432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-31.022633175758589</v>
      </c>
      <c r="AC60">
        <f t="shared" si="33"/>
        <v>-27.699166020778797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-7.6152006448486603E-2</v>
      </c>
      <c r="AI60">
        <f t="shared" si="38"/>
        <v>-7.6159496713507108E-2</v>
      </c>
      <c r="AJ60">
        <f t="shared" si="39"/>
        <v>-3.3234671549797916</v>
      </c>
      <c r="AK60">
        <f t="shared" si="61"/>
        <v>-2.1715843223031013</v>
      </c>
      <c r="AL60">
        <f t="shared" si="40"/>
        <v>-5.5712109739964006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-1.9429962306765627E-4</v>
      </c>
      <c r="AR60">
        <f t="shared" si="45"/>
        <v>-1.9431873426036195E-4</v>
      </c>
      <c r="AS60">
        <f t="shared" si="46"/>
        <v>-8.4797294990136499E-3</v>
      </c>
      <c r="AT60">
        <f t="shared" si="47"/>
        <v>-5.5407340523397292E-3</v>
      </c>
      <c r="AU60">
        <f t="shared" si="48"/>
        <v>-1.4214782285613741E-2</v>
      </c>
      <c r="AW60">
        <v>57</v>
      </c>
      <c r="AX60">
        <f>IF(Z60&gt;0, (R60*SUMPRODUCT(K60:$K$98, X60:$X$98)-K60*$AZ$3)/Z60, 0)</f>
        <v>-46225276.984476432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</v>
      </c>
      <c r="S61">
        <f t="shared" si="32"/>
        <v>-97801703.473760977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-27.699166020778797</v>
      </c>
      <c r="AC61">
        <f t="shared" si="33"/>
        <v>-24.731558349173767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-3.4035447444901459E-2</v>
      </c>
      <c r="AI61">
        <f t="shared" si="38"/>
        <v>-3.4038608376341144E-2</v>
      </c>
      <c r="AJ61">
        <f t="shared" si="39"/>
        <v>-2.9676076716050304</v>
      </c>
      <c r="AK61">
        <f t="shared" si="61"/>
        <v>-1.9389416214545161</v>
      </c>
      <c r="AL61">
        <f t="shared" si="40"/>
        <v>-4.9405879014358876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-7.753611725672119E-5</v>
      </c>
      <c r="AR61">
        <f t="shared" si="45"/>
        <v>-7.7543318171330712E-5</v>
      </c>
      <c r="AS61">
        <f t="shared" si="46"/>
        <v>-6.7605039354927494E-3</v>
      </c>
      <c r="AT61">
        <f t="shared" si="47"/>
        <v>-4.4171008816149774E-3</v>
      </c>
      <c r="AU61">
        <f t="shared" si="48"/>
        <v>-1.1255148135279058E-2</v>
      </c>
      <c r="AW61">
        <v>58</v>
      </c>
      <c r="AX61">
        <f>IF(Z61&gt;0, (R61*SUMPRODUCT(K61:$K$98, X61:$X$98)-K61*$AZ$3)/Z61, 0)</f>
        <v>-97801703.473760977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</v>
      </c>
      <c r="S62">
        <f t="shared" si="32"/>
        <v>-214176177.63954175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-24.731558349173767</v>
      </c>
      <c r="AC62">
        <f t="shared" si="33"/>
        <v>-22.081812696694506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-1.4724460844611773E-2</v>
      </c>
      <c r="AI62">
        <f t="shared" si="38"/>
        <v>-1.4725749609131481E-2</v>
      </c>
      <c r="AJ62">
        <f t="shared" si="39"/>
        <v>-2.6497456524792611</v>
      </c>
      <c r="AK62">
        <f t="shared" si="61"/>
        <v>-1.7312090844421639</v>
      </c>
      <c r="AL62">
        <f t="shared" si="40"/>
        <v>-4.3956804865305568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-2.9949802556113205E-5</v>
      </c>
      <c r="AR62">
        <f t="shared" si="45"/>
        <v>-2.9952423924957465E-5</v>
      </c>
      <c r="AS62">
        <f t="shared" si="46"/>
        <v>-5.3896275016897316E-3</v>
      </c>
      <c r="AT62">
        <f t="shared" si="47"/>
        <v>-3.5213085769022186E-3</v>
      </c>
      <c r="AU62">
        <f t="shared" si="48"/>
        <v>-8.9408885025169076E-3</v>
      </c>
      <c r="AW62">
        <v>59</v>
      </c>
      <c r="AX62">
        <f>IF(Z62&gt;0, (R62*SUMPRODUCT(K62:$K$98, X62:$X$98)-K62*$AZ$3)/Z62, 0)</f>
        <v>-214176177.63954175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</v>
      </c>
      <c r="S63">
        <f t="shared" si="32"/>
        <v>-486367473.34340572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-22.081812696694506</v>
      </c>
      <c r="AC63">
        <f t="shared" si="33"/>
        <v>-19.715929085250171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-6.1533045475474857E-3</v>
      </c>
      <c r="AI63">
        <f t="shared" si="38"/>
        <v>-6.1538112613535537E-3</v>
      </c>
      <c r="AJ63">
        <f t="shared" si="39"/>
        <v>-2.3658836114443353</v>
      </c>
      <c r="AK63">
        <f t="shared" si="61"/>
        <v>-1.5457268887686155</v>
      </c>
      <c r="AL63">
        <f t="shared" si="40"/>
        <v>-3.9177643114743042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-1.1174933561448007E-5</v>
      </c>
      <c r="AR63">
        <f t="shared" si="45"/>
        <v>-1.117585379757052E-5</v>
      </c>
      <c r="AS63">
        <f t="shared" si="46"/>
        <v>-4.2966493804612212E-3</v>
      </c>
      <c r="AT63">
        <f t="shared" si="47"/>
        <v>-2.8071737962356577E-3</v>
      </c>
      <c r="AU63">
        <f t="shared" si="48"/>
        <v>-7.1149990304944493E-3</v>
      </c>
      <c r="AW63">
        <v>60</v>
      </c>
      <c r="AX63">
        <f>IF(Z63&gt;0, (R63*SUMPRODUCT(K63:$K$98, X63:$X$98)-K63*$AZ$3)/Z63, 0)</f>
        <v>-486367473.34340572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</v>
      </c>
      <c r="S64">
        <f t="shared" si="32"/>
        <v>-1147361611.542094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-19.715929085250171</v>
      </c>
      <c r="AC64">
        <f t="shared" si="33"/>
        <v>-17.603517437641866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-2.4789127185909777E-3</v>
      </c>
      <c r="AI64">
        <f t="shared" si="38"/>
        <v>-2.4791045011691615E-3</v>
      </c>
      <c r="AJ64">
        <f t="shared" si="39"/>
        <v>-2.1124116476083046</v>
      </c>
      <c r="AK64">
        <f t="shared" si="61"/>
        <v>-1.3801150359675121</v>
      </c>
      <c r="AL64">
        <f t="shared" si="40"/>
        <v>-3.4950057880769858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-4.0195714468815169E-6</v>
      </c>
      <c r="AR64">
        <f t="shared" si="45"/>
        <v>-4.0198824234518071E-6</v>
      </c>
      <c r="AS64">
        <f t="shared" si="46"/>
        <v>-3.4252878203846521E-3</v>
      </c>
      <c r="AT64">
        <f t="shared" si="47"/>
        <v>-2.2378645889315823E-3</v>
      </c>
      <c r="AU64">
        <f t="shared" si="48"/>
        <v>-5.6671722917396861E-3</v>
      </c>
      <c r="AW64">
        <v>61</v>
      </c>
      <c r="AX64">
        <f>IF(Z64&gt;0, (R64*SUMPRODUCT(K64:$K$98, X64:$X$98)-K64*$AZ$3)/Z64, 0)</f>
        <v>-1147361611.542094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</v>
      </c>
      <c r="S65">
        <f t="shared" si="32"/>
        <v>-2816498895.254993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-17.603517437641866</v>
      </c>
      <c r="AC65">
        <f t="shared" si="33"/>
        <v>-15.717429651372361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-9.6086952582275192E-4</v>
      </c>
      <c r="AI65">
        <f t="shared" si="38"/>
        <v>-9.6093928188442591E-4</v>
      </c>
      <c r="AJ65">
        <f t="shared" si="39"/>
        <v>-1.8860877862695045</v>
      </c>
      <c r="AK65">
        <f t="shared" si="61"/>
        <v>-1.2322462206349307</v>
      </c>
      <c r="AL65">
        <f t="shared" si="40"/>
        <v>-3.1192949461863195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-1.391121023547491E-6</v>
      </c>
      <c r="AR65">
        <f t="shared" si="45"/>
        <v>-1.3912220144950721E-6</v>
      </c>
      <c r="AS65">
        <f t="shared" si="46"/>
        <v>-2.7306271051618855E-3</v>
      </c>
      <c r="AT65">
        <f t="shared" si="47"/>
        <v>-1.7840128942005859E-3</v>
      </c>
      <c r="AU65">
        <f t="shared" si="48"/>
        <v>-4.5160312213769664E-3</v>
      </c>
      <c r="AW65">
        <v>62</v>
      </c>
      <c r="AX65">
        <f>IF(Z65&gt;0, (R65*SUMPRODUCT(K65:$K$98, X65:$X$98)-K65*$AZ$3)/Z65, 0)</f>
        <v>-2816498895.254993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</v>
      </c>
      <c r="S66">
        <f t="shared" si="32"/>
        <v>-7207847285.6513672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-15.717429651372361</v>
      </c>
      <c r="AC66">
        <f t="shared" si="33"/>
        <v>-14.033420501563963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-3.577715901599096E-4</v>
      </c>
      <c r="AI66">
        <f t="shared" si="38"/>
        <v>-3.5779592721219689E-4</v>
      </c>
      <c r="AJ66">
        <f t="shared" si="39"/>
        <v>-1.6840091498083982</v>
      </c>
      <c r="AK66">
        <f t="shared" si="61"/>
        <v>-1.1002200755960654</v>
      </c>
      <c r="AL66">
        <f t="shared" si="40"/>
        <v>-2.7845870213316761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-4.6247506566783168E-7</v>
      </c>
      <c r="AR66">
        <f t="shared" si="45"/>
        <v>-4.6250652506864569E-7</v>
      </c>
      <c r="AS66">
        <f t="shared" si="46"/>
        <v>-2.1768420510828441E-3</v>
      </c>
      <c r="AT66">
        <f t="shared" si="47"/>
        <v>-1.4222044614636195E-3</v>
      </c>
      <c r="AU66">
        <f t="shared" si="48"/>
        <v>-3.5995090190715328E-3</v>
      </c>
      <c r="AW66">
        <v>63</v>
      </c>
      <c r="AX66">
        <f>IF(Z66&gt;0, (R66*SUMPRODUCT(K66:$K$98, X66:$X$98)-K66*$AZ$3)/Z66, 0)</f>
        <v>-7207847285.6513672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-19271324980.789883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-14.033420501563963</v>
      </c>
      <c r="AC67">
        <f t="shared" ref="AC67:AC79" si="64">S67*Z67</f>
        <v>-12.529840123923474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-1.2773140197597905E-4</v>
      </c>
      <c r="AI67">
        <f t="shared" ref="AI67:AI79" si="69">SUM(AE67:AH67)</f>
        <v>-1.2773952923249645E-4</v>
      </c>
      <c r="AJ67">
        <f t="shared" ref="AJ67:AJ79" si="70">AB67-AC67</f>
        <v>-1.503580377640489</v>
      </c>
      <c r="AK67">
        <f t="shared" si="61"/>
        <v>-0.98233943510947752</v>
      </c>
      <c r="AL67">
        <f t="shared" ref="AL67:AL79" si="71">SUM(AI67:AK67)</f>
        <v>-2.4860475522791989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-1.4742194197311457E-7</v>
      </c>
      <c r="AR67">
        <f t="shared" ref="AR67:AR79" si="76">AI67*$K67</f>
        <v>-1.474313220935875E-7</v>
      </c>
      <c r="AS67">
        <f t="shared" ref="AS67:AS79" si="77">AJ67*$K67</f>
        <v>-1.7353660552955885E-3</v>
      </c>
      <c r="AT67">
        <f t="shared" ref="AT67:AT79" si="78">AK67*$K67</f>
        <v>-1.1337727838284109E-3</v>
      </c>
      <c r="AU67">
        <f t="shared" ref="AU67:AU79" si="79">AL67*$K67</f>
        <v>-2.869286270446093E-3</v>
      </c>
      <c r="AW67">
        <v>64</v>
      </c>
      <c r="AX67">
        <f>IF(Z67&gt;0, (R67*SUMPRODUCT(K67:$K$98, X67:$X$98)-K67*$AZ$3)/Z67, 0)</f>
        <v>-19271324980.789883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</v>
      </c>
      <c r="S68">
        <f t="shared" si="63"/>
        <v>-53941894940.553185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-12.529840123923474</v>
      </c>
      <c r="AC68">
        <f t="shared" si="64"/>
        <v>-11.187357378385098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-4.3628226874668388E-5</v>
      </c>
      <c r="AI68">
        <f t="shared" si="69"/>
        <v>-4.3630819330261278E-5</v>
      </c>
      <c r="AJ68">
        <f t="shared" si="70"/>
        <v>-1.3424827455383763</v>
      </c>
      <c r="AK68">
        <f t="shared" si="61"/>
        <v>-0.87708880867464323</v>
      </c>
      <c r="AL68">
        <f t="shared" si="71"/>
        <v>-2.21961518503235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-4.4958725268199808E-8</v>
      </c>
      <c r="AR68">
        <f t="shared" si="76"/>
        <v>-4.4961396784030731E-8</v>
      </c>
      <c r="AS68">
        <f t="shared" si="77"/>
        <v>-1.3834234681905627E-3</v>
      </c>
      <c r="AT68">
        <f t="shared" si="78"/>
        <v>-9.0383674996224962E-4</v>
      </c>
      <c r="AU68">
        <f t="shared" si="79"/>
        <v>-2.2873051795495964E-3</v>
      </c>
      <c r="AW68">
        <v>65</v>
      </c>
      <c r="AX68">
        <f>IF(Z68&gt;0, (R68*SUMPRODUCT(K68:$K$98, X68:$X$98)-K68*$AZ$3)/Z68, 0)</f>
        <v>-53941894940.553185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</v>
      </c>
      <c r="S69">
        <f t="shared" si="63"/>
        <v>-158384050850.71777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-11.187357378385098</v>
      </c>
      <c r="AC69">
        <f t="shared" si="64"/>
        <v>-9.9887119832006839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-1.4225608246057777E-5</v>
      </c>
      <c r="AI69">
        <f t="shared" si="69"/>
        <v>-1.4226396576063982E-5</v>
      </c>
      <c r="AJ69">
        <f t="shared" si="70"/>
        <v>-1.198645395184414</v>
      </c>
      <c r="AK69">
        <f t="shared" si="61"/>
        <v>-0.78311501648695692</v>
      </c>
      <c r="AL69">
        <f t="shared" si="71"/>
        <v>-1.9817746380679471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-1.3088782413915032E-8</v>
      </c>
      <c r="AR69">
        <f t="shared" si="76"/>
        <v>-1.308950774528527E-8</v>
      </c>
      <c r="AS69">
        <f t="shared" si="77"/>
        <v>-1.1028567986439313E-3</v>
      </c>
      <c r="AT69">
        <f t="shared" si="78"/>
        <v>-7.2053313141866987E-4</v>
      </c>
      <c r="AU69">
        <f t="shared" si="79"/>
        <v>-1.8234030195703466E-3</v>
      </c>
      <c r="AW69">
        <v>66</v>
      </c>
      <c r="AX69">
        <f>IF(Z69&gt;0, (R69*SUMPRODUCT(K69:$K$98, X69:$X$98)-K69*$AZ$3)/Z69, 0)</f>
        <v>-158384050850.71777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</v>
      </c>
      <c r="S70">
        <f t="shared" si="63"/>
        <v>-493091399230.80988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-9.9887119832006839</v>
      </c>
      <c r="AC70">
        <f t="shared" si="64"/>
        <v>-8.9184928533045209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-4.4348840497722066E-6</v>
      </c>
      <c r="AI70">
        <f t="shared" si="69"/>
        <v>-4.4351101359721288E-6</v>
      </c>
      <c r="AJ70">
        <f t="shared" si="70"/>
        <v>-1.070219129896163</v>
      </c>
      <c r="AK70">
        <f t="shared" si="61"/>
        <v>-0.69920983882404797</v>
      </c>
      <c r="AL70">
        <f t="shared" si="71"/>
        <v>-1.769433403830347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-3.6432808452080014E-9</v>
      </c>
      <c r="AR70">
        <f t="shared" si="76"/>
        <v>-3.6434665762242577E-9</v>
      </c>
      <c r="AS70">
        <f t="shared" si="77"/>
        <v>-8.7919070991859154E-4</v>
      </c>
      <c r="AT70">
        <f t="shared" si="78"/>
        <v>-5.7440460313713804E-4</v>
      </c>
      <c r="AU70">
        <f t="shared" si="79"/>
        <v>-1.453598956522306E-3</v>
      </c>
      <c r="AW70">
        <v>67</v>
      </c>
      <c r="AX70">
        <f>IF(Z70&gt;0, (R70*SUMPRODUCT(K70:$K$98, X70:$X$98)-K70*$AZ$3)/Z70, 0)</f>
        <v>-493091399230.80988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</v>
      </c>
      <c r="S71">
        <f t="shared" si="63"/>
        <v>-1633070886728.3384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-8.9184928533045209</v>
      </c>
      <c r="AC71">
        <f t="shared" si="64"/>
        <v>-7.9629400507112429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-1.3029974123059646E-6</v>
      </c>
      <c r="AI71">
        <f t="shared" si="69"/>
        <v>-1.3030583629673491E-6</v>
      </c>
      <c r="AJ71">
        <f t="shared" si="70"/>
        <v>-0.95555280259327802</v>
      </c>
      <c r="AK71">
        <f t="shared" si="61"/>
        <v>-0.62429449973131657</v>
      </c>
      <c r="AL71">
        <f t="shared" si="71"/>
        <v>-1.5798486053829577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-9.5573152459584042E-10</v>
      </c>
      <c r="AR71">
        <f t="shared" si="76"/>
        <v>-9.5577623110713507E-10</v>
      </c>
      <c r="AS71">
        <f t="shared" si="77"/>
        <v>-7.0088545704636868E-4</v>
      </c>
      <c r="AT71">
        <f t="shared" si="78"/>
        <v>-4.5791183343110416E-4</v>
      </c>
      <c r="AU71">
        <f t="shared" si="79"/>
        <v>-1.158798246253704E-3</v>
      </c>
      <c r="AW71">
        <v>68</v>
      </c>
      <c r="AX71">
        <f>IF(Z71&gt;0, (R71*SUMPRODUCT(K71:$K$98, X71:$X$98)-K71*$AZ$3)/Z71, 0)</f>
        <v>-1633070886728.3384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</v>
      </c>
      <c r="S72">
        <f t="shared" si="63"/>
        <v>-5774542317312.3887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-7.9629400507112429</v>
      </c>
      <c r="AC72">
        <f t="shared" si="64"/>
        <v>-7.1097679032414751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-3.596066162750409E-7</v>
      </c>
      <c r="AI72">
        <f t="shared" si="69"/>
        <v>-3.5962200660277719E-7</v>
      </c>
      <c r="AJ72">
        <f t="shared" si="70"/>
        <v>-0.85317214746976777</v>
      </c>
      <c r="AK72">
        <f t="shared" ref="AK72:AK79" si="92">G72*SUM(AB72:AB72, AE72:AF72)</f>
        <v>-0.55740580354978708</v>
      </c>
      <c r="AL72">
        <f t="shared" si="71"/>
        <v>-1.4105783106415615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-2.3550601782624979E-10</v>
      </c>
      <c r="AR72">
        <f t="shared" si="76"/>
        <v>-2.3551609693668371E-10</v>
      </c>
      <c r="AS72">
        <f t="shared" si="77"/>
        <v>-5.5874159672634647E-4</v>
      </c>
      <c r="AT72">
        <f t="shared" si="78"/>
        <v>-3.6504451021237346E-4</v>
      </c>
      <c r="AU72">
        <f t="shared" si="79"/>
        <v>-9.237863424548169E-4</v>
      </c>
      <c r="AW72">
        <v>69</v>
      </c>
      <c r="AX72">
        <f>IF(Z72&gt;0, (R72*SUMPRODUCT(K72:$K$98, X72:$X$98)-K72*$AZ$3)/Z72, 0)</f>
        <v>-5774542317312.3887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</v>
      </c>
      <c r="S73">
        <f t="shared" si="63"/>
        <v>-21888000878790.363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-7.1097679032414751</v>
      </c>
      <c r="AC73">
        <f t="shared" si="64"/>
        <v>-6.3480070566685001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-9.2889171613493871E-8</v>
      </c>
      <c r="AI73">
        <f t="shared" si="69"/>
        <v>-9.2892796891501116E-8</v>
      </c>
      <c r="AJ73">
        <f t="shared" si="70"/>
        <v>-0.76176084657297505</v>
      </c>
      <c r="AK73">
        <f t="shared" si="92"/>
        <v>-0.49768375322690328</v>
      </c>
      <c r="AL73">
        <f t="shared" si="71"/>
        <v>-1.2594446926926752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-5.431520245172349E-11</v>
      </c>
      <c r="AR73">
        <f t="shared" si="76"/>
        <v>-5.4317322265104179E-11</v>
      </c>
      <c r="AS73">
        <f t="shared" si="77"/>
        <v>-4.4542538040458641E-4</v>
      </c>
      <c r="AT73">
        <f t="shared" si="78"/>
        <v>-2.9101124860850817E-4</v>
      </c>
      <c r="AU73">
        <f t="shared" si="79"/>
        <v>-7.3643668333041681E-4</v>
      </c>
      <c r="AW73">
        <v>70</v>
      </c>
      <c r="AX73">
        <f>IF(Z73&gt;0, (R73*SUMPRODUCT(K73:$K$98, X73:$X$98)-K73*$AZ$3)/Z73, 0)</f>
        <v>-21888000878790.363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</v>
      </c>
      <c r="S74">
        <f t="shared" si="63"/>
        <v>-89333112826115.625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-6.3480070566685001</v>
      </c>
      <c r="AC74">
        <f t="shared" si="64"/>
        <v>-5.6678634435009583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-2.2367562898819822E-8</v>
      </c>
      <c r="AI74">
        <f t="shared" si="69"/>
        <v>-2.2368355978684637E-8</v>
      </c>
      <c r="AJ74">
        <f t="shared" si="70"/>
        <v>-0.68014361316754179</v>
      </c>
      <c r="AK74">
        <f t="shared" si="92"/>
        <v>-0.44436049396679506</v>
      </c>
      <c r="AL74">
        <f t="shared" si="71"/>
        <v>-1.1245041295026927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-1.1677690410308233E-11</v>
      </c>
      <c r="AR74">
        <f t="shared" si="76"/>
        <v>-1.1678104462620228E-11</v>
      </c>
      <c r="AS74">
        <f t="shared" si="77"/>
        <v>-3.5509038624579275E-4</v>
      </c>
      <c r="AT74">
        <f t="shared" si="78"/>
        <v>-2.3199238569659566E-4</v>
      </c>
      <c r="AU74">
        <f t="shared" si="79"/>
        <v>-5.8708278362049288E-4</v>
      </c>
      <c r="AW74">
        <v>71</v>
      </c>
      <c r="AX74">
        <f>IF(Z74&gt;0, (R74*SUMPRODUCT(K74:$K$98, X74:$X$98)-K74*$AZ$3)/Z74, 0)</f>
        <v>-89333112826115.625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</v>
      </c>
      <c r="S75">
        <f t="shared" si="63"/>
        <v>-394747685095767.06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-5.6678634435009583</v>
      </c>
      <c r="AC75">
        <f t="shared" si="64"/>
        <v>-5.0605923602788341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-4.999211012709047E-9</v>
      </c>
      <c r="AI75">
        <f t="shared" si="69"/>
        <v>-4.9993712603986263E-9</v>
      </c>
      <c r="AJ75">
        <f t="shared" si="70"/>
        <v>-0.6072710832221242</v>
      </c>
      <c r="AK75">
        <f t="shared" si="92"/>
        <v>-0.39675044104506713</v>
      </c>
      <c r="AL75">
        <f t="shared" si="71"/>
        <v>-1.0040215292665626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-2.3303531246141197E-12</v>
      </c>
      <c r="AR75">
        <f t="shared" si="76"/>
        <v>-2.330427823142182E-12</v>
      </c>
      <c r="AS75">
        <f t="shared" si="77"/>
        <v>-2.8307588190953605E-4</v>
      </c>
      <c r="AT75">
        <f t="shared" si="78"/>
        <v>-1.8494290951731265E-4</v>
      </c>
      <c r="AU75">
        <f t="shared" si="79"/>
        <v>-4.6801879375727655E-4</v>
      </c>
      <c r="AW75">
        <v>72</v>
      </c>
      <c r="AX75">
        <f>IF(Z75&gt;0, (R75*SUMPRODUCT(K75:$K$98, X75:$X$98)-K75*$AZ$3)/Z75, 0)</f>
        <v>-394747685095767.06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</v>
      </c>
      <c r="S76">
        <f t="shared" si="63"/>
        <v>-1901539091557369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-5.0605923602788341</v>
      </c>
      <c r="AC76">
        <f t="shared" si="64"/>
        <v>-4.5183860359652694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-1.0315443915750427E-9</v>
      </c>
      <c r="AI76">
        <f t="shared" si="69"/>
        <v>-1.0315740937387797E-9</v>
      </c>
      <c r="AJ76">
        <f t="shared" si="70"/>
        <v>-0.54220632431356464</v>
      </c>
      <c r="AK76">
        <f t="shared" si="92"/>
        <v>-0.35424146521951844</v>
      </c>
      <c r="AL76">
        <f t="shared" si="71"/>
        <v>-0.89644779056465707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-4.2932894274536996E-13</v>
      </c>
      <c r="AR76">
        <f t="shared" si="76"/>
        <v>-4.2934130479072502E-13</v>
      </c>
      <c r="AS76">
        <f t="shared" si="77"/>
        <v>-2.2566635994400759E-4</v>
      </c>
      <c r="AT76">
        <f t="shared" si="78"/>
        <v>-1.4743535516396886E-4</v>
      </c>
      <c r="AU76">
        <f t="shared" si="79"/>
        <v>-3.7310171553731769E-4</v>
      </c>
      <c r="AW76">
        <v>73</v>
      </c>
      <c r="AX76">
        <f>IF(Z76&gt;0, (R76*SUMPRODUCT(K76:$K$98, X76:$X$98)-K76*$AZ$3)/Z76, 0)</f>
        <v>-1901539091557369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</v>
      </c>
      <c r="S77">
        <f t="shared" si="63"/>
        <v>-1.006730819069145E+16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-4.5183860359652694</v>
      </c>
      <c r="AC77">
        <f t="shared" si="64"/>
        <v>-4.0342732463979365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-1.9516812850071594E-10</v>
      </c>
      <c r="AI77">
        <f t="shared" si="69"/>
        <v>-1.9517313762675289E-10</v>
      </c>
      <c r="AJ77">
        <f t="shared" si="70"/>
        <v>-0.48411278956733295</v>
      </c>
      <c r="AK77">
        <f t="shared" si="92"/>
        <v>-0.31628702251756891</v>
      </c>
      <c r="AL77">
        <f t="shared" si="71"/>
        <v>-0.80039981228007506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-7.2525898815230507E-14</v>
      </c>
      <c r="AR77">
        <f t="shared" si="76"/>
        <v>-7.2527760242969241E-14</v>
      </c>
      <c r="AS77">
        <f t="shared" si="77"/>
        <v>-1.7989984051720089E-4</v>
      </c>
      <c r="AT77">
        <f t="shared" si="78"/>
        <v>-1.1753456247132885E-4</v>
      </c>
      <c r="AU77">
        <f t="shared" si="79"/>
        <v>-2.9743440306105752E-4</v>
      </c>
      <c r="AW77">
        <v>74</v>
      </c>
      <c r="AX77">
        <f>IF(Z77&gt;0, (R77*SUMPRODUCT(K77:$K$98, X77:$X$98)-K77*$AZ$3)/Z77, 0)</f>
        <v>-1.006730819069145E+16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</v>
      </c>
      <c r="S78">
        <f t="shared" si="63"/>
        <v>-5.9159823057374368E+16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-4.0342732463979365</v>
      </c>
      <c r="AC78">
        <f t="shared" si="64"/>
        <v>-3.6020296842839348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-3.3583636465356917E-11</v>
      </c>
      <c r="AI78">
        <f t="shared" si="69"/>
        <v>-3.3584397545575329E-11</v>
      </c>
      <c r="AJ78">
        <f t="shared" si="70"/>
        <v>-0.43224356211400172</v>
      </c>
      <c r="AK78">
        <f t="shared" si="92"/>
        <v>-0.2823991272478556</v>
      </c>
      <c r="AL78">
        <f t="shared" si="71"/>
        <v>-0.71464268939544173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-1.114278932790681E-14</v>
      </c>
      <c r="AR78">
        <f t="shared" si="76"/>
        <v>-1.114304184840274E-14</v>
      </c>
      <c r="AS78">
        <f t="shared" si="77"/>
        <v>-1.4341505143282093E-4</v>
      </c>
      <c r="AT78">
        <f t="shared" si="78"/>
        <v>-9.369783360278998E-5</v>
      </c>
      <c r="AU78">
        <f t="shared" si="79"/>
        <v>-2.3711288504675395E-4</v>
      </c>
      <c r="AW78">
        <v>75</v>
      </c>
      <c r="AX78">
        <f>IF(Z78&gt;0, (R78*SUMPRODUCT(K78:$K$98, X78:$X$98)-K78*$AZ$3)/Z78, 0)</f>
        <v>-5.9159823057374368E+16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-3.6020296842839348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-3.6020296842839348</v>
      </c>
      <c r="AK79">
        <f t="shared" si="92"/>
        <v>-0.25214207789987547</v>
      </c>
      <c r="AL79">
        <f t="shared" si="71"/>
        <v>-3.8541717621898988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-1.8037178280724815E-15</v>
      </c>
      <c r="AR79">
        <f t="shared" si="76"/>
        <v>-1.8037178280724815E-15</v>
      </c>
      <c r="AS79">
        <f t="shared" si="77"/>
        <v>-1.067076275541996E-3</v>
      </c>
      <c r="AT79">
        <f t="shared" si="78"/>
        <v>-7.4695339287939746E-5</v>
      </c>
      <c r="AU79">
        <f t="shared" si="79"/>
        <v>-1.1417716148317395E-3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26294.222957374455</v>
      </c>
      <c r="AO81" s="6">
        <f t="shared" si="93"/>
        <v>-2629.4222957374459</v>
      </c>
      <c r="AP81" s="6">
        <f t="shared" si="93"/>
        <v>-733.84041785697787</v>
      </c>
      <c r="AQ81" s="6">
        <f t="shared" si="93"/>
        <v>-10856.281303950727</v>
      </c>
      <c r="AR81" s="6">
        <f t="shared" si="93"/>
        <v>12074.678939829302</v>
      </c>
      <c r="AS81" s="6">
        <f t="shared" si="93"/>
        <v>-1755.9270193425698</v>
      </c>
      <c r="AT81" s="6">
        <f t="shared" si="93"/>
        <v>816.63937634372826</v>
      </c>
      <c r="AU81" s="6">
        <f t="shared" si="93"/>
        <v>11135.391296830443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53624.398718752724</v>
      </c>
      <c r="K3">
        <v>1</v>
      </c>
      <c r="L3" s="2">
        <v>0</v>
      </c>
      <c r="O3">
        <f>$C$3</f>
        <v>53624.398718752724</v>
      </c>
      <c r="P3" s="2">
        <f>O3*C5</f>
        <v>5362.4398718752727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53624.398718752724</v>
      </c>
      <c r="AF3">
        <f t="shared" ref="AF3:AF34" si="4">-$Z3*P3</f>
        <v>-5362.4398718752727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47637.001876177455</v>
      </c>
      <c r="AJ3">
        <f t="shared" ref="AJ3:AJ34" si="8">AB3-AC3</f>
        <v>0</v>
      </c>
      <c r="AL3">
        <f t="shared" ref="AL3:AL34" si="9">SUM(AI3:AK3)</f>
        <v>47637.001876177455</v>
      </c>
      <c r="AN3">
        <f t="shared" ref="AN3:AN34" si="10">AE3*$K3</f>
        <v>53624.398718752724</v>
      </c>
      <c r="AO3">
        <f t="shared" ref="AO3:AO34" si="11">AF3*$K3</f>
        <v>-5362.4398718752727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47637.001876177455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47637.001876177455</v>
      </c>
      <c r="AW3">
        <v>0</v>
      </c>
      <c r="AX3">
        <f>IF(Z3&gt;0, (R3*SUMPRODUCT(K3:$K$98, X3:$X$98)-K3*$AZ$3)/Z3, 0)</f>
        <v>0</v>
      </c>
      <c r="AZ3">
        <f>C6*ABS(SUMPRODUCT(X4:X69, K4:K69))/1</f>
        <v>25179.170475526924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1266.9127719704084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1240.0466159272655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-1240.0466159272655</v>
      </c>
      <c r="AK4">
        <f>G4*SUM(AB4, AE4:AF4)</f>
        <v>0</v>
      </c>
      <c r="AL4">
        <f t="shared" si="9"/>
        <v>-2360.6469159272656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-1065.4119604487546</v>
      </c>
      <c r="AR4">
        <f t="shared" si="14"/>
        <v>-1065.4119604487546</v>
      </c>
      <c r="AS4">
        <f t="shared" si="15"/>
        <v>-1178.975675914875</v>
      </c>
      <c r="AT4">
        <f t="shared" si="16"/>
        <v>0</v>
      </c>
      <c r="AU4">
        <f t="shared" si="17"/>
        <v>-2244.3876363636296</v>
      </c>
      <c r="AW4">
        <v>1</v>
      </c>
      <c r="AX4">
        <f>IF(Z4&gt;0, (R4*SUMPRODUCT(K4:$K$98, X4:$X$98)-K4*$AZ$3)/Z4, 0)</f>
        <v>1266.9127719704084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</v>
      </c>
      <c r="S5">
        <f t="shared" si="1"/>
        <v>1467.3317103351128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1240.0466159272655</v>
      </c>
      <c r="AC5">
        <f t="shared" si="2"/>
        <v>1403.271977178847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-1266.3351904132874</v>
      </c>
      <c r="AI5">
        <f t="shared" si="7"/>
        <v>-1278.2894742273606</v>
      </c>
      <c r="AJ5">
        <f t="shared" si="8"/>
        <v>-163.22536125158149</v>
      </c>
      <c r="AK5">
        <f>G5*SUM(AB5, AE5:AF5)</f>
        <v>5.0841911253017891</v>
      </c>
      <c r="AL5">
        <f t="shared" si="9"/>
        <v>-1436.4306443536404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-1142.1777505459015</v>
      </c>
      <c r="AR5">
        <f t="shared" si="14"/>
        <v>-1152.9599803216445</v>
      </c>
      <c r="AS5">
        <f t="shared" si="15"/>
        <v>-147.22198147674354</v>
      </c>
      <c r="AT5">
        <f t="shared" si="16"/>
        <v>4.5857131877914687</v>
      </c>
      <c r="AU5">
        <f t="shared" si="17"/>
        <v>-1295.5962486105968</v>
      </c>
      <c r="AW5">
        <v>2</v>
      </c>
      <c r="AX5">
        <f>IF(Z5&gt;0, (R5*SUMPRODUCT(K5:$K$98, X5:$X$98)-K5*$AZ$3)/Z5, 0)</f>
        <v>1467.3317103351128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</v>
      </c>
      <c r="S6">
        <f t="shared" si="1"/>
        <v>1595.2065023603566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1403.271977178847</v>
      </c>
      <c r="AC6">
        <f t="shared" si="2"/>
        <v>1487.8171301558359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-1409.9322247962452</v>
      </c>
      <c r="AI6">
        <f t="shared" si="7"/>
        <v>-1421.5907242440783</v>
      </c>
      <c r="AJ6">
        <f t="shared" si="8"/>
        <v>-84.545152976988902</v>
      </c>
      <c r="AK6">
        <f>G6*SUM(AB6, AE6:AF6)</f>
        <v>9.9632310379698144</v>
      </c>
      <c r="AL6">
        <f t="shared" si="9"/>
        <v>-1496.1726461830974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-1203.0043121338815</v>
      </c>
      <c r="AR6">
        <f t="shared" si="14"/>
        <v>-1212.9517584451967</v>
      </c>
      <c r="AS6">
        <f t="shared" si="15"/>
        <v>-72.136930990448548</v>
      </c>
      <c r="AT6">
        <f t="shared" si="16"/>
        <v>8.5009830193759353</v>
      </c>
      <c r="AU6">
        <f t="shared" si="17"/>
        <v>-1276.5877064162694</v>
      </c>
      <c r="AW6">
        <v>3</v>
      </c>
      <c r="AX6">
        <f>IF(Z6&gt;0, (R6*SUMPRODUCT(K6:$K$98, X6:$X$98)-K6*$AZ$3)/Z6, 0)</f>
        <v>1595.2065023603566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</v>
      </c>
      <c r="S7">
        <f t="shared" si="1"/>
        <v>1733.0584512364385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1487.8171301558359</v>
      </c>
      <c r="AC7">
        <f t="shared" si="2"/>
        <v>1573.2731675925679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-1555.1595120729255</v>
      </c>
      <c r="AI7">
        <f t="shared" si="7"/>
        <v>-1566.5070315872711</v>
      </c>
      <c r="AJ7">
        <f t="shared" si="8"/>
        <v>-85.456037436732004</v>
      </c>
      <c r="AK7">
        <f>G7*SUM(AB7, AE7:AF7)</f>
        <v>20.531876396150537</v>
      </c>
      <c r="AL7">
        <f t="shared" si="9"/>
        <v>-1631.4311926278526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-1247.3372795616726</v>
      </c>
      <c r="AR7">
        <f t="shared" si="14"/>
        <v>-1256.4387151449141</v>
      </c>
      <c r="AS7">
        <f t="shared" si="15"/>
        <v>-68.541201356491683</v>
      </c>
      <c r="AT7">
        <f t="shared" si="16"/>
        <v>16.467876542216722</v>
      </c>
      <c r="AU7">
        <f t="shared" si="17"/>
        <v>-1308.512039959189</v>
      </c>
      <c r="AW7">
        <v>4</v>
      </c>
      <c r="AX7">
        <f>IF(Z7&gt;0, (R7*SUMPRODUCT(K7:$K$98, X7:$X$98)-K7*$AZ$3)/Z7, 0)</f>
        <v>1733.0584512364385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</v>
      </c>
      <c r="S8">
        <f t="shared" si="1"/>
        <v>1900.1833537764367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1573.2731675925679</v>
      </c>
      <c r="AC8">
        <f t="shared" si="2"/>
        <v>1675.3047898525583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-1706.9263846437584</v>
      </c>
      <c r="AI8">
        <f t="shared" si="7"/>
        <v>-1717.9470631648801</v>
      </c>
      <c r="AJ8">
        <f t="shared" si="8"/>
        <v>-102.0316222599904</v>
      </c>
      <c r="AK8">
        <f t="shared" ref="AK8:AK39" si="30">G8*SUM(AB8:AB8, AE8:AF8)</f>
        <v>33.982700419999468</v>
      </c>
      <c r="AL8">
        <f t="shared" si="9"/>
        <v>-1785.995985004871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-1277.58865896107</v>
      </c>
      <c r="AR8">
        <f t="shared" si="14"/>
        <v>-1285.8373415166329</v>
      </c>
      <c r="AS8">
        <f t="shared" si="15"/>
        <v>-76.36793515378757</v>
      </c>
      <c r="AT8">
        <f t="shared" si="16"/>
        <v>25.435140641126107</v>
      </c>
      <c r="AU8">
        <f t="shared" si="17"/>
        <v>-1336.7701360292945</v>
      </c>
      <c r="AW8">
        <v>5</v>
      </c>
      <c r="AX8">
        <f>IF(Z8&gt;0, (R8*SUMPRODUCT(K8:$K$98, X8:$X$98)-K8*$AZ$3)/Z8, 0)</f>
        <v>1900.1833537764367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</v>
      </c>
      <c r="S9">
        <f t="shared" si="1"/>
        <v>1953.6022938607091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1675.3047898525583</v>
      </c>
      <c r="AC9">
        <f t="shared" si="2"/>
        <v>1668.4062883938277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-1882.2418745054265</v>
      </c>
      <c r="AI9">
        <f t="shared" si="7"/>
        <v>-1892.9170660070238</v>
      </c>
      <c r="AJ9">
        <f t="shared" si="8"/>
        <v>6.8985014587306068</v>
      </c>
      <c r="AK9">
        <f t="shared" si="30"/>
        <v>37.359296813712049</v>
      </c>
      <c r="AL9">
        <f t="shared" si="9"/>
        <v>-1848.6592677345811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-1313.8185258332765</v>
      </c>
      <c r="AR9">
        <f t="shared" si="14"/>
        <v>-1321.2698871867697</v>
      </c>
      <c r="AS9">
        <f t="shared" si="15"/>
        <v>4.8152042198878533</v>
      </c>
      <c r="AT9">
        <f t="shared" si="16"/>
        <v>26.077061046607522</v>
      </c>
      <c r="AU9">
        <f t="shared" si="17"/>
        <v>-1290.3776219202744</v>
      </c>
      <c r="AW9">
        <v>6</v>
      </c>
      <c r="AX9">
        <f>IF(Z9&gt;0, (R9*SUMPRODUCT(K9:$K$98, X9:$X$98)-K9*$AZ$3)/Z9, 0)</f>
        <v>1953.6022938607091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</v>
      </c>
      <c r="S10">
        <f t="shared" si="1"/>
        <v>1527.1358531259307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1668.4062883938277</v>
      </c>
      <c r="AC10">
        <f t="shared" si="2"/>
        <v>1259.7720188857529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-2055.0510546332289</v>
      </c>
      <c r="AI10">
        <f t="shared" si="7"/>
        <v>-2065.362612837981</v>
      </c>
      <c r="AJ10">
        <f t="shared" si="8"/>
        <v>408.63426950807479</v>
      </c>
      <c r="AK10">
        <f t="shared" si="30"/>
        <v>7.1741470400934588</v>
      </c>
      <c r="AL10">
        <f t="shared" si="9"/>
        <v>-1649.5541962898128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-1360.5620706890077</v>
      </c>
      <c r="AR10">
        <f t="shared" si="14"/>
        <v>-1367.3889156724729</v>
      </c>
      <c r="AS10">
        <f t="shared" si="15"/>
        <v>270.53940417826857</v>
      </c>
      <c r="AT10">
        <f t="shared" si="16"/>
        <v>4.7496982278326039</v>
      </c>
      <c r="AU10">
        <f t="shared" si="17"/>
        <v>-1092.0998132663717</v>
      </c>
      <c r="AW10">
        <v>7</v>
      </c>
      <c r="AX10">
        <f>IF(Z10&gt;0, (R10*SUMPRODUCT(K10:$K$98, X10:$X$98)-K10*$AZ$3)/Z10, 0)</f>
        <v>1527.1358531259307</v>
      </c>
    </row>
    <row r="11" spans="1:52" x14ac:dyDescent="0.25">
      <c r="A11" t="s">
        <v>33</v>
      </c>
      <c r="C11" s="25">
        <f>AU71</f>
        <v>21939.070419134849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</v>
      </c>
      <c r="S11">
        <f t="shared" si="1"/>
        <v>902.57159229834167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1259.7720188857529</v>
      </c>
      <c r="AC11">
        <f t="shared" si="2"/>
        <v>717.17789647411882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-2208.1493285196966</v>
      </c>
      <c r="AI11">
        <f t="shared" si="7"/>
        <v>-2218.0817524763365</v>
      </c>
      <c r="AJ11">
        <f t="shared" si="8"/>
        <v>542.59412241163409</v>
      </c>
      <c r="AK11">
        <f t="shared" si="30"/>
        <v>2.0156352302172049</v>
      </c>
      <c r="AL11">
        <f t="shared" si="9"/>
        <v>-1673.4719948344853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-1390.1882266359446</v>
      </c>
      <c r="AR11">
        <f t="shared" si="14"/>
        <v>-1396.4413992217562</v>
      </c>
      <c r="AS11">
        <f t="shared" si="15"/>
        <v>341.60187949072753</v>
      </c>
      <c r="AT11">
        <f t="shared" si="16"/>
        <v>1.2689868072097623</v>
      </c>
      <c r="AU11">
        <f t="shared" si="17"/>
        <v>-1053.570532923819</v>
      </c>
      <c r="AW11">
        <v>8</v>
      </c>
      <c r="AX11">
        <f>IF(Z11&gt;0, (R11*SUMPRODUCT(K11:$K$98, X11:$X$98)-K11*$AZ$3)/Z11, 0)</f>
        <v>902.57159229834167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</v>
      </c>
      <c r="S12">
        <f t="shared" si="1"/>
        <v>495.23993265758179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717.17789647411882</v>
      </c>
      <c r="AC12">
        <f t="shared" si="2"/>
        <v>377.87532201597423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-2363.3331135297726</v>
      </c>
      <c r="AI12">
        <f t="shared" si="7"/>
        <v>-2372.8707966076545</v>
      </c>
      <c r="AJ12">
        <f t="shared" si="8"/>
        <v>339.30257445814459</v>
      </c>
      <c r="AK12">
        <f t="shared" si="30"/>
        <v>15.060735825956495</v>
      </c>
      <c r="AL12">
        <f t="shared" si="9"/>
        <v>-2018.5074863235534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-1389.2507366491318</v>
      </c>
      <c r="AR12">
        <f t="shared" si="14"/>
        <v>-1394.857323873767</v>
      </c>
      <c r="AS12">
        <f t="shared" si="15"/>
        <v>199.45404598884363</v>
      </c>
      <c r="AT12">
        <f t="shared" si="16"/>
        <v>8.8532328434387022</v>
      </c>
      <c r="AU12">
        <f t="shared" si="17"/>
        <v>-1186.5500450414847</v>
      </c>
      <c r="AW12">
        <v>9</v>
      </c>
      <c r="AX12">
        <f>IF(Z12&gt;0, (R12*SUMPRODUCT(K12:$K$98, X12:$X$98)-K12*$AZ$3)/Z12, 0)</f>
        <v>495.23993265758179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</v>
      </c>
      <c r="S13">
        <f t="shared" si="1"/>
        <v>786.6451778489328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377.87532201597423</v>
      </c>
      <c r="AC13">
        <f t="shared" si="2"/>
        <v>574.46812487056377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-2510.8460396308251</v>
      </c>
      <c r="AI13">
        <f t="shared" si="7"/>
        <v>-2519.9744901229747</v>
      </c>
      <c r="AJ13">
        <f t="shared" si="8"/>
        <v>-196.59280285458954</v>
      </c>
      <c r="AK13">
        <f t="shared" si="30"/>
        <v>26.4512725411182</v>
      </c>
      <c r="AL13">
        <f t="shared" si="9"/>
        <v>-2690.116020436446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-1317.8250432922998</v>
      </c>
      <c r="AR13">
        <f t="shared" si="14"/>
        <v>-1322.6161377979499</v>
      </c>
      <c r="AS13">
        <f t="shared" si="15"/>
        <v>-103.18231976138861</v>
      </c>
      <c r="AT13">
        <f t="shared" si="16"/>
        <v>13.883029397836269</v>
      </c>
      <c r="AU13">
        <f t="shared" si="17"/>
        <v>-1411.9154281615024</v>
      </c>
      <c r="AW13">
        <v>10</v>
      </c>
      <c r="AX13">
        <f>IF(Z13&gt;0, (R13*SUMPRODUCT(K13:$K$98, X13:$X$98)-K13*$AZ$3)/Z13, 0)</f>
        <v>786.6451778489328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</v>
      </c>
      <c r="S14">
        <f t="shared" si="1"/>
        <v>965.83004750320583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574.46812487056377</v>
      </c>
      <c r="AC14">
        <f t="shared" si="2"/>
        <v>672.57481327801906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-2660.354496891006</v>
      </c>
      <c r="AI14">
        <f t="shared" si="7"/>
        <v>-2669.0591185661224</v>
      </c>
      <c r="AJ14">
        <f t="shared" si="8"/>
        <v>-98.106688407455295</v>
      </c>
      <c r="AK14">
        <f t="shared" si="30"/>
        <v>40.212768740939467</v>
      </c>
      <c r="AL14">
        <f t="shared" si="9"/>
        <v>-2726.9530382326384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-1246.6919675330303</v>
      </c>
      <c r="AR14">
        <f t="shared" si="14"/>
        <v>-1250.771116359047</v>
      </c>
      <c r="AS14">
        <f t="shared" si="15"/>
        <v>-45.974632531782973</v>
      </c>
      <c r="AT14">
        <f t="shared" si="16"/>
        <v>18.844456947440598</v>
      </c>
      <c r="AU14">
        <f t="shared" si="17"/>
        <v>-1277.9012919433894</v>
      </c>
      <c r="AW14">
        <v>11</v>
      </c>
      <c r="AX14">
        <f>IF(Z14&gt;0, (R14*SUMPRODUCT(K14:$K$98, X14:$X$98)-K14*$AZ$3)/Z14, 0)</f>
        <v>965.83004750320583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</v>
      </c>
      <c r="S15">
        <f t="shared" si="1"/>
        <v>1043.7073223740681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672.57481327801906</v>
      </c>
      <c r="AC15">
        <f t="shared" si="2"/>
        <v>690.10760619119901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-2819.8060642534406</v>
      </c>
      <c r="AI15">
        <f t="shared" si="7"/>
        <v>-2828.0711639537744</v>
      </c>
      <c r="AJ15">
        <f t="shared" si="8"/>
        <v>-17.532792913179946</v>
      </c>
      <c r="AK15">
        <f t="shared" si="30"/>
        <v>47.080236929461336</v>
      </c>
      <c r="AL15">
        <f t="shared" si="9"/>
        <v>-2798.5237199374928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-1179.8338927111968</v>
      </c>
      <c r="AR15">
        <f t="shared" si="14"/>
        <v>-1183.2920896690337</v>
      </c>
      <c r="AS15">
        <f t="shared" si="15"/>
        <v>-7.335888653864945</v>
      </c>
      <c r="AT15">
        <f t="shared" si="16"/>
        <v>19.698822522022681</v>
      </c>
      <c r="AU15">
        <f t="shared" si="17"/>
        <v>-1170.9291558008758</v>
      </c>
      <c r="AW15">
        <v>12</v>
      </c>
      <c r="AX15">
        <f>IF(Z15&gt;0, (R15*SUMPRODUCT(K15:$K$98, X15:$X$98)-K15*$AZ$3)/Z15, 0)</f>
        <v>1043.7073223740681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</v>
      </c>
      <c r="S16">
        <f t="shared" si="1"/>
        <v>1022.5563461141804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690.10760619119901</v>
      </c>
      <c r="AC16">
        <f t="shared" si="2"/>
        <v>639.04582102126005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-2964.6646819490579</v>
      </c>
      <c r="AI16">
        <f t="shared" si="7"/>
        <v>-2972.4765475671447</v>
      </c>
      <c r="AJ16">
        <f t="shared" si="8"/>
        <v>51.061785169938958</v>
      </c>
      <c r="AK16">
        <f t="shared" si="30"/>
        <v>48.307532433383933</v>
      </c>
      <c r="AL16">
        <f t="shared" si="9"/>
        <v>-2873.1072299638217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-1107.5393992987701</v>
      </c>
      <c r="AR16">
        <f t="shared" si="14"/>
        <v>-1110.4577559705172</v>
      </c>
      <c r="AS16">
        <f t="shared" si="15"/>
        <v>19.07566114258071</v>
      </c>
      <c r="AT16">
        <f t="shared" si="16"/>
        <v>18.046727435529668</v>
      </c>
      <c r="AU16">
        <f t="shared" si="17"/>
        <v>-1073.3353673924066</v>
      </c>
      <c r="AW16">
        <v>13</v>
      </c>
      <c r="AX16">
        <f>IF(Z16&gt;0, (R16*SUMPRODUCT(K16:$K$98, X16:$X$98)-K16*$AZ$3)/Z16, 0)</f>
        <v>1022.5563461141804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</v>
      </c>
      <c r="S17">
        <f t="shared" si="1"/>
        <v>917.56241452914855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639.04582102126005</v>
      </c>
      <c r="AC17">
        <f t="shared" si="2"/>
        <v>539.33866059861066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-3090.4690308010222</v>
      </c>
      <c r="AI17">
        <f t="shared" si="7"/>
        <v>-3097.816469134078</v>
      </c>
      <c r="AJ17">
        <f t="shared" si="8"/>
        <v>99.707160422649395</v>
      </c>
      <c r="AK17">
        <f t="shared" si="30"/>
        <v>44.733207471488207</v>
      </c>
      <c r="AL17">
        <f t="shared" si="9"/>
        <v>-2953.3761012399405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-1030.8369522859002</v>
      </c>
      <c r="AR17">
        <f t="shared" si="14"/>
        <v>-1033.2877165106408</v>
      </c>
      <c r="AS17">
        <f t="shared" si="15"/>
        <v>33.257678477536821</v>
      </c>
      <c r="AT17">
        <f t="shared" si="16"/>
        <v>14.920920674597337</v>
      </c>
      <c r="AU17">
        <f t="shared" si="17"/>
        <v>-985.10911735850664</v>
      </c>
      <c r="AW17">
        <v>14</v>
      </c>
      <c r="AX17">
        <f>IF(Z17&gt;0, (R17*SUMPRODUCT(K17:$K$98, X17:$X$98)-K17*$AZ$3)/Z17, 0)</f>
        <v>917.56241452914855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</v>
      </c>
      <c r="S18">
        <f t="shared" si="1"/>
        <v>742.73590880763993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539.33866059861066</v>
      </c>
      <c r="AC18">
        <f t="shared" si="2"/>
        <v>408.35192159496455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-3212.287989413097</v>
      </c>
      <c r="AI18">
        <f t="shared" si="7"/>
        <v>-3219.1604173641454</v>
      </c>
      <c r="AJ18">
        <f t="shared" si="8"/>
        <v>130.98673900364611</v>
      </c>
      <c r="AK18">
        <f t="shared" si="30"/>
        <v>37.753706241902748</v>
      </c>
      <c r="AL18">
        <f t="shared" si="9"/>
        <v>-3050.4199721185964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-956.66973196718016</v>
      </c>
      <c r="AR18">
        <f t="shared" si="14"/>
        <v>-958.71644877076733</v>
      </c>
      <c r="AS18">
        <f t="shared" si="15"/>
        <v>39.009904749159219</v>
      </c>
      <c r="AT18">
        <f t="shared" si="16"/>
        <v>11.243645697472999</v>
      </c>
      <c r="AU18">
        <f t="shared" si="17"/>
        <v>-908.46289832413515</v>
      </c>
      <c r="AW18">
        <v>15</v>
      </c>
      <c r="AX18">
        <f>IF(Z18&gt;0, (R18*SUMPRODUCT(K18:$K$98, X18:$X$98)-K18*$AZ$3)/Z18, 0)</f>
        <v>742.73590880763993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</v>
      </c>
      <c r="S19">
        <f t="shared" si="1"/>
        <v>499.22900576471409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408.35192159496455</v>
      </c>
      <c r="AC19">
        <f t="shared" si="2"/>
        <v>255.11988005836611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-3326.8534693746187</v>
      </c>
      <c r="AI19">
        <f t="shared" si="7"/>
        <v>-3333.2413163624851</v>
      </c>
      <c r="AJ19">
        <f t="shared" si="8"/>
        <v>153.23204153659844</v>
      </c>
      <c r="AK19">
        <f t="shared" si="30"/>
        <v>28.584634511647522</v>
      </c>
      <c r="AL19">
        <f t="shared" si="9"/>
        <v>-3151.4246403142392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-884.63315025716645</v>
      </c>
      <c r="AR19">
        <f t="shared" si="14"/>
        <v>-886.33172257369802</v>
      </c>
      <c r="AS19">
        <f t="shared" si="15"/>
        <v>40.745450580466802</v>
      </c>
      <c r="AT19">
        <f t="shared" si="16"/>
        <v>7.6008503259212965</v>
      </c>
      <c r="AU19">
        <f t="shared" si="17"/>
        <v>-837.98542166730999</v>
      </c>
      <c r="AW19">
        <v>16</v>
      </c>
      <c r="AX19">
        <f>IF(Z19&gt;0, (R19*SUMPRODUCT(K19:$K$98, X19:$X$98)-K19*$AZ$3)/Z19, 0)</f>
        <v>499.22900576471409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</v>
      </c>
      <c r="S20">
        <f t="shared" si="1"/>
        <v>186.27650624364153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255.11988005836611</v>
      </c>
      <c r="AC20">
        <f t="shared" si="2"/>
        <v>87.841810542788153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-3435.0710544692715</v>
      </c>
      <c r="AI20">
        <f t="shared" si="7"/>
        <v>-3440.9656391054505</v>
      </c>
      <c r="AJ20">
        <f t="shared" si="8"/>
        <v>167.27806951557795</v>
      </c>
      <c r="AK20">
        <f t="shared" si="30"/>
        <v>17.858391604085629</v>
      </c>
      <c r="AL20">
        <f t="shared" si="9"/>
        <v>-3255.8291779857868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-815.54370374875646</v>
      </c>
      <c r="AR20">
        <f t="shared" si="14"/>
        <v>-816.94317738700784</v>
      </c>
      <c r="AS20">
        <f t="shared" si="15"/>
        <v>39.714630121313192</v>
      </c>
      <c r="AT20">
        <f t="shared" si="16"/>
        <v>4.2398828440076963</v>
      </c>
      <c r="AU20">
        <f t="shared" si="17"/>
        <v>-772.98866442168696</v>
      </c>
      <c r="AW20">
        <v>17</v>
      </c>
      <c r="AX20">
        <f>IF(Z20&gt;0, (R20*SUMPRODUCT(K20:$K$98, X20:$X$98)-K20*$AZ$3)/Z20, 0)</f>
        <v>186.27650624364153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</v>
      </c>
      <c r="S21">
        <f t="shared" si="1"/>
        <v>-202.09908766099667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87.841810542788153</v>
      </c>
      <c r="AC21">
        <f t="shared" si="2"/>
        <v>-87.206285400975503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-3534.8485285102279</v>
      </c>
      <c r="AI21">
        <f t="shared" si="7"/>
        <v>-3540.2423112339811</v>
      </c>
      <c r="AJ21">
        <f t="shared" si="8"/>
        <v>175.04809594376366</v>
      </c>
      <c r="AK21">
        <f t="shared" si="30"/>
        <v>6.1489267379951711</v>
      </c>
      <c r="AL21">
        <f t="shared" si="9"/>
        <v>-3359.0452885522222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-749.31478215538834</v>
      </c>
      <c r="AR21">
        <f t="shared" si="14"/>
        <v>-750.45815254143031</v>
      </c>
      <c r="AS21">
        <f t="shared" si="15"/>
        <v>37.106576086895899</v>
      </c>
      <c r="AT21">
        <f t="shared" si="16"/>
        <v>1.3034452995676538</v>
      </c>
      <c r="AU21">
        <f t="shared" si="17"/>
        <v>-712.04813115496677</v>
      </c>
      <c r="AW21">
        <v>18</v>
      </c>
      <c r="AX21">
        <f>IF(Z21&gt;0, (R21*SUMPRODUCT(K21:$K$98, X21:$X$98)-K21*$AZ$3)/Z21, 0)</f>
        <v>-202.09908766099667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</v>
      </c>
      <c r="S22">
        <f t="shared" si="1"/>
        <v>-676.86865667793631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-87.206285400975503</v>
      </c>
      <c r="AC22">
        <f t="shared" si="2"/>
        <v>-264.64998915904926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-3619.5947259621294</v>
      </c>
      <c r="AI22">
        <f t="shared" si="7"/>
        <v>-3624.4821215178999</v>
      </c>
      <c r="AJ22">
        <f t="shared" si="8"/>
        <v>177.44370375807375</v>
      </c>
      <c r="AK22">
        <f t="shared" si="30"/>
        <v>-6.1044399780682861</v>
      </c>
      <c r="AL22">
        <f t="shared" si="9"/>
        <v>-3453.1428577378947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-685.07073512379668</v>
      </c>
      <c r="AR22">
        <f t="shared" si="14"/>
        <v>-685.99575903385403</v>
      </c>
      <c r="AS22">
        <f t="shared" si="15"/>
        <v>33.584281606090684</v>
      </c>
      <c r="AT22">
        <f t="shared" si="16"/>
        <v>-1.155370559388446</v>
      </c>
      <c r="AU22">
        <f t="shared" si="17"/>
        <v>-653.56684798715185</v>
      </c>
      <c r="AW22">
        <v>19</v>
      </c>
      <c r="AX22">
        <f>IF(Z22&gt;0, (R22*SUMPRODUCT(K22:$K$98, X22:$X$98)-K22*$AZ$3)/Z22, 0)</f>
        <v>-676.86865667793631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</v>
      </c>
      <c r="S23">
        <f t="shared" si="1"/>
        <v>-1254.1762620630086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-264.64998915904926</v>
      </c>
      <c r="AC23">
        <f t="shared" si="2"/>
        <v>-439.12154714238523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-3695.4269520826174</v>
      </c>
      <c r="AI23">
        <f t="shared" si="7"/>
        <v>-3699.80354531382</v>
      </c>
      <c r="AJ23">
        <f t="shared" si="8"/>
        <v>174.47155798333597</v>
      </c>
      <c r="AK23">
        <f t="shared" si="30"/>
        <v>-18.525499241133449</v>
      </c>
      <c r="AL23">
        <f t="shared" si="9"/>
        <v>-3543.8574865716173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-624.4850820740993</v>
      </c>
      <c r="AR23">
        <f t="shared" si="14"/>
        <v>-625.22467650219437</v>
      </c>
      <c r="AS23">
        <f t="shared" si="15"/>
        <v>29.48370692198807</v>
      </c>
      <c r="AT23">
        <f t="shared" si="16"/>
        <v>-3.1305984569774945</v>
      </c>
      <c r="AU23">
        <f t="shared" si="17"/>
        <v>-598.87156803718381</v>
      </c>
      <c r="AW23">
        <v>20</v>
      </c>
      <c r="AX23">
        <f>IF(Z23&gt;0, (R23*SUMPRODUCT(K23:$K$98, X23:$X$98)-K23*$AZ$3)/Z23, 0)</f>
        <v>-1254.1762620630086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</v>
      </c>
      <c r="S24">
        <f t="shared" si="1"/>
        <v>-1965.1791182457198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-439.12154714238523</v>
      </c>
      <c r="AC24">
        <f t="shared" si="2"/>
        <v>-607.71450676964605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-3738.4903496991515</v>
      </c>
      <c r="AI24">
        <f t="shared" si="7"/>
        <v>-3742.3558657043295</v>
      </c>
      <c r="AJ24">
        <f t="shared" si="8"/>
        <v>168.59295962726083</v>
      </c>
      <c r="AK24">
        <f t="shared" si="30"/>
        <v>-30.73850829996697</v>
      </c>
      <c r="AL24">
        <f t="shared" si="9"/>
        <v>-3604.5014143770359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-564.07348749102107</v>
      </c>
      <c r="AR24">
        <f t="shared" si="14"/>
        <v>-564.6567269513472</v>
      </c>
      <c r="AS24">
        <f t="shared" si="15"/>
        <v>25.437759578818984</v>
      </c>
      <c r="AT24">
        <f t="shared" si="16"/>
        <v>-4.6379088763541603</v>
      </c>
      <c r="AU24">
        <f t="shared" si="17"/>
        <v>-543.85687624888237</v>
      </c>
      <c r="AW24">
        <v>21</v>
      </c>
      <c r="AX24">
        <f>IF(Z24&gt;0, (R24*SUMPRODUCT(K24:$K$98, X24:$X$98)-K24*$AZ$3)/Z24, 0)</f>
        <v>-1965.1791182457198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</v>
      </c>
      <c r="S25">
        <f t="shared" si="1"/>
        <v>-2845.2789175583143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-607.71450676964605</v>
      </c>
      <c r="AC25">
        <f t="shared" si="2"/>
        <v>-764.74145636170351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-3737.3299899515828</v>
      </c>
      <c r="AI25">
        <f t="shared" si="7"/>
        <v>-3740.689684547965</v>
      </c>
      <c r="AJ25">
        <f t="shared" si="8"/>
        <v>157.02694959205746</v>
      </c>
      <c r="AK25">
        <f t="shared" si="30"/>
        <v>-42.540015473875229</v>
      </c>
      <c r="AL25">
        <f t="shared" si="9"/>
        <v>-3626.202750429783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-503.48072257925963</v>
      </c>
      <c r="AR25">
        <f t="shared" si="14"/>
        <v>-503.93332951190411</v>
      </c>
      <c r="AS25">
        <f t="shared" si="15"/>
        <v>21.154150759390205</v>
      </c>
      <c r="AT25">
        <f t="shared" si="16"/>
        <v>-5.7308500418495445</v>
      </c>
      <c r="AU25">
        <f t="shared" si="17"/>
        <v>-488.51002879436345</v>
      </c>
      <c r="AW25">
        <v>22</v>
      </c>
      <c r="AX25">
        <f>IF(Z25&gt;0, (R25*SUMPRODUCT(K25:$K$98, X25:$X$98)-K25*$AZ$3)/Z25, 0)</f>
        <v>-2845.2789175583143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</v>
      </c>
      <c r="S26">
        <f t="shared" si="1"/>
        <v>-3947.0114041167749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-764.74145636170351</v>
      </c>
      <c r="AC26">
        <f t="shared" si="2"/>
        <v>-904.78777010260274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-3685.4177400732096</v>
      </c>
      <c r="AI26">
        <f t="shared" si="7"/>
        <v>-3688.2831605061192</v>
      </c>
      <c r="AJ26">
        <f t="shared" si="8"/>
        <v>140.04631374089922</v>
      </c>
      <c r="AK26">
        <f t="shared" si="30"/>
        <v>-53.531901945319248</v>
      </c>
      <c r="AL26">
        <f t="shared" si="9"/>
        <v>-3601.7687487105391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-443.29221084671235</v>
      </c>
      <c r="AR26">
        <f t="shared" si="14"/>
        <v>-443.63687151974767</v>
      </c>
      <c r="AS26">
        <f t="shared" si="15"/>
        <v>16.845156890654764</v>
      </c>
      <c r="AT26">
        <f t="shared" si="16"/>
        <v>-6.438964816970409</v>
      </c>
      <c r="AU26">
        <f t="shared" si="17"/>
        <v>-433.23067944606328</v>
      </c>
      <c r="AW26">
        <v>23</v>
      </c>
      <c r="AX26">
        <f>IF(Z26&gt;0, (R26*SUMPRODUCT(K26:$K$98, X26:$X$98)-K26*$AZ$3)/Z26, 0)</f>
        <v>-3947.0114041167749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</v>
      </c>
      <c r="S27">
        <f t="shared" si="1"/>
        <v>-5349.5464634887703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-904.78777010260274</v>
      </c>
      <c r="AC27">
        <f t="shared" si="2"/>
        <v>-1023.5849730579218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-3560.0783713084588</v>
      </c>
      <c r="AI27">
        <f t="shared" si="7"/>
        <v>-3562.4701277406257</v>
      </c>
      <c r="AJ27">
        <f t="shared" si="8"/>
        <v>118.79720295531911</v>
      </c>
      <c r="AK27">
        <f t="shared" si="30"/>
        <v>-63.3351439071822</v>
      </c>
      <c r="AL27">
        <f t="shared" si="9"/>
        <v>-3507.0080686924885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-382.33575523418824</v>
      </c>
      <c r="AR27">
        <f t="shared" si="14"/>
        <v>-382.59261868112765</v>
      </c>
      <c r="AS27">
        <f t="shared" si="15"/>
        <v>12.758263603881677</v>
      </c>
      <c r="AT27">
        <f t="shared" si="16"/>
        <v>-6.8018980351037879</v>
      </c>
      <c r="AU27">
        <f t="shared" si="17"/>
        <v>-376.63625311234972</v>
      </c>
      <c r="AW27">
        <v>24</v>
      </c>
      <c r="AX27">
        <f>IF(Z27&gt;0, (R27*SUMPRODUCT(K27:$K$98, X27:$X$98)-K27*$AZ$3)/Z27, 0)</f>
        <v>-5349.5464634887703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</v>
      </c>
      <c r="S28">
        <f t="shared" si="1"/>
        <v>-7162.4967486234455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-1023.5849730579218</v>
      </c>
      <c r="AC28">
        <f t="shared" si="2"/>
        <v>-1116.1930426747942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-3358.856850410411</v>
      </c>
      <c r="AI28">
        <f t="shared" si="7"/>
        <v>-3360.8048321719548</v>
      </c>
      <c r="AJ28">
        <f t="shared" si="8"/>
        <v>92.608069616872399</v>
      </c>
      <c r="AK28">
        <f t="shared" si="30"/>
        <v>-71.650948114054529</v>
      </c>
      <c r="AL28">
        <f t="shared" si="9"/>
        <v>-3339.8477106691371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-322.07634432567198</v>
      </c>
      <c r="AR28">
        <f t="shared" si="14"/>
        <v>-322.26313372233665</v>
      </c>
      <c r="AS28">
        <f t="shared" si="15"/>
        <v>8.8800654048758041</v>
      </c>
      <c r="AT28">
        <f t="shared" si="16"/>
        <v>-6.870514720870986</v>
      </c>
      <c r="AU28">
        <f t="shared" si="17"/>
        <v>-320.25358303833184</v>
      </c>
      <c r="AW28">
        <v>25</v>
      </c>
      <c r="AX28">
        <f>IF(Z28&gt;0, (R28*SUMPRODUCT(K28:$K$98, X28:$X$98)-K28*$AZ$3)/Z28, 0)</f>
        <v>-7162.4967486234455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</v>
      </c>
      <c r="S29">
        <f t="shared" si="1"/>
        <v>-9552.7408956508207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-1116.1930426747942</v>
      </c>
      <c r="AC29">
        <f t="shared" si="2"/>
        <v>-1179.583953413578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-3079.8950873760728</v>
      </c>
      <c r="AI29">
        <f t="shared" si="7"/>
        <v>-3081.4386024340793</v>
      </c>
      <c r="AJ29">
        <f t="shared" si="8"/>
        <v>63.390910738783759</v>
      </c>
      <c r="AK29">
        <f t="shared" si="30"/>
        <v>-78.133512987235605</v>
      </c>
      <c r="AL29">
        <f t="shared" si="9"/>
        <v>-3096.1812046825312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-263.68488352121199</v>
      </c>
      <c r="AR29">
        <f t="shared" si="14"/>
        <v>-263.81703139532362</v>
      </c>
      <c r="AS29">
        <f t="shared" si="15"/>
        <v>5.4272059405440123</v>
      </c>
      <c r="AT29">
        <f t="shared" si="16"/>
        <v>-6.6893922314395464</v>
      </c>
      <c r="AU29">
        <f t="shared" si="17"/>
        <v>-265.07921768621918</v>
      </c>
      <c r="AW29">
        <v>26</v>
      </c>
      <c r="AX29">
        <f>IF(Z29&gt;0, (R29*SUMPRODUCT(K29:$K$98, X29:$X$98)-K29*$AZ$3)/Z29, 0)</f>
        <v>-9552.7408956508207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</v>
      </c>
      <c r="S30">
        <f t="shared" si="1"/>
        <v>-12782.054043130816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-1179.583953413578</v>
      </c>
      <c r="AC30">
        <f t="shared" si="2"/>
        <v>-1212.2996998036394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-2740.2504771927734</v>
      </c>
      <c r="AI30">
        <f t="shared" si="7"/>
        <v>-2741.4360257905505</v>
      </c>
      <c r="AJ30">
        <f t="shared" si="8"/>
        <v>32.71574639006144</v>
      </c>
      <c r="AK30">
        <f t="shared" si="30"/>
        <v>-82.570876738950474</v>
      </c>
      <c r="AL30">
        <f t="shared" si="9"/>
        <v>-2791.2911561394394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-209.46986347822778</v>
      </c>
      <c r="AR30">
        <f t="shared" si="14"/>
        <v>-209.56048902687382</v>
      </c>
      <c r="AS30">
        <f t="shared" si="15"/>
        <v>2.5008527457442331</v>
      </c>
      <c r="AT30">
        <f t="shared" si="16"/>
        <v>-6.3118720064978815</v>
      </c>
      <c r="AU30">
        <f t="shared" si="17"/>
        <v>-213.37150828762745</v>
      </c>
      <c r="AW30">
        <v>27</v>
      </c>
      <c r="AX30">
        <f>IF(Z30&gt;0, (R30*SUMPRODUCT(K30:$K$98, X30:$X$98)-K30*$AZ$3)/Z30, 0)</f>
        <v>-12782.054043130816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</v>
      </c>
      <c r="S31">
        <f t="shared" si="1"/>
        <v>-17301.371493172159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-1212.2996998036394</v>
      </c>
      <c r="AC31">
        <f t="shared" si="2"/>
        <v>-1215.5471194147685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-2363.8179461327259</v>
      </c>
      <c r="AI31">
        <f t="shared" si="7"/>
        <v>-2364.6961620012585</v>
      </c>
      <c r="AJ31">
        <f t="shared" si="8"/>
        <v>3.2474196111290894</v>
      </c>
      <c r="AK31">
        <f t="shared" si="30"/>
        <v>-84.860978986254764</v>
      </c>
      <c r="AL31">
        <f t="shared" si="9"/>
        <v>-2446.309721376384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-161.33451595840509</v>
      </c>
      <c r="AR31">
        <f t="shared" si="14"/>
        <v>-161.3944556556599</v>
      </c>
      <c r="AS31">
        <f t="shared" si="15"/>
        <v>0.22164180280147772</v>
      </c>
      <c r="AT31">
        <f t="shared" si="16"/>
        <v>-5.7919033024106934</v>
      </c>
      <c r="AU31">
        <f t="shared" si="17"/>
        <v>-166.96471715526911</v>
      </c>
      <c r="AW31">
        <v>28</v>
      </c>
      <c r="AX31">
        <f>IF(Z31&gt;0, (R31*SUMPRODUCT(K31:$K$98, X31:$X$98)-K31*$AZ$3)/Z31, 0)</f>
        <v>-17301.371493172159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</v>
      </c>
      <c r="S32">
        <f t="shared" si="1"/>
        <v>-23908.888052884082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-1215.5471194147685</v>
      </c>
      <c r="AC32">
        <f t="shared" si="2"/>
        <v>-1192.7544533489786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-1966.7205127342984</v>
      </c>
      <c r="AI32">
        <f t="shared" si="7"/>
        <v>-1967.344106380054</v>
      </c>
      <c r="AJ32">
        <f t="shared" si="8"/>
        <v>-22.792666065789945</v>
      </c>
      <c r="AK32">
        <f t="shared" si="30"/>
        <v>-85.0882983590338</v>
      </c>
      <c r="AL32">
        <f t="shared" si="9"/>
        <v>-2075.2250708048778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-119.84995898061788</v>
      </c>
      <c r="AR32">
        <f t="shared" si="14"/>
        <v>-119.88796014671162</v>
      </c>
      <c r="AS32">
        <f t="shared" si="15"/>
        <v>-1.3889620184242699</v>
      </c>
      <c r="AT32">
        <f t="shared" si="16"/>
        <v>-5.1851948469703544</v>
      </c>
      <c r="AU32">
        <f t="shared" si="17"/>
        <v>-126.46211701210625</v>
      </c>
      <c r="AW32">
        <v>29</v>
      </c>
      <c r="AX32">
        <f>IF(Z32&gt;0, (R32*SUMPRODUCT(K32:$K$98, X32:$X$98)-K32*$AZ$3)/Z32, 0)</f>
        <v>-23908.888052884082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</v>
      </c>
      <c r="S33">
        <f t="shared" si="1"/>
        <v>-34075.016612362619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-1192.7544533489786</v>
      </c>
      <c r="AC33">
        <f t="shared" si="2"/>
        <v>-1148.2051426651362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-1569.2223995839277</v>
      </c>
      <c r="AI33">
        <f t="shared" si="7"/>
        <v>-1569.6436044932777</v>
      </c>
      <c r="AJ33">
        <f t="shared" si="8"/>
        <v>-44.54931068384235</v>
      </c>
      <c r="AK33">
        <f t="shared" si="30"/>
        <v>-83.492811734428514</v>
      </c>
      <c r="AL33">
        <f t="shared" si="9"/>
        <v>-1697.6857269115485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-85.381094624573862</v>
      </c>
      <c r="AR33">
        <f t="shared" si="14"/>
        <v>-85.404012304203661</v>
      </c>
      <c r="AS33">
        <f t="shared" si="15"/>
        <v>-2.4239195871568042</v>
      </c>
      <c r="AT33">
        <f t="shared" si="16"/>
        <v>-4.5428281300720137</v>
      </c>
      <c r="AU33">
        <f t="shared" si="17"/>
        <v>-92.370760021432474</v>
      </c>
      <c r="AW33">
        <v>30</v>
      </c>
      <c r="AX33">
        <f>IF(Z33&gt;0, (R33*SUMPRODUCT(K33:$K$98, X33:$X$98)-K33*$AZ$3)/Z33, 0)</f>
        <v>-34075.016612362619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</v>
      </c>
      <c r="S34">
        <f t="shared" si="1"/>
        <v>-50549.072879832936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-1148.2051426651362</v>
      </c>
      <c r="AC34">
        <f t="shared" si="2"/>
        <v>-1086.8011750892997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-1185.9505811597926</v>
      </c>
      <c r="AI34">
        <f t="shared" si="7"/>
        <v>-1186.2193301974041</v>
      </c>
      <c r="AJ34">
        <f t="shared" si="8"/>
        <v>-61.403967575836532</v>
      </c>
      <c r="AK34">
        <f t="shared" si="30"/>
        <v>-80.37435998655954</v>
      </c>
      <c r="AL34">
        <f t="shared" si="9"/>
        <v>-1327.9976577598002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-57.613702958480232</v>
      </c>
      <c r="AR34">
        <f t="shared" si="14"/>
        <v>-57.626758837426038</v>
      </c>
      <c r="AS34">
        <f t="shared" si="15"/>
        <v>-2.9830163284938207</v>
      </c>
      <c r="AT34">
        <f t="shared" si="16"/>
        <v>-3.904601570509854</v>
      </c>
      <c r="AU34">
        <f t="shared" si="17"/>
        <v>-64.51437673642971</v>
      </c>
      <c r="AW34">
        <v>31</v>
      </c>
      <c r="AX34">
        <f>IF(Z34&gt;0, (R34*SUMPRODUCT(K34:$K$98, X34:$X$98)-K34*$AZ$3)/Z34, 0)</f>
        <v>-50549.072879832936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-78690.185173899896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-1086.8011750892997</v>
      </c>
      <c r="AC35">
        <f t="shared" ref="AC35:AC69" si="33">S35*Z35</f>
        <v>-1013.3567867974132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-840.71197101654263</v>
      </c>
      <c r="AI35">
        <f t="shared" ref="AI35:AI66" si="38">SUM(AE35:AH35)</f>
        <v>-840.87294356740108</v>
      </c>
      <c r="AJ35">
        <f t="shared" ref="AJ35:AJ69" si="39">AB35-AC35</f>
        <v>-73.444388291886526</v>
      </c>
      <c r="AK35">
        <f t="shared" si="30"/>
        <v>-76.076082256250984</v>
      </c>
      <c r="AL35">
        <f t="shared" ref="AL35:AL66" si="40">SUM(AI35:AK35)</f>
        <v>-990.39341411553858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-36.466023347834899</v>
      </c>
      <c r="AR35">
        <f t="shared" ref="AR35:AR69" si="45">AI35*$K35</f>
        <v>-36.473005559341729</v>
      </c>
      <c r="AS35">
        <f t="shared" ref="AS35:AS69" si="46">AJ35*$K35</f>
        <v>-3.185662712737424</v>
      </c>
      <c r="AT35">
        <f t="shared" ref="AT35:AT69" si="47">AK35*$K35</f>
        <v>-3.2998128817100771</v>
      </c>
      <c r="AU35">
        <f t="shared" ref="AU35:AU69" si="48">AL35*$K35</f>
        <v>-42.958481153789229</v>
      </c>
      <c r="AW35">
        <v>32</v>
      </c>
      <c r="AX35">
        <f>IF(Z35&gt;0, (R35*SUMPRODUCT(K35:$K$98, X35:$X$98)-K35*$AZ$3)/Z35, 0)</f>
        <v>-78690.185173899896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</v>
      </c>
      <c r="S36">
        <f t="shared" si="32"/>
        <v>-122363.27017955486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-1013.3567867974132</v>
      </c>
      <c r="AC36">
        <f t="shared" si="33"/>
        <v>-932.80665724313474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-512.57690173340643</v>
      </c>
      <c r="AI36">
        <f t="shared" si="38"/>
        <v>-512.67219244603962</v>
      </c>
      <c r="AJ36">
        <f t="shared" si="39"/>
        <v>-80.550129554278442</v>
      </c>
      <c r="AK36">
        <f t="shared" si="30"/>
        <v>-70.934975075818926</v>
      </c>
      <c r="AL36">
        <f t="shared" si="40"/>
        <v>-664.15729707613696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-19.850990578907744</v>
      </c>
      <c r="AR36">
        <f t="shared" si="45"/>
        <v>-19.854680981328027</v>
      </c>
      <c r="AS36">
        <f t="shared" si="46"/>
        <v>-3.1195316400414521</v>
      </c>
      <c r="AT36">
        <f t="shared" si="47"/>
        <v>-2.747157581980765</v>
      </c>
      <c r="AU36">
        <f t="shared" si="48"/>
        <v>-25.721370203350244</v>
      </c>
      <c r="AW36">
        <v>33</v>
      </c>
      <c r="AX36">
        <f>IF(Z36&gt;0, (R36*SUMPRODUCT(K36:$K$98, X36:$X$98)-K36*$AZ$3)/Z36, 0)</f>
        <v>-122363.27017955486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</v>
      </c>
      <c r="S37">
        <f t="shared" si="32"/>
        <v>-190384.70894507456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-932.80665724313474</v>
      </c>
      <c r="AC37">
        <f t="shared" si="33"/>
        <v>-848.17893987372724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-309.19453295566058</v>
      </c>
      <c r="AI37">
        <f t="shared" si="38"/>
        <v>-309.250221444548</v>
      </c>
      <c r="AJ37">
        <f t="shared" si="39"/>
        <v>-84.627717369407492</v>
      </c>
      <c r="AK37">
        <f t="shared" si="30"/>
        <v>-65.296466007019433</v>
      </c>
      <c r="AL37">
        <f t="shared" si="40"/>
        <v>-459.17440482097493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-10.691458024563238</v>
      </c>
      <c r="AR37">
        <f t="shared" si="45"/>
        <v>-10.693383644449527</v>
      </c>
      <c r="AS37">
        <f t="shared" si="46"/>
        <v>-2.9262926459937493</v>
      </c>
      <c r="AT37">
        <f t="shared" si="47"/>
        <v>-2.2578485421230923</v>
      </c>
      <c r="AU37">
        <f t="shared" si="48"/>
        <v>-15.877524832566369</v>
      </c>
      <c r="AW37">
        <v>34</v>
      </c>
      <c r="AX37">
        <f>IF(Z37&gt;0, (R37*SUMPRODUCT(K37:$K$98, X37:$X$98)-K37*$AZ$3)/Z37, 0)</f>
        <v>-190384.70894507456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</v>
      </c>
      <c r="S38">
        <f t="shared" si="32"/>
        <v>-298305.17494028097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-848.17893987372724</v>
      </c>
      <c r="AC38">
        <f t="shared" si="33"/>
        <v>-765.58583723015192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-184.40765733340854</v>
      </c>
      <c r="AI38">
        <f t="shared" si="38"/>
        <v>-184.43973798024041</v>
      </c>
      <c r="AJ38">
        <f t="shared" si="39"/>
        <v>-82.593102643575321</v>
      </c>
      <c r="AK38">
        <f t="shared" si="30"/>
        <v>-59.372525791160911</v>
      </c>
      <c r="AL38">
        <f t="shared" si="40"/>
        <v>-326.40536641497664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-5.6933260618823915</v>
      </c>
      <c r="AR38">
        <f t="shared" si="45"/>
        <v>-5.6943165065598587</v>
      </c>
      <c r="AS38">
        <f t="shared" si="46"/>
        <v>-2.5499454340023489</v>
      </c>
      <c r="AT38">
        <f t="shared" si="47"/>
        <v>-1.83304290794958</v>
      </c>
      <c r="AU38">
        <f t="shared" si="48"/>
        <v>-10.077304848511787</v>
      </c>
      <c r="AW38">
        <v>35</v>
      </c>
      <c r="AX38">
        <f>IF(Z38&gt;0, (R38*SUMPRODUCT(K38:$K$98, X38:$X$98)-K38*$AZ$3)/Z38, 0)</f>
        <v>-298305.17494028097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</v>
      </c>
      <c r="S39">
        <f t="shared" si="32"/>
        <v>-472905.68124217144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-765.58583723015192</v>
      </c>
      <c r="AC39">
        <f t="shared" si="33"/>
        <v>-687.98937698119619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-108.59741357538419</v>
      </c>
      <c r="AI39">
        <f t="shared" si="38"/>
        <v>-108.61559873905082</v>
      </c>
      <c r="AJ39">
        <f t="shared" si="39"/>
        <v>-77.596460248955736</v>
      </c>
      <c r="AK39">
        <f t="shared" si="30"/>
        <v>-53.591008606110641</v>
      </c>
      <c r="AL39">
        <f t="shared" si="40"/>
        <v>-239.80306759411721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-2.9935641245591111</v>
      </c>
      <c r="AR39">
        <f t="shared" si="45"/>
        <v>-2.994065411392373</v>
      </c>
      <c r="AS39">
        <f t="shared" si="46"/>
        <v>-2.139001030929748</v>
      </c>
      <c r="AT39">
        <f t="shared" si="47"/>
        <v>-1.4772738639012639</v>
      </c>
      <c r="AU39">
        <f t="shared" si="48"/>
        <v>-6.6103403062233852</v>
      </c>
      <c r="AW39">
        <v>36</v>
      </c>
      <c r="AX39">
        <f>IF(Z39&gt;0, (R39*SUMPRODUCT(K39:$K$98, X39:$X$98)-K39*$AZ$3)/Z39, 0)</f>
        <v>-472905.68124217144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</v>
      </c>
      <c r="S40">
        <f t="shared" si="32"/>
        <v>-759982.67962895823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-687.98937698119619</v>
      </c>
      <c r="AC40">
        <f t="shared" si="33"/>
        <v>-616.61706047107862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-62.890823414571081</v>
      </c>
      <c r="AI40">
        <f t="shared" si="38"/>
        <v>-62.900965373674218</v>
      </c>
      <c r="AJ40">
        <f t="shared" si="39"/>
        <v>-71.372316510117571</v>
      </c>
      <c r="AK40">
        <f t="shared" ref="AK40:AK69" si="61">G40*SUM(AB40:AB40, AE40:AF40)</f>
        <v>-48.159256388683737</v>
      </c>
      <c r="AL40">
        <f t="shared" si="40"/>
        <v>-182.43253827247551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-1.54788375296501</v>
      </c>
      <c r="AR40">
        <f t="shared" si="45"/>
        <v>-1.5481333692502905</v>
      </c>
      <c r="AS40">
        <f t="shared" si="46"/>
        <v>-1.7566322579247913</v>
      </c>
      <c r="AT40">
        <f t="shared" si="47"/>
        <v>-1.1853069569073047</v>
      </c>
      <c r="AU40">
        <f t="shared" si="48"/>
        <v>-4.4900725840823865</v>
      </c>
      <c r="AW40">
        <v>37</v>
      </c>
      <c r="AX40">
        <f>IF(Z40&gt;0, (R40*SUMPRODUCT(K40:$K$98, X40:$X$98)-K40*$AZ$3)/Z40, 0)</f>
        <v>-759982.67962895823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</v>
      </c>
      <c r="S41">
        <f t="shared" si="32"/>
        <v>-1241382.0309776531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-616.61706047107862</v>
      </c>
      <c r="AC41">
        <f t="shared" si="33"/>
        <v>-551.76683651451083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-35.876529456975639</v>
      </c>
      <c r="AI41">
        <f t="shared" si="38"/>
        <v>-35.882085430305622</v>
      </c>
      <c r="AJ41">
        <f t="shared" si="39"/>
        <v>-64.850223956567788</v>
      </c>
      <c r="AK41">
        <f t="shared" si="61"/>
        <v>-43.163194232975506</v>
      </c>
      <c r="AL41">
        <f t="shared" si="40"/>
        <v>-143.89550361984891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-0.78839427661176897</v>
      </c>
      <c r="AR41">
        <f t="shared" si="45"/>
        <v>-0.78851637029364585</v>
      </c>
      <c r="AS41">
        <f t="shared" si="46"/>
        <v>-1.4250973039536439</v>
      </c>
      <c r="AT41">
        <f t="shared" si="47"/>
        <v>-0.94852026683265112</v>
      </c>
      <c r="AU41">
        <f t="shared" si="48"/>
        <v>-3.1621339410799409</v>
      </c>
      <c r="AW41">
        <v>38</v>
      </c>
      <c r="AX41">
        <f>IF(Z41&gt;0, (R41*SUMPRODUCT(K41:$K$98, X41:$X$98)-K41*$AZ$3)/Z41, 0)</f>
        <v>-1241382.0309776531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</v>
      </c>
      <c r="S42">
        <f t="shared" si="32"/>
        <v>-2064841.9518036621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-551.76683651451083</v>
      </c>
      <c r="AC42">
        <f t="shared" si="33"/>
        <v>-493.27120605046815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-20.114254910545366</v>
      </c>
      <c r="AI42">
        <f t="shared" si="38"/>
        <v>-20.117241042278231</v>
      </c>
      <c r="AJ42">
        <f t="shared" si="39"/>
        <v>-58.495630464042677</v>
      </c>
      <c r="AK42">
        <f t="shared" si="61"/>
        <v>-38.623678556015761</v>
      </c>
      <c r="AL42">
        <f t="shared" si="40"/>
        <v>-117.23655006233668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-0.39465623212766709</v>
      </c>
      <c r="AR42">
        <f t="shared" si="45"/>
        <v>-0.39471482219245296</v>
      </c>
      <c r="AS42">
        <f t="shared" si="46"/>
        <v>-1.1477265858238808</v>
      </c>
      <c r="AT42">
        <f t="shared" si="47"/>
        <v>-0.75782451388919292</v>
      </c>
      <c r="AU42">
        <f t="shared" si="48"/>
        <v>-2.3002659219055266</v>
      </c>
      <c r="AW42">
        <v>39</v>
      </c>
      <c r="AX42">
        <f>IF(Z42&gt;0, (R42*SUMPRODUCT(K42:$K$98, X42:$X$98)-K42*$AZ$3)/Z42, 0)</f>
        <v>-2064841.9518036621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</v>
      </c>
      <c r="S43">
        <f t="shared" si="32"/>
        <v>-3502376.9473294136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-493.27120605046815</v>
      </c>
      <c r="AC43">
        <f t="shared" si="33"/>
        <v>-440.73369733558309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-11.066318011130676</v>
      </c>
      <c r="AI43">
        <f t="shared" si="38"/>
        <v>-11.067890991794821</v>
      </c>
      <c r="AJ43">
        <f t="shared" si="39"/>
        <v>-52.537508714885064</v>
      </c>
      <c r="AK43">
        <f t="shared" si="61"/>
        <v>-34.528984423532776</v>
      </c>
      <c r="AL43">
        <f t="shared" si="40"/>
        <v>-98.134384130212652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-0.19386532573640741</v>
      </c>
      <c r="AR43">
        <f t="shared" si="45"/>
        <v>-0.19389288200295648</v>
      </c>
      <c r="AS43">
        <f t="shared" si="46"/>
        <v>-0.9203785062155363</v>
      </c>
      <c r="AT43">
        <f t="shared" si="47"/>
        <v>-0.60489611864421544</v>
      </c>
      <c r="AU43">
        <f t="shared" si="48"/>
        <v>-1.7191675068627079</v>
      </c>
      <c r="AW43">
        <v>40</v>
      </c>
      <c r="AX43">
        <f>IF(Z43&gt;0, (R43*SUMPRODUCT(K43:$K$98, X43:$X$98)-K43*$AZ$3)/Z43, 0)</f>
        <v>-3502376.9473294136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</v>
      </c>
      <c r="S44">
        <f t="shared" si="32"/>
        <v>-6071168.4307997618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-440.73369733558309</v>
      </c>
      <c r="AC44">
        <f t="shared" si="33"/>
        <v>-393.66670110148664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-5.973806897718279</v>
      </c>
      <c r="AI44">
        <f t="shared" si="38"/>
        <v>-5.9746174227135675</v>
      </c>
      <c r="AJ44">
        <f t="shared" si="39"/>
        <v>-47.06699623409645</v>
      </c>
      <c r="AK44">
        <f t="shared" si="61"/>
        <v>-30.851358813490819</v>
      </c>
      <c r="AL44">
        <f t="shared" si="40"/>
        <v>-83.892972470300833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-9.343942348850344E-2</v>
      </c>
      <c r="AR44">
        <f t="shared" si="45"/>
        <v>-9.345210133189201E-2</v>
      </c>
      <c r="AS44">
        <f t="shared" si="46"/>
        <v>-0.73619938989479838</v>
      </c>
      <c r="AT44">
        <f t="shared" si="47"/>
        <v>-0.48256216357957837</v>
      </c>
      <c r="AU44">
        <f t="shared" si="48"/>
        <v>-1.3122136548062686</v>
      </c>
      <c r="AW44">
        <v>41</v>
      </c>
      <c r="AX44">
        <f>IF(Z44&gt;0, (R44*SUMPRODUCT(K44:$K$98, X44:$X$98)-K44*$AZ$3)/Z44, 0)</f>
        <v>-6071168.4307997618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</v>
      </c>
      <c r="S45">
        <f t="shared" si="32"/>
        <v>-10768917.982447412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-393.66670110148664</v>
      </c>
      <c r="AC45">
        <f t="shared" si="33"/>
        <v>-351.56294270369585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-3.1547501044314608</v>
      </c>
      <c r="AI45">
        <f t="shared" si="38"/>
        <v>-3.1551581804137423</v>
      </c>
      <c r="AJ45">
        <f t="shared" si="39"/>
        <v>-42.103758397790784</v>
      </c>
      <c r="AK45">
        <f t="shared" si="61"/>
        <v>-27.556669077104068</v>
      </c>
      <c r="AL45">
        <f t="shared" si="40"/>
        <v>-72.815585655308595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-4.405811487541008E-2</v>
      </c>
      <c r="AR45">
        <f t="shared" si="45"/>
        <v>-4.4063813919045895E-2</v>
      </c>
      <c r="AS45">
        <f t="shared" si="46"/>
        <v>-0.58800607425946427</v>
      </c>
      <c r="AT45">
        <f t="shared" si="47"/>
        <v>-0.38484661275619864</v>
      </c>
      <c r="AU45">
        <f t="shared" si="48"/>
        <v>-1.0169165009347088</v>
      </c>
      <c r="AW45">
        <v>42</v>
      </c>
      <c r="AX45">
        <f>IF(Z45&gt;0, (R45*SUMPRODUCT(K45:$K$98, X45:$X$98)-K45*$AZ$3)/Z45, 0)</f>
        <v>-10768917.982447412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</v>
      </c>
      <c r="S46">
        <f t="shared" si="32"/>
        <v>-19586341.534255967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-351.56294270369585</v>
      </c>
      <c r="AC46">
        <f t="shared" si="33"/>
        <v>-313.93093133528612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-1.6291564227516462</v>
      </c>
      <c r="AI46">
        <f t="shared" si="38"/>
        <v>-1.6293567734212608</v>
      </c>
      <c r="AJ46">
        <f t="shared" si="39"/>
        <v>-37.632011368409735</v>
      </c>
      <c r="AK46">
        <f t="shared" si="61"/>
        <v>-24.609405989258711</v>
      </c>
      <c r="AL46">
        <f t="shared" si="40"/>
        <v>-63.870774131089711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-2.031447999262927E-2</v>
      </c>
      <c r="AR46">
        <f t="shared" si="45"/>
        <v>-2.0316978230129706E-2</v>
      </c>
      <c r="AS46">
        <f t="shared" si="46"/>
        <v>-0.46924575893992942</v>
      </c>
      <c r="AT46">
        <f t="shared" si="47"/>
        <v>-0.30686266746253221</v>
      </c>
      <c r="AU46">
        <f t="shared" si="48"/>
        <v>-0.79642540463259148</v>
      </c>
      <c r="AW46">
        <v>43</v>
      </c>
      <c r="AX46">
        <f>IF(Z46&gt;0, (R46*SUMPRODUCT(K46:$K$98, X46:$X$98)-K46*$AZ$3)/Z46, 0)</f>
        <v>-19586341.534255967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</v>
      </c>
      <c r="S47">
        <f t="shared" si="32"/>
        <v>-36608652.317415789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-313.93093133528612</v>
      </c>
      <c r="AC47">
        <f t="shared" si="33"/>
        <v>-280.31189806234562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-0.82107881318878473</v>
      </c>
      <c r="AI47">
        <f t="shared" si="38"/>
        <v>-0.82117452550005476</v>
      </c>
      <c r="AJ47">
        <f t="shared" si="39"/>
        <v>-33.619033272940499</v>
      </c>
      <c r="AK47">
        <f t="shared" si="61"/>
        <v>-21.97516519347003</v>
      </c>
      <c r="AL47">
        <f t="shared" si="40"/>
        <v>-56.415372991910587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-9.1413375976348941E-3</v>
      </c>
      <c r="AR47">
        <f t="shared" si="45"/>
        <v>-9.1424031939400432E-3</v>
      </c>
      <c r="AS47">
        <f t="shared" si="46"/>
        <v>-0.3742916367072413</v>
      </c>
      <c r="AT47">
        <f t="shared" si="47"/>
        <v>-0.24465666458637245</v>
      </c>
      <c r="AU47">
        <f t="shared" si="48"/>
        <v>-0.62809070448755389</v>
      </c>
      <c r="AW47">
        <v>44</v>
      </c>
      <c r="AX47">
        <f>IF(Z47&gt;0, (R47*SUMPRODUCT(K47:$K$98, X47:$X$98)-K47*$AZ$3)/Z47, 0)</f>
        <v>-36608652.317415789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</v>
      </c>
      <c r="S48">
        <f t="shared" si="32"/>
        <v>-70410371.428124338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-280.31189806234562</v>
      </c>
      <c r="AC48">
        <f t="shared" si="33"/>
        <v>-250.28590747768158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-0.40257411827943052</v>
      </c>
      <c r="AI48">
        <f t="shared" si="38"/>
        <v>-0.40261855170280286</v>
      </c>
      <c r="AJ48">
        <f t="shared" si="39"/>
        <v>-30.025990584664044</v>
      </c>
      <c r="AK48">
        <f t="shared" si="61"/>
        <v>-19.621832864364194</v>
      </c>
      <c r="AL48">
        <f t="shared" si="40"/>
        <v>-50.050442000731039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-4.0017755823089215E-3</v>
      </c>
      <c r="AR48">
        <f t="shared" si="45"/>
        <v>-4.0022172713808611E-3</v>
      </c>
      <c r="AS48">
        <f t="shared" si="46"/>
        <v>-0.29847243153605774</v>
      </c>
      <c r="AT48">
        <f t="shared" si="47"/>
        <v>-0.19505022322934423</v>
      </c>
      <c r="AU48">
        <f t="shared" si="48"/>
        <v>-0.49752487203678281</v>
      </c>
      <c r="AW48">
        <v>45</v>
      </c>
      <c r="AX48">
        <f>IF(Z48&gt;0, (R48*SUMPRODUCT(K48:$K$98, X48:$X$98)-K48*$AZ$3)/Z48, 0)</f>
        <v>-70410371.428124338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</v>
      </c>
      <c r="S49">
        <f t="shared" si="32"/>
        <v>-139659439.16533566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-250.28590747768158</v>
      </c>
      <c r="AC49">
        <f t="shared" si="33"/>
        <v>-223.47282717981588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-0.19190002186861596</v>
      </c>
      <c r="AI49">
        <f t="shared" si="38"/>
        <v>-0.19192002345502102</v>
      </c>
      <c r="AJ49">
        <f t="shared" si="39"/>
        <v>-26.813080297865696</v>
      </c>
      <c r="AK49">
        <f t="shared" si="61"/>
        <v>-17.520013523437711</v>
      </c>
      <c r="AL49">
        <f t="shared" si="40"/>
        <v>-44.525013844758433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-1.7031930689658129E-3</v>
      </c>
      <c r="AR49">
        <f t="shared" si="45"/>
        <v>-1.7033705914225677E-3</v>
      </c>
      <c r="AS49">
        <f t="shared" si="46"/>
        <v>-0.23797731796099048</v>
      </c>
      <c r="AT49">
        <f t="shared" si="47"/>
        <v>-0.1554974580551966</v>
      </c>
      <c r="AU49">
        <f t="shared" si="48"/>
        <v>-0.39517814660760969</v>
      </c>
      <c r="AW49">
        <v>46</v>
      </c>
      <c r="AX49">
        <f>IF(Z49&gt;0, (R49*SUMPRODUCT(K49:$K$98, X49:$X$98)-K49*$AZ$3)/Z49, 0)</f>
        <v>-139659439.16533566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</v>
      </c>
      <c r="S50">
        <f t="shared" si="32"/>
        <v>-286027968.58580279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-223.47282717981588</v>
      </c>
      <c r="AC50">
        <f t="shared" si="33"/>
        <v>-199.53070709302054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-8.8653404732756638E-2</v>
      </c>
      <c r="AI50">
        <f t="shared" si="38"/>
        <v>-8.8662124627706049E-2</v>
      </c>
      <c r="AJ50">
        <f t="shared" si="39"/>
        <v>-23.942120086795342</v>
      </c>
      <c r="AK50">
        <f t="shared" si="61"/>
        <v>-15.643097902587114</v>
      </c>
      <c r="AL50">
        <f t="shared" si="40"/>
        <v>-39.67388011401016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-7.0253223067276308E-4</v>
      </c>
      <c r="AR50">
        <f t="shared" si="45"/>
        <v>-7.0260133131552467E-4</v>
      </c>
      <c r="AS50">
        <f t="shared" si="46"/>
        <v>-0.18972887823446016</v>
      </c>
      <c r="AT50">
        <f t="shared" si="47"/>
        <v>-0.12396343374814933</v>
      </c>
      <c r="AU50">
        <f t="shared" si="48"/>
        <v>-0.314394913313925</v>
      </c>
      <c r="AW50">
        <v>47</v>
      </c>
      <c r="AX50">
        <f>IF(Z50&gt;0, (R50*SUMPRODUCT(K50:$K$98, X50:$X$98)-K50*$AZ$3)/Z50, 0)</f>
        <v>-286027968.58580279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</v>
      </c>
      <c r="S51">
        <f t="shared" si="32"/>
        <v>-605165272.99895561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-199.53070709302054</v>
      </c>
      <c r="AC51">
        <f t="shared" si="33"/>
        <v>-178.15299598251531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-3.962283383346471E-2</v>
      </c>
      <c r="AI51">
        <f t="shared" si="38"/>
        <v>-3.9626513675235446E-2</v>
      </c>
      <c r="AJ51">
        <f t="shared" si="39"/>
        <v>-21.377711110505231</v>
      </c>
      <c r="AK51">
        <f t="shared" si="61"/>
        <v>-13.967149496511439</v>
      </c>
      <c r="AL51">
        <f t="shared" si="40"/>
        <v>-35.384487120691901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-2.8034856966810444E-4</v>
      </c>
      <c r="AR51">
        <f t="shared" si="45"/>
        <v>-2.80374606129337E-4</v>
      </c>
      <c r="AS51">
        <f t="shared" si="46"/>
        <v>-0.15125648906884423</v>
      </c>
      <c r="AT51">
        <f t="shared" si="47"/>
        <v>-9.8823582385479558E-2</v>
      </c>
      <c r="AU51">
        <f t="shared" si="48"/>
        <v>-0.2503604460604531</v>
      </c>
      <c r="AW51">
        <v>48</v>
      </c>
      <c r="AX51">
        <f>IF(Z51&gt;0, (R51*SUMPRODUCT(K51:$K$98, X51:$X$98)-K51*$AZ$3)/Z51, 0)</f>
        <v>-605165272.99895561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</v>
      </c>
      <c r="S52">
        <f t="shared" si="32"/>
        <v>-1325250919.0508068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-178.15299598251531</v>
      </c>
      <c r="AC52">
        <f t="shared" si="33"/>
        <v>-159.06540700721359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-1.714168342513761E-2</v>
      </c>
      <c r="AI52">
        <f t="shared" si="38"/>
        <v>-1.7143183758062498E-2</v>
      </c>
      <c r="AJ52">
        <f t="shared" si="39"/>
        <v>-19.087588975301713</v>
      </c>
      <c r="AK52">
        <f t="shared" si="61"/>
        <v>-12.470709718776073</v>
      </c>
      <c r="AL52">
        <f t="shared" si="40"/>
        <v>-31.57544187783585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-1.0828997640735789E-4</v>
      </c>
      <c r="AR52">
        <f t="shared" si="45"/>
        <v>-1.0829945453228936E-4</v>
      </c>
      <c r="AS52">
        <f t="shared" si="46"/>
        <v>-0.12058293859152713</v>
      </c>
      <c r="AT52">
        <f t="shared" si="47"/>
        <v>-7.8781810848803979E-2</v>
      </c>
      <c r="AU52">
        <f t="shared" si="48"/>
        <v>-0.19947304889486342</v>
      </c>
      <c r="AW52">
        <v>49</v>
      </c>
      <c r="AX52">
        <f>IF(Z52&gt;0, (R52*SUMPRODUCT(K52:$K$98, X52:$X$98)-K52*$AZ$3)/Z52, 0)</f>
        <v>-1325250919.0508068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</v>
      </c>
      <c r="S53">
        <f t="shared" si="32"/>
        <v>-3009478191.4778566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-159.06540700721359</v>
      </c>
      <c r="AC53">
        <f t="shared" si="33"/>
        <v>-142.02277482944771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-7.1634540432845076E-3</v>
      </c>
      <c r="AI53">
        <f t="shared" si="38"/>
        <v>-7.1640439411247364E-3</v>
      </c>
      <c r="AJ53">
        <f t="shared" si="39"/>
        <v>-17.042632177765881</v>
      </c>
      <c r="AK53">
        <f t="shared" si="61"/>
        <v>-11.134578490504953</v>
      </c>
      <c r="AL53">
        <f t="shared" si="40"/>
        <v>-28.184374712211959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-4.0405384625014506E-5</v>
      </c>
      <c r="AR53">
        <f t="shared" si="45"/>
        <v>-4.0408711937366885E-5</v>
      </c>
      <c r="AS53">
        <f t="shared" si="46"/>
        <v>-9.6128781451572387E-2</v>
      </c>
      <c r="AT53">
        <f t="shared" si="47"/>
        <v>-6.2804468881604542E-2</v>
      </c>
      <c r="AU53">
        <f t="shared" si="48"/>
        <v>-0.15897365904511429</v>
      </c>
      <c r="AW53">
        <v>50</v>
      </c>
      <c r="AX53">
        <f>IF(Z53&gt;0, (R53*SUMPRODUCT(K53:$K$98, X53:$X$98)-K53*$AZ$3)/Z53, 0)</f>
        <v>-3009478191.4778566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</v>
      </c>
      <c r="S54">
        <f t="shared" si="32"/>
        <v>-7099485524.5026836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-142.02277482944771</v>
      </c>
      <c r="AC54">
        <f t="shared" si="33"/>
        <v>-126.80608267434815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-2.8858603047719356E-3</v>
      </c>
      <c r="AI54">
        <f t="shared" si="38"/>
        <v>-2.8860835710956653E-3</v>
      </c>
      <c r="AJ54">
        <f t="shared" si="39"/>
        <v>-15.216692155099565</v>
      </c>
      <c r="AK54">
        <f t="shared" si="61"/>
        <v>-9.9415942380613416</v>
      </c>
      <c r="AL54">
        <f t="shared" si="40"/>
        <v>-25.161172476732002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-1.4533628271337026E-5</v>
      </c>
      <c r="AR54">
        <f t="shared" si="45"/>
        <v>-1.4534752674257441E-5</v>
      </c>
      <c r="AS54">
        <f t="shared" si="46"/>
        <v>-7.6633559474759388E-2</v>
      </c>
      <c r="AT54">
        <f t="shared" si="47"/>
        <v>-5.0067369803566492E-2</v>
      </c>
      <c r="AU54">
        <f t="shared" si="48"/>
        <v>-0.12671546403100012</v>
      </c>
      <c r="AW54">
        <v>51</v>
      </c>
      <c r="AX54">
        <f>IF(Z54&gt;0, (R54*SUMPRODUCT(K54:$K$98, X54:$X$98)-K54*$AZ$3)/Z54, 0)</f>
        <v>-7099485524.5026836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</v>
      </c>
      <c r="S55">
        <f t="shared" si="32"/>
        <v>-17427540543.085289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-126.80608267434815</v>
      </c>
      <c r="AC55">
        <f t="shared" si="33"/>
        <v>-113.21972885040125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-1.1186094620600667E-3</v>
      </c>
      <c r="AI55">
        <f t="shared" si="38"/>
        <v>-1.1186906695378018E-3</v>
      </c>
      <c r="AJ55">
        <f t="shared" si="39"/>
        <v>-13.586353823946894</v>
      </c>
      <c r="AK55">
        <f t="shared" si="61"/>
        <v>-8.8764257872043704</v>
      </c>
      <c r="AL55">
        <f t="shared" si="40"/>
        <v>-22.463898301820802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-5.0298983620173647E-6</v>
      </c>
      <c r="AR55">
        <f t="shared" si="45"/>
        <v>-5.0302635165892657E-6</v>
      </c>
      <c r="AS55">
        <f t="shared" si="46"/>
        <v>-6.1091901295922749E-2</v>
      </c>
      <c r="AT55">
        <f t="shared" si="47"/>
        <v>-3.9913411286011891E-2</v>
      </c>
      <c r="AU55">
        <f t="shared" si="48"/>
        <v>-0.10101034284545123</v>
      </c>
      <c r="AW55">
        <v>52</v>
      </c>
      <c r="AX55">
        <f>IF(Z55&gt;0, (R55*SUMPRODUCT(K55:$K$98, X55:$X$98)-K55*$AZ$3)/Z55, 0)</f>
        <v>-17427540543.085289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</v>
      </c>
      <c r="S56">
        <f t="shared" si="32"/>
        <v>-44599714132.567513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-113.21972885040125</v>
      </c>
      <c r="AC56">
        <f t="shared" si="33"/>
        <v>-101.08904784675036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-4.1650471292288213E-4</v>
      </c>
      <c r="AI56">
        <f t="shared" si="38"/>
        <v>-4.1653304523672449E-4</v>
      </c>
      <c r="AJ56">
        <f t="shared" si="39"/>
        <v>-12.130681003650892</v>
      </c>
      <c r="AK56">
        <f t="shared" si="61"/>
        <v>-7.9253810195280883</v>
      </c>
      <c r="AL56">
        <f t="shared" si="40"/>
        <v>-20.056478556224217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-1.6721784344430808E-6</v>
      </c>
      <c r="AR56">
        <f t="shared" si="45"/>
        <v>-1.6722921826978667E-6</v>
      </c>
      <c r="AS56">
        <f t="shared" si="46"/>
        <v>-4.8702121584802263E-2</v>
      </c>
      <c r="AT56">
        <f t="shared" si="47"/>
        <v>-3.1818730531515446E-2</v>
      </c>
      <c r="AU56">
        <f t="shared" si="48"/>
        <v>-8.0522524408500412E-2</v>
      </c>
      <c r="AW56">
        <v>53</v>
      </c>
      <c r="AX56">
        <f>IF(Z56&gt;0, (R56*SUMPRODUCT(K56:$K$98, X56:$X$98)-K56*$AZ$3)/Z56, 0)</f>
        <v>-44599714132.567513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</v>
      </c>
      <c r="S57">
        <f t="shared" si="32"/>
        <v>-119244420379.53038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-101.08904784675036</v>
      </c>
      <c r="AC57">
        <f t="shared" si="33"/>
        <v>-90.258079846116956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-1.4870026680280515E-4</v>
      </c>
      <c r="AI57">
        <f t="shared" si="38"/>
        <v>-1.4870972826015876E-4</v>
      </c>
      <c r="AJ57">
        <f t="shared" si="39"/>
        <v>-10.830968000633405</v>
      </c>
      <c r="AK57">
        <f t="shared" si="61"/>
        <v>-7.0762333492725258</v>
      </c>
      <c r="AL57">
        <f t="shared" si="40"/>
        <v>-17.90735005963419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-5.3303585518752945E-7</v>
      </c>
      <c r="AR57">
        <f t="shared" si="45"/>
        <v>-5.3306977103798653E-7</v>
      </c>
      <c r="AS57">
        <f t="shared" si="46"/>
        <v>-3.8825043255520796E-2</v>
      </c>
      <c r="AT57">
        <f t="shared" si="47"/>
        <v>-2.5365698232660078E-2</v>
      </c>
      <c r="AU57">
        <f t="shared" si="48"/>
        <v>-6.4191274557951913E-2</v>
      </c>
      <c r="AW57">
        <v>54</v>
      </c>
      <c r="AX57">
        <f>IF(Z57&gt;0, (R57*SUMPRODUCT(K57:$K$98, X57:$X$98)-K57*$AZ$3)/Z57, 0)</f>
        <v>-119244420379.53038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</v>
      </c>
      <c r="S58">
        <f t="shared" si="32"/>
        <v>-333774141996.46783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-90.258079846116956</v>
      </c>
      <c r="AC58">
        <f t="shared" si="33"/>
        <v>-80.587571742713678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-5.079039982365918E-5</v>
      </c>
      <c r="AI58">
        <f t="shared" si="38"/>
        <v>-5.0793417866461295E-5</v>
      </c>
      <c r="AJ58">
        <f t="shared" si="39"/>
        <v>-9.6705081034032787</v>
      </c>
      <c r="AK58">
        <f t="shared" si="61"/>
        <v>-6.3180655892281878</v>
      </c>
      <c r="AL58">
        <f t="shared" si="40"/>
        <v>-15.988624486049332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-1.6255797644998142E-7</v>
      </c>
      <c r="AR58">
        <f t="shared" si="45"/>
        <v>-1.625676358921684E-7</v>
      </c>
      <c r="AS58">
        <f t="shared" si="46"/>
        <v>-3.0951089851435017E-2</v>
      </c>
      <c r="AT58">
        <f t="shared" si="47"/>
        <v>-2.0221379647119304E-2</v>
      </c>
      <c r="AU58">
        <f t="shared" si="48"/>
        <v>-5.1172632066190216E-2</v>
      </c>
      <c r="AW58">
        <v>55</v>
      </c>
      <c r="AX58">
        <f>IF(Z58&gt;0, (R58*SUMPRODUCT(K58:$K$98, X58:$X$98)-K58*$AZ$3)/Z58, 0)</f>
        <v>-333774141996.46783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</v>
      </c>
      <c r="S59">
        <f t="shared" si="32"/>
        <v>-980026760946.25891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-80.587571742713678</v>
      </c>
      <c r="AC59">
        <f t="shared" si="33"/>
        <v>-71.953189194165276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-1.656093731765965E-5</v>
      </c>
      <c r="AI59">
        <f t="shared" si="38"/>
        <v>-1.6561855062869033E-5</v>
      </c>
      <c r="AJ59">
        <f t="shared" si="39"/>
        <v>-8.6343825485484018</v>
      </c>
      <c r="AK59">
        <f t="shared" si="61"/>
        <v>-5.6411300219899578</v>
      </c>
      <c r="AL59">
        <f t="shared" si="40"/>
        <v>-14.275529132393423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-4.7325318293779207E-8</v>
      </c>
      <c r="AR59">
        <f t="shared" si="45"/>
        <v>-4.7327940885925629E-8</v>
      </c>
      <c r="AS59">
        <f t="shared" si="46"/>
        <v>-2.4674020228587609E-2</v>
      </c>
      <c r="AT59">
        <f t="shared" si="47"/>
        <v>-1.6120360140641832E-2</v>
      </c>
      <c r="AU59">
        <f t="shared" si="48"/>
        <v>-4.0794427697170323E-2</v>
      </c>
      <c r="AW59">
        <v>56</v>
      </c>
      <c r="AX59">
        <f>IF(Z59&gt;0, (R59*SUMPRODUCT(K59:$K$98, X59:$X$98)-K59*$AZ$3)/Z59, 0)</f>
        <v>-980026760946.25891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</v>
      </c>
      <c r="S60">
        <f t="shared" si="32"/>
        <v>-3051082251917.5166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-71.953189194165276</v>
      </c>
      <c r="AC60">
        <f t="shared" si="33"/>
        <v>-64.243918963717036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-5.1629312075087919E-6</v>
      </c>
      <c r="AI60">
        <f t="shared" si="38"/>
        <v>-5.1631944088651442E-6</v>
      </c>
      <c r="AJ60">
        <f t="shared" si="39"/>
        <v>-7.7092702304482401</v>
      </c>
      <c r="AK60">
        <f t="shared" si="61"/>
        <v>-5.0367232435915694</v>
      </c>
      <c r="AL60">
        <f t="shared" si="40"/>
        <v>-12.745998637234219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-1.3173068371110974E-8</v>
      </c>
      <c r="AR60">
        <f t="shared" si="45"/>
        <v>-1.3173739921694013E-8</v>
      </c>
      <c r="AS60">
        <f t="shared" si="46"/>
        <v>-1.9669978110374072E-2</v>
      </c>
      <c r="AT60">
        <f t="shared" si="47"/>
        <v>-1.2851052432714907E-2</v>
      </c>
      <c r="AU60">
        <f t="shared" si="48"/>
        <v>-3.2521043716828901E-2</v>
      </c>
      <c r="AW60">
        <v>57</v>
      </c>
      <c r="AX60">
        <f>IF(Z60&gt;0, (R60*SUMPRODUCT(K60:$K$98, X60:$X$98)-K60*$AZ$3)/Z60, 0)</f>
        <v>-3051082251917.5166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</v>
      </c>
      <c r="S61">
        <f t="shared" si="32"/>
        <v>-10104888475890.918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-64.243918963717036</v>
      </c>
      <c r="AC61">
        <f t="shared" si="33"/>
        <v>-57.360641943163735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-1.5169023423832704E-6</v>
      </c>
      <c r="AI61">
        <f t="shared" si="38"/>
        <v>-1.5169732989332611E-6</v>
      </c>
      <c r="AJ61">
        <f t="shared" si="39"/>
        <v>-6.8832770205533009</v>
      </c>
      <c r="AK61">
        <f t="shared" si="61"/>
        <v>-4.4970743274601928</v>
      </c>
      <c r="AL61">
        <f t="shared" si="40"/>
        <v>-11.380352864986794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-3.4556536409996005E-9</v>
      </c>
      <c r="AR61">
        <f t="shared" si="45"/>
        <v>-3.4558152870419836E-9</v>
      </c>
      <c r="AS61">
        <f t="shared" si="46"/>
        <v>-1.5680786187403695E-2</v>
      </c>
      <c r="AT61">
        <f t="shared" si="47"/>
        <v>-1.0244780325882788E-2</v>
      </c>
      <c r="AU61">
        <f t="shared" si="48"/>
        <v>-2.5925569969101774E-2</v>
      </c>
      <c r="AW61">
        <v>58</v>
      </c>
      <c r="AX61">
        <f>IF(Z61&gt;0, (R61*SUMPRODUCT(K61:$K$98, X61:$X$98)-K61*$AZ$3)/Z61, 0)</f>
        <v>-10104888475890.918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</v>
      </c>
      <c r="S62">
        <f t="shared" si="32"/>
        <v>-35730908306925.367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-57.360641943163735</v>
      </c>
      <c r="AC62">
        <f t="shared" si="33"/>
        <v>-51.214858880792264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-4.1864098379041315E-7</v>
      </c>
      <c r="AI62">
        <f t="shared" si="38"/>
        <v>-4.1865890065193008E-7</v>
      </c>
      <c r="AJ62">
        <f t="shared" si="39"/>
        <v>-6.1457830623714713</v>
      </c>
      <c r="AK62">
        <f t="shared" si="61"/>
        <v>-4.0152449360214622</v>
      </c>
      <c r="AL62">
        <f t="shared" si="40"/>
        <v>-10.161028417051835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-8.5152284614944401E-10</v>
      </c>
      <c r="AR62">
        <f t="shared" si="45"/>
        <v>-8.5155928934899608E-10</v>
      </c>
      <c r="AS62">
        <f t="shared" si="46"/>
        <v>-1.2500626760679426E-2</v>
      </c>
      <c r="AT62">
        <f t="shared" si="47"/>
        <v>-8.1670761542540458E-3</v>
      </c>
      <c r="AU62">
        <f t="shared" si="48"/>
        <v>-2.0667703766492764E-2</v>
      </c>
      <c r="AW62">
        <v>59</v>
      </c>
      <c r="AX62">
        <f>IF(Z62&gt;0, (R62*SUMPRODUCT(K62:$K$98, X62:$X$98)-K62*$AZ$3)/Z62, 0)</f>
        <v>-35730908306925.367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</v>
      </c>
      <c r="S63">
        <f t="shared" si="32"/>
        <v>-135435521887994.14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-51.214858880792264</v>
      </c>
      <c r="AC63">
        <f t="shared" si="33"/>
        <v>-45.72755257286957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-1.0813820554960858E-7</v>
      </c>
      <c r="AI63">
        <f t="shared" si="38"/>
        <v>-1.0814242596681665E-7</v>
      </c>
      <c r="AJ63">
        <f t="shared" si="39"/>
        <v>-5.4873063079226938</v>
      </c>
      <c r="AK63">
        <f t="shared" si="61"/>
        <v>-3.5850401216554588</v>
      </c>
      <c r="AL63">
        <f t="shared" si="40"/>
        <v>-9.0723465377205788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-1.9638833949031975E-10</v>
      </c>
      <c r="AR63">
        <f t="shared" si="45"/>
        <v>-1.9639600413320186E-10</v>
      </c>
      <c r="AS63">
        <f t="shared" si="46"/>
        <v>-9.9654231232210021E-3</v>
      </c>
      <c r="AT63">
        <f t="shared" si="47"/>
        <v>-6.5107431080415031E-3</v>
      </c>
      <c r="AU63">
        <f t="shared" si="48"/>
        <v>-1.647616642765851E-2</v>
      </c>
      <c r="AW63">
        <v>60</v>
      </c>
      <c r="AX63">
        <f>IF(Z63&gt;0, (R63*SUMPRODUCT(K63:$K$98, X63:$X$98)-K63*$AZ$3)/Z63, 0)</f>
        <v>-135435521887994.14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</v>
      </c>
      <c r="S64">
        <f t="shared" si="32"/>
        <v>-552762987558083.56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-45.72755257286957</v>
      </c>
      <c r="AC64">
        <f t="shared" si="33"/>
        <v>-40.828171940231833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-2.6039505707519982E-8</v>
      </c>
      <c r="AI64">
        <f t="shared" si="38"/>
        <v>-2.6040428982342537E-8</v>
      </c>
      <c r="AJ64">
        <f t="shared" si="39"/>
        <v>-4.8993806326377367</v>
      </c>
      <c r="AK64">
        <f t="shared" si="61"/>
        <v>-3.2009286801008701</v>
      </c>
      <c r="AL64">
        <f t="shared" si="40"/>
        <v>-8.1003093387790361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-4.2223210542220726E-11</v>
      </c>
      <c r="AR64">
        <f t="shared" si="45"/>
        <v>-4.2224707637736245E-11</v>
      </c>
      <c r="AS64">
        <f t="shared" si="46"/>
        <v>-7.9443743019515217E-3</v>
      </c>
      <c r="AT64">
        <f t="shared" si="47"/>
        <v>-5.1903245441214576E-3</v>
      </c>
      <c r="AU64">
        <f t="shared" si="48"/>
        <v>-1.3134698888297687E-2</v>
      </c>
      <c r="AW64">
        <v>61</v>
      </c>
      <c r="AX64">
        <f>IF(Z64&gt;0, (R64*SUMPRODUCT(K64:$K$98, X64:$X$98)-K64*$AZ$3)/Z64, 0)</f>
        <v>-552762987558083.56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</v>
      </c>
      <c r="S65">
        <f t="shared" si="32"/>
        <v>-2442564720314629.5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-40.828171940231833</v>
      </c>
      <c r="AC65">
        <f t="shared" si="33"/>
        <v>-36.453724946672153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-5.8199001959843622E-9</v>
      </c>
      <c r="AI65">
        <f t="shared" si="38"/>
        <v>-5.8200867505341938E-9</v>
      </c>
      <c r="AJ65">
        <f t="shared" si="39"/>
        <v>-4.3744469935596797</v>
      </c>
      <c r="AK65">
        <f t="shared" si="61"/>
        <v>-2.8579720358162284</v>
      </c>
      <c r="AL65">
        <f t="shared" si="40"/>
        <v>-7.2324190351959947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-8.4258947755155303E-12</v>
      </c>
      <c r="AR65">
        <f t="shared" si="45"/>
        <v>-8.4261648641689153E-12</v>
      </c>
      <c r="AS65">
        <f t="shared" si="46"/>
        <v>-6.3332065546821553E-3</v>
      </c>
      <c r="AT65">
        <f t="shared" si="47"/>
        <v>-4.1376949490936161E-3</v>
      </c>
      <c r="AU65">
        <f t="shared" si="48"/>
        <v>-1.0470901512201935E-2</v>
      </c>
      <c r="AW65">
        <v>62</v>
      </c>
      <c r="AX65">
        <f>IF(Z65&gt;0, (R65*SUMPRODUCT(K65:$K$98, X65:$X$98)-K65*$AZ$3)/Z65, 0)</f>
        <v>-2442564720314629.5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</v>
      </c>
      <c r="S66">
        <f t="shared" si="32"/>
        <v>-1.1766078623638592E+16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-36.453724946672153</v>
      </c>
      <c r="AC66">
        <f t="shared" si="33"/>
        <v>-32.547968702393177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-1.2008865781884458E-9</v>
      </c>
      <c r="AI66">
        <f t="shared" si="38"/>
        <v>-1.2009211563705056E-9</v>
      </c>
      <c r="AJ66">
        <f t="shared" si="39"/>
        <v>-3.9057562442789759</v>
      </c>
      <c r="AK66">
        <f t="shared" si="61"/>
        <v>-2.5517607462670511</v>
      </c>
      <c r="AL66">
        <f t="shared" si="40"/>
        <v>-6.4575169917469477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-1.5523314717613168E-12</v>
      </c>
      <c r="AR66">
        <f t="shared" si="45"/>
        <v>-1.5523761694048933E-12</v>
      </c>
      <c r="AS66">
        <f t="shared" si="46"/>
        <v>-5.0487934906964307E-3</v>
      </c>
      <c r="AT66">
        <f t="shared" si="47"/>
        <v>-3.2985450805945228E-3</v>
      </c>
      <c r="AU66">
        <f t="shared" si="48"/>
        <v>-8.3473385728433293E-3</v>
      </c>
      <c r="AW66">
        <v>63</v>
      </c>
      <c r="AX66">
        <f>IF(Z66&gt;0, (R66*SUMPRODUCT(K66:$K$98, X66:$X$98)-K66*$AZ$3)/Z66, 0)</f>
        <v>-1.1766078623638592E+16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</v>
      </c>
      <c r="S67">
        <f t="shared" si="32"/>
        <v>-6.2293086808463944E+16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-32.547968702393177</v>
      </c>
      <c r="AC67">
        <f t="shared" si="33"/>
        <v>-29.060686341423828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-2.2720765865326055E-10</v>
      </c>
      <c r="AI67">
        <f t="shared" ref="AI67:AI69" si="62">SUM(AE67:AH67)</f>
        <v>-2.2721349009616825E-10</v>
      </c>
      <c r="AJ67">
        <f t="shared" si="39"/>
        <v>-3.4872823609693491</v>
      </c>
      <c r="AK67">
        <f t="shared" si="61"/>
        <v>-2.2783578091675225</v>
      </c>
      <c r="AL67">
        <f t="shared" ref="AL67:AL69" si="63">SUM(AI67:AK67)</f>
        <v>-5.7656401703640849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-2.6223304333673006E-13</v>
      </c>
      <c r="AR67">
        <f t="shared" si="45"/>
        <v>-2.6223977373054602E-13</v>
      </c>
      <c r="AS67">
        <f t="shared" si="46"/>
        <v>-4.0248672598095381E-3</v>
      </c>
      <c r="AT67">
        <f t="shared" si="47"/>
        <v>-2.629579943076582E-3</v>
      </c>
      <c r="AU67">
        <f t="shared" si="48"/>
        <v>-6.6544472031483601E-3</v>
      </c>
      <c r="AW67">
        <v>64</v>
      </c>
      <c r="AX67">
        <f>IF(Z67&gt;0, (R67*SUMPRODUCT(K67:$K$98, X67:$X$98)-K67*$AZ$3)/Z67, 0)</f>
        <v>-6.2293086808463944E+16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</v>
      </c>
      <c r="S68">
        <f t="shared" si="32"/>
        <v>-3.6606090957797939E+17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-29.060686341423828</v>
      </c>
      <c r="AC68">
        <f t="shared" si="33"/>
        <v>-25.9470413762715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-3.9096851873168518E-11</v>
      </c>
      <c r="AI68">
        <f t="shared" si="62"/>
        <v>-3.9097737895162992E-11</v>
      </c>
      <c r="AJ68">
        <f t="shared" si="39"/>
        <v>-3.1136449651523286</v>
      </c>
      <c r="AK68">
        <f t="shared" si="61"/>
        <v>-2.0342480438996682</v>
      </c>
      <c r="AL68">
        <f t="shared" si="63"/>
        <v>-5.1478930090910939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-4.0289160209668662E-14</v>
      </c>
      <c r="AR68">
        <f t="shared" si="45"/>
        <v>-4.0290073252033307E-14</v>
      </c>
      <c r="AS68">
        <f t="shared" si="46"/>
        <v>-3.2085995374768737E-3</v>
      </c>
      <c r="AT68">
        <f t="shared" si="47"/>
        <v>-2.0962850311517091E-3</v>
      </c>
      <c r="AU68">
        <f t="shared" si="48"/>
        <v>-5.3048845686688726E-3</v>
      </c>
      <c r="AW68">
        <v>65</v>
      </c>
      <c r="AX68">
        <f>IF(Z68&gt;0, (R68*SUMPRODUCT(K68:$K$98, X68:$X$98)-K68*$AZ$3)/Z68, 0)</f>
        <v>-3.6606090957797939E+17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-25.9470413762715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-25.9470413762715</v>
      </c>
      <c r="AK69">
        <f t="shared" si="61"/>
        <v>-1.8162928963390053</v>
      </c>
      <c r="AL69">
        <f t="shared" si="63"/>
        <v>-27.763334272617591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-6.5217311760751986E-15</v>
      </c>
      <c r="AR69">
        <f t="shared" si="45"/>
        <v>-6.5217311760751986E-15</v>
      </c>
      <c r="AS69">
        <f t="shared" si="46"/>
        <v>-2.3873508463371523E-2</v>
      </c>
      <c r="AT69">
        <f t="shared" si="47"/>
        <v>-1.6711455924360069E-3</v>
      </c>
      <c r="AU69">
        <f t="shared" si="48"/>
        <v>-2.5544654055814051E-2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53624.398718752724</v>
      </c>
      <c r="AO71" s="6">
        <f t="shared" si="70"/>
        <v>-5362.4398718752727</v>
      </c>
      <c r="AP71" s="6">
        <f t="shared" si="70"/>
        <v>-717.02046198726237</v>
      </c>
      <c r="AQ71" s="6">
        <f t="shared" si="70"/>
        <v>-25179.170475526906</v>
      </c>
      <c r="AR71" s="6">
        <f t="shared" si="70"/>
        <v>22365.767909363294</v>
      </c>
      <c r="AS71" s="6">
        <f t="shared" si="70"/>
        <v>-547.74022919673575</v>
      </c>
      <c r="AT71" s="6">
        <f t="shared" si="70"/>
        <v>121.04273896830558</v>
      </c>
      <c r="AU71" s="6">
        <f t="shared" si="70"/>
        <v>21939.070419134849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12147.743163964269</v>
      </c>
      <c r="K3">
        <v>1</v>
      </c>
      <c r="L3" s="2">
        <v>0</v>
      </c>
      <c r="O3">
        <f>$C$3</f>
        <v>12147.743163964269</v>
      </c>
      <c r="P3">
        <f>O3*C5</f>
        <v>1214.7743163964269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12147.743163964269</v>
      </c>
      <c r="AF3">
        <f t="shared" ref="AF3:AF34" si="4">-$Z3*P3</f>
        <v>-1214.7743163964269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10308.01187686784</v>
      </c>
      <c r="AJ3">
        <f t="shared" ref="AJ3:AJ34" si="8">AB3-AC3</f>
        <v>0</v>
      </c>
      <c r="AL3">
        <f t="shared" ref="AL3:AL34" si="9">SUM(AI3:AK3)</f>
        <v>10308.01187686784</v>
      </c>
      <c r="AN3">
        <f t="shared" ref="AN3:AN34" si="10">AE3*$K3</f>
        <v>12147.743163964269</v>
      </c>
      <c r="AO3">
        <f t="shared" ref="AO3:AO34" si="11">AF3*$K3</f>
        <v>-1214.7743163964269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10308.01187686784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10308.01187686784</v>
      </c>
      <c r="AW3">
        <v>0</v>
      </c>
      <c r="AX3">
        <f>IF(Z3&gt;0, (R3*SUMPRODUCT(K3:$K$98, X3:$X$98)-K3*$AZ$3)/Z3, 0)</f>
        <v>0</v>
      </c>
      <c r="AZ3">
        <f>C6*SUMPRODUCT(X4:X98, K4:K98)/1</f>
        <v>5709.2303604346635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284.34446252113582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281.17335298584931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-281.17335298584931</v>
      </c>
      <c r="AK4">
        <f>G4*SUM(AB4, AE4:AF4)</f>
        <v>0</v>
      </c>
      <c r="AL4">
        <f t="shared" si="9"/>
        <v>-569.26135298584927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-273.89998098497807</v>
      </c>
      <c r="AR4">
        <f t="shared" si="14"/>
        <v>-273.89998098497807</v>
      </c>
      <c r="AS4">
        <f t="shared" si="15"/>
        <v>-267.32587277604989</v>
      </c>
      <c r="AT4">
        <f t="shared" si="16"/>
        <v>0</v>
      </c>
      <c r="AU4">
        <f t="shared" si="17"/>
        <v>-541.22585376102802</v>
      </c>
      <c r="AW4">
        <v>1</v>
      </c>
      <c r="AX4">
        <f>IF(Z4&gt;0, (R4*SUMPRODUCT(K4:$K$98, X4:$X$98)-K4*$AZ$3)/Z4, 0)</f>
        <v>284.34446252113582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250000</v>
      </c>
      <c r="S5">
        <f t="shared" si="1"/>
        <v>292.34628719064574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281.17335298584931</v>
      </c>
      <c r="AC5">
        <f t="shared" si="2"/>
        <v>285.8597339238213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-286.77051494632798</v>
      </c>
      <c r="AI5">
        <f t="shared" si="7"/>
        <v>-298.99316606458063</v>
      </c>
      <c r="AJ5">
        <f t="shared" si="8"/>
        <v>-4.6863809379719896</v>
      </c>
      <c r="AK5">
        <f>G5*SUM(AB5, AE5:AF5)</f>
        <v>1.1528107472419822</v>
      </c>
      <c r="AL5">
        <f t="shared" si="9"/>
        <v>-302.52673625531065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-258.65418900456223</v>
      </c>
      <c r="AR5">
        <f t="shared" si="14"/>
        <v>-269.67847409561853</v>
      </c>
      <c r="AS5">
        <f t="shared" si="15"/>
        <v>-4.2269061765448628</v>
      </c>
      <c r="AT5">
        <f t="shared" si="16"/>
        <v>1.0397837760950617</v>
      </c>
      <c r="AU5">
        <f t="shared" si="17"/>
        <v>-272.86559649606835</v>
      </c>
      <c r="AW5">
        <v>2</v>
      </c>
      <c r="AX5">
        <f>IF(Z5&gt;0, (R5*SUMPRODUCT(K5:$K$98, X5:$X$98)-K5*$AZ$3)/Z5, 0)</f>
        <v>292.34628719064574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250000</v>
      </c>
      <c r="S6">
        <f t="shared" si="1"/>
        <v>315.81429993880641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285.8597339238213</v>
      </c>
      <c r="AC6">
        <f t="shared" si="2"/>
        <v>305.3578236625408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-285.88512067268425</v>
      </c>
      <c r="AI6">
        <f t="shared" si="7"/>
        <v>-297.97125102372075</v>
      </c>
      <c r="AJ6">
        <f t="shared" si="8"/>
        <v>-19.4980897387195</v>
      </c>
      <c r="AK6">
        <f>G6*SUM(AB6, AE6:AF6)</f>
        <v>2.0296041108591312</v>
      </c>
      <c r="AL6">
        <f t="shared" si="9"/>
        <v>-315.43973665158114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-243.9273511844554</v>
      </c>
      <c r="AR6">
        <f t="shared" si="14"/>
        <v>-254.23966738916539</v>
      </c>
      <c r="AS6">
        <f t="shared" si="15"/>
        <v>-16.636463527488143</v>
      </c>
      <c r="AT6">
        <f t="shared" si="16"/>
        <v>1.7317304011836709</v>
      </c>
      <c r="AU6">
        <f t="shared" si="17"/>
        <v>-269.1444005154699</v>
      </c>
      <c r="AW6">
        <v>3</v>
      </c>
      <c r="AX6">
        <f>IF(Z6&gt;0, (R6*SUMPRODUCT(K6:$K$98, X6:$X$98)-K6*$AZ$3)/Z6, 0)</f>
        <v>315.81429993880641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250000</v>
      </c>
      <c r="S7">
        <f t="shared" si="1"/>
        <v>369.82357944979611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305.3578236625408</v>
      </c>
      <c r="AC7">
        <f t="shared" si="2"/>
        <v>353.5813577955596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-285.09030166892671</v>
      </c>
      <c r="AI7">
        <f t="shared" si="7"/>
        <v>-297.0413162013694</v>
      </c>
      <c r="AJ7">
        <f t="shared" si="8"/>
        <v>-48.223534133018802</v>
      </c>
      <c r="AK7">
        <f>G7*SUM(AB7, AE7:AF7)</f>
        <v>4.213937966543063</v>
      </c>
      <c r="AL7">
        <f t="shared" si="9"/>
        <v>-341.05091236784511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-228.66063484326386</v>
      </c>
      <c r="AR7">
        <f t="shared" si="14"/>
        <v>-238.24611198510965</v>
      </c>
      <c r="AS7">
        <f t="shared" si="15"/>
        <v>-38.678355120081406</v>
      </c>
      <c r="AT7">
        <f t="shared" si="16"/>
        <v>3.3798474552769826</v>
      </c>
      <c r="AU7">
        <f t="shared" si="17"/>
        <v>-273.54461964991407</v>
      </c>
      <c r="AW7">
        <v>4</v>
      </c>
      <c r="AX7">
        <f>IF(Z7&gt;0, (R7*SUMPRODUCT(K7:$K$98, X7:$X$98)-K7*$AZ$3)/Z7, 0)</f>
        <v>369.82357944979611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250000</v>
      </c>
      <c r="S8">
        <f t="shared" si="1"/>
        <v>455.7764760597741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353.5813577955596</v>
      </c>
      <c r="AC8">
        <f t="shared" si="2"/>
        <v>430.88226799979657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-284.92150824476948</v>
      </c>
      <c r="AI8">
        <f t="shared" si="7"/>
        <v>-296.73876655647553</v>
      </c>
      <c r="AJ8">
        <f t="shared" si="8"/>
        <v>-77.30091020423697</v>
      </c>
      <c r="AK8">
        <f>G8*SUM(AB8, AE8:AF8)</f>
        <v>7.6373573283840877</v>
      </c>
      <c r="AL8">
        <f t="shared" si="9"/>
        <v>-366.4023194323284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-213.25611397328726</v>
      </c>
      <c r="AR8">
        <f t="shared" si="14"/>
        <v>-222.10101515641591</v>
      </c>
      <c r="AS8">
        <f t="shared" si="15"/>
        <v>-57.857659880811156</v>
      </c>
      <c r="AT8">
        <f t="shared" si="16"/>
        <v>5.7163573045437062</v>
      </c>
      <c r="AU8">
        <f t="shared" si="17"/>
        <v>-274.24231773268338</v>
      </c>
      <c r="AW8">
        <v>5</v>
      </c>
      <c r="AX8">
        <f>IF(Z8&gt;0, (R8*SUMPRODUCT(K8:$K$98, X8:$X$98)-K8*$AZ$3)/Z8, 0)</f>
        <v>455.7764760597741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250000</v>
      </c>
      <c r="S9">
        <f t="shared" si="1"/>
        <v>541.03331215045625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430.88226799979657</v>
      </c>
      <c r="AC9">
        <f t="shared" si="2"/>
        <v>505.74775171651663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-286.4224527461389</v>
      </c>
      <c r="AI9">
        <f t="shared" si="7"/>
        <v>-298.10721735209057</v>
      </c>
      <c r="AJ9">
        <f t="shared" si="8"/>
        <v>-74.865483716720064</v>
      </c>
      <c r="AK9">
        <f t="shared" ref="AK9:AK40" si="30">G9*SUM(AB9:AB9, AE9:AF9)</f>
        <v>9.6086745763954635</v>
      </c>
      <c r="AL9">
        <f t="shared" si="9"/>
        <v>-363.36402649241518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-199.92495636691808</v>
      </c>
      <c r="AR9">
        <f t="shared" si="14"/>
        <v>-208.08100709410425</v>
      </c>
      <c r="AS9">
        <f t="shared" si="15"/>
        <v>-52.256652444490463</v>
      </c>
      <c r="AT9">
        <f t="shared" si="16"/>
        <v>6.7069247784579415</v>
      </c>
      <c r="AU9">
        <f t="shared" si="17"/>
        <v>-253.63073476013679</v>
      </c>
      <c r="AW9">
        <v>6</v>
      </c>
      <c r="AX9">
        <f>IF(Z9&gt;0, (R9*SUMPRODUCT(K9:$K$98, X9:$X$98)-K9*$AZ$3)/Z9, 0)</f>
        <v>541.03331215045625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250000</v>
      </c>
      <c r="S10">
        <f t="shared" si="1"/>
        <v>552.93724460191891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505.74775171651663</v>
      </c>
      <c r="AC10">
        <f t="shared" si="2"/>
        <v>511.06805722279387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-288.69150629928214</v>
      </c>
      <c r="AI10">
        <f t="shared" si="7"/>
        <v>-300.24498868385933</v>
      </c>
      <c r="AJ10">
        <f t="shared" si="8"/>
        <v>-5.3203055062772364</v>
      </c>
      <c r="AK10">
        <f t="shared" si="30"/>
        <v>2.1747153323810213</v>
      </c>
      <c r="AL10">
        <f t="shared" si="9"/>
        <v>-303.39057885775554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-191.13039197509431</v>
      </c>
      <c r="AR10">
        <f t="shared" si="14"/>
        <v>-198.77946224095922</v>
      </c>
      <c r="AS10">
        <f t="shared" si="15"/>
        <v>-3.5223484399566809</v>
      </c>
      <c r="AT10">
        <f t="shared" si="16"/>
        <v>1.4397867094895742</v>
      </c>
      <c r="AU10">
        <f t="shared" si="17"/>
        <v>-200.86202397142631</v>
      </c>
      <c r="AW10">
        <v>7</v>
      </c>
      <c r="AX10">
        <f>IF(Z10&gt;0, (R10*SUMPRODUCT(K10:$K$98, X10:$X$98)-K10*$AZ$3)/Z10, 0)</f>
        <v>552.93724460191891</v>
      </c>
    </row>
    <row r="11" spans="1:52" x14ac:dyDescent="0.25">
      <c r="A11" t="s">
        <v>33</v>
      </c>
      <c r="C11" s="25">
        <f>AU100</f>
        <v>4073.1047681444707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250000</v>
      </c>
      <c r="S11">
        <f t="shared" si="1"/>
        <v>553.03885014719492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511.06805722279387</v>
      </c>
      <c r="AC11">
        <f t="shared" si="2"/>
        <v>505.40713687729931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-290.76279405829126</v>
      </c>
      <c r="AI11">
        <f t="shared" si="7"/>
        <v>-302.18620347931977</v>
      </c>
      <c r="AJ11">
        <f t="shared" si="8"/>
        <v>5.66092034549456</v>
      </c>
      <c r="AK11">
        <f t="shared" si="30"/>
        <v>0.8177088915564702</v>
      </c>
      <c r="AL11">
        <f t="shared" si="9"/>
        <v>-295.70757424226872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-183.05601338772988</v>
      </c>
      <c r="AR11">
        <f t="shared" si="14"/>
        <v>-190.24786815952746</v>
      </c>
      <c r="AS11">
        <f t="shared" si="15"/>
        <v>3.5639549891791766</v>
      </c>
      <c r="AT11">
        <f t="shared" si="16"/>
        <v>0.51480633994051606</v>
      </c>
      <c r="AU11">
        <f t="shared" si="17"/>
        <v>-186.16910683040774</v>
      </c>
      <c r="AW11">
        <v>8</v>
      </c>
      <c r="AX11">
        <f>IF(Z11&gt;0, (R11*SUMPRODUCT(K11:$K$98, X11:$X$98)-K11*$AZ$3)/Z11, 0)</f>
        <v>553.03885014719492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250000</v>
      </c>
      <c r="S12">
        <f t="shared" si="1"/>
        <v>620.47347905878496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505.40713687729931</v>
      </c>
      <c r="AC12">
        <f t="shared" si="2"/>
        <v>560.63332887795423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-294.18660588337036</v>
      </c>
      <c r="AI12">
        <f t="shared" si="7"/>
        <v>-305.48107187989444</v>
      </c>
      <c r="AJ12">
        <f t="shared" si="8"/>
        <v>-55.226192000654919</v>
      </c>
      <c r="AK12">
        <f t="shared" si="30"/>
        <v>10.613549874423287</v>
      </c>
      <c r="AL12">
        <f t="shared" si="9"/>
        <v>-350.09371400612605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-172.93328502699515</v>
      </c>
      <c r="AR12">
        <f t="shared" si="14"/>
        <v>-179.57257134507771</v>
      </c>
      <c r="AS12">
        <f t="shared" si="15"/>
        <v>-32.463907639598901</v>
      </c>
      <c r="AT12">
        <f t="shared" si="16"/>
        <v>6.2390197543851658</v>
      </c>
      <c r="AU12">
        <f t="shared" si="17"/>
        <v>-205.79745923029142</v>
      </c>
      <c r="AW12">
        <v>9</v>
      </c>
      <c r="AX12">
        <f>IF(Z12&gt;0, (R12*SUMPRODUCT(K12:$K$98, X12:$X$98)-K12*$AZ$3)/Z12, 0)</f>
        <v>620.47347905878496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250000</v>
      </c>
      <c r="S13">
        <f t="shared" si="1"/>
        <v>836.51063914964004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560.63332887795423</v>
      </c>
      <c r="AC13">
        <f t="shared" si="2"/>
        <v>747.28083669057469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-297.69140272086361</v>
      </c>
      <c r="AI13">
        <f t="shared" si="7"/>
        <v>-308.85803948728636</v>
      </c>
      <c r="AJ13">
        <f t="shared" si="8"/>
        <v>-186.64750781262046</v>
      </c>
      <c r="AK13">
        <f t="shared" si="30"/>
        <v>39.244333021456796</v>
      </c>
      <c r="AL13">
        <f t="shared" si="9"/>
        <v>-456.26121427845004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-156.24422186238428</v>
      </c>
      <c r="AR13">
        <f t="shared" si="14"/>
        <v>-162.10506452173911</v>
      </c>
      <c r="AS13">
        <f t="shared" si="15"/>
        <v>-97.962501954015366</v>
      </c>
      <c r="AT13">
        <f t="shared" si="16"/>
        <v>20.597505401240301</v>
      </c>
      <c r="AU13">
        <f t="shared" si="17"/>
        <v>-239.47006107451418</v>
      </c>
      <c r="AW13">
        <v>10</v>
      </c>
      <c r="AX13">
        <f>IF(Z13&gt;0, (R13*SUMPRODUCT(K13:$K$98, X13:$X$98)-K13*$AZ$3)/Z13, 0)</f>
        <v>836.51063914964004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250000</v>
      </c>
      <c r="S14">
        <f t="shared" si="1"/>
        <v>1032.7250389015544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747.28083669057469</v>
      </c>
      <c r="AC14">
        <f t="shared" si="2"/>
        <v>912.09089414927666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-302.2790706051818</v>
      </c>
      <c r="AI14">
        <f t="shared" si="7"/>
        <v>-313.31892705041008</v>
      </c>
      <c r="AJ14">
        <f t="shared" si="8"/>
        <v>-164.81005745870198</v>
      </c>
      <c r="AK14">
        <f t="shared" si="30"/>
        <v>52.309658568340232</v>
      </c>
      <c r="AL14">
        <f t="shared" si="9"/>
        <v>-425.81932594077182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-141.65363665527664</v>
      </c>
      <c r="AR14">
        <f t="shared" si="14"/>
        <v>-146.82712025269501</v>
      </c>
      <c r="AS14">
        <f t="shared" si="15"/>
        <v>-77.233081171151483</v>
      </c>
      <c r="AT14">
        <f t="shared" si="16"/>
        <v>24.513286194661944</v>
      </c>
      <c r="AU14">
        <f t="shared" si="17"/>
        <v>-199.54691522918455</v>
      </c>
      <c r="AW14">
        <v>11</v>
      </c>
      <c r="AX14">
        <f>IF(Z14&gt;0, (R14*SUMPRODUCT(K14:$K$98, X14:$X$98)-K14*$AZ$3)/Z14, 0)</f>
        <v>1032.7250389015544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250000</v>
      </c>
      <c r="S15">
        <f t="shared" si="1"/>
        <v>1210.7104349186084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912.09089414927666</v>
      </c>
      <c r="AC15">
        <f t="shared" si="2"/>
        <v>1057.0928640306843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-309.70087206086021</v>
      </c>
      <c r="AI15">
        <f t="shared" si="7"/>
        <v>-320.61484489803314</v>
      </c>
      <c r="AJ15">
        <f t="shared" si="8"/>
        <v>-145.0019698814076</v>
      </c>
      <c r="AK15">
        <f t="shared" si="30"/>
        <v>63.846362590449374</v>
      </c>
      <c r="AL15">
        <f t="shared" si="9"/>
        <v>-401.77045218899138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-129.58181418634462</v>
      </c>
      <c r="AR15">
        <f t="shared" si="14"/>
        <v>-134.14832506121044</v>
      </c>
      <c r="AS15">
        <f t="shared" si="15"/>
        <v>-60.670214432376845</v>
      </c>
      <c r="AT15">
        <f t="shared" si="16"/>
        <v>26.713930247002271</v>
      </c>
      <c r="AU15">
        <f t="shared" si="17"/>
        <v>-168.10460924658503</v>
      </c>
      <c r="AW15">
        <v>12</v>
      </c>
      <c r="AX15">
        <f>IF(Z15&gt;0, (R15*SUMPRODUCT(K15:$K$98, X15:$X$98)-K15*$AZ$3)/Z15, 0)</f>
        <v>1210.7104349186084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250000</v>
      </c>
      <c r="S16">
        <f t="shared" si="1"/>
        <v>1371.1459552351787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1057.0928640306843</v>
      </c>
      <c r="AC16">
        <f t="shared" si="2"/>
        <v>1183.453555680665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-318.47474781621213</v>
      </c>
      <c r="AI16">
        <f t="shared" si="7"/>
        <v>-329.26365718762253</v>
      </c>
      <c r="AJ16">
        <f t="shared" si="8"/>
        <v>-126.36069164998071</v>
      </c>
      <c r="AK16">
        <f t="shared" si="30"/>
        <v>73.996500482147908</v>
      </c>
      <c r="AL16">
        <f t="shared" si="9"/>
        <v>-381.62784835545534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-118.9757927889181</v>
      </c>
      <c r="AR16">
        <f t="shared" si="14"/>
        <v>-123.00631343331186</v>
      </c>
      <c r="AS16">
        <f t="shared" si="15"/>
        <v>-47.20582579780654</v>
      </c>
      <c r="AT16">
        <f t="shared" si="16"/>
        <v>27.643611836847011</v>
      </c>
      <c r="AU16">
        <f t="shared" si="17"/>
        <v>-142.5685273942714</v>
      </c>
      <c r="AW16">
        <v>13</v>
      </c>
      <c r="AX16">
        <f>IF(Z16&gt;0, (R16*SUMPRODUCT(K16:$K$98, X16:$X$98)-K16*$AZ$3)/Z16, 0)</f>
        <v>1371.1459552351787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250000</v>
      </c>
      <c r="S17">
        <f t="shared" si="1"/>
        <v>1515.5175093129958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1183.453555680665</v>
      </c>
      <c r="AC17">
        <f t="shared" si="2"/>
        <v>1292.9978573884662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-327.28135000354769</v>
      </c>
      <c r="AI17">
        <f t="shared" si="7"/>
        <v>-337.94600621374383</v>
      </c>
      <c r="AJ17">
        <f t="shared" si="8"/>
        <v>-109.5443017078012</v>
      </c>
      <c r="AK17">
        <f t="shared" si="30"/>
        <v>82.841748897646553</v>
      </c>
      <c r="AL17">
        <f t="shared" si="9"/>
        <v>-364.64855902389849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-109.16585994399297</v>
      </c>
      <c r="AR17">
        <f t="shared" si="14"/>
        <v>-112.72309400630813</v>
      </c>
      <c r="AS17">
        <f t="shared" si="15"/>
        <v>-36.538891989313498</v>
      </c>
      <c r="AT17">
        <f t="shared" si="16"/>
        <v>27.632160395262019</v>
      </c>
      <c r="AU17">
        <f t="shared" si="17"/>
        <v>-121.62982560035961</v>
      </c>
      <c r="AW17">
        <v>14</v>
      </c>
      <c r="AX17">
        <f>IF(Z17&gt;0, (R17*SUMPRODUCT(K17:$K$98, X17:$X$98)-K17*$AZ$3)/Z17, 0)</f>
        <v>1515.5175093129958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250000</v>
      </c>
      <c r="S18">
        <f t="shared" si="1"/>
        <v>1645.768276587477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1292.9978573884662</v>
      </c>
      <c r="AC18">
        <f t="shared" si="2"/>
        <v>1387.8677961022572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-336.49805812408317</v>
      </c>
      <c r="AI18">
        <f t="shared" si="7"/>
        <v>-347.03924286927116</v>
      </c>
      <c r="AJ18">
        <f t="shared" si="8"/>
        <v>-94.869938713791043</v>
      </c>
      <c r="AK18">
        <f t="shared" si="30"/>
        <v>90.509850017192647</v>
      </c>
      <c r="AL18">
        <f t="shared" si="9"/>
        <v>-351.39933156586955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-100.21439800354244</v>
      </c>
      <c r="AR18">
        <f t="shared" si="14"/>
        <v>-103.35372810658156</v>
      </c>
      <c r="AS18">
        <f t="shared" si="15"/>
        <v>-28.25375531091392</v>
      </c>
      <c r="AT18">
        <f t="shared" si="16"/>
        <v>26.955252530816043</v>
      </c>
      <c r="AU18">
        <f t="shared" si="17"/>
        <v>-104.65223088667943</v>
      </c>
      <c r="AW18">
        <v>15</v>
      </c>
      <c r="AX18">
        <f>IF(Z18&gt;0, (R18*SUMPRODUCT(K18:$K$98, X18:$X$98)-K18*$AZ$3)/Z18, 0)</f>
        <v>1645.768276587477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250000</v>
      </c>
      <c r="S19">
        <f t="shared" si="1"/>
        <v>1763.5010217115041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1387.8677961022572</v>
      </c>
      <c r="AC19">
        <f t="shared" si="2"/>
        <v>1469.8282183288795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-347.52957915606862</v>
      </c>
      <c r="AI19">
        <f t="shared" si="7"/>
        <v>-357.94797557484691</v>
      </c>
      <c r="AJ19">
        <f t="shared" si="8"/>
        <v>-81.960422226622313</v>
      </c>
      <c r="AK19">
        <f t="shared" si="30"/>
        <v>97.150745727158011</v>
      </c>
      <c r="AL19">
        <f t="shared" si="9"/>
        <v>-342.75765207431118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-92.410498161847826</v>
      </c>
      <c r="AR19">
        <f t="shared" si="14"/>
        <v>-95.180821210161795</v>
      </c>
      <c r="AS19">
        <f t="shared" si="15"/>
        <v>-21.793838285391583</v>
      </c>
      <c r="AT19">
        <f t="shared" si="16"/>
        <v>25.833049466589294</v>
      </c>
      <c r="AU19">
        <f t="shared" si="17"/>
        <v>-91.141610028964081</v>
      </c>
      <c r="AW19">
        <v>16</v>
      </c>
      <c r="AX19">
        <f>IF(Z19&gt;0, (R19*SUMPRODUCT(K19:$K$98, X19:$X$98)-K19*$AZ$3)/Z19, 0)</f>
        <v>1763.5010217115041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250000</v>
      </c>
      <c r="S20">
        <f t="shared" si="1"/>
        <v>1869.6905624464728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1469.8282183288795</v>
      </c>
      <c r="AC20">
        <f t="shared" si="2"/>
        <v>1540.0738096582506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-357.95297210917244</v>
      </c>
      <c r="AI20">
        <f t="shared" si="7"/>
        <v>-368.24928691515748</v>
      </c>
      <c r="AJ20">
        <f t="shared" si="8"/>
        <v>-70.245591329371109</v>
      </c>
      <c r="AK20">
        <f t="shared" si="30"/>
        <v>102.88797528302158</v>
      </c>
      <c r="AL20">
        <f t="shared" si="9"/>
        <v>-335.60690296150699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-84.984062341875855</v>
      </c>
      <c r="AR20">
        <f t="shared" si="14"/>
        <v>-87.428580833250592</v>
      </c>
      <c r="AS20">
        <f t="shared" si="15"/>
        <v>-16.677486088749355</v>
      </c>
      <c r="AT20">
        <f t="shared" si="16"/>
        <v>24.427337630863128</v>
      </c>
      <c r="AU20">
        <f t="shared" si="17"/>
        <v>-79.678729291136804</v>
      </c>
      <c r="AW20">
        <v>17</v>
      </c>
      <c r="AX20">
        <f>IF(Z20&gt;0, (R20*SUMPRODUCT(K20:$K$98, X20:$X$98)-K20*$AZ$3)/Z20, 0)</f>
        <v>1869.6905624464728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250000</v>
      </c>
      <c r="S21">
        <f t="shared" si="1"/>
        <v>1966.0245780211933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1540.0738096582506</v>
      </c>
      <c r="AC21">
        <f t="shared" si="2"/>
        <v>1600.31839864782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-370.28945826208218</v>
      </c>
      <c r="AI21">
        <f t="shared" si="7"/>
        <v>-380.46429544709429</v>
      </c>
      <c r="AJ21">
        <f t="shared" si="8"/>
        <v>-60.244588989569365</v>
      </c>
      <c r="AK21">
        <f t="shared" si="30"/>
        <v>107.80516667607756</v>
      </c>
      <c r="AL21">
        <f t="shared" si="9"/>
        <v>-332.90371776058612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-78.49370701862199</v>
      </c>
      <c r="AR21">
        <f t="shared" si="14"/>
        <v>-80.650562071182648</v>
      </c>
      <c r="AS21">
        <f t="shared" si="15"/>
        <v>-12.770606918703068</v>
      </c>
      <c r="AT21">
        <f t="shared" si="16"/>
        <v>22.852465765246059</v>
      </c>
      <c r="AU21">
        <f t="shared" si="17"/>
        <v>-70.568703224639663</v>
      </c>
      <c r="AW21">
        <v>18</v>
      </c>
      <c r="AX21">
        <f>IF(Z21&gt;0, (R21*SUMPRODUCT(K21:$K$98, X21:$X$98)-K21*$AZ$3)/Z21, 0)</f>
        <v>1966.0245780211933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250000</v>
      </c>
      <c r="S22">
        <f t="shared" si="1"/>
        <v>2053.2957941123063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1600.31839864782</v>
      </c>
      <c r="AC22">
        <f t="shared" si="2"/>
        <v>1651.4931303179878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-383.44952464459692</v>
      </c>
      <c r="AI22">
        <f t="shared" si="7"/>
        <v>-393.50344098152664</v>
      </c>
      <c r="AJ22">
        <f t="shared" si="8"/>
        <v>-51.17473167016783</v>
      </c>
      <c r="AK22">
        <f t="shared" si="30"/>
        <v>112.02228790534741</v>
      </c>
      <c r="AL22">
        <f t="shared" si="9"/>
        <v>-332.65588474634706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-72.574436537592874</v>
      </c>
      <c r="AR22">
        <f t="shared" si="14"/>
        <v>-74.477313621154423</v>
      </c>
      <c r="AS22">
        <f t="shared" si="15"/>
        <v>-9.6857006652108044</v>
      </c>
      <c r="AT22">
        <f t="shared" si="16"/>
        <v>21.202150222817206</v>
      </c>
      <c r="AU22">
        <f t="shared" si="17"/>
        <v>-62.960864063548016</v>
      </c>
      <c r="AW22">
        <v>19</v>
      </c>
      <c r="AX22">
        <f>IF(Z22&gt;0, (R22*SUMPRODUCT(K22:$K$98, X22:$X$98)-K22*$AZ$3)/Z22, 0)</f>
        <v>2053.2957941123063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250000</v>
      </c>
      <c r="S23">
        <f t="shared" si="1"/>
        <v>2132.5522982982693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1651.4931303179878</v>
      </c>
      <c r="AC23">
        <f t="shared" si="2"/>
        <v>1694.6940854668157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-397.84533307358754</v>
      </c>
      <c r="AI23">
        <f t="shared" si="7"/>
        <v>-407.7788179804943</v>
      </c>
      <c r="AJ23">
        <f t="shared" si="8"/>
        <v>-43.200955148827916</v>
      </c>
      <c r="AK23">
        <f t="shared" si="30"/>
        <v>115.60451912225916</v>
      </c>
      <c r="AL23">
        <f t="shared" si="9"/>
        <v>-335.37525400706306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-67.231331778115532</v>
      </c>
      <c r="AR23">
        <f t="shared" si="14"/>
        <v>-68.909977633603361</v>
      </c>
      <c r="AS23">
        <f t="shared" si="15"/>
        <v>-7.3004695726947597</v>
      </c>
      <c r="AT23">
        <f t="shared" si="16"/>
        <v>19.535847561948181</v>
      </c>
      <c r="AU23">
        <f t="shared" si="17"/>
        <v>-56.674599644349939</v>
      </c>
      <c r="AW23">
        <v>20</v>
      </c>
      <c r="AX23">
        <f>IF(Z23&gt;0, (R23*SUMPRODUCT(K23:$K$98, X23:$X$98)-K23*$AZ$3)/Z23, 0)</f>
        <v>2132.5522982982693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250000</v>
      </c>
      <c r="S24">
        <f t="shared" si="1"/>
        <v>2204.6575853806139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1694.6940854668157</v>
      </c>
      <c r="AC24">
        <f t="shared" si="2"/>
        <v>1730.833639123003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-412.88073075252265</v>
      </c>
      <c r="AI24">
        <f t="shared" si="7"/>
        <v>-422.69423677382275</v>
      </c>
      <c r="AJ24">
        <f t="shared" si="8"/>
        <v>-36.139553656187218</v>
      </c>
      <c r="AK24">
        <f t="shared" si="30"/>
        <v>118.62858598267711</v>
      </c>
      <c r="AL24">
        <f t="shared" si="9"/>
        <v>-340.20520444733285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-62.296556077016099</v>
      </c>
      <c r="AR24">
        <f t="shared" si="14"/>
        <v>-63.777244282188093</v>
      </c>
      <c r="AS24">
        <f t="shared" si="15"/>
        <v>-5.4528331386103162</v>
      </c>
      <c r="AT24">
        <f t="shared" si="16"/>
        <v>17.899000385747154</v>
      </c>
      <c r="AU24">
        <f t="shared" si="17"/>
        <v>-51.331077035051258</v>
      </c>
      <c r="AW24">
        <v>21</v>
      </c>
      <c r="AX24">
        <f>IF(Z24&gt;0, (R24*SUMPRODUCT(K24:$K$98, X24:$X$98)-K24*$AZ$3)/Z24, 0)</f>
        <v>2204.6575853806139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250000</v>
      </c>
      <c r="S25">
        <f t="shared" si="1"/>
        <v>2271.7849999988789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1730.833639123003</v>
      </c>
      <c r="AC25">
        <f t="shared" si="2"/>
        <v>1760.8325164694727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-535.50457419102509</v>
      </c>
      <c r="AI25">
        <f t="shared" si="7"/>
        <v>-545.19316992340259</v>
      </c>
      <c r="AJ25">
        <f t="shared" si="8"/>
        <v>-29.998877346469726</v>
      </c>
      <c r="AK25">
        <f t="shared" si="30"/>
        <v>121.15835473861021</v>
      </c>
      <c r="AL25">
        <f t="shared" si="9"/>
        <v>-454.03369253126209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-72.141403270009064</v>
      </c>
      <c r="AR25">
        <f t="shared" si="14"/>
        <v>-73.446618809774378</v>
      </c>
      <c r="AS25">
        <f t="shared" si="15"/>
        <v>-4.0413494349111065</v>
      </c>
      <c r="AT25">
        <f t="shared" si="16"/>
        <v>16.322052415580249</v>
      </c>
      <c r="AU25">
        <f t="shared" si="17"/>
        <v>-61.165915829105238</v>
      </c>
      <c r="AW25">
        <v>22</v>
      </c>
      <c r="AX25">
        <f>IF(Z25&gt;0, (R25*SUMPRODUCT(K25:$K$98, X25:$X$98)-K25*$AZ$3)/Z25, 0)</f>
        <v>2271.7849999988789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250000</v>
      </c>
      <c r="S26">
        <f t="shared" si="1"/>
        <v>2316.234280651609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1760.8325164694727</v>
      </c>
      <c r="AC26">
        <f t="shared" si="2"/>
        <v>1771.0977501847178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-672.86037843916677</v>
      </c>
      <c r="AI26">
        <f t="shared" si="7"/>
        <v>-682.41844519529855</v>
      </c>
      <c r="AJ26">
        <f t="shared" si="8"/>
        <v>-10.265233715245131</v>
      </c>
      <c r="AK26">
        <f t="shared" si="30"/>
        <v>123.2582761528631</v>
      </c>
      <c r="AL26">
        <f t="shared" si="9"/>
        <v>-569.42540275768056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-80.933502193303241</v>
      </c>
      <c r="AR26">
        <f t="shared" si="14"/>
        <v>-82.083172825664704</v>
      </c>
      <c r="AS26">
        <f t="shared" si="15"/>
        <v>-1.2347306247022165</v>
      </c>
      <c r="AT26">
        <f t="shared" si="16"/>
        <v>14.82584542502145</v>
      </c>
      <c r="AU26">
        <f t="shared" si="17"/>
        <v>-68.492058025345472</v>
      </c>
      <c r="AW26">
        <v>23</v>
      </c>
      <c r="AX26">
        <f>IF(Z26&gt;0, (R26*SUMPRODUCT(K26:$K$98, X26:$X$98)-K26*$AZ$3)/Z26, 0)</f>
        <v>2316.234280651609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250000</v>
      </c>
      <c r="S27">
        <f t="shared" si="1"/>
        <v>2339.9804905193191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1771.0977501847178</v>
      </c>
      <c r="AC27">
        <f t="shared" si="2"/>
        <v>1763.741602442534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-814.21882720522603</v>
      </c>
      <c r="AI27">
        <f t="shared" si="7"/>
        <v>-823.64060235243619</v>
      </c>
      <c r="AJ27">
        <f t="shared" si="8"/>
        <v>7.3561477421837935</v>
      </c>
      <c r="AK27">
        <f t="shared" si="30"/>
        <v>123.97684251293026</v>
      </c>
      <c r="AL27">
        <f t="shared" si="9"/>
        <v>-692.30761209732214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-87.443291342765903</v>
      </c>
      <c r="AR27">
        <f t="shared" si="14"/>
        <v>-88.455145897875411</v>
      </c>
      <c r="AS27">
        <f t="shared" si="15"/>
        <v>0.79001583933906661</v>
      </c>
      <c r="AT27">
        <f t="shared" si="16"/>
        <v>13.314532650670184</v>
      </c>
      <c r="AU27">
        <f t="shared" si="17"/>
        <v>-74.350597407866161</v>
      </c>
      <c r="AW27">
        <v>24</v>
      </c>
      <c r="AX27">
        <f>IF(Z27&gt;0, (R27*SUMPRODUCT(K27:$K$98, X27:$X$98)-K27*$AZ$3)/Z27, 0)</f>
        <v>2339.9804905193191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250000</v>
      </c>
      <c r="S28">
        <f t="shared" si="1"/>
        <v>2346.6142208777933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1763.741602442534</v>
      </c>
      <c r="AC28">
        <f t="shared" si="2"/>
        <v>1741.9923775739835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-965.42593333226512</v>
      </c>
      <c r="AI28">
        <f t="shared" si="7"/>
        <v>-974.70521943133656</v>
      </c>
      <c r="AJ28">
        <f t="shared" si="8"/>
        <v>21.749224868550527</v>
      </c>
      <c r="AK28">
        <f t="shared" si="30"/>
        <v>123.4619121709774</v>
      </c>
      <c r="AL28">
        <f t="shared" si="9"/>
        <v>-829.49408239180866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-92.573416841763503</v>
      </c>
      <c r="AR28">
        <f t="shared" si="14"/>
        <v>-93.463195322312856</v>
      </c>
      <c r="AS28">
        <f t="shared" si="15"/>
        <v>2.0855044289023015</v>
      </c>
      <c r="AT28">
        <f t="shared" si="16"/>
        <v>11.838599590996829</v>
      </c>
      <c r="AU28">
        <f t="shared" si="17"/>
        <v>-79.539091302413723</v>
      </c>
      <c r="AW28">
        <v>25</v>
      </c>
      <c r="AX28">
        <f>IF(Z28&gt;0, (R28*SUMPRODUCT(K28:$K$98, X28:$X$98)-K28*$AZ$3)/Z28, 0)</f>
        <v>2346.6142208777933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250000</v>
      </c>
      <c r="S29">
        <f t="shared" si="1"/>
        <v>2338.4573694279379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1741.9923775739835</v>
      </c>
      <c r="AC29">
        <f t="shared" si="2"/>
        <v>1708.0743772270534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-1122.9034847350638</v>
      </c>
      <c r="AI29">
        <f t="shared" si="7"/>
        <v>-1132.0338327989077</v>
      </c>
      <c r="AJ29">
        <f t="shared" si="8"/>
        <v>33.918000346930057</v>
      </c>
      <c r="AK29">
        <f t="shared" si="30"/>
        <v>121.93946643017885</v>
      </c>
      <c r="AL29">
        <f t="shared" si="9"/>
        <v>-976.1763660217988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-96.13725993185875</v>
      </c>
      <c r="AR29">
        <f t="shared" si="14"/>
        <v>-96.91895369006204</v>
      </c>
      <c r="AS29">
        <f t="shared" si="15"/>
        <v>2.9038859172220266</v>
      </c>
      <c r="AT29">
        <f t="shared" si="16"/>
        <v>10.439834179440773</v>
      </c>
      <c r="AU29">
        <f t="shared" si="17"/>
        <v>-83.575233593399233</v>
      </c>
      <c r="AW29">
        <v>26</v>
      </c>
      <c r="AX29">
        <f>IF(Z29&gt;0, (R29*SUMPRODUCT(K29:$K$98, X29:$X$98)-K29*$AZ$3)/Z29, 0)</f>
        <v>2338.4573694279379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250000</v>
      </c>
      <c r="S30">
        <f t="shared" si="1"/>
        <v>2318.2222113589273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1708.0743772270534</v>
      </c>
      <c r="AC30">
        <f t="shared" si="2"/>
        <v>1664.3080248798688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-1299.8202718807629</v>
      </c>
      <c r="AI30">
        <f t="shared" si="7"/>
        <v>-1308.7943254503743</v>
      </c>
      <c r="AJ30">
        <f t="shared" si="8"/>
        <v>43.766352347184693</v>
      </c>
      <c r="AK30">
        <f t="shared" si="30"/>
        <v>119.56520640589375</v>
      </c>
      <c r="AL30">
        <f t="shared" si="9"/>
        <v>-1145.4627666972958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-99.360688799523274</v>
      </c>
      <c r="AR30">
        <f t="shared" si="14"/>
        <v>-100.04668221206656</v>
      </c>
      <c r="AS30">
        <f t="shared" si="15"/>
        <v>3.3455817004351358</v>
      </c>
      <c r="AT30">
        <f t="shared" si="16"/>
        <v>9.1397876475314561</v>
      </c>
      <c r="AU30">
        <f t="shared" si="17"/>
        <v>-87.561312864099946</v>
      </c>
      <c r="AW30">
        <v>27</v>
      </c>
      <c r="AX30">
        <f>IF(Z30&gt;0, (R30*SUMPRODUCT(K30:$K$98, X30:$X$98)-K30*$AZ$3)/Z30, 0)</f>
        <v>2318.2222113589273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250000</v>
      </c>
      <c r="S31">
        <f t="shared" si="1"/>
        <v>2286.8799667537633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1664.3080248798688</v>
      </c>
      <c r="AC31">
        <f t="shared" si="2"/>
        <v>1611.7070749952329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-1495.6539973796673</v>
      </c>
      <c r="AI31">
        <f t="shared" si="7"/>
        <v>-1504.4635277137138</v>
      </c>
      <c r="AJ31">
        <f t="shared" si="8"/>
        <v>52.600949884635838</v>
      </c>
      <c r="AK31">
        <f t="shared" si="30"/>
        <v>116.50156174159082</v>
      </c>
      <c r="AL31">
        <f t="shared" si="9"/>
        <v>-1335.3610160874871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-102.0808789878582</v>
      </c>
      <c r="AR31">
        <f t="shared" si="14"/>
        <v>-102.68214412106761</v>
      </c>
      <c r="AS31">
        <f t="shared" si="15"/>
        <v>3.5901025298813547</v>
      </c>
      <c r="AT31">
        <f t="shared" si="16"/>
        <v>7.9514258290187465</v>
      </c>
      <c r="AU31">
        <f t="shared" si="17"/>
        <v>-91.140615762167499</v>
      </c>
      <c r="AW31">
        <v>28</v>
      </c>
      <c r="AX31">
        <f>IF(Z31&gt;0, (R31*SUMPRODUCT(K31:$K$98, X31:$X$98)-K31*$AZ$3)/Z31, 0)</f>
        <v>2286.8799667537633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250000</v>
      </c>
      <c r="S32">
        <f t="shared" si="1"/>
        <v>2245.462843241221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1611.7070749952329</v>
      </c>
      <c r="AC32">
        <f t="shared" si="2"/>
        <v>1551.375962895668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-1705.294439167247</v>
      </c>
      <c r="AI32">
        <f t="shared" si="7"/>
        <v>-1713.9306094759945</v>
      </c>
      <c r="AJ32">
        <f t="shared" si="8"/>
        <v>60.331112099564962</v>
      </c>
      <c r="AK32">
        <f t="shared" si="30"/>
        <v>112.81949524966632</v>
      </c>
      <c r="AL32">
        <f t="shared" si="9"/>
        <v>-1540.7800021267633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-103.91891845370799</v>
      </c>
      <c r="AR32">
        <f t="shared" si="14"/>
        <v>-104.44519793803289</v>
      </c>
      <c r="AS32">
        <f t="shared" si="15"/>
        <v>3.6765169547833847</v>
      </c>
      <c r="AT32">
        <f t="shared" si="16"/>
        <v>6.8751059392205818</v>
      </c>
      <c r="AU32">
        <f t="shared" si="17"/>
        <v>-93.893575044028935</v>
      </c>
      <c r="AW32">
        <v>29</v>
      </c>
      <c r="AX32">
        <f>IF(Z32&gt;0, (R32*SUMPRODUCT(K32:$K$98, X32:$X$98)-K32*$AZ$3)/Z32, 0)</f>
        <v>2245.462843241221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250000</v>
      </c>
      <c r="S33">
        <f t="shared" si="1"/>
        <v>2195.5637967693297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1551.375962895668</v>
      </c>
      <c r="AC33">
        <f t="shared" si="2"/>
        <v>1484.7336220207924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-1935.5390077667357</v>
      </c>
      <c r="AI33">
        <f t="shared" si="7"/>
        <v>-1943.9920394220076</v>
      </c>
      <c r="AJ33">
        <f t="shared" si="8"/>
        <v>66.642340874875572</v>
      </c>
      <c r="AK33">
        <f t="shared" si="30"/>
        <v>108.59631740269677</v>
      </c>
      <c r="AL33">
        <f t="shared" si="9"/>
        <v>-1768.7533811444353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-105.31231214613238</v>
      </c>
      <c r="AR33">
        <f t="shared" si="14"/>
        <v>-105.77224000327656</v>
      </c>
      <c r="AS33">
        <f t="shared" si="15"/>
        <v>3.6259971905508968</v>
      </c>
      <c r="AT33">
        <f t="shared" si="16"/>
        <v>5.9087051360586997</v>
      </c>
      <c r="AU33">
        <f t="shared" si="17"/>
        <v>-96.237537676666975</v>
      </c>
      <c r="AW33">
        <v>30</v>
      </c>
      <c r="AX33">
        <f>IF(Z33&gt;0, (R33*SUMPRODUCT(K33:$K$98, X33:$X$98)-K33*$AZ$3)/Z33, 0)</f>
        <v>2195.5637967693297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250000</v>
      </c>
      <c r="S34">
        <f t="shared" si="1"/>
        <v>2138.0922064452611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1484.7336220207924</v>
      </c>
      <c r="AC34">
        <f t="shared" si="2"/>
        <v>1412.7039684271886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-2187.2572744738995</v>
      </c>
      <c r="AI34">
        <f t="shared" si="7"/>
        <v>-2195.5164129488949</v>
      </c>
      <c r="AJ34">
        <f t="shared" si="8"/>
        <v>72.029653593603825</v>
      </c>
      <c r="AK34">
        <f t="shared" si="30"/>
        <v>103.93135354145548</v>
      </c>
      <c r="AL34">
        <f t="shared" si="9"/>
        <v>-2019.5554058138353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-106.25737101294541</v>
      </c>
      <c r="AR34">
        <f t="shared" si="14"/>
        <v>-106.65860151812042</v>
      </c>
      <c r="AS34">
        <f t="shared" si="15"/>
        <v>3.4992141597382211</v>
      </c>
      <c r="AT34">
        <f t="shared" si="16"/>
        <v>5.0490047613572653</v>
      </c>
      <c r="AU34">
        <f t="shared" si="17"/>
        <v>-98.110382597024923</v>
      </c>
      <c r="AW34">
        <v>31</v>
      </c>
      <c r="AX34">
        <f>IF(Z34&gt;0, (R34*SUMPRODUCT(K34:$K$98, X34:$X$98)-K34*$AZ$3)/Z34, 0)</f>
        <v>2138.0922064452611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2073.5556538971096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1412.7039684271886</v>
      </c>
      <c r="AC35">
        <f t="shared" ref="AC35:AC66" si="33">S35*Z35</f>
        <v>1336.1632568361438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-2435.2829634263626</v>
      </c>
      <c r="AI35">
        <f t="shared" ref="AI35:AI66" si="38">SUM(AE35:AH35)</f>
        <v>-2443.3377463684369</v>
      </c>
      <c r="AJ35">
        <f t="shared" ref="AJ35:AJ66" si="39">AB35-AC35</f>
        <v>76.540711591044783</v>
      </c>
      <c r="AK35">
        <f t="shared" si="30"/>
        <v>98.889277789903204</v>
      </c>
      <c r="AL35">
        <f t="shared" ref="AL35:AL66" si="40">SUM(AI35:AK35)</f>
        <v>-2267.9077569874889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-105.63080872455292</v>
      </c>
      <c r="AR35">
        <f t="shared" ref="AR35:AR66" si="45">AI35*$K35</f>
        <v>-105.98018629136961</v>
      </c>
      <c r="AS35">
        <f t="shared" ref="AS35:AS66" si="46">AJ35*$K35</f>
        <v>3.3199662573664188</v>
      </c>
      <c r="AT35">
        <f t="shared" ref="AT35:AT66" si="47">AK35*$K35</f>
        <v>4.2893390805139182</v>
      </c>
      <c r="AU35">
        <f t="shared" ref="AU35:AU66" si="48">AL35*$K35</f>
        <v>-98.370880953489277</v>
      </c>
      <c r="AW35">
        <v>32</v>
      </c>
      <c r="AX35">
        <f>IF(Z35&gt;0, (R35*SUMPRODUCT(K35:$K$98, X35:$X$98)-K35*$AZ$3)/Z35, 0)</f>
        <v>2073.5556538971096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250000</v>
      </c>
      <c r="S36">
        <f t="shared" si="32"/>
        <v>2004.2675093062412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1336.1632568361438</v>
      </c>
      <c r="AC36">
        <f t="shared" si="33"/>
        <v>1257.0651797382882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-2686.124480706128</v>
      </c>
      <c r="AI36">
        <f t="shared" si="38"/>
        <v>-2693.964409594746</v>
      </c>
      <c r="AJ36">
        <f t="shared" si="39"/>
        <v>79.098077097855594</v>
      </c>
      <c r="AK36">
        <f t="shared" si="30"/>
        <v>93.531427978530076</v>
      </c>
      <c r="AL36">
        <f t="shared" si="40"/>
        <v>-2521.33490451836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-104.02776945263901</v>
      </c>
      <c r="AR36">
        <f t="shared" si="45"/>
        <v>-104.33139287769183</v>
      </c>
      <c r="AS36">
        <f t="shared" si="46"/>
        <v>3.0632968008689261</v>
      </c>
      <c r="AT36">
        <f t="shared" si="47"/>
        <v>3.6222691450877402</v>
      </c>
      <c r="AU36">
        <f t="shared" si="48"/>
        <v>-97.645826931735144</v>
      </c>
      <c r="AW36">
        <v>33</v>
      </c>
      <c r="AX36">
        <f>IF(Z36&gt;0, (R36*SUMPRODUCT(K36:$K$98, X36:$X$98)-K36*$AZ$3)/Z36, 0)</f>
        <v>2004.2675093062412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1931.8185908122584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1257.0651797382882</v>
      </c>
      <c r="AC37">
        <f t="shared" si="33"/>
        <v>1176.7273492380568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-2948.2613924556704</v>
      </c>
      <c r="AI37">
        <f t="shared" si="38"/>
        <v>-2955.8755089857796</v>
      </c>
      <c r="AJ37">
        <f t="shared" si="39"/>
        <v>80.337830500231348</v>
      </c>
      <c r="AK37">
        <f t="shared" si="30"/>
        <v>87.994562581680185</v>
      </c>
      <c r="AL37">
        <f t="shared" si="40"/>
        <v>-2787.5431159038676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-101.94621690610681</v>
      </c>
      <c r="AR37">
        <f t="shared" si="45"/>
        <v>-102.2095010156207</v>
      </c>
      <c r="AS37">
        <f t="shared" si="46"/>
        <v>2.7779551415964803</v>
      </c>
      <c r="AT37">
        <f t="shared" si="47"/>
        <v>3.042712829488317</v>
      </c>
      <c r="AU37">
        <f t="shared" si="48"/>
        <v>-96.388833044535886</v>
      </c>
      <c r="AW37">
        <v>34</v>
      </c>
      <c r="AX37">
        <f>IF(Z37&gt;0, (R37*SUMPRODUCT(K37:$K$98, X37:$X$98)-K37*$AZ$3)/Z37, 0)</f>
        <v>1931.8185908122584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250000</v>
      </c>
      <c r="S38">
        <f t="shared" si="32"/>
        <v>1857.4071093040423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1176.7273492380568</v>
      </c>
      <c r="AC38">
        <f t="shared" si="33"/>
        <v>1095.9328635394572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-3251.0722780970464</v>
      </c>
      <c r="AI38">
        <f t="shared" si="38"/>
        <v>-3258.4476998479495</v>
      </c>
      <c r="AJ38">
        <f t="shared" si="39"/>
        <v>80.794485698599601</v>
      </c>
      <c r="AK38">
        <f t="shared" si="30"/>
        <v>82.370914446663988</v>
      </c>
      <c r="AL38">
        <f t="shared" si="40"/>
        <v>-3095.282299702686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-100.37226651867445</v>
      </c>
      <c r="AR38">
        <f t="shared" si="45"/>
        <v>-100.59997225215098</v>
      </c>
      <c r="AS38">
        <f t="shared" si="46"/>
        <v>2.4944156752263376</v>
      </c>
      <c r="AT38">
        <f t="shared" si="47"/>
        <v>2.5430856871219314</v>
      </c>
      <c r="AU38">
        <f t="shared" si="48"/>
        <v>-95.562470889802711</v>
      </c>
      <c r="AW38">
        <v>35</v>
      </c>
      <c r="AX38">
        <f>IF(Z38&gt;0, (R38*SUMPRODUCT(K38:$K$98, X38:$X$98)-K38*$AZ$3)/Z38, 0)</f>
        <v>1857.4071093040423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250000</v>
      </c>
      <c r="S39">
        <f t="shared" si="32"/>
        <v>1779.932343747018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1095.9328635394572</v>
      </c>
      <c r="AC39">
        <f t="shared" si="33"/>
        <v>1014.4460713132003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-3549.554180196797</v>
      </c>
      <c r="AI39">
        <f t="shared" si="38"/>
        <v>-3556.6783700211813</v>
      </c>
      <c r="AJ39">
        <f t="shared" si="39"/>
        <v>81.486792226256966</v>
      </c>
      <c r="AK39">
        <f t="shared" si="30"/>
        <v>76.715300447762019</v>
      </c>
      <c r="AL39">
        <f t="shared" si="40"/>
        <v>-3398.4762773471625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-97.845958777277133</v>
      </c>
      <c r="AR39">
        <f t="shared" si="45"/>
        <v>-98.04234208303626</v>
      </c>
      <c r="AS39">
        <f t="shared" si="46"/>
        <v>2.2462407694875171</v>
      </c>
      <c r="AT39">
        <f t="shared" si="47"/>
        <v>2.1147112409429352</v>
      </c>
      <c r="AU39">
        <f t="shared" si="48"/>
        <v>-93.681390072605808</v>
      </c>
      <c r="AW39">
        <v>36</v>
      </c>
      <c r="AX39">
        <f>IF(Z39&gt;0, (R39*SUMPRODUCT(K39:$K$98, X39:$X$98)-K39*$AZ$3)/Z39, 0)</f>
        <v>1779.932343747018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250000</v>
      </c>
      <c r="S40">
        <f t="shared" si="32"/>
        <v>1700.3576855877188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1014.4460713132003</v>
      </c>
      <c r="AC40">
        <f t="shared" si="33"/>
        <v>933.4621431541525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-3813.9907336485612</v>
      </c>
      <c r="AI40">
        <f t="shared" si="38"/>
        <v>-3820.852982038019</v>
      </c>
      <c r="AJ40">
        <f t="shared" si="39"/>
        <v>80.983928159047764</v>
      </c>
      <c r="AK40">
        <f t="shared" si="30"/>
        <v>71.011224991924024</v>
      </c>
      <c r="AL40">
        <f t="shared" si="40"/>
        <v>-3668.8578288870476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-93.870837906789234</v>
      </c>
      <c r="AR40">
        <f t="shared" si="45"/>
        <v>-94.039733179805978</v>
      </c>
      <c r="AS40">
        <f t="shared" si="46"/>
        <v>1.9931955067968246</v>
      </c>
      <c r="AT40">
        <f t="shared" si="47"/>
        <v>1.7477449884632221</v>
      </c>
      <c r="AU40">
        <f t="shared" si="48"/>
        <v>-90.298792684545944</v>
      </c>
      <c r="AW40">
        <v>37</v>
      </c>
      <c r="AX40">
        <f>IF(Z40&gt;0, (R40*SUMPRODUCT(K40:$K$98, X40:$X$98)-K40*$AZ$3)/Z40, 0)</f>
        <v>1700.3576855877188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250000</v>
      </c>
      <c r="S41">
        <f t="shared" si="32"/>
        <v>1621.2222490950842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933.4621431541525</v>
      </c>
      <c r="AC41">
        <f t="shared" si="33"/>
        <v>854.6466897279256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-4082.0294529491807</v>
      </c>
      <c r="AI41">
        <f t="shared" si="38"/>
        <v>-4088.6189773820965</v>
      </c>
      <c r="AJ41">
        <f t="shared" si="39"/>
        <v>78.815453426226895</v>
      </c>
      <c r="AK41">
        <f t="shared" ref="AK41:AK72" si="61">G41*SUM(AB41:AB41, AE41:AF41)</f>
        <v>65.342350020790676</v>
      </c>
      <c r="AL41">
        <f t="shared" si="40"/>
        <v>-3944.4611739350789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-89.703455333527685</v>
      </c>
      <c r="AR41">
        <f t="shared" si="45"/>
        <v>-89.848261518159745</v>
      </c>
      <c r="AS41">
        <f t="shared" si="46"/>
        <v>1.7319861572540431</v>
      </c>
      <c r="AT41">
        <f t="shared" si="47"/>
        <v>1.4359118776673609</v>
      </c>
      <c r="AU41">
        <f t="shared" si="48"/>
        <v>-86.680363483238338</v>
      </c>
      <c r="AW41">
        <v>38</v>
      </c>
      <c r="AX41">
        <f>IF(Z41&gt;0, (R41*SUMPRODUCT(K41:$K$98, X41:$X$98)-K41*$AZ$3)/Z41, 0)</f>
        <v>1621.2222490950842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250000</v>
      </c>
      <c r="S42">
        <f t="shared" si="32"/>
        <v>1542.7534414249778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854.6466897279256</v>
      </c>
      <c r="AC42">
        <f t="shared" si="33"/>
        <v>778.38554196632811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-4336.8188034592595</v>
      </c>
      <c r="AI42">
        <f t="shared" si="38"/>
        <v>-4343.1255917076733</v>
      </c>
      <c r="AJ42">
        <f t="shared" si="39"/>
        <v>76.261147761597499</v>
      </c>
      <c r="AK42">
        <f t="shared" si="61"/>
        <v>59.825268280954795</v>
      </c>
      <c r="AL42">
        <f t="shared" si="40"/>
        <v>-4207.0391756651206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-85.091522206787175</v>
      </c>
      <c r="AR42">
        <f t="shared" si="45"/>
        <v>-85.215265954592667</v>
      </c>
      <c r="AS42">
        <f t="shared" si="46"/>
        <v>1.4962988868926148</v>
      </c>
      <c r="AT42">
        <f t="shared" si="47"/>
        <v>1.1738150416603375</v>
      </c>
      <c r="AU42">
        <f t="shared" si="48"/>
        <v>-82.545152026039716</v>
      </c>
      <c r="AW42">
        <v>39</v>
      </c>
      <c r="AX42">
        <f>IF(Z42&gt;0, (R42*SUMPRODUCT(K42:$K$98, X42:$X$98)-K42*$AZ$3)/Z42, 0)</f>
        <v>1542.7534414249778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250000</v>
      </c>
      <c r="S43">
        <f t="shared" si="32"/>
        <v>1465.9541848395447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778.38554196632811</v>
      </c>
      <c r="AC43">
        <f t="shared" si="33"/>
        <v>705.29608009162189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-4595.0549033586658</v>
      </c>
      <c r="AI43">
        <f t="shared" si="38"/>
        <v>-4601.0688709794276</v>
      </c>
      <c r="AJ43">
        <f t="shared" si="39"/>
        <v>73.089461874706217</v>
      </c>
      <c r="AK43">
        <f t="shared" si="61"/>
        <v>54.486987937642972</v>
      </c>
      <c r="AL43">
        <f t="shared" si="40"/>
        <v>-4473.4924211670786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-80.498483300434827</v>
      </c>
      <c r="AR43">
        <f t="shared" si="45"/>
        <v>-80.603839010490731</v>
      </c>
      <c r="AS43">
        <f t="shared" si="46"/>
        <v>1.2804179601550159</v>
      </c>
      <c r="AT43">
        <f t="shared" si="47"/>
        <v>0.95453046390879848</v>
      </c>
      <c r="AU43">
        <f t="shared" si="48"/>
        <v>-78.368890586426929</v>
      </c>
      <c r="AW43">
        <v>40</v>
      </c>
      <c r="AX43">
        <f>IF(Z43&gt;0, (R43*SUMPRODUCT(K43:$K$98, X43:$X$98)-K43*$AZ$3)/Z43, 0)</f>
        <v>1465.9541848395447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250000</v>
      </c>
      <c r="S44">
        <f t="shared" si="32"/>
        <v>1391.1554560924565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705.29608009162189</v>
      </c>
      <c r="AC44">
        <f t="shared" si="33"/>
        <v>635.5137220876876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-4870.4650817064121</v>
      </c>
      <c r="AI44">
        <f t="shared" si="38"/>
        <v>-4876.1753863968806</v>
      </c>
      <c r="AJ44">
        <f t="shared" si="39"/>
        <v>69.782358003934291</v>
      </c>
      <c r="AK44">
        <f t="shared" si="61"/>
        <v>49.370725606413536</v>
      </c>
      <c r="AL44">
        <f t="shared" si="40"/>
        <v>-4757.0223027865331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-76.181479774540222</v>
      </c>
      <c r="AR44">
        <f t="shared" si="45"/>
        <v>-76.270797622833058</v>
      </c>
      <c r="AS44">
        <f t="shared" si="46"/>
        <v>1.0915021883359635</v>
      </c>
      <c r="AT44">
        <f t="shared" si="47"/>
        <v>0.77223322026602437</v>
      </c>
      <c r="AU44">
        <f t="shared" si="48"/>
        <v>-74.407062214231075</v>
      </c>
      <c r="AW44">
        <v>41</v>
      </c>
      <c r="AX44">
        <f>IF(Z44&gt;0, (R44*SUMPRODUCT(K44:$K$98, X44:$X$98)-K44*$AZ$3)/Z44, 0)</f>
        <v>1391.1554560924565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250000</v>
      </c>
      <c r="S45">
        <f t="shared" si="32"/>
        <v>1317.5896026588691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635.5137220876876</v>
      </c>
      <c r="AC45">
        <f t="shared" si="33"/>
        <v>568.90021132788013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-5120.6698203282358</v>
      </c>
      <c r="AI45">
        <f t="shared" si="38"/>
        <v>-5126.0669884807839</v>
      </c>
      <c r="AJ45">
        <f t="shared" si="39"/>
        <v>66.613510759807468</v>
      </c>
      <c r="AK45">
        <f t="shared" si="61"/>
        <v>44.485960546138138</v>
      </c>
      <c r="AL45">
        <f t="shared" si="40"/>
        <v>-5014.9675171748386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-71.513448518840804</v>
      </c>
      <c r="AR45">
        <f t="shared" si="45"/>
        <v>-71.588823444459422</v>
      </c>
      <c r="AS45">
        <f t="shared" si="46"/>
        <v>0.93030053479905506</v>
      </c>
      <c r="AT45">
        <f t="shared" si="47"/>
        <v>0.62127505989509546</v>
      </c>
      <c r="AU45">
        <f t="shared" si="48"/>
        <v>-70.037247849765279</v>
      </c>
      <c r="AW45">
        <v>42</v>
      </c>
      <c r="AX45">
        <f>IF(Z45&gt;0, (R45*SUMPRODUCT(K45:$K$98, X45:$X$98)-K45*$AZ$3)/Z45, 0)</f>
        <v>1317.5896026588691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250000</v>
      </c>
      <c r="S46">
        <f t="shared" si="32"/>
        <v>1245.8132928991054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568.90021132788013</v>
      </c>
      <c r="AC46">
        <f t="shared" si="33"/>
        <v>505.92959228647925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-5337.9633767815685</v>
      </c>
      <c r="AI46">
        <f t="shared" si="38"/>
        <v>-5343.0396750837517</v>
      </c>
      <c r="AJ46">
        <f t="shared" si="39"/>
        <v>62.97061904140088</v>
      </c>
      <c r="AK46">
        <f t="shared" si="61"/>
        <v>39.823014792951611</v>
      </c>
      <c r="AL46">
        <f t="shared" si="40"/>
        <v>-5240.2460412493992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-66.560797173708579</v>
      </c>
      <c r="AR46">
        <f t="shared" si="45"/>
        <v>-66.624095184173498</v>
      </c>
      <c r="AS46">
        <f t="shared" si="46"/>
        <v>0.7852010787763537</v>
      </c>
      <c r="AT46">
        <f t="shared" si="47"/>
        <v>0.49656609148139425</v>
      </c>
      <c r="AU46">
        <f t="shared" si="48"/>
        <v>-65.342328013915747</v>
      </c>
      <c r="AW46">
        <v>43</v>
      </c>
      <c r="AX46">
        <f>IF(Z46&gt;0, (R46*SUMPRODUCT(K46:$K$98, X46:$X$98)-K46*$AZ$3)/Z46, 0)</f>
        <v>1245.8132928991054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250000</v>
      </c>
      <c r="S47">
        <f t="shared" si="32"/>
        <v>1176.772691330008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505.92959228647925</v>
      </c>
      <c r="AC47">
        <f t="shared" si="33"/>
        <v>446.99632143191343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-5548.3732314631998</v>
      </c>
      <c r="AI47">
        <f t="shared" si="38"/>
        <v>-5553.1213481207878</v>
      </c>
      <c r="AJ47">
        <f t="shared" si="39"/>
        <v>58.933270854565819</v>
      </c>
      <c r="AK47">
        <f t="shared" si="61"/>
        <v>35.415071460053554</v>
      </c>
      <c r="AL47">
        <f t="shared" si="40"/>
        <v>-5458.7730058061679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-61.771844568134021</v>
      </c>
      <c r="AR47">
        <f t="shared" si="45"/>
        <v>-61.824706895870136</v>
      </c>
      <c r="AS47">
        <f t="shared" si="46"/>
        <v>0.65612328068995884</v>
      </c>
      <c r="AT47">
        <f t="shared" si="47"/>
        <v>0.39428751425629416</v>
      </c>
      <c r="AU47">
        <f t="shared" si="48"/>
        <v>-60.774296100923877</v>
      </c>
      <c r="AW47">
        <v>44</v>
      </c>
      <c r="AX47">
        <f>IF(Z47&gt;0, (R47*SUMPRODUCT(K47:$K$98, X47:$X$98)-K47*$AZ$3)/Z47, 0)</f>
        <v>1176.772691330008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250000</v>
      </c>
      <c r="S48">
        <f t="shared" si="32"/>
        <v>1110.3730385980855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446.99632143191343</v>
      </c>
      <c r="AC48">
        <f t="shared" si="33"/>
        <v>392.03476822015682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-5746.254630753423</v>
      </c>
      <c r="AI48">
        <f t="shared" si="38"/>
        <v>-5750.6679535128978</v>
      </c>
      <c r="AJ48">
        <f t="shared" si="39"/>
        <v>54.961553211756609</v>
      </c>
      <c r="AK48">
        <f t="shared" si="61"/>
        <v>31.289742500233942</v>
      </c>
      <c r="AL48">
        <f t="shared" si="40"/>
        <v>-5664.4166578009072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-57.120466584782811</v>
      </c>
      <c r="AR48">
        <f t="shared" si="45"/>
        <v>-57.164337083291748</v>
      </c>
      <c r="AS48">
        <f t="shared" si="46"/>
        <v>0.54634362126557523</v>
      </c>
      <c r="AT48">
        <f t="shared" si="47"/>
        <v>0.3110347183999973</v>
      </c>
      <c r="AU48">
        <f t="shared" si="48"/>
        <v>-56.306958743626176</v>
      </c>
      <c r="AW48">
        <v>45</v>
      </c>
      <c r="AX48">
        <f>IF(Z48&gt;0, (R48*SUMPRODUCT(K48:$K$98, X48:$X$98)-K48*$AZ$3)/Z48, 0)</f>
        <v>1110.3730385980855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250000</v>
      </c>
      <c r="S49">
        <f t="shared" si="32"/>
        <v>1046.630840533875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392.03476822015682</v>
      </c>
      <c r="AC49">
        <f t="shared" si="33"/>
        <v>340.99491891785402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-5933.1717298091817</v>
      </c>
      <c r="AI49">
        <f t="shared" si="38"/>
        <v>-5937.2442607545709</v>
      </c>
      <c r="AJ49">
        <f t="shared" si="39"/>
        <v>51.039849302302798</v>
      </c>
      <c r="AK49">
        <f t="shared" si="61"/>
        <v>27.442433775410979</v>
      </c>
      <c r="AL49">
        <f t="shared" si="40"/>
        <v>-5858.761977676857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-52.659384135523979</v>
      </c>
      <c r="AR49">
        <f t="shared" si="45"/>
        <v>-52.695529553392063</v>
      </c>
      <c r="AS49">
        <f t="shared" si="46"/>
        <v>0.45300003994923294</v>
      </c>
      <c r="AT49">
        <f t="shared" si="47"/>
        <v>0.24356309367089915</v>
      </c>
      <c r="AU49">
        <f t="shared" si="48"/>
        <v>-51.998966419771932</v>
      </c>
      <c r="AW49">
        <v>46</v>
      </c>
      <c r="AX49">
        <f>IF(Z49&gt;0, (R49*SUMPRODUCT(K49:$K$98, X49:$X$98)-K49*$AZ$3)/Z49, 0)</f>
        <v>1046.630840533875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250000</v>
      </c>
      <c r="S50">
        <f t="shared" si="32"/>
        <v>985.38268080715852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340.99491891785402</v>
      </c>
      <c r="AC50">
        <f t="shared" si="33"/>
        <v>293.76465735597282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-6105.5107815680512</v>
      </c>
      <c r="AI50">
        <f t="shared" si="38"/>
        <v>-6109.2373116649087</v>
      </c>
      <c r="AJ50">
        <f t="shared" si="39"/>
        <v>47.230261561881207</v>
      </c>
      <c r="AK50">
        <f t="shared" si="61"/>
        <v>23.869644324249784</v>
      </c>
      <c r="AL50">
        <f t="shared" si="40"/>
        <v>-6038.137405778778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-48.383004823127152</v>
      </c>
      <c r="AR50">
        <f t="shared" si="45"/>
        <v>-48.412535640465826</v>
      </c>
      <c r="AS50">
        <f t="shared" si="46"/>
        <v>0.37427531531754538</v>
      </c>
      <c r="AT50">
        <f t="shared" si="47"/>
        <v>0.18915454542361859</v>
      </c>
      <c r="AU50">
        <f t="shared" si="48"/>
        <v>-47.849105779724667</v>
      </c>
      <c r="AW50">
        <v>47</v>
      </c>
      <c r="AX50">
        <f>IF(Z50&gt;0, (R50*SUMPRODUCT(K50:$K$98, X50:$X$98)-K50*$AZ$3)/Z50, 0)</f>
        <v>985.38268080715852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250000</v>
      </c>
      <c r="S51">
        <f t="shared" si="32"/>
        <v>926.31590987783693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293.76465735597282</v>
      </c>
      <c r="AC51">
        <f t="shared" si="33"/>
        <v>250.22908340216958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-6251.8873004107263</v>
      </c>
      <c r="AI51">
        <f t="shared" si="38"/>
        <v>-6255.2639708415945</v>
      </c>
      <c r="AJ51">
        <f t="shared" si="39"/>
        <v>43.535573953803237</v>
      </c>
      <c r="AK51">
        <f t="shared" si="61"/>
        <v>20.5635260149181</v>
      </c>
      <c r="AL51">
        <f t="shared" si="40"/>
        <v>-6191.1648708728726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-44.234788197204345</v>
      </c>
      <c r="AR51">
        <f t="shared" si="45"/>
        <v>-44.258679590977778</v>
      </c>
      <c r="AS51">
        <f t="shared" si="46"/>
        <v>0.30803288676743984</v>
      </c>
      <c r="AT51">
        <f t="shared" si="47"/>
        <v>0.14549577977802713</v>
      </c>
      <c r="AU51">
        <f t="shared" si="48"/>
        <v>-43.805150924432304</v>
      </c>
      <c r="AW51">
        <v>48</v>
      </c>
      <c r="AX51">
        <f>IF(Z51&gt;0, (R51*SUMPRODUCT(K51:$K$98, X51:$X$98)-K51*$AZ$3)/Z51, 0)</f>
        <v>926.31590987783693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250000</v>
      </c>
      <c r="S52">
        <f t="shared" si="32"/>
        <v>869.45695651867152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250.22908340216958</v>
      </c>
      <c r="AC52">
        <f t="shared" si="33"/>
        <v>210.32235848114732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-6382.8673043443241</v>
      </c>
      <c r="AI52">
        <f t="shared" si="38"/>
        <v>-6385.8910647056664</v>
      </c>
      <c r="AJ52">
        <f t="shared" si="39"/>
        <v>39.90672492102226</v>
      </c>
      <c r="AK52">
        <f t="shared" si="61"/>
        <v>17.516035838151872</v>
      </c>
      <c r="AL52">
        <f t="shared" si="40"/>
        <v>-6328.4683039464926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-40.322792846887147</v>
      </c>
      <c r="AR52">
        <f t="shared" si="45"/>
        <v>-40.341894992812392</v>
      </c>
      <c r="AS52">
        <f t="shared" si="46"/>
        <v>0.25210466166089107</v>
      </c>
      <c r="AT52">
        <f t="shared" si="47"/>
        <v>0.11065489080741638</v>
      </c>
      <c r="AU52">
        <f t="shared" si="48"/>
        <v>-39.979135440344088</v>
      </c>
      <c r="AW52">
        <v>49</v>
      </c>
      <c r="AX52">
        <f>IF(Z52&gt;0, (R52*SUMPRODUCT(K52:$K$98, X52:$X$98)-K52*$AZ$3)/Z52, 0)</f>
        <v>869.45695651867152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250000</v>
      </c>
      <c r="S53">
        <f t="shared" si="32"/>
        <v>813.76833881076107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210.32235848114732</v>
      </c>
      <c r="AC53">
        <f t="shared" si="33"/>
        <v>173.86390784513708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-6457.2478715222651</v>
      </c>
      <c r="AI53">
        <f t="shared" si="38"/>
        <v>-6459.9185318864174</v>
      </c>
      <c r="AJ53">
        <f t="shared" si="39"/>
        <v>36.458450636010241</v>
      </c>
      <c r="AK53">
        <f t="shared" si="61"/>
        <v>14.722565093680315</v>
      </c>
      <c r="AL53">
        <f t="shared" si="40"/>
        <v>-6408.7375161567261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-36.422036393533546</v>
      </c>
      <c r="AR53">
        <f t="shared" si="45"/>
        <v>-36.437100224272783</v>
      </c>
      <c r="AS53">
        <f t="shared" si="46"/>
        <v>0.20564349430860043</v>
      </c>
      <c r="AT53">
        <f t="shared" si="47"/>
        <v>8.3042468295673216E-2</v>
      </c>
      <c r="AU53">
        <f t="shared" si="48"/>
        <v>-36.148414261668506</v>
      </c>
      <c r="AW53">
        <v>50</v>
      </c>
      <c r="AX53">
        <f>IF(Z53&gt;0, (R53*SUMPRODUCT(K53:$K$98, X53:$X$98)-K53*$AZ$3)/Z53, 0)</f>
        <v>813.76833881076107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250000</v>
      </c>
      <c r="S54">
        <f t="shared" si="32"/>
        <v>758.72764207587329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173.86390784513708</v>
      </c>
      <c r="AC54">
        <f t="shared" si="33"/>
        <v>140.89217699702931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-6455.2436586423828</v>
      </c>
      <c r="AI54">
        <f t="shared" si="38"/>
        <v>-6457.564850219962</v>
      </c>
      <c r="AJ54">
        <f t="shared" si="39"/>
        <v>32.971730848107768</v>
      </c>
      <c r="AK54">
        <f t="shared" si="61"/>
        <v>12.170473549159597</v>
      </c>
      <c r="AL54">
        <f t="shared" si="40"/>
        <v>-6412.4226458226949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-32.509581832661951</v>
      </c>
      <c r="AR54">
        <f t="shared" si="45"/>
        <v>-32.521271703955897</v>
      </c>
      <c r="AS54">
        <f t="shared" si="46"/>
        <v>0.16605061541495664</v>
      </c>
      <c r="AT54">
        <f t="shared" si="47"/>
        <v>6.1292342583992125E-2</v>
      </c>
      <c r="AU54">
        <f t="shared" si="48"/>
        <v>-32.293928745956947</v>
      </c>
      <c r="AW54">
        <v>51</v>
      </c>
      <c r="AX54">
        <f>IF(Z54&gt;0, (R54*SUMPRODUCT(K54:$K$98, X54:$X$98)-K54*$AZ$3)/Z54, 0)</f>
        <v>758.72764207587329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250000</v>
      </c>
      <c r="S55">
        <f t="shared" si="32"/>
        <v>703.78835926236741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140.89217699702931</v>
      </c>
      <c r="AC55">
        <f t="shared" si="33"/>
        <v>111.4632251156403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-6365.5790524304039</v>
      </c>
      <c r="AI55">
        <f t="shared" si="38"/>
        <v>-6367.5587531395859</v>
      </c>
      <c r="AJ55">
        <f t="shared" si="39"/>
        <v>29.428951881389011</v>
      </c>
      <c r="AK55">
        <f t="shared" si="61"/>
        <v>9.8624523897920522</v>
      </c>
      <c r="AL55">
        <f t="shared" si="40"/>
        <v>-6328.267348868404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-28.623229764341502</v>
      </c>
      <c r="AR55">
        <f t="shared" si="45"/>
        <v>-28.632131614086326</v>
      </c>
      <c r="AS55">
        <f t="shared" si="46"/>
        <v>0.13232914782562233</v>
      </c>
      <c r="AT55">
        <f t="shared" si="47"/>
        <v>4.4347142415129596E-2</v>
      </c>
      <c r="AU55">
        <f t="shared" si="48"/>
        <v>-28.45545532384557</v>
      </c>
      <c r="AW55">
        <v>52</v>
      </c>
      <c r="AX55">
        <f>IF(Z55&gt;0, (R55*SUMPRODUCT(K55:$K$98, X55:$X$98)-K55*$AZ$3)/Z55, 0)</f>
        <v>703.78835926236741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250000</v>
      </c>
      <c r="S56">
        <f t="shared" si="32"/>
        <v>647.45223438375444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111.4632251156403</v>
      </c>
      <c r="AC56">
        <f t="shared" si="33"/>
        <v>85.590557807792635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-6149.088625421743</v>
      </c>
      <c r="AI56">
        <f t="shared" si="38"/>
        <v>-6150.7410746925616</v>
      </c>
      <c r="AJ56">
        <f t="shared" si="39"/>
        <v>25.872667307847664</v>
      </c>
      <c r="AK56">
        <f t="shared" si="61"/>
        <v>7.802425758094822</v>
      </c>
      <c r="AL56">
        <f t="shared" si="40"/>
        <v>-6117.0659816266198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-24.6872918165834</v>
      </c>
      <c r="AR56">
        <f t="shared" si="45"/>
        <v>-24.693926051320584</v>
      </c>
      <c r="AS56">
        <f t="shared" si="46"/>
        <v>0.10387329355793838</v>
      </c>
      <c r="AT56">
        <f t="shared" si="47"/>
        <v>3.1325091131550034E-2</v>
      </c>
      <c r="AU56">
        <f t="shared" si="48"/>
        <v>-24.5587276666311</v>
      </c>
      <c r="AW56">
        <v>53</v>
      </c>
      <c r="AX56">
        <f>IF(Z56&gt;0, (R56*SUMPRODUCT(K56:$K$98, X56:$X$98)-K56*$AZ$3)/Z56, 0)</f>
        <v>647.45223438375444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250000</v>
      </c>
      <c r="S57">
        <f t="shared" si="32"/>
        <v>588.46835647074931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85.590557807792635</v>
      </c>
      <c r="AC57">
        <f t="shared" si="33"/>
        <v>63.359125327364374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-5801.5319605695904</v>
      </c>
      <c r="AI57">
        <f t="shared" si="38"/>
        <v>-5802.8778087496721</v>
      </c>
      <c r="AJ57">
        <f t="shared" si="39"/>
        <v>22.231432480428261</v>
      </c>
      <c r="AK57">
        <f t="shared" si="61"/>
        <v>5.9913390465454848</v>
      </c>
      <c r="AL57">
        <f t="shared" si="40"/>
        <v>-5774.6550372226984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-20.796361812187811</v>
      </c>
      <c r="AR57">
        <f t="shared" si="45"/>
        <v>-20.801186183730962</v>
      </c>
      <c r="AS57">
        <f t="shared" si="46"/>
        <v>7.9691522275233406E-2</v>
      </c>
      <c r="AT57">
        <f t="shared" si="47"/>
        <v>2.1476750520084235E-2</v>
      </c>
      <c r="AU57">
        <f t="shared" si="48"/>
        <v>-20.700017910935646</v>
      </c>
      <c r="AW57">
        <v>54</v>
      </c>
      <c r="AX57">
        <f>IF(Z57&gt;0, (R57*SUMPRODUCT(K57:$K$98, X57:$X$98)-K57*$AZ$3)/Z57, 0)</f>
        <v>588.46835647074931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250000</v>
      </c>
      <c r="S58">
        <f t="shared" si="32"/>
        <v>524.60729157434059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63.359125327364374</v>
      </c>
      <c r="AC58">
        <f t="shared" si="33"/>
        <v>44.755495065315039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-5319.6997015309817</v>
      </c>
      <c r="AI58">
        <f t="shared" si="38"/>
        <v>-5320.7661062441866</v>
      </c>
      <c r="AJ58">
        <f t="shared" si="39"/>
        <v>18.603630262049336</v>
      </c>
      <c r="AK58">
        <f t="shared" si="61"/>
        <v>4.435138772915507</v>
      </c>
      <c r="AL58">
        <f t="shared" si="40"/>
        <v>-5297.7273372092213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-17.026044721144807</v>
      </c>
      <c r="AR58">
        <f t="shared" si="45"/>
        <v>-17.029457818754928</v>
      </c>
      <c r="AS58">
        <f t="shared" si="46"/>
        <v>5.9542128050223762E-2</v>
      </c>
      <c r="AT58">
        <f t="shared" si="47"/>
        <v>1.4194949965015979E-2</v>
      </c>
      <c r="AU58">
        <f t="shared" si="48"/>
        <v>-16.955720740739686</v>
      </c>
      <c r="AW58">
        <v>55</v>
      </c>
      <c r="AX58">
        <f>IF(Z58&gt;0, (R58*SUMPRODUCT(K58:$K$98, X58:$X$98)-K58*$AZ$3)/Z58, 0)</f>
        <v>524.60729157434059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250000</v>
      </c>
      <c r="S59">
        <f t="shared" si="32"/>
        <v>453.05338882642889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44.755495065315039</v>
      </c>
      <c r="AC59">
        <f t="shared" si="33"/>
        <v>29.687246371079596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-4733.0539619327483</v>
      </c>
      <c r="AI59">
        <f t="shared" si="38"/>
        <v>-4733.8730499007243</v>
      </c>
      <c r="AJ59">
        <f t="shared" si="39"/>
        <v>15.068248694235443</v>
      </c>
      <c r="AK59">
        <f t="shared" si="61"/>
        <v>3.1328846545720528</v>
      </c>
      <c r="AL59">
        <f t="shared" si="40"/>
        <v>-4715.6719165519171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-13.525399012968078</v>
      </c>
      <c r="AR59">
        <f t="shared" si="45"/>
        <v>-13.527739677512091</v>
      </c>
      <c r="AS59">
        <f t="shared" si="46"/>
        <v>4.3059740635821096E-2</v>
      </c>
      <c r="AT59">
        <f t="shared" si="47"/>
        <v>8.9526794656252778E-3</v>
      </c>
      <c r="AU59">
        <f t="shared" si="48"/>
        <v>-13.475727257410647</v>
      </c>
      <c r="AW59">
        <v>56</v>
      </c>
      <c r="AX59">
        <f>IF(Z59&gt;0, (R59*SUMPRODUCT(K59:$K$98, X59:$X$98)-K59*$AZ$3)/Z59, 0)</f>
        <v>453.05338882642889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250000</v>
      </c>
      <c r="S60">
        <f t="shared" si="32"/>
        <v>368.96928288541062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29.687246371079596</v>
      </c>
      <c r="AC60">
        <f t="shared" si="33"/>
        <v>17.909879524994899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-4082.8668723352484</v>
      </c>
      <c r="AI60">
        <f t="shared" si="38"/>
        <v>-4083.4736260799282</v>
      </c>
      <c r="AJ60">
        <f t="shared" si="39"/>
        <v>11.777366846084696</v>
      </c>
      <c r="AK60">
        <f t="shared" si="61"/>
        <v>2.0781072459755721</v>
      </c>
      <c r="AL60">
        <f t="shared" si="40"/>
        <v>-4069.6181519878683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-10.417315725840931</v>
      </c>
      <c r="AR60">
        <f t="shared" si="45"/>
        <v>-10.418863840321222</v>
      </c>
      <c r="AS60">
        <f t="shared" si="46"/>
        <v>3.0049607957102556E-2</v>
      </c>
      <c r="AT60">
        <f t="shared" si="47"/>
        <v>5.3022300188551802E-3</v>
      </c>
      <c r="AU60">
        <f t="shared" si="48"/>
        <v>-10.383512002345265</v>
      </c>
      <c r="AW60">
        <v>57</v>
      </c>
      <c r="AX60">
        <f>IF(Z60&gt;0, (R60*SUMPRODUCT(K60:$K$98, X60:$X$98)-K60*$AZ$3)/Z60, 0)</f>
        <v>368.96928288541062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250000</v>
      </c>
      <c r="S61">
        <f t="shared" si="32"/>
        <v>262.66631718024769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17.909879524994899</v>
      </c>
      <c r="AC61">
        <f t="shared" si="33"/>
        <v>9.0533068052998651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-3396.9866595361705</v>
      </c>
      <c r="AI61">
        <f t="shared" si="38"/>
        <v>-3397.4174964104263</v>
      </c>
      <c r="AJ61">
        <f t="shared" si="39"/>
        <v>8.8565727196950341</v>
      </c>
      <c r="AK61">
        <f t="shared" si="61"/>
        <v>1.2536915667496431</v>
      </c>
      <c r="AL61">
        <f t="shared" si="40"/>
        <v>-3387.3072321239815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-7.7386717591917558</v>
      </c>
      <c r="AR61">
        <f t="shared" si="45"/>
        <v>-7.7396532482247675</v>
      </c>
      <c r="AS61">
        <f t="shared" si="46"/>
        <v>2.0176149057497438E-2</v>
      </c>
      <c r="AT61">
        <f t="shared" si="47"/>
        <v>2.8560334480875003E-3</v>
      </c>
      <c r="AU61">
        <f t="shared" si="48"/>
        <v>-7.716621065719182</v>
      </c>
      <c r="AW61">
        <v>58</v>
      </c>
      <c r="AX61">
        <f>IF(Z61&gt;0, (R61*SUMPRODUCT(K61:$K$98, X61:$X$98)-K61*$AZ$3)/Z61, 0)</f>
        <v>262.66631718024769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250000</v>
      </c>
      <c r="S62">
        <f t="shared" si="32"/>
        <v>116.32659469793721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9.0533068052998651</v>
      </c>
      <c r="AC62">
        <f t="shared" si="33"/>
        <v>2.7081555873097738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-2710.414379021684</v>
      </c>
      <c r="AI62">
        <f t="shared" si="38"/>
        <v>-2710.7053868082462</v>
      </c>
      <c r="AJ62">
        <f t="shared" si="39"/>
        <v>6.3451512179900913</v>
      </c>
      <c r="AK62">
        <f t="shared" si="61"/>
        <v>0.63373147637099059</v>
      </c>
      <c r="AL62">
        <f t="shared" si="40"/>
        <v>-2703.7265041138853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-5.5130287182403057</v>
      </c>
      <c r="AR62">
        <f t="shared" si="45"/>
        <v>-5.5136206330032165</v>
      </c>
      <c r="AS62">
        <f t="shared" si="46"/>
        <v>1.2906144963333288E-2</v>
      </c>
      <c r="AT62">
        <f t="shared" si="47"/>
        <v>1.2890205482702496E-3</v>
      </c>
      <c r="AU62">
        <f t="shared" si="48"/>
        <v>-5.4994254674916139</v>
      </c>
      <c r="AW62">
        <v>59</v>
      </c>
      <c r="AX62">
        <f>IF(Z62&gt;0, (R62*SUMPRODUCT(K62:$K$98, X62:$X$98)-K62*$AZ$3)/Z62, 0)</f>
        <v>116.32659469793721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250000</v>
      </c>
      <c r="S63">
        <f t="shared" si="32"/>
        <v>-105.06540857811885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2.7081555873097738</v>
      </c>
      <c r="AC63">
        <f t="shared" si="33"/>
        <v>-1.5606583620004653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-2048.4142393308389</v>
      </c>
      <c r="AI63">
        <f t="shared" si="38"/>
        <v>-2048.5999163275692</v>
      </c>
      <c r="AJ63">
        <f t="shared" si="39"/>
        <v>4.2688139493102391</v>
      </c>
      <c r="AK63">
        <f t="shared" si="61"/>
        <v>0.18957089111168418</v>
      </c>
      <c r="AL63">
        <f t="shared" si="40"/>
        <v>-2044.1415314871472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-3.7200975271035097</v>
      </c>
      <c r="AR63">
        <f t="shared" si="45"/>
        <v>-3.7204347325979423</v>
      </c>
      <c r="AS63">
        <f t="shared" si="46"/>
        <v>7.7525355524191639E-3</v>
      </c>
      <c r="AT63">
        <f t="shared" si="47"/>
        <v>3.442771436043922E-4</v>
      </c>
      <c r="AU63">
        <f t="shared" si="48"/>
        <v>-3.7123379199019184</v>
      </c>
      <c r="AW63">
        <v>60</v>
      </c>
      <c r="AX63">
        <f>IF(Z63&gt;0, (R63*SUMPRODUCT(K63:$K$98, X63:$X$98)-K63*$AZ$3)/Z63, 0)</f>
        <v>-105.06540857811885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250000</v>
      </c>
      <c r="S64">
        <f t="shared" si="32"/>
        <v>-468.67028414503886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-1.5606583620004653</v>
      </c>
      <c r="AC64">
        <f t="shared" si="33"/>
        <v>-4.1698498454164188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-1452.1063524603521</v>
      </c>
      <c r="AI64">
        <f t="shared" si="38"/>
        <v>-1452.2175673694919</v>
      </c>
      <c r="AJ64">
        <f t="shared" si="39"/>
        <v>2.6091914834159535</v>
      </c>
      <c r="AK64">
        <f t="shared" si="61"/>
        <v>-0.10924608534003258</v>
      </c>
      <c r="AL64">
        <f t="shared" si="40"/>
        <v>-1449.7176219714161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-2.3545989289621225</v>
      </c>
      <c r="AR64">
        <f t="shared" si="45"/>
        <v>-2.3547792645866457</v>
      </c>
      <c r="AS64">
        <f t="shared" si="46"/>
        <v>4.2308192247069165E-3</v>
      </c>
      <c r="AT64">
        <f t="shared" si="47"/>
        <v>-1.771431652365619E-4</v>
      </c>
      <c r="AU64">
        <f t="shared" si="48"/>
        <v>-2.3507255885271756</v>
      </c>
      <c r="AW64">
        <v>61</v>
      </c>
      <c r="AX64">
        <f>IF(Z64&gt;0, (R64*SUMPRODUCT(K64:$K$98, X64:$X$98)-K64*$AZ$3)/Z64, 0)</f>
        <v>-468.67028414503886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250000</v>
      </c>
      <c r="S65">
        <f t="shared" si="32"/>
        <v>-1050.4491721560546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-4.1698498454164188</v>
      </c>
      <c r="AC65">
        <f t="shared" si="33"/>
        <v>-5.5325683782289321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-885.3402839399788</v>
      </c>
      <c r="AI65">
        <f t="shared" si="38"/>
        <v>-885.40611968583016</v>
      </c>
      <c r="AJ65">
        <f t="shared" si="39"/>
        <v>1.3627185328125133</v>
      </c>
      <c r="AK65">
        <f t="shared" si="61"/>
        <v>-0.29188948917914936</v>
      </c>
      <c r="AL65">
        <f t="shared" si="40"/>
        <v>-884.33529064219681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-1.281771821130272</v>
      </c>
      <c r="AR65">
        <f t="shared" si="45"/>
        <v>-1.2818671363501781</v>
      </c>
      <c r="AS65">
        <f t="shared" si="46"/>
        <v>1.972907194189623E-3</v>
      </c>
      <c r="AT65">
        <f t="shared" si="47"/>
        <v>-4.2258974193396973E-4</v>
      </c>
      <c r="AU65">
        <f t="shared" si="48"/>
        <v>-1.2803168188979224</v>
      </c>
      <c r="AW65">
        <v>62</v>
      </c>
      <c r="AX65">
        <f>IF(Z65&gt;0, (R65*SUMPRODUCT(K65:$K$98, X65:$X$98)-K65*$AZ$3)/Z65, 0)</f>
        <v>-1050.4491721560546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250000</v>
      </c>
      <c r="S66">
        <f t="shared" si="32"/>
        <v>-1926.1728851579869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-5.5325683782289321</v>
      </c>
      <c r="AC66">
        <f t="shared" si="33"/>
        <v>-5.928732702797058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-534.05132902775301</v>
      </c>
      <c r="AI66">
        <f t="shared" si="38"/>
        <v>-534.08980384969448</v>
      </c>
      <c r="AJ66">
        <f t="shared" si="39"/>
        <v>0.39616432456812589</v>
      </c>
      <c r="AK66">
        <f t="shared" si="61"/>
        <v>-0.38727978647602529</v>
      </c>
      <c r="AL66">
        <f t="shared" si="40"/>
        <v>-534.08091931160243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-0.69034386814143134</v>
      </c>
      <c r="AR66">
        <f t="shared" si="45"/>
        <v>-0.69039360279419115</v>
      </c>
      <c r="AS66">
        <f t="shared" si="46"/>
        <v>5.1210360760619905E-4</v>
      </c>
      <c r="AT66">
        <f t="shared" si="47"/>
        <v>-5.006189692207529E-4</v>
      </c>
      <c r="AU66">
        <f t="shared" si="48"/>
        <v>-0.69038211815580575</v>
      </c>
      <c r="AW66">
        <v>63</v>
      </c>
      <c r="AX66">
        <f>IF(Z66&gt;0, (R66*SUMPRODUCT(K66:$K$98, X66:$X$98)-K66*$AZ$3)/Z66, 0)</f>
        <v>-1926.1728851579869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-3287.0155004251246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-5.928732702797058</v>
      </c>
      <c r="AC67">
        <f t="shared" ref="AC67:AC98" si="64">S67*Z67</f>
        <v>-5.8283555918651428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-318.51518699369785</v>
      </c>
      <c r="AI67">
        <f t="shared" ref="AI67:AI98" si="69">SUM(AE67:AH67)</f>
        <v>-318.53735130807024</v>
      </c>
      <c r="AJ67">
        <f t="shared" ref="AJ67:AJ98" si="70">AB67-AC67</f>
        <v>-0.10037711093191515</v>
      </c>
      <c r="AK67">
        <f t="shared" si="61"/>
        <v>-0.41501128919579411</v>
      </c>
      <c r="AL67">
        <f t="shared" ref="AL67:AL98" si="71">SUM(AI67:AK67)</f>
        <v>-319.05273970819792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-0.36761615928533498</v>
      </c>
      <c r="AR67">
        <f t="shared" ref="AR67:AR98" si="76">AI67*$K67</f>
        <v>-0.36764174035793523</v>
      </c>
      <c r="AS67">
        <f t="shared" ref="AS67:AS98" si="77">AJ67*$K67</f>
        <v>-1.1585082755152509E-4</v>
      </c>
      <c r="AT67">
        <f t="shared" ref="AT67:AT98" si="78">AK67*$K67</f>
        <v>-4.7898769799391679E-4</v>
      </c>
      <c r="AU67">
        <f t="shared" ref="AU67:AU98" si="79">AL67*$K67</f>
        <v>-0.36823657888348066</v>
      </c>
      <c r="AW67">
        <v>64</v>
      </c>
      <c r="AX67">
        <f>IF(Z67&gt;0, (R67*SUMPRODUCT(K67:$K$98, X67:$X$98)-K67*$AZ$3)/Z67, 0)</f>
        <v>-3287.0155004251246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250000</v>
      </c>
      <c r="S68">
        <f t="shared" si="63"/>
        <v>-5461.9994789034445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-5.8283555918651428</v>
      </c>
      <c r="AC68">
        <f t="shared" si="64"/>
        <v>-5.4899708769778472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-187.57315174530387</v>
      </c>
      <c r="AI68">
        <f t="shared" si="69"/>
        <v>-187.58571575894527</v>
      </c>
      <c r="AJ68">
        <f t="shared" si="70"/>
        <v>-0.3383847148872956</v>
      </c>
      <c r="AK68">
        <f t="shared" si="61"/>
        <v>-0.40798489143056005</v>
      </c>
      <c r="AL68">
        <f t="shared" si="71"/>
        <v>-188.33208536526314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-0.19329343411624883</v>
      </c>
      <c r="AR68">
        <f t="shared" si="76"/>
        <v>-0.19330638128550215</v>
      </c>
      <c r="AS68">
        <f t="shared" si="77"/>
        <v>-3.4870418812297144E-4</v>
      </c>
      <c r="AT68">
        <f t="shared" si="78"/>
        <v>-4.2042691077259818E-4</v>
      </c>
      <c r="AU68">
        <f t="shared" si="79"/>
        <v>-0.19407551238439774</v>
      </c>
      <c r="AW68">
        <v>65</v>
      </c>
      <c r="AX68">
        <f>IF(Z68&gt;0, (R68*SUMPRODUCT(K68:$K$98, X68:$X$98)-K68*$AZ$3)/Z68, 0)</f>
        <v>-5461.9994789034445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250000</v>
      </c>
      <c r="S69">
        <f t="shared" si="63"/>
        <v>-9014.0139376409534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-5.4899708769778472</v>
      </c>
      <c r="AC69">
        <f t="shared" si="64"/>
        <v>-5.0529063877256775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-108.62717237312177</v>
      </c>
      <c r="AI69">
        <f t="shared" si="69"/>
        <v>-108.63417938800809</v>
      </c>
      <c r="AJ69">
        <f t="shared" si="70"/>
        <v>-0.43706448925216979</v>
      </c>
      <c r="AK69">
        <f t="shared" si="61"/>
        <v>-0.38429796138844935</v>
      </c>
      <c r="AL69">
        <f t="shared" si="71"/>
        <v>-109.45554183864871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-9.9946336131155847E-2</v>
      </c>
      <c r="AR69">
        <f t="shared" si="76"/>
        <v>-9.9952783187171435E-2</v>
      </c>
      <c r="AS69">
        <f t="shared" si="77"/>
        <v>-4.0213689999904706E-4</v>
      </c>
      <c r="AT69">
        <f t="shared" si="78"/>
        <v>-3.5358715857499118E-4</v>
      </c>
      <c r="AU69">
        <f t="shared" si="79"/>
        <v>-0.10070850724574548</v>
      </c>
      <c r="AW69">
        <v>66</v>
      </c>
      <c r="AX69">
        <f>IF(Z69&gt;0, (R69*SUMPRODUCT(K69:$K$98, X69:$X$98)-K69*$AZ$3)/Z69, 0)</f>
        <v>-9014.0139376409534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250000</v>
      </c>
      <c r="S70">
        <f t="shared" si="63"/>
        <v>-14947.015934184194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-5.0529063877256775</v>
      </c>
      <c r="AC70">
        <f t="shared" si="64"/>
        <v>-4.5900331494207443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-61.967163695448527</v>
      </c>
      <c r="AI70">
        <f t="shared" si="69"/>
        <v>-61.971002282001216</v>
      </c>
      <c r="AJ70">
        <f t="shared" si="70"/>
        <v>-0.46287323830493321</v>
      </c>
      <c r="AK70">
        <f t="shared" si="61"/>
        <v>-0.35370344714079743</v>
      </c>
      <c r="AL70">
        <f t="shared" si="71"/>
        <v>-62.78757896744694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-5.0906354707310204E-2</v>
      </c>
      <c r="AR70">
        <f t="shared" si="76"/>
        <v>-5.0909508126588614E-2</v>
      </c>
      <c r="AS70">
        <f t="shared" si="77"/>
        <v>-3.8025282824753466E-4</v>
      </c>
      <c r="AT70">
        <f t="shared" si="78"/>
        <v>-2.9056926390630167E-4</v>
      </c>
      <c r="AU70">
        <f t="shared" si="79"/>
        <v>-5.1580330218742448E-2</v>
      </c>
      <c r="AW70">
        <v>67</v>
      </c>
      <c r="AX70">
        <f>IF(Z70&gt;0, (R70*SUMPRODUCT(K70:$K$98, X70:$X$98)-K70*$AZ$3)/Z70, 0)</f>
        <v>-14947.015934184194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250000</v>
      </c>
      <c r="S71">
        <f t="shared" si="63"/>
        <v>-25074.058923135999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-4.5900331494207443</v>
      </c>
      <c r="AC71">
        <f t="shared" si="64"/>
        <v>-4.1384220269529752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-34.74202620820661</v>
      </c>
      <c r="AI71">
        <f t="shared" si="69"/>
        <v>-34.744089307583359</v>
      </c>
      <c r="AJ71">
        <f t="shared" si="70"/>
        <v>-0.45161112246776902</v>
      </c>
      <c r="AK71">
        <f t="shared" si="61"/>
        <v>-0.32130232045945212</v>
      </c>
      <c r="AL71">
        <f t="shared" si="71"/>
        <v>-35.517002750510578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-2.5482820888151621E-2</v>
      </c>
      <c r="AR71">
        <f t="shared" si="76"/>
        <v>-2.5484334144505096E-2</v>
      </c>
      <c r="AS71">
        <f t="shared" si="77"/>
        <v>-3.3125083942930244E-4</v>
      </c>
      <c r="AT71">
        <f t="shared" si="78"/>
        <v>-2.3567104100801273E-4</v>
      </c>
      <c r="AU71">
        <f t="shared" si="79"/>
        <v>-2.6051256024942411E-2</v>
      </c>
      <c r="AW71">
        <v>68</v>
      </c>
      <c r="AX71">
        <f>IF(Z71&gt;0, (R71*SUMPRODUCT(K71:$K$98, X71:$X$98)-K71*$AZ$3)/Z71, 0)</f>
        <v>-25074.058923135999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250000</v>
      </c>
      <c r="S72">
        <f t="shared" si="63"/>
        <v>-42732.76324714136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-4.1384220269529752</v>
      </c>
      <c r="AC72">
        <f t="shared" si="64"/>
        <v>-3.7152285289348059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-19.114121406977166</v>
      </c>
      <c r="AI72">
        <f t="shared" si="69"/>
        <v>-19.115208169289801</v>
      </c>
      <c r="AJ72">
        <f t="shared" si="70"/>
        <v>-0.4231934980181693</v>
      </c>
      <c r="AK72">
        <f t="shared" si="61"/>
        <v>-0.28968954188670831</v>
      </c>
      <c r="AL72">
        <f t="shared" si="71"/>
        <v>-19.828091209194678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-1.2517819231005901E-2</v>
      </c>
      <c r="AR72">
        <f t="shared" si="76"/>
        <v>-1.2518530950571085E-2</v>
      </c>
      <c r="AS72">
        <f t="shared" si="77"/>
        <v>-2.7714900387703842E-4</v>
      </c>
      <c r="AT72">
        <f t="shared" si="78"/>
        <v>-1.8971739486425138E-4</v>
      </c>
      <c r="AU72">
        <f t="shared" si="79"/>
        <v>-1.2985397349312375E-2</v>
      </c>
      <c r="AW72">
        <v>69</v>
      </c>
      <c r="AX72">
        <f>IF(Z72&gt;0, (R72*SUMPRODUCT(K72:$K$98, X72:$X$98)-K72*$AZ$3)/Z72, 0)</f>
        <v>-42732.76324714136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250000</v>
      </c>
      <c r="S73">
        <f t="shared" si="63"/>
        <v>-74268.356996334522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-3.7152285289348059</v>
      </c>
      <c r="AC73">
        <f t="shared" si="64"/>
        <v>-3.3271424919994534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-10.318162752053276</v>
      </c>
      <c r="AI73">
        <f t="shared" si="69"/>
        <v>-10.31872273860518</v>
      </c>
      <c r="AJ73">
        <f t="shared" si="70"/>
        <v>-0.38808603693535249</v>
      </c>
      <c r="AK73">
        <f t="shared" ref="AK73:AK98" si="92">G73*SUM(AB73:AB73, AE73:AF73)</f>
        <v>-0.26006599702543642</v>
      </c>
      <c r="AL73">
        <f t="shared" si="71"/>
        <v>-10.966874772565969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-6.0333523173135154E-3</v>
      </c>
      <c r="AR73">
        <f t="shared" si="76"/>
        <v>-6.0336797589561593E-3</v>
      </c>
      <c r="AS73">
        <f t="shared" si="77"/>
        <v>-2.2692603775754418E-4</v>
      </c>
      <c r="AT73">
        <f t="shared" si="78"/>
        <v>-1.5206871838648094E-4</v>
      </c>
      <c r="AU73">
        <f t="shared" si="79"/>
        <v>-6.4126745151001849E-3</v>
      </c>
      <c r="AW73">
        <v>70</v>
      </c>
      <c r="AX73">
        <f>IF(Z73&gt;0, (R73*SUMPRODUCT(K73:$K$98, X73:$X$98)-K73*$AZ$3)/Z73, 0)</f>
        <v>-74268.356996334522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250000</v>
      </c>
      <c r="S74">
        <f t="shared" si="63"/>
        <v>-131921.88467683186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-3.3271424919994534</v>
      </c>
      <c r="AC74">
        <f t="shared" si="64"/>
        <v>-2.9754938298825198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-5.448991836681893</v>
      </c>
      <c r="AI74">
        <f t="shared" si="69"/>
        <v>-5.4492737737764445</v>
      </c>
      <c r="AJ74">
        <f t="shared" si="70"/>
        <v>-0.35164866211693369</v>
      </c>
      <c r="AK74">
        <f t="shared" si="92"/>
        <v>-0.23289997443996177</v>
      </c>
      <c r="AL74">
        <f t="shared" si="71"/>
        <v>-6.0338224103333395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-2.8448177391925595E-3</v>
      </c>
      <c r="AR74">
        <f t="shared" si="76"/>
        <v>-2.8449649333290084E-3</v>
      </c>
      <c r="AS74">
        <f t="shared" si="77"/>
        <v>-1.8358925502864258E-4</v>
      </c>
      <c r="AT74">
        <f t="shared" si="78"/>
        <v>-1.2159276405665434E-4</v>
      </c>
      <c r="AU74">
        <f t="shared" si="79"/>
        <v>-3.1501469524143049E-3</v>
      </c>
      <c r="AW74">
        <v>71</v>
      </c>
      <c r="AX74">
        <f>IF(Z74&gt;0, (R74*SUMPRODUCT(K74:$K$98, X74:$X$98)-K74*$AZ$3)/Z74, 0)</f>
        <v>-131921.88467683186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250000</v>
      </c>
      <c r="S75">
        <f t="shared" si="63"/>
        <v>-240117.07938184301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-2.9754938298825198</v>
      </c>
      <c r="AC75">
        <f t="shared" si="64"/>
        <v>-2.6589797061625622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-2.8139344652946532</v>
      </c>
      <c r="AI75">
        <f t="shared" si="69"/>
        <v>-2.8140728862949942</v>
      </c>
      <c r="AJ75">
        <f t="shared" si="70"/>
        <v>-0.31651412371995757</v>
      </c>
      <c r="AK75">
        <f t="shared" si="92"/>
        <v>-0.2082845680917764</v>
      </c>
      <c r="AL75">
        <f t="shared" si="71"/>
        <v>-3.338871578106728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-1.311699177527876E-3</v>
      </c>
      <c r="AR75">
        <f t="shared" si="76"/>
        <v>-1.3117637016717533E-3</v>
      </c>
      <c r="AS75">
        <f t="shared" si="77"/>
        <v>-1.4754121706809232E-4</v>
      </c>
      <c r="AT75">
        <f t="shared" si="78"/>
        <v>-9.7090639468436909E-5</v>
      </c>
      <c r="AU75">
        <f t="shared" si="79"/>
        <v>-1.5563955582082825E-3</v>
      </c>
      <c r="AW75">
        <v>72</v>
      </c>
      <c r="AX75">
        <f>IF(Z75&gt;0, (R75*SUMPRODUCT(K75:$K$98, X75:$X$98)-K75*$AZ$3)/Z75, 0)</f>
        <v>-240117.07938184301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250000</v>
      </c>
      <c r="S76">
        <f t="shared" si="63"/>
        <v>-448974.80824885168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-2.6589797061625622</v>
      </c>
      <c r="AC76">
        <f t="shared" si="64"/>
        <v>-2.3751494933229917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-1.4181952935205446</v>
      </c>
      <c r="AI76">
        <f t="shared" si="69"/>
        <v>-1.4182614205462063</v>
      </c>
      <c r="AJ76">
        <f t="shared" si="70"/>
        <v>-0.28383021283957044</v>
      </c>
      <c r="AK76">
        <f t="shared" si="92"/>
        <v>-0.18612857943137937</v>
      </c>
      <c r="AL76">
        <f t="shared" si="71"/>
        <v>-1.8882202128171561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-5.9025311072067503E-4</v>
      </c>
      <c r="AR76">
        <f t="shared" si="76"/>
        <v>-5.9028063279945909E-4</v>
      </c>
      <c r="AS76">
        <f t="shared" si="77"/>
        <v>-1.1813018052625543E-4</v>
      </c>
      <c r="AT76">
        <f t="shared" si="78"/>
        <v>-7.7466744887205757E-5</v>
      </c>
      <c r="AU76">
        <f t="shared" si="79"/>
        <v>-7.8587755821292026E-4</v>
      </c>
      <c r="AW76">
        <v>73</v>
      </c>
      <c r="AX76">
        <f>IF(Z76&gt;0, (R76*SUMPRODUCT(K76:$K$98, X76:$X$98)-K76*$AZ$3)/Z76, 0)</f>
        <v>-448974.80824885168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250000</v>
      </c>
      <c r="S77">
        <f t="shared" si="63"/>
        <v>-863694.55005296262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-2.3751494933229917</v>
      </c>
      <c r="AC77">
        <f t="shared" si="64"/>
        <v>-2.1211487535613034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-0.69533972947101452</v>
      </c>
      <c r="AI77">
        <f t="shared" si="69"/>
        <v>-0.6953704282399461</v>
      </c>
      <c r="AJ77">
        <f t="shared" si="70"/>
        <v>-0.25400073976168835</v>
      </c>
      <c r="AK77">
        <f t="shared" si="92"/>
        <v>-0.16626046453260943</v>
      </c>
      <c r="AL77">
        <f t="shared" si="71"/>
        <v>-1.1156316325342439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-2.5839331067643845E-4</v>
      </c>
      <c r="AR77">
        <f t="shared" si="76"/>
        <v>-2.58404718562687E-4</v>
      </c>
      <c r="AS77">
        <f t="shared" si="77"/>
        <v>-9.4388525895417036E-5</v>
      </c>
      <c r="AT77">
        <f t="shared" si="78"/>
        <v>-6.1783600223542744E-5</v>
      </c>
      <c r="AU77">
        <f t="shared" si="79"/>
        <v>-4.1457684468164678E-4</v>
      </c>
      <c r="AW77">
        <v>74</v>
      </c>
      <c r="AX77">
        <f>IF(Z77&gt;0, (R77*SUMPRODUCT(K77:$K$98, X77:$X$98)-K77*$AZ$3)/Z77, 0)</f>
        <v>-863694.55005296262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250000</v>
      </c>
      <c r="S78">
        <f t="shared" si="63"/>
        <v>-1713309.6403964374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-2.1211487535613034</v>
      </c>
      <c r="AC78">
        <f t="shared" si="64"/>
        <v>-1.8940937603787575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-0.3314562542219523</v>
      </c>
      <c r="AI78">
        <f t="shared" si="69"/>
        <v>-0.33147007319048344</v>
      </c>
      <c r="AJ78">
        <f t="shared" si="70"/>
        <v>-0.22705499318254585</v>
      </c>
      <c r="AK78">
        <f t="shared" si="92"/>
        <v>-0.14848041274929125</v>
      </c>
      <c r="AL78">
        <f t="shared" si="71"/>
        <v>-0.70700547912232048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-1.0997460671128321E-4</v>
      </c>
      <c r="AR78">
        <f t="shared" si="76"/>
        <v>-1.0997919173754236E-4</v>
      </c>
      <c r="AS78">
        <f t="shared" si="77"/>
        <v>-7.5335080448844915E-5</v>
      </c>
      <c r="AT78">
        <f t="shared" si="78"/>
        <v>-4.9264645902556735E-5</v>
      </c>
      <c r="AU78">
        <f t="shared" si="79"/>
        <v>-2.34578918088944E-4</v>
      </c>
      <c r="AW78">
        <v>75</v>
      </c>
      <c r="AX78">
        <f>IF(Z78&gt;0, (R78*SUMPRODUCT(K78:$K$98, X78:$X$98)-K78*$AZ$3)/Z78, 0)</f>
        <v>-1713309.6403964374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250000</v>
      </c>
      <c r="S79">
        <f t="shared" si="63"/>
        <v>-3509087.4507507537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-1.8940937603787575</v>
      </c>
      <c r="AC79">
        <f t="shared" si="64"/>
        <v>-1.6912453541879486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-0.15312518034448383</v>
      </c>
      <c r="AI79">
        <f t="shared" si="69"/>
        <v>-0.15313120486431242</v>
      </c>
      <c r="AJ79">
        <f t="shared" si="70"/>
        <v>-0.20284840619080891</v>
      </c>
      <c r="AK79">
        <f t="shared" si="92"/>
        <v>-0.13258656322651305</v>
      </c>
      <c r="AL79">
        <f t="shared" si="71"/>
        <v>-0.4885661742816344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-4.5362271123584762E-5</v>
      </c>
      <c r="AR79">
        <f t="shared" si="76"/>
        <v>-4.5364055845739797E-5</v>
      </c>
      <c r="AS79">
        <f t="shared" si="77"/>
        <v>-6.0092431420577939E-5</v>
      </c>
      <c r="AT79">
        <f t="shared" si="78"/>
        <v>-3.9277848456372851E-5</v>
      </c>
      <c r="AU79">
        <f t="shared" si="79"/>
        <v>-1.447343357226906E-4</v>
      </c>
      <c r="AW79">
        <v>76</v>
      </c>
      <c r="AX79">
        <f>IF(Z79&gt;0, (R79*SUMPRODUCT(K79:$K$98, X79:$X$98)-K79*$AZ$3)/Z79, 0)</f>
        <v>-3509087.4507507537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250000</v>
      </c>
      <c r="S80">
        <f t="shared" si="63"/>
        <v>-7424531.0504517201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-1.6912453541879486</v>
      </c>
      <c r="AC80">
        <f t="shared" si="64"/>
        <v>-1.5100778764612866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-6.8437908220201751E-2</v>
      </c>
      <c r="AI80">
        <f t="shared" si="69"/>
        <v>-6.8440450599421054E-2</v>
      </c>
      <c r="AJ80">
        <f t="shared" si="70"/>
        <v>-0.18116747772666209</v>
      </c>
      <c r="AK80">
        <f t="shared" si="92"/>
        <v>-0.11838717479315641</v>
      </c>
      <c r="AL80">
        <f t="shared" si="71"/>
        <v>-0.36799510311923955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-1.810201336131636E-5</v>
      </c>
      <c r="AR80">
        <f t="shared" si="76"/>
        <v>-1.8102685827553189E-5</v>
      </c>
      <c r="AS80">
        <f t="shared" si="77"/>
        <v>-4.7919291920672226E-5</v>
      </c>
      <c r="AT80">
        <f t="shared" si="78"/>
        <v>-3.1313730586546775E-5</v>
      </c>
      <c r="AU80">
        <f t="shared" si="79"/>
        <v>-9.7335708334772187E-5</v>
      </c>
      <c r="AW80">
        <v>77</v>
      </c>
      <c r="AX80">
        <f>IF(Z80&gt;0, (R80*SUMPRODUCT(K80:$K$98, X80:$X$98)-K80*$AZ$3)/Z80, 0)</f>
        <v>-7424531.0504517201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250000</v>
      </c>
      <c r="S81">
        <f t="shared" si="63"/>
        <v>-16259131.209449511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-1.5100778764612866</v>
      </c>
      <c r="AC81">
        <f t="shared" si="64"/>
        <v>-1.3482987999051963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-2.9607699487624949E-2</v>
      </c>
      <c r="AI81">
        <f t="shared" si="69"/>
        <v>-2.9608736058077682E-2</v>
      </c>
      <c r="AJ81">
        <f t="shared" si="70"/>
        <v>-0.16177907655609025</v>
      </c>
      <c r="AK81">
        <f t="shared" si="92"/>
        <v>-0.10570545135229006</v>
      </c>
      <c r="AL81">
        <f t="shared" si="71"/>
        <v>-0.29709326396645797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-6.9922475514796527E-6</v>
      </c>
      <c r="AR81">
        <f t="shared" si="76"/>
        <v>-6.9924923512221347E-6</v>
      </c>
      <c r="AS81">
        <f t="shared" si="77"/>
        <v>-3.8206256193689269E-5</v>
      </c>
      <c r="AT81">
        <f t="shared" si="78"/>
        <v>-2.496373227866046E-5</v>
      </c>
      <c r="AU81">
        <f t="shared" si="79"/>
        <v>-7.0162480823571859E-5</v>
      </c>
      <c r="AW81">
        <v>78</v>
      </c>
      <c r="AX81">
        <f>IF(Z81&gt;0, (R81*SUMPRODUCT(K81:$K$98, X81:$X$98)-K81*$AZ$3)/Z81, 0)</f>
        <v>-16259131.209449511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250000</v>
      </c>
      <c r="S82">
        <f t="shared" si="63"/>
        <v>-36922597.287501208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-1.3482987999051963</v>
      </c>
      <c r="AC82">
        <f t="shared" si="64"/>
        <v>-1.2038440255728806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-1.2372961823338361E-2</v>
      </c>
      <c r="AI82">
        <f t="shared" si="69"/>
        <v>-1.2373369379995398E-2</v>
      </c>
      <c r="AJ82">
        <f t="shared" si="70"/>
        <v>-0.14445477433231568</v>
      </c>
      <c r="AK82">
        <f t="shared" si="92"/>
        <v>-9.4380915993363748E-2</v>
      </c>
      <c r="AL82">
        <f t="shared" si="71"/>
        <v>-0.25120905970567481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-2.6089621688351837E-6</v>
      </c>
      <c r="AR82">
        <f t="shared" si="76"/>
        <v>-2.6090481062133999E-6</v>
      </c>
      <c r="AS82">
        <f t="shared" si="77"/>
        <v>-3.0459727163285614E-5</v>
      </c>
      <c r="AT82">
        <f t="shared" si="78"/>
        <v>-1.9901155665269833E-5</v>
      </c>
      <c r="AU82">
        <f t="shared" si="79"/>
        <v>-5.2969930934768841E-5</v>
      </c>
      <c r="AW82">
        <v>79</v>
      </c>
      <c r="AX82">
        <f>IF(Z82&gt;0, (R82*SUMPRODUCT(K82:$K$98, X82:$X$98)-K82*$AZ$3)/Z82, 0)</f>
        <v>-36922597.287501208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250000</v>
      </c>
      <c r="S83">
        <f t="shared" si="63"/>
        <v>-87102111.916036084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-1.2038440255728806</v>
      </c>
      <c r="AC83">
        <f t="shared" si="64"/>
        <v>-1.0748629143744535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-4.9845562158529547E-3</v>
      </c>
      <c r="AI83">
        <f t="shared" si="69"/>
        <v>-4.9847104691326301E-3</v>
      </c>
      <c r="AJ83">
        <f t="shared" si="70"/>
        <v>-0.12898111119842715</v>
      </c>
      <c r="AK83">
        <f t="shared" si="92"/>
        <v>-8.4269081790101646E-2</v>
      </c>
      <c r="AL83">
        <f t="shared" si="71"/>
        <v>-0.21823490345766142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-9.3843151569351464E-7</v>
      </c>
      <c r="AR83">
        <f t="shared" si="76"/>
        <v>-9.3846055662168921E-7</v>
      </c>
      <c r="AS83">
        <f t="shared" si="77"/>
        <v>-2.4282992193531005E-5</v>
      </c>
      <c r="AT83">
        <f t="shared" si="78"/>
        <v>-1.5865156039142712E-5</v>
      </c>
      <c r="AU83">
        <f t="shared" si="79"/>
        <v>-4.1086608789295403E-5</v>
      </c>
      <c r="AW83">
        <v>80</v>
      </c>
      <c r="AX83">
        <f>IF(Z83&gt;0, (R83*SUMPRODUCT(K83:$K$98, X83:$X$98)-K83*$AZ$3)/Z83, 0)</f>
        <v>-87102111.916036084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250000</v>
      </c>
      <c r="S84">
        <f t="shared" si="63"/>
        <v>-213815023.91192272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-1.0748629143744535</v>
      </c>
      <c r="AC84">
        <f t="shared" si="64"/>
        <v>-0.95969981694829432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-1.9321003646654616E-3</v>
      </c>
      <c r="AI84">
        <f t="shared" si="69"/>
        <v>-1.9321564703941067E-3</v>
      </c>
      <c r="AJ84">
        <f t="shared" si="70"/>
        <v>-0.11516309742615916</v>
      </c>
      <c r="AK84">
        <f t="shared" si="92"/>
        <v>-7.524040400621175E-2</v>
      </c>
      <c r="AL84">
        <f t="shared" si="71"/>
        <v>-0.19233565790276502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-3.2477885463476538E-7</v>
      </c>
      <c r="AR84">
        <f t="shared" si="76"/>
        <v>-3.2478828579818785E-7</v>
      </c>
      <c r="AS84">
        <f t="shared" si="77"/>
        <v>-1.935848652703713E-5</v>
      </c>
      <c r="AT84">
        <f t="shared" si="78"/>
        <v>-1.264763087999602E-5</v>
      </c>
      <c r="AU84">
        <f t="shared" si="79"/>
        <v>-3.2330905692831337E-5</v>
      </c>
      <c r="AW84">
        <v>81</v>
      </c>
      <c r="AX84">
        <f>IF(Z84&gt;0, (R84*SUMPRODUCT(K84:$K$98, X84:$X$98)-K84*$AZ$3)/Z84, 0)</f>
        <v>-213815023.91192272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250000</v>
      </c>
      <c r="S85">
        <f t="shared" si="63"/>
        <v>-547185161.38011193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-0.95969981694829432</v>
      </c>
      <c r="AC85">
        <f t="shared" si="64"/>
        <v>-0.8568751097113676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-7.1940112703961E-4</v>
      </c>
      <c r="AI85">
        <f t="shared" si="69"/>
        <v>-7.194207016546167E-4</v>
      </c>
      <c r="AJ85">
        <f t="shared" si="70"/>
        <v>-0.10282470723692672</v>
      </c>
      <c r="AK85">
        <f t="shared" si="92"/>
        <v>-6.7178987186380615E-2</v>
      </c>
      <c r="AL85">
        <f t="shared" si="71"/>
        <v>-0.17072311512496197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-1.0797200213516042E-7</v>
      </c>
      <c r="AR85">
        <f t="shared" si="76"/>
        <v>-1.0797494000986461E-7</v>
      </c>
      <c r="AS85">
        <f t="shared" si="77"/>
        <v>-1.5432543948073928E-5</v>
      </c>
      <c r="AT85">
        <f t="shared" si="78"/>
        <v>-1.0082622163485198E-5</v>
      </c>
      <c r="AU85">
        <f t="shared" si="79"/>
        <v>-2.5623141051568993E-5</v>
      </c>
      <c r="AW85">
        <v>82</v>
      </c>
      <c r="AX85">
        <f>IF(Z85&gt;0, (R85*SUMPRODUCT(K85:$K$98, X85:$X$98)-K85*$AZ$3)/Z85, 0)</f>
        <v>-547185161.38011193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250000</v>
      </c>
      <c r="S86">
        <f t="shared" si="63"/>
        <v>-1462986600.4900479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-0.8568751097113676</v>
      </c>
      <c r="AC86">
        <f t="shared" si="64"/>
        <v>-0.76506715338356535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-2.5684016581304725E-4</v>
      </c>
      <c r="AI86">
        <f t="shared" si="69"/>
        <v>-2.5684670267361322E-4</v>
      </c>
      <c r="AJ86">
        <f t="shared" si="70"/>
        <v>-9.1807956327802254E-2</v>
      </c>
      <c r="AK86">
        <f t="shared" si="92"/>
        <v>-5.9981257679795737E-2</v>
      </c>
      <c r="AL86">
        <f t="shared" si="71"/>
        <v>-0.1520460607102716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-3.4417946858400302E-8</v>
      </c>
      <c r="AR86">
        <f t="shared" si="76"/>
        <v>-3.4418822832447697E-8</v>
      </c>
      <c r="AS86">
        <f t="shared" si="77"/>
        <v>-1.2302753940630405E-5</v>
      </c>
      <c r="AT86">
        <f t="shared" si="78"/>
        <v>-8.0378072206428759E-6</v>
      </c>
      <c r="AU86">
        <f t="shared" si="79"/>
        <v>-2.0374979984105727E-5</v>
      </c>
      <c r="AW86">
        <v>83</v>
      </c>
      <c r="AX86">
        <f>IF(Z86&gt;0, (R86*SUMPRODUCT(K86:$K$98, X86:$X$98)-K86*$AZ$3)/Z86, 0)</f>
        <v>-1462986600.4900479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250000</v>
      </c>
      <c r="S87">
        <f t="shared" si="63"/>
        <v>-4095010180.6226616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-0.76506715338356535</v>
      </c>
      <c r="AC87">
        <f t="shared" si="64"/>
        <v>-0.68309570181954371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-8.7726908585301214E-5</v>
      </c>
      <c r="AI87">
        <f t="shared" si="69"/>
        <v>-8.7728993731832266E-5</v>
      </c>
      <c r="AJ87">
        <f t="shared" si="70"/>
        <v>-8.1971451564021636E-2</v>
      </c>
      <c r="AK87">
        <f t="shared" si="92"/>
        <v>-5.3554700736849578E-2</v>
      </c>
      <c r="AL87">
        <f t="shared" si="71"/>
        <v>-0.13561388129460306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-1.0496314160510233E-8</v>
      </c>
      <c r="AR87">
        <f t="shared" si="76"/>
        <v>-1.0496563643290528E-8</v>
      </c>
      <c r="AS87">
        <f t="shared" si="77"/>
        <v>-9.8076875349187911E-6</v>
      </c>
      <c r="AT87">
        <f t="shared" si="78"/>
        <v>-6.4076914685703094E-6</v>
      </c>
      <c r="AU87">
        <f t="shared" si="79"/>
        <v>-1.6225875567132392E-5</v>
      </c>
      <c r="AW87">
        <v>84</v>
      </c>
      <c r="AX87">
        <f>IF(Z87&gt;0, (R87*SUMPRODUCT(K87:$K$98, X87:$X$98)-K87*$AZ$3)/Z87, 0)</f>
        <v>-4095010180.6226616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250000</v>
      </c>
      <c r="S88">
        <f t="shared" si="63"/>
        <v>-12023758312.585058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-0.68309570181954371</v>
      </c>
      <c r="AC88">
        <f t="shared" si="64"/>
        <v>-0.60990688554624339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-2.8604615029560581E-5</v>
      </c>
      <c r="AI88">
        <f t="shared" si="69"/>
        <v>-2.8605249093874845E-5</v>
      </c>
      <c r="AJ88">
        <f t="shared" si="70"/>
        <v>-7.3188816273300317E-2</v>
      </c>
      <c r="AK88">
        <f t="shared" si="92"/>
        <v>-4.7816699127368065E-2</v>
      </c>
      <c r="AL88">
        <f t="shared" si="71"/>
        <v>-0.12103412064976225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-3.055779970972355E-9</v>
      </c>
      <c r="AR88">
        <f t="shared" si="76"/>
        <v>-3.0558477069313893E-9</v>
      </c>
      <c r="AS88">
        <f t="shared" si="77"/>
        <v>-7.8186306173323219E-6</v>
      </c>
      <c r="AT88">
        <f t="shared" si="78"/>
        <v>-5.1081726260053516E-6</v>
      </c>
      <c r="AU88">
        <f t="shared" si="79"/>
        <v>-1.2929859091044606E-5</v>
      </c>
      <c r="AW88">
        <v>85</v>
      </c>
      <c r="AX88">
        <f>IF(Z88&gt;0, (R88*SUMPRODUCT(K88:$K$98, X88:$X$98)-K88*$AZ$3)/Z88, 0)</f>
        <v>-12023758312.585058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250000</v>
      </c>
      <c r="S89">
        <f t="shared" si="63"/>
        <v>-37433136729.805786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-0.60990688554624339</v>
      </c>
      <c r="AC89">
        <f t="shared" si="64"/>
        <v>-0.54455972184343882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-8.9175906400787934E-6</v>
      </c>
      <c r="AI89">
        <f t="shared" si="69"/>
        <v>-8.9177724842179087E-6</v>
      </c>
      <c r="AJ89">
        <f t="shared" si="70"/>
        <v>-6.5347163702804578E-2</v>
      </c>
      <c r="AK89">
        <f t="shared" si="92"/>
        <v>-4.2693481988237039E-2</v>
      </c>
      <c r="AL89">
        <f t="shared" si="71"/>
        <v>-0.10804956346352583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-8.5058061807017175E-10</v>
      </c>
      <c r="AR89">
        <f t="shared" si="76"/>
        <v>-8.5059796278877166E-10</v>
      </c>
      <c r="AS89">
        <f t="shared" si="77"/>
        <v>-6.232965061398366E-6</v>
      </c>
      <c r="AT89">
        <f t="shared" si="78"/>
        <v>-4.0722040024929364E-6</v>
      </c>
      <c r="AU89">
        <f t="shared" si="79"/>
        <v>-1.0306019661854091E-5</v>
      </c>
      <c r="AW89">
        <v>86</v>
      </c>
      <c r="AX89">
        <f>IF(Z89&gt;0, (R89*SUMPRODUCT(K89:$K$98, X89:$X$98)-K89*$AZ$3)/Z89, 0)</f>
        <v>-37433136729.805786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250000</v>
      </c>
      <c r="S90">
        <f t="shared" si="63"/>
        <v>-123974918149.68277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-0.54455972184343882</v>
      </c>
      <c r="AC90">
        <f t="shared" si="64"/>
        <v>-0.48621403808814045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-2.6200453941120269E-6</v>
      </c>
      <c r="AI90">
        <f t="shared" si="69"/>
        <v>-2.6200944175400463E-6</v>
      </c>
      <c r="AJ90">
        <f t="shared" si="70"/>
        <v>-5.8345683755298361E-2</v>
      </c>
      <c r="AK90">
        <f t="shared" si="92"/>
        <v>-3.8119180529040723E-2</v>
      </c>
      <c r="AL90">
        <f t="shared" si="71"/>
        <v>-9.6467484378756629E-2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-2.2313039961470944E-10</v>
      </c>
      <c r="AR90">
        <f t="shared" si="76"/>
        <v>-2.2313457458706259E-10</v>
      </c>
      <c r="AS90">
        <f t="shared" si="77"/>
        <v>-4.9688817458544141E-6</v>
      </c>
      <c r="AT90">
        <f t="shared" si="78"/>
        <v>-3.2463361144598666E-6</v>
      </c>
      <c r="AU90">
        <f t="shared" si="79"/>
        <v>-8.2154409948888675E-6</v>
      </c>
      <c r="AW90">
        <v>87</v>
      </c>
      <c r="AX90">
        <f>IF(Z90&gt;0, (R90*SUMPRODUCT(K90:$K$98, X90:$X$98)-K90*$AZ$3)/Z90, 0)</f>
        <v>-123974918149.68277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250000</v>
      </c>
      <c r="S91">
        <f t="shared" si="63"/>
        <v>-438375588709.58771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-0.48621403808814045</v>
      </c>
      <c r="AC91">
        <f t="shared" si="64"/>
        <v>-0.43411967705602167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-7.2309096684713264E-7</v>
      </c>
      <c r="AI91">
        <f t="shared" si="69"/>
        <v>-7.231033454925293E-7</v>
      </c>
      <c r="AJ91">
        <f t="shared" si="70"/>
        <v>-5.2094361032118786E-2</v>
      </c>
      <c r="AK91">
        <f t="shared" si="92"/>
        <v>-3.4034982666169833E-2</v>
      </c>
      <c r="AL91">
        <f t="shared" si="71"/>
        <v>-8.6130066801634111E-2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-5.4982545324600144E-11</v>
      </c>
      <c r="AR91">
        <f t="shared" si="76"/>
        <v>-5.4983486574681788E-11</v>
      </c>
      <c r="AS91">
        <f t="shared" si="77"/>
        <v>-3.961162146850726E-6</v>
      </c>
      <c r="AT91">
        <f t="shared" si="78"/>
        <v>-2.5879592787946939E-6</v>
      </c>
      <c r="AU91">
        <f t="shared" si="79"/>
        <v>-6.5491764091319942E-6</v>
      </c>
      <c r="AW91">
        <v>88</v>
      </c>
      <c r="AX91">
        <f>IF(Z91&gt;0, (R91*SUMPRODUCT(K91:$K$98, X91:$X$98)-K91*$AZ$3)/Z91, 0)</f>
        <v>-438375588709.58771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250000</v>
      </c>
      <c r="S92">
        <f t="shared" si="63"/>
        <v>-1661632168321.7769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-0.43411967705602167</v>
      </c>
      <c r="AC92">
        <f t="shared" si="64"/>
        <v>-0.38760685456167471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-1.8677999200175554E-7</v>
      </c>
      <c r="AI92">
        <f t="shared" si="69"/>
        <v>-1.8678290786109816E-7</v>
      </c>
      <c r="AJ92">
        <f t="shared" si="70"/>
        <v>-4.6512822494346961E-2</v>
      </c>
      <c r="AK92">
        <f t="shared" si="92"/>
        <v>-3.0388377393921518E-2</v>
      </c>
      <c r="AL92">
        <f t="shared" si="71"/>
        <v>-7.6901386671176339E-2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-1.2680729385097919E-11</v>
      </c>
      <c r="AR92">
        <f t="shared" si="76"/>
        <v>-1.2680927346468687E-11</v>
      </c>
      <c r="AS92">
        <f t="shared" si="77"/>
        <v>-3.1578142212489513E-6</v>
      </c>
      <c r="AT92">
        <f t="shared" si="78"/>
        <v>-2.0631052933170917E-6</v>
      </c>
      <c r="AU92">
        <f t="shared" si="79"/>
        <v>-5.2209321954933893E-6</v>
      </c>
      <c r="AW92">
        <v>89</v>
      </c>
      <c r="AX92">
        <f>IF(Z92&gt;0, (R92*SUMPRODUCT(K92:$K$98, X92:$X$98)-K92*$AZ$3)/Z92, 0)</f>
        <v>-1661632168321.7769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250000</v>
      </c>
      <c r="S93">
        <f t="shared" si="63"/>
        <v>-6781741959609.5576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-0.38760685456167471</v>
      </c>
      <c r="AC93">
        <f t="shared" si="64"/>
        <v>-0.34607754872673974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-4.4976321209149711E-8</v>
      </c>
      <c r="AI93">
        <f t="shared" si="69"/>
        <v>-4.4976959093838462E-8</v>
      </c>
      <c r="AJ93">
        <f t="shared" si="70"/>
        <v>-4.1529305834934971E-2</v>
      </c>
      <c r="AK93">
        <f t="shared" si="92"/>
        <v>-2.7132479819317233E-2</v>
      </c>
      <c r="AL93">
        <f t="shared" si="71"/>
        <v>-6.8661830631211299E-2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-2.7263385802103916E-12</v>
      </c>
      <c r="AR93">
        <f t="shared" si="76"/>
        <v>-2.7263772469930433E-12</v>
      </c>
      <c r="AS93">
        <f t="shared" si="77"/>
        <v>-2.5173901658303337E-6</v>
      </c>
      <c r="AT93">
        <f t="shared" si="78"/>
        <v>-1.6446949087764868E-6</v>
      </c>
      <c r="AU93">
        <f t="shared" si="79"/>
        <v>-4.1620878009840678E-6</v>
      </c>
      <c r="AW93">
        <v>90</v>
      </c>
      <c r="AX93">
        <f>IF(Z93&gt;0, (R93*SUMPRODUCT(K93:$K$98, X93:$X$98)-K93*$AZ$3)/Z93, 0)</f>
        <v>-6781741959609.5576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250000</v>
      </c>
      <c r="S94">
        <f t="shared" si="63"/>
        <v>-29967353143718.137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-0.34607754872673974</v>
      </c>
      <c r="AC94">
        <f t="shared" si="64"/>
        <v>-0.30899781136552351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-1.0052329854486932E-8</v>
      </c>
      <c r="AI94">
        <f t="shared" si="69"/>
        <v>-1.005245874383607E-8</v>
      </c>
      <c r="AJ94">
        <f t="shared" si="70"/>
        <v>-3.7079737361216225E-2</v>
      </c>
      <c r="AK94">
        <f t="shared" si="92"/>
        <v>-2.4225428410871785E-2</v>
      </c>
      <c r="AL94">
        <f t="shared" si="71"/>
        <v>-6.1305175824546754E-2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-5.4405720702623197E-13</v>
      </c>
      <c r="AR94">
        <f t="shared" si="76"/>
        <v>-5.4406418283983164E-13</v>
      </c>
      <c r="AS94">
        <f t="shared" si="77"/>
        <v>-2.0068480280723114E-6</v>
      </c>
      <c r="AT94">
        <f t="shared" si="78"/>
        <v>-1.3111407117574673E-6</v>
      </c>
      <c r="AU94">
        <f t="shared" si="79"/>
        <v>-3.3179892838939616E-6</v>
      </c>
      <c r="AW94">
        <v>91</v>
      </c>
      <c r="AX94">
        <f>IF(Z94&gt;0, (R94*SUMPRODUCT(K94:$K$98, X94:$X$98)-K94*$AZ$3)/Z94, 0)</f>
        <v>-29967353143718.137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250000</v>
      </c>
      <c r="S95">
        <f t="shared" si="63"/>
        <v>-144355738171161.78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-0.30899781136552351</v>
      </c>
      <c r="AC95">
        <f t="shared" si="64"/>
        <v>-0.27589090300540459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-2.0742122021449173E-9</v>
      </c>
      <c r="AI95">
        <f t="shared" si="69"/>
        <v>-2.0742360919904561E-9</v>
      </c>
      <c r="AJ95">
        <f t="shared" si="70"/>
        <v>-3.3106908360118925E-2</v>
      </c>
      <c r="AK95">
        <f t="shared" si="92"/>
        <v>-2.1629846795586646E-2</v>
      </c>
      <c r="AL95">
        <f t="shared" si="71"/>
        <v>-5.4736757229941667E-2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-1.0023352384598324E-13</v>
      </c>
      <c r="AR95">
        <f t="shared" si="76"/>
        <v>-1.0023467829074064E-13</v>
      </c>
      <c r="AS95">
        <f t="shared" si="77"/>
        <v>-1.5998469612459241E-6</v>
      </c>
      <c r="AT95">
        <f t="shared" si="78"/>
        <v>-1.0452333480289332E-6</v>
      </c>
      <c r="AU95">
        <f t="shared" si="79"/>
        <v>-2.6450804095095359E-6</v>
      </c>
      <c r="AW95">
        <v>92</v>
      </c>
      <c r="AX95">
        <f>IF(Z95&gt;0, (R95*SUMPRODUCT(K95:$K$98, X95:$X$98)-K95*$AZ$3)/Z95, 0)</f>
        <v>-144355738171161.78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250000</v>
      </c>
      <c r="S96">
        <f t="shared" si="63"/>
        <v>-764261808614194.75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-0.27589090300540459</v>
      </c>
      <c r="AC96">
        <f t="shared" si="64"/>
        <v>-0.24633116339777003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-3.9244080711627088E-10</v>
      </c>
      <c r="AI96">
        <f t="shared" si="69"/>
        <v>-3.9244483602299864E-10</v>
      </c>
      <c r="AJ96">
        <f t="shared" si="70"/>
        <v>-2.9559739607634555E-2</v>
      </c>
      <c r="AK96">
        <f t="shared" si="92"/>
        <v>-1.9312363210378321E-2</v>
      </c>
      <c r="AL96">
        <f t="shared" si="71"/>
        <v>-4.8872103210457714E-2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-1.6932299886102135E-14</v>
      </c>
      <c r="AR96">
        <f t="shared" si="76"/>
        <v>-1.6932473717813034E-14</v>
      </c>
      <c r="AS96">
        <f t="shared" si="77"/>
        <v>-1.2753882025404886E-6</v>
      </c>
      <c r="AT96">
        <f t="shared" si="78"/>
        <v>-8.3325362566224863E-7</v>
      </c>
      <c r="AU96">
        <f t="shared" si="79"/>
        <v>-2.1086418451352111E-6</v>
      </c>
      <c r="AW96">
        <v>93</v>
      </c>
      <c r="AX96">
        <f>IF(Z96&gt;0, (R96*SUMPRODUCT(K96:$K$98, X96:$X$98)-K96*$AZ$3)/Z96, 0)</f>
        <v>-764261808614194.75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250000</v>
      </c>
      <c r="S97">
        <f t="shared" si="63"/>
        <v>-4491130350904805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-0.24633116339777003</v>
      </c>
      <c r="AC97">
        <f t="shared" si="64"/>
        <v>-0.21993853874802374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-6.7529414262512381E-11</v>
      </c>
      <c r="AI97">
        <f t="shared" si="69"/>
        <v>-6.7530026409459703E-11</v>
      </c>
      <c r="AJ97">
        <f t="shared" si="70"/>
        <v>-2.6392624649746288E-2</v>
      </c>
      <c r="AK97">
        <f t="shared" si="92"/>
        <v>-1.7243181437843903E-2</v>
      </c>
      <c r="AL97">
        <f t="shared" si="71"/>
        <v>-4.3635806155120221E-2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-2.6014575972156731E-15</v>
      </c>
      <c r="AR97">
        <f t="shared" si="76"/>
        <v>-2.6014811791516949E-15</v>
      </c>
      <c r="AS97">
        <f t="shared" si="77"/>
        <v>-1.0167316665688743E-6</v>
      </c>
      <c r="AT97">
        <f t="shared" si="78"/>
        <v>-6.6426468882537003E-7</v>
      </c>
      <c r="AU97">
        <f t="shared" si="79"/>
        <v>-1.6809963579957257E-6</v>
      </c>
      <c r="AW97">
        <v>94</v>
      </c>
      <c r="AX97">
        <f>IF(Z97&gt;0, (R97*SUMPRODUCT(K97:$K$98, X97:$X$98)-K97*$AZ$3)/Z97, 0)</f>
        <v>-4491130350904805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-0.21993853874802374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-0.21993853874802374</v>
      </c>
      <c r="AK98">
        <f t="shared" si="92"/>
        <v>-1.5395697712361664E-2</v>
      </c>
      <c r="AL98">
        <f t="shared" si="71"/>
        <v>-0.23533423647262833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-4.2110600039083466E-16</v>
      </c>
      <c r="AR98">
        <f t="shared" si="76"/>
        <v>-4.2110600039083466E-16</v>
      </c>
      <c r="AS98">
        <f t="shared" si="77"/>
        <v>-7.564967757213633E-6</v>
      </c>
      <c r="AT98">
        <f t="shared" si="78"/>
        <v>-5.2954774300495434E-7</v>
      </c>
      <c r="AU98">
        <f t="shared" si="79"/>
        <v>-8.0945155006396921E-6</v>
      </c>
      <c r="AW98">
        <v>95</v>
      </c>
    </row>
    <row r="100" spans="5:50" x14ac:dyDescent="0.25">
      <c r="AN100" s="6">
        <f t="shared" ref="AN100:AU100" si="93">SUM(AN3:AN98)</f>
        <v>12147.743163964269</v>
      </c>
      <c r="AO100" s="6">
        <f t="shared" si="93"/>
        <v>-1214.7743163964269</v>
      </c>
      <c r="AP100" s="6">
        <f t="shared" si="93"/>
        <v>-743.30822285025056</v>
      </c>
      <c r="AQ100" s="6">
        <f t="shared" si="93"/>
        <v>-5709.2303604346644</v>
      </c>
      <c r="AR100" s="6">
        <f t="shared" si="93"/>
        <v>4480.430264282928</v>
      </c>
      <c r="AS100" s="6">
        <f t="shared" si="93"/>
        <v>-846.0432319443903</v>
      </c>
      <c r="AT100" s="6">
        <f t="shared" si="93"/>
        <v>438.71773580593521</v>
      </c>
      <c r="AU100" s="6">
        <f t="shared" si="93"/>
        <v>4073.1047681444707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25721.279062609625</v>
      </c>
      <c r="K3">
        <v>1</v>
      </c>
      <c r="L3" s="2">
        <v>0</v>
      </c>
      <c r="O3">
        <f>$C$3</f>
        <v>25721.279062609625</v>
      </c>
      <c r="P3">
        <f>O3*C5</f>
        <v>2572.1279062609628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25721.279062609625</v>
      </c>
      <c r="AF3">
        <f t="shared" ref="AF3:AF34" si="4">-$Z3*P3</f>
        <v>-2572.1279062609628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22524.194185648663</v>
      </c>
      <c r="AJ3">
        <f t="shared" ref="AJ3:AJ34" si="8">AB3-AC3</f>
        <v>0</v>
      </c>
      <c r="AL3">
        <f t="shared" ref="AL3:AL34" si="9">SUM(AI3:AK3)</f>
        <v>22524.194185648663</v>
      </c>
      <c r="AN3">
        <f t="shared" ref="AN3:AN34" si="10">AE3*$K3</f>
        <v>25721.279062609625</v>
      </c>
      <c r="AO3">
        <f t="shared" ref="AO3:AO34" si="11">AF3*$K3</f>
        <v>-2572.1279062609628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22524.194185648663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22524.194185648663</v>
      </c>
      <c r="AW3">
        <v>0</v>
      </c>
      <c r="AX3">
        <f>IF(Z3&gt;0, (R3*SUMPRODUCT(K3:$K$98, X3:$X$98)-K3*$AZ$3)/Z3, 0)</f>
        <v>0</v>
      </c>
      <c r="AZ3">
        <f>C6*SUMPRODUCT(X4:X89, K4:K89)/1</f>
        <v>10851.038609119914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540.51931142286855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534.40178736681082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-534.40178736681082</v>
      </c>
      <c r="AK4">
        <f>G4*SUM(AB4, AE4:AF4)</f>
        <v>0</v>
      </c>
      <c r="AL4">
        <f t="shared" si="9"/>
        <v>-863.86778736681083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-313.24015972618366</v>
      </c>
      <c r="AR4">
        <f t="shared" si="14"/>
        <v>-313.24015972618366</v>
      </c>
      <c r="AS4">
        <f t="shared" si="15"/>
        <v>-508.08308363454154</v>
      </c>
      <c r="AT4">
        <f t="shared" si="16"/>
        <v>0</v>
      </c>
      <c r="AU4">
        <f t="shared" si="17"/>
        <v>-821.3232433607252</v>
      </c>
      <c r="AW4">
        <v>1</v>
      </c>
      <c r="AX4">
        <f>IF(Z4&gt;0, (R4*SUMPRODUCT(K4:$K$98, X4:$X$98)-K4*$AZ$3)/Z4, 0)</f>
        <v>540.51931142286855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250000</v>
      </c>
      <c r="S5">
        <f t="shared" si="1"/>
        <v>767.95852619408242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534.40178736681082</v>
      </c>
      <c r="AC5">
        <f t="shared" si="2"/>
        <v>750.64654563402655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-334.54334040472799</v>
      </c>
      <c r="AI5">
        <f t="shared" si="7"/>
        <v>-346.76155467070777</v>
      </c>
      <c r="AJ5">
        <f t="shared" si="8"/>
        <v>-216.24475826721573</v>
      </c>
      <c r="AK5">
        <f>G5*SUM(AB5, AE5:AF5)</f>
        <v>2.1910473282039247</v>
      </c>
      <c r="AL5">
        <f t="shared" si="9"/>
        <v>-560.81526560971952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-301.74314264999407</v>
      </c>
      <c r="AR5">
        <f t="shared" si="14"/>
        <v>-312.76342589857859</v>
      </c>
      <c r="AS5">
        <f t="shared" si="15"/>
        <v>-195.04310820295677</v>
      </c>
      <c r="AT5">
        <f t="shared" si="16"/>
        <v>1.9762267744062427</v>
      </c>
      <c r="AU5">
        <f t="shared" si="17"/>
        <v>-505.83030732712911</v>
      </c>
      <c r="AW5">
        <v>2</v>
      </c>
      <c r="AX5">
        <f>IF(Z5&gt;0, (R5*SUMPRODUCT(K5:$K$98, X5:$X$98)-K5*$AZ$3)/Z5, 0)</f>
        <v>767.95852619408242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250000</v>
      </c>
      <c r="S6">
        <f t="shared" si="1"/>
        <v>1011.6440254493742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750.64654563402655</v>
      </c>
      <c r="AC6">
        <f t="shared" si="2"/>
        <v>977.56329675442248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-342.75732043924495</v>
      </c>
      <c r="AI6">
        <f t="shared" si="7"/>
        <v>-354.83621469654292</v>
      </c>
      <c r="AJ6">
        <f t="shared" si="8"/>
        <v>-226.91675112039593</v>
      </c>
      <c r="AK6">
        <f>G6*SUM(AB6, AE6:AF6)</f>
        <v>5.3295904740015887</v>
      </c>
      <c r="AL6">
        <f t="shared" si="9"/>
        <v>-576.42337534293722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-292.45273443087302</v>
      </c>
      <c r="AR6">
        <f t="shared" si="14"/>
        <v>-302.75887654308599</v>
      </c>
      <c r="AS6">
        <f t="shared" si="15"/>
        <v>-193.61344133594562</v>
      </c>
      <c r="AT6">
        <f t="shared" si="16"/>
        <v>4.5473961154821625</v>
      </c>
      <c r="AU6">
        <f t="shared" si="17"/>
        <v>-491.82492176354936</v>
      </c>
      <c r="AW6">
        <v>3</v>
      </c>
      <c r="AX6">
        <f>IF(Z6&gt;0, (R6*SUMPRODUCT(K6:$K$98, X6:$X$98)-K6*$AZ$3)/Z6, 0)</f>
        <v>1011.6440254493742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250000</v>
      </c>
      <c r="S7">
        <f t="shared" si="1"/>
        <v>1298.4990888996695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977.56329675442248</v>
      </c>
      <c r="AC7">
        <f t="shared" si="2"/>
        <v>1240.3763925898766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-352.46769071931413</v>
      </c>
      <c r="AI7">
        <f t="shared" si="7"/>
        <v>-364.40817264950317</v>
      </c>
      <c r="AJ7">
        <f t="shared" si="8"/>
        <v>-262.81309583545408</v>
      </c>
      <c r="AK7">
        <f>G7*SUM(AB7, AE7:AF7)</f>
        <v>13.490373495211029</v>
      </c>
      <c r="AL7">
        <f t="shared" si="9"/>
        <v>-613.73089498974628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-282.7016052451076</v>
      </c>
      <c r="AR7">
        <f t="shared" si="14"/>
        <v>-292.27863456707394</v>
      </c>
      <c r="AS7">
        <f t="shared" si="15"/>
        <v>-210.79289259248944</v>
      </c>
      <c r="AT7">
        <f t="shared" si="16"/>
        <v>10.820141371452033</v>
      </c>
      <c r="AU7">
        <f t="shared" si="17"/>
        <v>-492.25138578811141</v>
      </c>
      <c r="AW7">
        <v>4</v>
      </c>
      <c r="AX7">
        <f>IF(Z7&gt;0, (R7*SUMPRODUCT(K7:$K$98, X7:$X$98)-K7*$AZ$3)/Z7, 0)</f>
        <v>1298.4990888996695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250000</v>
      </c>
      <c r="S8">
        <f t="shared" si="1"/>
        <v>1630.0873950878126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1240.3763925898766</v>
      </c>
      <c r="AC8">
        <f t="shared" si="2"/>
        <v>1539.1893398533248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-362.21428054264641</v>
      </c>
      <c r="AI8">
        <f t="shared" si="7"/>
        <v>-374.01724693950644</v>
      </c>
      <c r="AJ8">
        <f t="shared" si="8"/>
        <v>-298.81294726344822</v>
      </c>
      <c r="AK8">
        <f t="shared" ref="AK8:AK39" si="30">G8*SUM(AB8:AB8, AE8:AF8)</f>
        <v>26.792130079941334</v>
      </c>
      <c r="AL8">
        <f t="shared" si="9"/>
        <v>-646.03806412301333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-271.10768284925672</v>
      </c>
      <c r="AR8">
        <f t="shared" si="14"/>
        <v>-279.94188691709888</v>
      </c>
      <c r="AS8">
        <f t="shared" si="15"/>
        <v>-223.65348383444694</v>
      </c>
      <c r="AT8">
        <f t="shared" si="16"/>
        <v>20.053191424940437</v>
      </c>
      <c r="AU8">
        <f t="shared" si="17"/>
        <v>-483.54217932660538</v>
      </c>
      <c r="AW8">
        <v>5</v>
      </c>
      <c r="AX8">
        <f>IF(Z8&gt;0, (R8*SUMPRODUCT(K8:$K$98, X8:$X$98)-K8*$AZ$3)/Z8, 0)</f>
        <v>1630.0873950878126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250000</v>
      </c>
      <c r="S9">
        <f t="shared" si="1"/>
        <v>1945.4399429910832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1539.1893398533248</v>
      </c>
      <c r="AC9">
        <f t="shared" si="2"/>
        <v>1815.6893700019282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-372.41474965222181</v>
      </c>
      <c r="AI9">
        <f t="shared" si="7"/>
        <v>-384.08106564763062</v>
      </c>
      <c r="AJ9">
        <f t="shared" si="8"/>
        <v>-276.5000301486034</v>
      </c>
      <c r="AK9">
        <f t="shared" si="30"/>
        <v>34.323922278729142</v>
      </c>
      <c r="AL9">
        <f t="shared" si="9"/>
        <v>-626.25717351750484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-259.94820538949824</v>
      </c>
      <c r="AR9">
        <f t="shared" si="14"/>
        <v>-268.09137885227148</v>
      </c>
      <c r="AS9">
        <f t="shared" si="15"/>
        <v>-192.99903318650095</v>
      </c>
      <c r="AT9">
        <f t="shared" si="16"/>
        <v>23.958347532197497</v>
      </c>
      <c r="AU9">
        <f t="shared" si="17"/>
        <v>-437.13206450657492</v>
      </c>
      <c r="AW9">
        <v>6</v>
      </c>
      <c r="AX9">
        <f>IF(Z9&gt;0, (R9*SUMPRODUCT(K9:$K$98, X9:$X$98)-K9*$AZ$3)/Z9, 0)</f>
        <v>1945.4399429910832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250000</v>
      </c>
      <c r="S10">
        <f t="shared" si="1"/>
        <v>2109.455619613148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1815.6893700019282</v>
      </c>
      <c r="AC10">
        <f t="shared" si="2"/>
        <v>1945.8330194373921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-384.62373881047466</v>
      </c>
      <c r="AI10">
        <f t="shared" si="7"/>
        <v>-396.15416045898888</v>
      </c>
      <c r="AJ10">
        <f t="shared" si="8"/>
        <v>-130.14364943546389</v>
      </c>
      <c r="AK10">
        <f t="shared" si="30"/>
        <v>7.8074642910082908</v>
      </c>
      <c r="AL10">
        <f t="shared" si="9"/>
        <v>-518.49034560344444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-254.64305099978313</v>
      </c>
      <c r="AR10">
        <f t="shared" si="14"/>
        <v>-262.27685373118038</v>
      </c>
      <c r="AS10">
        <f t="shared" si="15"/>
        <v>-86.162585967744235</v>
      </c>
      <c r="AT10">
        <f t="shared" si="16"/>
        <v>5.1689906966815293</v>
      </c>
      <c r="AU10">
        <f t="shared" si="17"/>
        <v>-343.27044900224303</v>
      </c>
      <c r="AW10">
        <v>7</v>
      </c>
      <c r="AX10">
        <f>IF(Z10&gt;0, (R10*SUMPRODUCT(K10:$K$98, X10:$X$98)-K10*$AZ$3)/Z10, 0)</f>
        <v>2109.455619613148</v>
      </c>
    </row>
    <row r="11" spans="1:52" x14ac:dyDescent="0.25">
      <c r="A11" t="s">
        <v>33</v>
      </c>
      <c r="C11" s="25">
        <f>AU91</f>
        <v>10401.610831896034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250000</v>
      </c>
      <c r="S11">
        <f t="shared" si="1"/>
        <v>2241.8168025782716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1945.8330194373921</v>
      </c>
      <c r="AC11">
        <f t="shared" si="2"/>
        <v>2043.6956952012149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-396.15969030688859</v>
      </c>
      <c r="AI11">
        <f t="shared" si="7"/>
        <v>-407.55499975440233</v>
      </c>
      <c r="AJ11">
        <f t="shared" si="8"/>
        <v>-97.862675763822836</v>
      </c>
      <c r="AK11">
        <f t="shared" si="30"/>
        <v>3.1133328310998274</v>
      </c>
      <c r="AL11">
        <f t="shared" si="9"/>
        <v>-502.30434268712531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-249.41091176183375</v>
      </c>
      <c r="AR11">
        <f t="shared" si="14"/>
        <v>-256.58507558680787</v>
      </c>
      <c r="AS11">
        <f t="shared" si="15"/>
        <v>-61.611566716441736</v>
      </c>
      <c r="AT11">
        <f t="shared" si="16"/>
        <v>1.9600661021850487</v>
      </c>
      <c r="AU11">
        <f t="shared" si="17"/>
        <v>-316.23657620106457</v>
      </c>
      <c r="AW11">
        <v>8</v>
      </c>
      <c r="AX11">
        <f>IF(Z11&gt;0, (R11*SUMPRODUCT(K11:$K$98, X11:$X$98)-K11*$AZ$3)/Z11, 0)</f>
        <v>2241.8168025782716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250000</v>
      </c>
      <c r="S12">
        <f t="shared" si="1"/>
        <v>2494.4430871497066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2043.6956952012149</v>
      </c>
      <c r="AC12">
        <f t="shared" si="2"/>
        <v>2247.167089337222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-409.81293225377027</v>
      </c>
      <c r="AI12">
        <f t="shared" si="7"/>
        <v>-421.07379796019615</v>
      </c>
      <c r="AJ12">
        <f t="shared" si="8"/>
        <v>-203.47139413600712</v>
      </c>
      <c r="AK12">
        <f t="shared" si="30"/>
        <v>42.917609599225514</v>
      </c>
      <c r="AL12">
        <f t="shared" si="9"/>
        <v>-581.62758249697765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-240.90252650484803</v>
      </c>
      <c r="AR12">
        <f t="shared" si="14"/>
        <v>-247.52206138480139</v>
      </c>
      <c r="AS12">
        <f t="shared" si="15"/>
        <v>-119.60767721325827</v>
      </c>
      <c r="AT12">
        <f t="shared" si="16"/>
        <v>25.228487854550927</v>
      </c>
      <c r="AU12">
        <f t="shared" si="17"/>
        <v>-341.90125074350868</v>
      </c>
      <c r="AW12">
        <v>9</v>
      </c>
      <c r="AX12">
        <f>IF(Z12&gt;0, (R12*SUMPRODUCT(K12:$K$98, X12:$X$98)-K12*$AZ$3)/Z12, 0)</f>
        <v>2494.4430871497066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250000</v>
      </c>
      <c r="S13">
        <f t="shared" si="1"/>
        <v>3021.5684145799883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2247.167089337222</v>
      </c>
      <c r="AC13">
        <f t="shared" si="2"/>
        <v>2689.6885656963195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-424.37766066430873</v>
      </c>
      <c r="AI13">
        <f t="shared" si="7"/>
        <v>-435.50469883063715</v>
      </c>
      <c r="AJ13">
        <f t="shared" si="8"/>
        <v>-442.52147635909751</v>
      </c>
      <c r="AK13">
        <f t="shared" si="30"/>
        <v>157.30169625360557</v>
      </c>
      <c r="AL13">
        <f t="shared" si="9"/>
        <v>-720.72447893612912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-222.73588273037089</v>
      </c>
      <c r="AR13">
        <f t="shared" si="14"/>
        <v>-228.57594194619313</v>
      </c>
      <c r="AS13">
        <f t="shared" si="15"/>
        <v>-232.25871858970859</v>
      </c>
      <c r="AT13">
        <f t="shared" si="16"/>
        <v>82.560265107230208</v>
      </c>
      <c r="AU13">
        <f t="shared" si="17"/>
        <v>-378.27439542867154</v>
      </c>
      <c r="AW13">
        <v>10</v>
      </c>
      <c r="AX13">
        <f>IF(Z13&gt;0, (R13*SUMPRODUCT(K13:$K$98, X13:$X$98)-K13*$AZ$3)/Z13, 0)</f>
        <v>3021.5684145799883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250000</v>
      </c>
      <c r="S14">
        <f t="shared" si="1"/>
        <v>3498.7516162215811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2689.6885656963195</v>
      </c>
      <c r="AC14">
        <f t="shared" si="2"/>
        <v>3077.1526855230459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-440.31003014665197</v>
      </c>
      <c r="AI14">
        <f t="shared" si="7"/>
        <v>-451.30378242980976</v>
      </c>
      <c r="AJ14">
        <f t="shared" si="8"/>
        <v>-387.46411982672635</v>
      </c>
      <c r="AK14">
        <f t="shared" si="30"/>
        <v>188.27819959874239</v>
      </c>
      <c r="AL14">
        <f t="shared" si="9"/>
        <v>-650.48970265779371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-206.33753074996565</v>
      </c>
      <c r="AR14">
        <f t="shared" si="14"/>
        <v>-211.4894090731282</v>
      </c>
      <c r="AS14">
        <f t="shared" si="15"/>
        <v>-181.57294693611112</v>
      </c>
      <c r="AT14">
        <f t="shared" si="16"/>
        <v>88.23069232902661</v>
      </c>
      <c r="AU14">
        <f t="shared" si="17"/>
        <v>-304.83166368021273</v>
      </c>
      <c r="AW14">
        <v>11</v>
      </c>
      <c r="AX14">
        <f>IF(Z14&gt;0, (R14*SUMPRODUCT(K14:$K$98, X14:$X$98)-K14*$AZ$3)/Z14, 0)</f>
        <v>3498.7516162215811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250000</v>
      </c>
      <c r="S15">
        <f t="shared" si="1"/>
        <v>3931.0916189506852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3077.1526855230459</v>
      </c>
      <c r="AC15">
        <f t="shared" si="2"/>
        <v>3415.6365856276298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-456.95025652340405</v>
      </c>
      <c r="AI15">
        <f t="shared" si="7"/>
        <v>-467.81122377090412</v>
      </c>
      <c r="AJ15">
        <f t="shared" si="8"/>
        <v>-338.48390010458388</v>
      </c>
      <c r="AK15">
        <f t="shared" si="30"/>
        <v>215.40068798661324</v>
      </c>
      <c r="AL15">
        <f t="shared" si="9"/>
        <v>-590.8944358888748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-191.19236842698407</v>
      </c>
      <c r="AR15">
        <f t="shared" si="14"/>
        <v>-195.73670125492961</v>
      </c>
      <c r="AS15">
        <f t="shared" si="15"/>
        <v>-141.62490908260051</v>
      </c>
      <c r="AT15">
        <f t="shared" si="16"/>
        <v>90.125713048709258</v>
      </c>
      <c r="AU15">
        <f t="shared" si="17"/>
        <v>-247.23589728882087</v>
      </c>
      <c r="AW15">
        <v>12</v>
      </c>
      <c r="AX15">
        <f>IF(Z15&gt;0, (R15*SUMPRODUCT(K15:$K$98, X15:$X$98)-K15*$AZ$3)/Z15, 0)</f>
        <v>3931.0916189506852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250000</v>
      </c>
      <c r="S16">
        <f t="shared" si="1"/>
        <v>4325.9667141088612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3415.6365856276298</v>
      </c>
      <c r="AC16">
        <f t="shared" si="2"/>
        <v>3710.8919233207807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-592.66256407765297</v>
      </c>
      <c r="AI16">
        <f t="shared" si="7"/>
        <v>-603.38528852447416</v>
      </c>
      <c r="AJ16">
        <f t="shared" si="8"/>
        <v>-295.25533769315098</v>
      </c>
      <c r="AK16">
        <f t="shared" si="30"/>
        <v>239.0945609939341</v>
      </c>
      <c r="AL16">
        <f t="shared" si="9"/>
        <v>-659.54606522369102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-221.40687417434941</v>
      </c>
      <c r="AR16">
        <f t="shared" si="14"/>
        <v>-225.41266945534255</v>
      </c>
      <c r="AS16">
        <f t="shared" si="15"/>
        <v>-110.30148581034264</v>
      </c>
      <c r="AT16">
        <f t="shared" si="16"/>
        <v>89.320943468295795</v>
      </c>
      <c r="AU16">
        <f t="shared" si="17"/>
        <v>-246.39321179738937</v>
      </c>
      <c r="AW16">
        <v>13</v>
      </c>
      <c r="AX16">
        <f>IF(Z16&gt;0, (R16*SUMPRODUCT(K16:$K$98, X16:$X$98)-K16*$AZ$3)/Z16, 0)</f>
        <v>4325.9667141088612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250000</v>
      </c>
      <c r="S17">
        <f t="shared" si="1"/>
        <v>4636.6464768898513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3710.8919233207807</v>
      </c>
      <c r="AC17">
        <f t="shared" si="2"/>
        <v>3923.8133581822644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-744.67927328994972</v>
      </c>
      <c r="AI17">
        <f t="shared" si="7"/>
        <v>-755.25753652863818</v>
      </c>
      <c r="AJ17">
        <f t="shared" si="8"/>
        <v>-212.9214348614837</v>
      </c>
      <c r="AK17">
        <f t="shared" si="30"/>
        <v>259.7624346324547</v>
      </c>
      <c r="AL17">
        <f t="shared" si="9"/>
        <v>-708.41653675766725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-248.39042386706089</v>
      </c>
      <c r="AR17">
        <f t="shared" si="14"/>
        <v>-251.91884124603112</v>
      </c>
      <c r="AS17">
        <f t="shared" si="15"/>
        <v>-71.020702942317953</v>
      </c>
      <c r="AT17">
        <f t="shared" si="16"/>
        <v>86.644685245553376</v>
      </c>
      <c r="AU17">
        <f t="shared" si="17"/>
        <v>-236.29485894279571</v>
      </c>
      <c r="AW17">
        <v>14</v>
      </c>
      <c r="AX17">
        <f>IF(Z17&gt;0, (R17*SUMPRODUCT(K17:$K$98, X17:$X$98)-K17*$AZ$3)/Z17, 0)</f>
        <v>4636.6464768898513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250000</v>
      </c>
      <c r="S18">
        <f t="shared" si="1"/>
        <v>4870.8290096665178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3923.8133581822644</v>
      </c>
      <c r="AC18">
        <f t="shared" si="2"/>
        <v>4063.2160673829121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-901.12585607832932</v>
      </c>
      <c r="AI18">
        <f t="shared" si="7"/>
        <v>-911.553280391827</v>
      </c>
      <c r="AJ18">
        <f t="shared" si="8"/>
        <v>-139.40270920064768</v>
      </c>
      <c r="AK18">
        <f t="shared" si="30"/>
        <v>274.66693507275852</v>
      </c>
      <c r="AL18">
        <f t="shared" si="9"/>
        <v>-776.28905451971616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-268.36940960597303</v>
      </c>
      <c r="AR18">
        <f t="shared" si="14"/>
        <v>-271.47486006868968</v>
      </c>
      <c r="AS18">
        <f t="shared" si="15"/>
        <v>-41.516312636355003</v>
      </c>
      <c r="AT18">
        <f t="shared" si="16"/>
        <v>81.800120045996096</v>
      </c>
      <c r="AU18">
        <f t="shared" si="17"/>
        <v>-231.19105265904855</v>
      </c>
      <c r="AW18">
        <v>15</v>
      </c>
      <c r="AX18">
        <f>IF(Z18&gt;0, (R18*SUMPRODUCT(K18:$K$98, X18:$X$98)-K18*$AZ$3)/Z18, 0)</f>
        <v>4870.8290096665178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250000</v>
      </c>
      <c r="S19">
        <f t="shared" si="1"/>
        <v>5040.4099670716341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4063.2160673829121</v>
      </c>
      <c r="AC19">
        <f t="shared" si="2"/>
        <v>4141.0905265873935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-1068.4723093918085</v>
      </c>
      <c r="AI19">
        <f t="shared" si="7"/>
        <v>-1078.7420358467016</v>
      </c>
      <c r="AJ19">
        <f t="shared" si="8"/>
        <v>-77.874459204481354</v>
      </c>
      <c r="AK19">
        <f t="shared" si="30"/>
        <v>284.42512471680385</v>
      </c>
      <c r="AL19">
        <f t="shared" si="9"/>
        <v>-872.19137033437914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-284.11411374769835</v>
      </c>
      <c r="AR19">
        <f t="shared" si="14"/>
        <v>-286.84490443316224</v>
      </c>
      <c r="AS19">
        <f t="shared" si="15"/>
        <v>-20.707352699721856</v>
      </c>
      <c r="AT19">
        <f t="shared" si="16"/>
        <v>75.630591009411546</v>
      </c>
      <c r="AU19">
        <f t="shared" si="17"/>
        <v>-231.92166612347256</v>
      </c>
      <c r="AW19">
        <v>16</v>
      </c>
      <c r="AX19">
        <f>IF(Z19&gt;0, (R19*SUMPRODUCT(K19:$K$98, X19:$X$98)-K19*$AZ$3)/Z19, 0)</f>
        <v>5040.4099670716341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250000</v>
      </c>
      <c r="S20">
        <f t="shared" si="1"/>
        <v>5153.5966775497682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4141.0905265873935</v>
      </c>
      <c r="AC20">
        <f t="shared" si="2"/>
        <v>4166.1227242776004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-1242.758494603291</v>
      </c>
      <c r="AI20">
        <f t="shared" si="7"/>
        <v>-1252.863385868905</v>
      </c>
      <c r="AJ20">
        <f t="shared" si="8"/>
        <v>-25.032197690206885</v>
      </c>
      <c r="AK20">
        <f t="shared" si="30"/>
        <v>289.87633686111758</v>
      </c>
      <c r="AL20">
        <f t="shared" si="9"/>
        <v>-988.01924669799428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-295.05179062754183</v>
      </c>
      <c r="AR20">
        <f t="shared" si="14"/>
        <v>-297.45086194748302</v>
      </c>
      <c r="AS20">
        <f t="shared" si="15"/>
        <v>-5.9430651924015425</v>
      </c>
      <c r="AT20">
        <f t="shared" si="16"/>
        <v>68.821522944992921</v>
      </c>
      <c r="AU20">
        <f t="shared" si="17"/>
        <v>-234.57240419489165</v>
      </c>
      <c r="AW20">
        <v>17</v>
      </c>
      <c r="AX20">
        <f>IF(Z20&gt;0, (R20*SUMPRODUCT(K20:$K$98, X20:$X$98)-K20*$AZ$3)/Z20, 0)</f>
        <v>5153.5966775497682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250000</v>
      </c>
      <c r="S21">
        <f t="shared" si="1"/>
        <v>5219.404655383526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4166.1227242776004</v>
      </c>
      <c r="AC21">
        <f t="shared" si="2"/>
        <v>4147.0944260053302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-1438.5587953879253</v>
      </c>
      <c r="AI21">
        <f t="shared" si="7"/>
        <v>-1448.4907098011138</v>
      </c>
      <c r="AJ21">
        <f t="shared" si="8"/>
        <v>19.028298272270149</v>
      </c>
      <c r="AK21">
        <f t="shared" si="30"/>
        <v>291.62859069943204</v>
      </c>
      <c r="AL21">
        <f t="shared" si="9"/>
        <v>-1137.8338208294117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-304.94471310150288</v>
      </c>
      <c r="AR21">
        <f t="shared" si="14"/>
        <v>-307.0500735504387</v>
      </c>
      <c r="AS21">
        <f t="shared" si="15"/>
        <v>4.0336057004069179</v>
      </c>
      <c r="AT21">
        <f t="shared" si="16"/>
        <v>61.819229918268775</v>
      </c>
      <c r="AU21">
        <f t="shared" si="17"/>
        <v>-241.19723793176303</v>
      </c>
      <c r="AW21">
        <v>18</v>
      </c>
      <c r="AX21">
        <f>IF(Z21&gt;0, (R21*SUMPRODUCT(K21:$K$98, X21:$X$98)-K21*$AZ$3)/Z21, 0)</f>
        <v>5219.404655383526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250000</v>
      </c>
      <c r="S22">
        <f t="shared" si="1"/>
        <v>5241.885045001588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4147.0944260053302</v>
      </c>
      <c r="AC22">
        <f t="shared" si="2"/>
        <v>4088.5992596496062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-1655.2951660573904</v>
      </c>
      <c r="AI22">
        <f t="shared" si="7"/>
        <v>-1665.0449965681441</v>
      </c>
      <c r="AJ22">
        <f t="shared" si="8"/>
        <v>58.495166355723995</v>
      </c>
      <c r="AK22">
        <f t="shared" si="30"/>
        <v>290.29660982037313</v>
      </c>
      <c r="AL22">
        <f t="shared" si="9"/>
        <v>-1316.2532203920471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-313.29316183495513</v>
      </c>
      <c r="AR22">
        <f t="shared" si="14"/>
        <v>-315.13848543083344</v>
      </c>
      <c r="AS22">
        <f t="shared" si="15"/>
        <v>11.071219197296369</v>
      </c>
      <c r="AT22">
        <f t="shared" si="16"/>
        <v>54.943640642178828</v>
      </c>
      <c r="AU22">
        <f t="shared" si="17"/>
        <v>-249.12362559135823</v>
      </c>
      <c r="AW22">
        <v>19</v>
      </c>
      <c r="AX22">
        <f>IF(Z22&gt;0, (R22*SUMPRODUCT(K22:$K$98, X22:$X$98)-K22*$AZ$3)/Z22, 0)</f>
        <v>5241.885045001588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250000</v>
      </c>
      <c r="S23">
        <f t="shared" si="1"/>
        <v>5225.1573209742401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4088.5992596496062</v>
      </c>
      <c r="AC23">
        <f t="shared" si="2"/>
        <v>3995.3503359805241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-1887.3119363191472</v>
      </c>
      <c r="AI23">
        <f t="shared" si="7"/>
        <v>-1896.8699029279774</v>
      </c>
      <c r="AJ23">
        <f t="shared" si="8"/>
        <v>93.24892366908216</v>
      </c>
      <c r="AK23">
        <f t="shared" si="30"/>
        <v>286.20194817547247</v>
      </c>
      <c r="AL23">
        <f t="shared" si="9"/>
        <v>-1517.4190310834229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-318.9342299913335</v>
      </c>
      <c r="AR23">
        <f t="shared" si="14"/>
        <v>-320.54941752976202</v>
      </c>
      <c r="AS23">
        <f t="shared" si="15"/>
        <v>15.758006451186999</v>
      </c>
      <c r="AT23">
        <f t="shared" si="16"/>
        <v>48.364870802114361</v>
      </c>
      <c r="AU23">
        <f t="shared" si="17"/>
        <v>-256.42654027646068</v>
      </c>
      <c r="AW23">
        <v>20</v>
      </c>
      <c r="AX23">
        <f>IF(Z23&gt;0, (R23*SUMPRODUCT(K23:$K$98, X23:$X$98)-K23*$AZ$3)/Z23, 0)</f>
        <v>5225.1573209742401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250000</v>
      </c>
      <c r="S24">
        <f t="shared" si="1"/>
        <v>5174.7302524940651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3995.3503359805241</v>
      </c>
      <c r="AC24">
        <f t="shared" si="2"/>
        <v>3872.8841757801501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-2142.1320498490254</v>
      </c>
      <c r="AI24">
        <f t="shared" si="7"/>
        <v>-2151.4873301892749</v>
      </c>
      <c r="AJ24">
        <f t="shared" si="8"/>
        <v>122.46616020037391</v>
      </c>
      <c r="AK24">
        <f t="shared" si="30"/>
        <v>279.6745235186367</v>
      </c>
      <c r="AL24">
        <f t="shared" si="9"/>
        <v>-1749.3466464702642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-323.21065002130257</v>
      </c>
      <c r="AR24">
        <f t="shared" si="14"/>
        <v>-324.62219990223389</v>
      </c>
      <c r="AS24">
        <f t="shared" si="15"/>
        <v>18.47802391396251</v>
      </c>
      <c r="AT24">
        <f t="shared" si="16"/>
        <v>42.198044955831492</v>
      </c>
      <c r="AU24">
        <f t="shared" si="17"/>
        <v>-263.94613103243984</v>
      </c>
      <c r="AW24">
        <v>21</v>
      </c>
      <c r="AX24">
        <f>IF(Z24&gt;0, (R24*SUMPRODUCT(K24:$K$98, X24:$X$98)-K24*$AZ$3)/Z24, 0)</f>
        <v>5174.7302524940651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250000</v>
      </c>
      <c r="S25">
        <f t="shared" si="1"/>
        <v>5094.1050073564265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3872.8841757801501</v>
      </c>
      <c r="AC25">
        <f t="shared" si="2"/>
        <v>3725.091445215061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-2420.7178931113717</v>
      </c>
      <c r="AI25">
        <f t="shared" si="7"/>
        <v>-2429.8585847535633</v>
      </c>
      <c r="AJ25">
        <f t="shared" si="8"/>
        <v>147.79273056508919</v>
      </c>
      <c r="AK25">
        <f t="shared" si="30"/>
        <v>271.10189230461054</v>
      </c>
      <c r="AL25">
        <f t="shared" si="9"/>
        <v>-2010.9639618838635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-326.11109997274974</v>
      </c>
      <c r="AR25">
        <f t="shared" si="14"/>
        <v>-327.34250368750293</v>
      </c>
      <c r="AS25">
        <f t="shared" si="15"/>
        <v>19.910147345013257</v>
      </c>
      <c r="AT25">
        <f t="shared" si="16"/>
        <v>36.521949358798317</v>
      </c>
      <c r="AU25">
        <f t="shared" si="17"/>
        <v>-270.9104069836913</v>
      </c>
      <c r="AW25">
        <v>22</v>
      </c>
      <c r="AX25">
        <f>IF(Z25&gt;0, (R25*SUMPRODUCT(K25:$K$98, X25:$X$98)-K25*$AZ$3)/Z25, 0)</f>
        <v>5094.1050073564265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250000</v>
      </c>
      <c r="S26">
        <f t="shared" si="1"/>
        <v>4985.6889970565653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3725.091445215061</v>
      </c>
      <c r="AC26">
        <f t="shared" si="2"/>
        <v>3555.6034876139288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-2695.217025063243</v>
      </c>
      <c r="AI26">
        <f t="shared" si="7"/>
        <v>-2704.1315489377594</v>
      </c>
      <c r="AJ26">
        <f t="shared" si="8"/>
        <v>169.48795760113217</v>
      </c>
      <c r="AK26">
        <f t="shared" si="30"/>
        <v>260.75640116505429</v>
      </c>
      <c r="AL26">
        <f t="shared" si="9"/>
        <v>-2273.8871901715729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-324.18813768673351</v>
      </c>
      <c r="AR26">
        <f t="shared" si="14"/>
        <v>-325.26040120628278</v>
      </c>
      <c r="AS26">
        <f t="shared" si="15"/>
        <v>20.386479019718195</v>
      </c>
      <c r="AT26">
        <f t="shared" si="16"/>
        <v>31.364499147006594</v>
      </c>
      <c r="AU26">
        <f t="shared" si="17"/>
        <v>-273.50942303955799</v>
      </c>
      <c r="AW26">
        <v>23</v>
      </c>
      <c r="AX26">
        <f>IF(Z26&gt;0, (R26*SUMPRODUCT(K26:$K$98, X26:$X$98)-K26*$AZ$3)/Z26, 0)</f>
        <v>4985.6889970565653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250000</v>
      </c>
      <c r="S27">
        <f t="shared" si="1"/>
        <v>4856.7471819692555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3555.6034876139288</v>
      </c>
      <c r="AC27">
        <f t="shared" si="2"/>
        <v>3371.2574413304269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-2972.8325375595437</v>
      </c>
      <c r="AI27">
        <f t="shared" si="7"/>
        <v>-2981.5092745684369</v>
      </c>
      <c r="AJ27">
        <f t="shared" si="8"/>
        <v>184.34604628350189</v>
      </c>
      <c r="AK27">
        <f t="shared" si="30"/>
        <v>248.89224413297504</v>
      </c>
      <c r="AL27">
        <f t="shared" si="9"/>
        <v>-2548.27098415196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-319.26830111182267</v>
      </c>
      <c r="AR27">
        <f t="shared" si="14"/>
        <v>-320.20014205779722</v>
      </c>
      <c r="AS27">
        <f t="shared" si="15"/>
        <v>19.797902596266322</v>
      </c>
      <c r="AT27">
        <f t="shared" si="16"/>
        <v>26.729862156809215</v>
      </c>
      <c r="AU27">
        <f t="shared" si="17"/>
        <v>-273.67237730472169</v>
      </c>
      <c r="AW27">
        <v>24</v>
      </c>
      <c r="AX27">
        <f>IF(Z27&gt;0, (R27*SUMPRODUCT(K27:$K$98, X27:$X$98)-K27*$AZ$3)/Z27, 0)</f>
        <v>4856.7471819692555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250000</v>
      </c>
      <c r="S28">
        <f t="shared" si="1"/>
        <v>4712.4053419628508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3371.2574413304269</v>
      </c>
      <c r="AC28">
        <f t="shared" si="2"/>
        <v>3176.8481504000601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-3262.9490776312668</v>
      </c>
      <c r="AI28">
        <f t="shared" si="7"/>
        <v>-3271.3758998161898</v>
      </c>
      <c r="AJ28">
        <f t="shared" si="8"/>
        <v>194.40929093036675</v>
      </c>
      <c r="AK28">
        <f t="shared" si="30"/>
        <v>235.98802089312991</v>
      </c>
      <c r="AL28">
        <f t="shared" si="9"/>
        <v>-2840.9785879926931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-312.87987474544872</v>
      </c>
      <c r="AR28">
        <f t="shared" si="14"/>
        <v>-313.68791158788537</v>
      </c>
      <c r="AS28">
        <f t="shared" si="15"/>
        <v>18.641649976285176</v>
      </c>
      <c r="AT28">
        <f t="shared" si="16"/>
        <v>22.628579442027299</v>
      </c>
      <c r="AU28">
        <f t="shared" si="17"/>
        <v>-272.41768216957291</v>
      </c>
      <c r="AW28">
        <v>25</v>
      </c>
      <c r="AX28">
        <f>IF(Z28&gt;0, (R28*SUMPRODUCT(K28:$K$98, X28:$X$98)-K28*$AZ$3)/Z28, 0)</f>
        <v>4712.4053419628508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250000</v>
      </c>
      <c r="S29">
        <f t="shared" si="1"/>
        <v>4556.5005947541431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3176.8481504000601</v>
      </c>
      <c r="AC29">
        <f t="shared" si="2"/>
        <v>2975.4495347451953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-3598.0809972529732</v>
      </c>
      <c r="AI29">
        <f t="shared" si="7"/>
        <v>-3606.243647166184</v>
      </c>
      <c r="AJ29">
        <f t="shared" si="8"/>
        <v>201.3986156548649</v>
      </c>
      <c r="AK29">
        <f t="shared" si="30"/>
        <v>222.37937052800424</v>
      </c>
      <c r="AL29">
        <f t="shared" si="9"/>
        <v>-3182.465660983315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-308.04931393583132</v>
      </c>
      <c r="AR29">
        <f t="shared" si="14"/>
        <v>-308.74815832193121</v>
      </c>
      <c r="AS29">
        <f t="shared" si="15"/>
        <v>17.242720613425192</v>
      </c>
      <c r="AT29">
        <f t="shared" si="16"/>
        <v>19.038985664006546</v>
      </c>
      <c r="AU29">
        <f t="shared" si="17"/>
        <v>-272.46645204449953</v>
      </c>
      <c r="AW29">
        <v>26</v>
      </c>
      <c r="AX29">
        <f>IF(Z29&gt;0, (R29*SUMPRODUCT(K29:$K$98, X29:$X$98)-K29*$AZ$3)/Z29, 0)</f>
        <v>4556.5005947541431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250000</v>
      </c>
      <c r="S30">
        <f t="shared" si="1"/>
        <v>4386.6148012551193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2975.4495347451953</v>
      </c>
      <c r="AC30">
        <f t="shared" si="2"/>
        <v>2766.9370592831024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-3928.4218719251462</v>
      </c>
      <c r="AI30">
        <f t="shared" si="7"/>
        <v>-3936.3064742456286</v>
      </c>
      <c r="AJ30">
        <f t="shared" si="8"/>
        <v>208.51247546209288</v>
      </c>
      <c r="AK30">
        <f t="shared" si="30"/>
        <v>208.28146743216368</v>
      </c>
      <c r="AL30">
        <f t="shared" si="9"/>
        <v>-3519.5125313513722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-300.29590362120581</v>
      </c>
      <c r="AR30">
        <f t="shared" si="14"/>
        <v>-300.89861734588089</v>
      </c>
      <c r="AS30">
        <f t="shared" si="15"/>
        <v>15.939082989704113</v>
      </c>
      <c r="AT30">
        <f t="shared" si="16"/>
        <v>15.921424304523912</v>
      </c>
      <c r="AU30">
        <f t="shared" si="17"/>
        <v>-269.03811005165289</v>
      </c>
      <c r="AW30">
        <v>27</v>
      </c>
      <c r="AX30">
        <f>IF(Z30&gt;0, (R30*SUMPRODUCT(K30:$K$98, X30:$X$98)-K30*$AZ$3)/Z30, 0)</f>
        <v>4386.6148012551193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250000</v>
      </c>
      <c r="S31">
        <f t="shared" si="1"/>
        <v>4206.0789414313713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2766.9370592831024</v>
      </c>
      <c r="AC31">
        <f t="shared" si="2"/>
        <v>2555.5133328705906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-4221.0835098604257</v>
      </c>
      <c r="AI31">
        <f t="shared" si="7"/>
        <v>-4228.6782119822101</v>
      </c>
      <c r="AJ31">
        <f t="shared" si="8"/>
        <v>211.42372641251177</v>
      </c>
      <c r="AK31">
        <f t="shared" si="30"/>
        <v>193.68559414981718</v>
      </c>
      <c r="AL31">
        <f t="shared" si="9"/>
        <v>-3823.5688914198813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-288.09598725548369</v>
      </c>
      <c r="AR31">
        <f t="shared" si="14"/>
        <v>-288.61433833775334</v>
      </c>
      <c r="AS31">
        <f t="shared" si="15"/>
        <v>14.430021829172462</v>
      </c>
      <c r="AT31">
        <f t="shared" si="16"/>
        <v>13.219364727896984</v>
      </c>
      <c r="AU31">
        <f t="shared" si="17"/>
        <v>-260.96495178068392</v>
      </c>
      <c r="AW31">
        <v>28</v>
      </c>
      <c r="AX31">
        <f>IF(Z31&gt;0, (R31*SUMPRODUCT(K31:$K$98, X31:$X$98)-K31*$AZ$3)/Z31, 0)</f>
        <v>4206.0789414313713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250000</v>
      </c>
      <c r="S32">
        <f t="shared" si="1"/>
        <v>4022.3670226391778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2555.5133328705906</v>
      </c>
      <c r="AC32">
        <f t="shared" si="2"/>
        <v>2346.7675038371553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-4517.7317969320648</v>
      </c>
      <c r="AI32">
        <f t="shared" si="7"/>
        <v>-4525.0246654427847</v>
      </c>
      <c r="AJ32">
        <f t="shared" si="8"/>
        <v>208.74582903343526</v>
      </c>
      <c r="AK32">
        <f t="shared" si="30"/>
        <v>178.88593330094136</v>
      </c>
      <c r="AL32">
        <f t="shared" si="9"/>
        <v>-4137.3929031084081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-275.30600664502771</v>
      </c>
      <c r="AR32">
        <f t="shared" si="14"/>
        <v>-275.75042667634455</v>
      </c>
      <c r="AS32">
        <f t="shared" si="15"/>
        <v>12.720759703802518</v>
      </c>
      <c r="AT32">
        <f t="shared" si="16"/>
        <v>10.901127857013314</v>
      </c>
      <c r="AU32">
        <f t="shared" si="17"/>
        <v>-252.1285391155287</v>
      </c>
      <c r="AW32">
        <v>29</v>
      </c>
      <c r="AX32">
        <f>IF(Z32&gt;0, (R32*SUMPRODUCT(K32:$K$98, X32:$X$98)-K32*$AZ$3)/Z32, 0)</f>
        <v>4022.3670226391778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250000</v>
      </c>
      <c r="S33">
        <f t="shared" si="1"/>
        <v>3836.5400633136346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2346.7675038371553</v>
      </c>
      <c r="AC33">
        <f t="shared" si="2"/>
        <v>2142.3098527475277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-4799.7165213410053</v>
      </c>
      <c r="AI33">
        <f t="shared" si="7"/>
        <v>-4806.6964753405509</v>
      </c>
      <c r="AJ33">
        <f t="shared" si="8"/>
        <v>204.45765108962769</v>
      </c>
      <c r="AK33">
        <f t="shared" si="30"/>
        <v>164.27372526860088</v>
      </c>
      <c r="AL33">
        <f t="shared" si="9"/>
        <v>-4437.9650989823222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-261.15167014465567</v>
      </c>
      <c r="AR33">
        <f t="shared" si="14"/>
        <v>-261.53144812454451</v>
      </c>
      <c r="AS33">
        <f t="shared" si="15"/>
        <v>11.124502211433006</v>
      </c>
      <c r="AT33">
        <f t="shared" si="16"/>
        <v>8.9381023908456569</v>
      </c>
      <c r="AU33">
        <f t="shared" si="17"/>
        <v>-241.46884352226587</v>
      </c>
      <c r="AW33">
        <v>30</v>
      </c>
      <c r="AX33">
        <f>IF(Z33&gt;0, (R33*SUMPRODUCT(K33:$K$98, X33:$X$98)-K33*$AZ$3)/Z33, 0)</f>
        <v>3836.5400633136346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250000</v>
      </c>
      <c r="S34">
        <f t="shared" si="1"/>
        <v>3651.6884936752908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2142.3098527475277</v>
      </c>
      <c r="AC34">
        <f t="shared" si="2"/>
        <v>1944.4156429201944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-5085.5158897871097</v>
      </c>
      <c r="AI34">
        <f t="shared" si="7"/>
        <v>-5092.1717684521709</v>
      </c>
      <c r="AJ34">
        <f t="shared" si="8"/>
        <v>197.89420982733327</v>
      </c>
      <c r="AK34">
        <f t="shared" si="30"/>
        <v>149.96168969232696</v>
      </c>
      <c r="AL34">
        <f t="shared" si="9"/>
        <v>-4744.3158689325101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-247.05532129196556</v>
      </c>
      <c r="AR34">
        <f t="shared" si="14"/>
        <v>-247.37866513312417</v>
      </c>
      <c r="AS34">
        <f t="shared" si="15"/>
        <v>9.6137380455138324</v>
      </c>
      <c r="AT34">
        <f t="shared" si="16"/>
        <v>7.2851671750404883</v>
      </c>
      <c r="AU34">
        <f t="shared" si="17"/>
        <v>-230.47975991256985</v>
      </c>
      <c r="AW34">
        <v>31</v>
      </c>
      <c r="AX34">
        <f>IF(Z34&gt;0, (R34*SUMPRODUCT(K34:$K$98, X34:$X$98)-K34*$AZ$3)/Z34, 0)</f>
        <v>3651.6884936752908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3468.9372180818186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1944.4156429201944</v>
      </c>
      <c r="AC35">
        <f t="shared" ref="AC35:AC66" si="33">S35*Z35</f>
        <v>1753.8401969115521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-5390.3224411022675</v>
      </c>
      <c r="AI35">
        <f t="shared" ref="AI35:AI66" si="38">SUM(AE35:AH35)</f>
        <v>-5396.6422448586227</v>
      </c>
      <c r="AJ35">
        <f t="shared" ref="AJ35:AJ66" si="39">AB35-AC35</f>
        <v>190.5754460086423</v>
      </c>
      <c r="AK35">
        <f t="shared" si="30"/>
        <v>136.10909500441363</v>
      </c>
      <c r="AL35">
        <f t="shared" ref="AL35:AL66" si="40">SUM(AI35:AK35)</f>
        <v>-5069.9577038455673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-233.80614379966514</v>
      </c>
      <c r="AR35">
        <f t="shared" ref="AR35:AR66" si="45">AI35*$K35</f>
        <v>-234.08026635207071</v>
      </c>
      <c r="AS35">
        <f t="shared" ref="AS35:AS66" si="46">AJ35*$K35</f>
        <v>8.2662420701256476</v>
      </c>
      <c r="AT35">
        <f t="shared" ref="AT35:AT66" si="47">AK35*$K35</f>
        <v>5.9037549212986784</v>
      </c>
      <c r="AU35">
        <f t="shared" ref="AU35:AU66" si="48">AL35*$K35</f>
        <v>-219.91026936064642</v>
      </c>
      <c r="AW35">
        <v>32</v>
      </c>
      <c r="AX35">
        <f>IF(Z35&gt;0, (R35*SUMPRODUCT(K35:$K$98, X35:$X$98)-K35*$AZ$3)/Z35, 0)</f>
        <v>3468.9372180818186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250000</v>
      </c>
      <c r="S36">
        <f t="shared" si="32"/>
        <v>3286.4522565644188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1753.8401969115521</v>
      </c>
      <c r="AC36">
        <f t="shared" si="33"/>
        <v>1570.4625131862822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-5667.2332072894706</v>
      </c>
      <c r="AI36">
        <f t="shared" si="38"/>
        <v>-5673.2064513478981</v>
      </c>
      <c r="AJ36">
        <f t="shared" si="39"/>
        <v>183.37768372526989</v>
      </c>
      <c r="AK36">
        <f t="shared" si="30"/>
        <v>122.76881378380865</v>
      </c>
      <c r="AL36">
        <f t="shared" si="40"/>
        <v>-5367.0599538388196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-219.47963832534978</v>
      </c>
      <c r="AR36">
        <f t="shared" si="45"/>
        <v>-219.71096909957774</v>
      </c>
      <c r="AS36">
        <f t="shared" si="46"/>
        <v>7.1018195702965086</v>
      </c>
      <c r="AT36">
        <f t="shared" si="47"/>
        <v>4.75456962177668</v>
      </c>
      <c r="AU36">
        <f t="shared" si="48"/>
        <v>-207.85457990750456</v>
      </c>
      <c r="AW36">
        <v>33</v>
      </c>
      <c r="AX36">
        <f>IF(Z36&gt;0, (R36*SUMPRODUCT(K36:$K$98, X36:$X$98)-K36*$AZ$3)/Z36, 0)</f>
        <v>3286.4522565644188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3106.0365594087098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1570.4625131862822</v>
      </c>
      <c r="AC37">
        <f t="shared" si="33"/>
        <v>1396.0082856416423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-5907.7199604040125</v>
      </c>
      <c r="AI37">
        <f t="shared" si="38"/>
        <v>-5913.3380860238349</v>
      </c>
      <c r="AJ37">
        <f t="shared" si="39"/>
        <v>174.45422754463993</v>
      </c>
      <c r="AK37">
        <f t="shared" si="30"/>
        <v>109.93237592303976</v>
      </c>
      <c r="AL37">
        <f t="shared" si="40"/>
        <v>-5628.9514825561546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-204.27961443481129</v>
      </c>
      <c r="AR37">
        <f t="shared" si="45"/>
        <v>-204.47388033488031</v>
      </c>
      <c r="AS37">
        <f t="shared" si="46"/>
        <v>6.0323513264336812</v>
      </c>
      <c r="AT37">
        <f t="shared" si="47"/>
        <v>3.8012877248713606</v>
      </c>
      <c r="AU37">
        <f t="shared" si="48"/>
        <v>-194.64024128357525</v>
      </c>
      <c r="AW37">
        <v>34</v>
      </c>
      <c r="AX37">
        <f>IF(Z37&gt;0, (R37*SUMPRODUCT(K37:$K$98, X37:$X$98)-K37*$AZ$3)/Z37, 0)</f>
        <v>3106.0365594087098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250000</v>
      </c>
      <c r="S38">
        <f t="shared" si="32"/>
        <v>2930.4230955764033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1396.0082856416423</v>
      </c>
      <c r="AC38">
        <f t="shared" si="33"/>
        <v>1231.9299308324653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-6140.5882681513485</v>
      </c>
      <c r="AI38">
        <f t="shared" si="38"/>
        <v>-6145.843183101566</v>
      </c>
      <c r="AJ38">
        <f t="shared" si="39"/>
        <v>164.07835480917697</v>
      </c>
      <c r="AK38">
        <f t="shared" si="30"/>
        <v>97.720579994914971</v>
      </c>
      <c r="AL38">
        <f t="shared" si="40"/>
        <v>-5884.044248297474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-189.58199311185371</v>
      </c>
      <c r="AR38">
        <f t="shared" si="45"/>
        <v>-189.74423119172343</v>
      </c>
      <c r="AS38">
        <f t="shared" si="46"/>
        <v>5.065687548629989</v>
      </c>
      <c r="AT38">
        <f t="shared" si="47"/>
        <v>3.016984939304467</v>
      </c>
      <c r="AU38">
        <f t="shared" si="48"/>
        <v>-181.66155870378898</v>
      </c>
      <c r="AW38">
        <v>35</v>
      </c>
      <c r="AX38">
        <f>IF(Z38&gt;0, (R38*SUMPRODUCT(K38:$K$98, X38:$X$98)-K38*$AZ$3)/Z38, 0)</f>
        <v>2930.4230955764033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250000</v>
      </c>
      <c r="S39">
        <f t="shared" si="32"/>
        <v>2759.4099411843558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1231.9299308324653</v>
      </c>
      <c r="AC39">
        <f t="shared" si="33"/>
        <v>1078.2419195292132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-6359.5908745507149</v>
      </c>
      <c r="AI39">
        <f t="shared" si="38"/>
        <v>-6364.4752608077024</v>
      </c>
      <c r="AJ39">
        <f t="shared" si="39"/>
        <v>153.6880113032521</v>
      </c>
      <c r="AK39">
        <f t="shared" si="30"/>
        <v>86.235095158272571</v>
      </c>
      <c r="AL39">
        <f t="shared" si="40"/>
        <v>-6124.5521543461773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-175.30659766324155</v>
      </c>
      <c r="AR39">
        <f t="shared" si="45"/>
        <v>-175.44123920752892</v>
      </c>
      <c r="AS39">
        <f t="shared" si="46"/>
        <v>4.236518180913067</v>
      </c>
      <c r="AT39">
        <f t="shared" si="47"/>
        <v>2.3771310811610422</v>
      </c>
      <c r="AU39">
        <f t="shared" si="48"/>
        <v>-168.8275899454548</v>
      </c>
      <c r="AW39">
        <v>36</v>
      </c>
      <c r="AX39">
        <f>IF(Z39&gt;0, (R39*SUMPRODUCT(K39:$K$98, X39:$X$98)-K39*$AZ$3)/Z39, 0)</f>
        <v>2759.4099411843558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250000</v>
      </c>
      <c r="S40">
        <f t="shared" si="32"/>
        <v>2593.0164103189818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1078.2419195292132</v>
      </c>
      <c r="AC40">
        <f t="shared" si="33"/>
        <v>934.98351990936635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-6566.4588875152976</v>
      </c>
      <c r="AI40">
        <f t="shared" si="38"/>
        <v>-6570.9661069653393</v>
      </c>
      <c r="AJ40">
        <f t="shared" si="39"/>
        <v>143.25839961984684</v>
      </c>
      <c r="AK40">
        <f t="shared" ref="AK40:AK71" si="61">G40*SUM(AB40:AB40, AE40:AF40)</f>
        <v>75.476934367044933</v>
      </c>
      <c r="AL40">
        <f t="shared" si="40"/>
        <v>-6352.2307729784479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-161.61523215392845</v>
      </c>
      <c r="AR40">
        <f t="shared" si="45"/>
        <v>-161.72616490021764</v>
      </c>
      <c r="AS40">
        <f t="shared" si="46"/>
        <v>3.5259094603610071</v>
      </c>
      <c r="AT40">
        <f t="shared" si="47"/>
        <v>1.8576560790152923</v>
      </c>
      <c r="AU40">
        <f t="shared" si="48"/>
        <v>-156.34259936084135</v>
      </c>
      <c r="AW40">
        <v>37</v>
      </c>
      <c r="AX40">
        <f>IF(Z40&gt;0, (R40*SUMPRODUCT(K40:$K$98, X40:$X$98)-K40*$AZ$3)/Z40, 0)</f>
        <v>2593.0164103189818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250000</v>
      </c>
      <c r="S41">
        <f t="shared" si="32"/>
        <v>2430.6705346713102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934.98351990936635</v>
      </c>
      <c r="AC41">
        <f t="shared" si="33"/>
        <v>801.98275029418323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-6757.1928405546769</v>
      </c>
      <c r="AI41">
        <f t="shared" si="38"/>
        <v>-6761.3171281681907</v>
      </c>
      <c r="AJ41">
        <f t="shared" si="39"/>
        <v>133.00076961518312</v>
      </c>
      <c r="AK41">
        <f t="shared" si="61"/>
        <v>65.448846393655657</v>
      </c>
      <c r="AL41">
        <f t="shared" si="40"/>
        <v>-6562.8675121593515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-148.49073313638232</v>
      </c>
      <c r="AR41">
        <f t="shared" si="45"/>
        <v>-148.58136522367758</v>
      </c>
      <c r="AS41">
        <f t="shared" si="46"/>
        <v>2.9227198710878373</v>
      </c>
      <c r="AT41">
        <f t="shared" si="47"/>
        <v>1.4382521578482339</v>
      </c>
      <c r="AU41">
        <f t="shared" si="48"/>
        <v>-144.22039319474149</v>
      </c>
      <c r="AW41">
        <v>38</v>
      </c>
      <c r="AX41">
        <f>IF(Z41&gt;0, (R41*SUMPRODUCT(K41:$K$98, X41:$X$98)-K41*$AZ$3)/Z41, 0)</f>
        <v>2430.6705346713102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250000</v>
      </c>
      <c r="S42">
        <f t="shared" si="32"/>
        <v>2271.2910915440289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801.98275029418323</v>
      </c>
      <c r="AC42">
        <f t="shared" si="33"/>
        <v>679.04064442453739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-6919.1931056487974</v>
      </c>
      <c r="AI42">
        <f t="shared" si="38"/>
        <v>-6922.9301907308936</v>
      </c>
      <c r="AJ42">
        <f t="shared" si="39"/>
        <v>122.94210586964584</v>
      </c>
      <c r="AK42">
        <f t="shared" si="61"/>
        <v>56.13879252059283</v>
      </c>
      <c r="AL42">
        <f t="shared" si="40"/>
        <v>-6743.8492923406548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-135.75957412210437</v>
      </c>
      <c r="AR42">
        <f t="shared" si="45"/>
        <v>-135.83289843484675</v>
      </c>
      <c r="AS42">
        <f t="shared" si="46"/>
        <v>2.412213054281096</v>
      </c>
      <c r="AT42">
        <f t="shared" si="47"/>
        <v>1.1014837204215044</v>
      </c>
      <c r="AU42">
        <f t="shared" si="48"/>
        <v>-132.31920166014413</v>
      </c>
      <c r="AW42">
        <v>39</v>
      </c>
      <c r="AX42">
        <f>IF(Z42&gt;0, (R42*SUMPRODUCT(K42:$K$98, X42:$X$98)-K42*$AZ$3)/Z42, 0)</f>
        <v>2271.2910915440289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250000</v>
      </c>
      <c r="S43">
        <f t="shared" si="32"/>
        <v>2114.4898978298838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679.04064442453739</v>
      </c>
      <c r="AC43">
        <f t="shared" si="33"/>
        <v>566.09234464773363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-7064.1534826753741</v>
      </c>
      <c r="AI43">
        <f t="shared" si="38"/>
        <v>-7067.499989232515</v>
      </c>
      <c r="AJ43">
        <f t="shared" si="39"/>
        <v>112.94829977680376</v>
      </c>
      <c r="AK43">
        <f t="shared" si="61"/>
        <v>47.53284510971762</v>
      </c>
      <c r="AL43">
        <f t="shared" si="40"/>
        <v>-6907.0188443459938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-123.75339427200441</v>
      </c>
      <c r="AR43">
        <f t="shared" si="45"/>
        <v>-123.81202005730414</v>
      </c>
      <c r="AS43">
        <f t="shared" si="46"/>
        <v>1.9786851331743178</v>
      </c>
      <c r="AT43">
        <f t="shared" si="47"/>
        <v>0.83270429162663184</v>
      </c>
      <c r="AU43">
        <f t="shared" si="48"/>
        <v>-121.0006306325032</v>
      </c>
      <c r="AW43">
        <v>40</v>
      </c>
      <c r="AX43">
        <f>IF(Z43&gt;0, (R43*SUMPRODUCT(K43:$K$98, X43:$X$98)-K43*$AZ$3)/Z43, 0)</f>
        <v>2114.4898978298838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250000</v>
      </c>
      <c r="S44">
        <f t="shared" si="32"/>
        <v>1956.8265048876751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566.09234464773363</v>
      </c>
      <c r="AC44">
        <f t="shared" si="33"/>
        <v>462.70615961260489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-7146.4731859716967</v>
      </c>
      <c r="AI44">
        <f t="shared" si="38"/>
        <v>-7149.4289038039678</v>
      </c>
      <c r="AJ44">
        <f t="shared" si="39"/>
        <v>103.38618503512873</v>
      </c>
      <c r="AK44">
        <f t="shared" si="61"/>
        <v>39.626464125341357</v>
      </c>
      <c r="AL44">
        <f t="shared" si="40"/>
        <v>-7006.4162546434982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-111.78170736123032</v>
      </c>
      <c r="AR44">
        <f t="shared" si="45"/>
        <v>-111.82793928251114</v>
      </c>
      <c r="AS44">
        <f t="shared" si="46"/>
        <v>1.617117140168689</v>
      </c>
      <c r="AT44">
        <f t="shared" si="47"/>
        <v>0.61981815384324068</v>
      </c>
      <c r="AU44">
        <f t="shared" si="48"/>
        <v>-109.59100398849921</v>
      </c>
      <c r="AW44">
        <v>41</v>
      </c>
      <c r="AX44">
        <f>IF(Z44&gt;0, (R44*SUMPRODUCT(K44:$K$98, X44:$X$98)-K44*$AZ$3)/Z44, 0)</f>
        <v>1956.8265048876751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250000</v>
      </c>
      <c r="S45">
        <f t="shared" si="32"/>
        <v>1796.0147240172305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462.70615961260489</v>
      </c>
      <c r="AC45">
        <f t="shared" si="33"/>
        <v>369.10946049858478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-7144.2550500273992</v>
      </c>
      <c r="AI45">
        <f t="shared" si="38"/>
        <v>-7146.8239979288464</v>
      </c>
      <c r="AJ45">
        <f t="shared" si="39"/>
        <v>93.596699114020112</v>
      </c>
      <c r="AK45">
        <f t="shared" si="61"/>
        <v>32.389431172882347</v>
      </c>
      <c r="AL45">
        <f t="shared" si="40"/>
        <v>-7020.8378676419434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-99.774118162700319</v>
      </c>
      <c r="AR45">
        <f t="shared" si="45"/>
        <v>-99.809995172924332</v>
      </c>
      <c r="AS45">
        <f t="shared" si="46"/>
        <v>1.3071381203006094</v>
      </c>
      <c r="AT45">
        <f t="shared" si="47"/>
        <v>0.45233924467092179</v>
      </c>
      <c r="AU45">
        <f t="shared" si="48"/>
        <v>-98.050517807952787</v>
      </c>
      <c r="AW45">
        <v>42</v>
      </c>
      <c r="AX45">
        <f>IF(Z45&gt;0, (R45*SUMPRODUCT(K45:$K$98, X45:$X$98)-K45*$AZ$3)/Z45, 0)</f>
        <v>1796.0147240172305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250000</v>
      </c>
      <c r="S46">
        <f t="shared" si="32"/>
        <v>1629.2274590585546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369.10946049858478</v>
      </c>
      <c r="AC46">
        <f t="shared" si="33"/>
        <v>285.57195684232255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-7045.0199398420491</v>
      </c>
      <c r="AI46">
        <f t="shared" si="38"/>
        <v>-7047.2109472674902</v>
      </c>
      <c r="AJ46">
        <f t="shared" si="39"/>
        <v>83.537503656262231</v>
      </c>
      <c r="AK46">
        <f t="shared" si="61"/>
        <v>25.837662234900936</v>
      </c>
      <c r="AL46">
        <f t="shared" si="40"/>
        <v>-6937.8357813763278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-87.846639289475164</v>
      </c>
      <c r="AR46">
        <f t="shared" si="45"/>
        <v>-87.873959671905126</v>
      </c>
      <c r="AS46">
        <f t="shared" si="46"/>
        <v>1.0416562356812025</v>
      </c>
      <c r="AT46">
        <f t="shared" si="47"/>
        <v>0.32217819308024914</v>
      </c>
      <c r="AU46">
        <f t="shared" si="48"/>
        <v>-86.51012524314369</v>
      </c>
      <c r="AW46">
        <v>43</v>
      </c>
      <c r="AX46">
        <f>IF(Z46&gt;0, (R46*SUMPRODUCT(K46:$K$98, X46:$X$98)-K46*$AZ$3)/Z46, 0)</f>
        <v>1629.2274590585546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250000</v>
      </c>
      <c r="S47">
        <f t="shared" si="32"/>
        <v>1450.5362037714283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285.57195684232255</v>
      </c>
      <c r="AC47">
        <f t="shared" si="33"/>
        <v>212.22229479073826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-6805.422039556981</v>
      </c>
      <c r="AI47">
        <f t="shared" si="38"/>
        <v>-6807.2508658061897</v>
      </c>
      <c r="AJ47">
        <f t="shared" si="39"/>
        <v>73.349662051584289</v>
      </c>
      <c r="AK47">
        <f t="shared" si="61"/>
        <v>19.990036978962582</v>
      </c>
      <c r="AL47">
        <f t="shared" si="40"/>
        <v>-6713.9111667756424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-75.766977979094108</v>
      </c>
      <c r="AR47">
        <f t="shared" si="45"/>
        <v>-75.787338896807356</v>
      </c>
      <c r="AS47">
        <f t="shared" si="46"/>
        <v>0.81662565482833183</v>
      </c>
      <c r="AT47">
        <f t="shared" si="47"/>
        <v>0.22255558623443303</v>
      </c>
      <c r="AU47">
        <f t="shared" si="48"/>
        <v>-74.748157655744592</v>
      </c>
      <c r="AW47">
        <v>44</v>
      </c>
      <c r="AX47">
        <f>IF(Z47&gt;0, (R47*SUMPRODUCT(K47:$K$98, X47:$X$98)-K47*$AZ$3)/Z47, 0)</f>
        <v>1450.5362037714283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250000</v>
      </c>
      <c r="S48">
        <f t="shared" si="32"/>
        <v>1253.7687946144652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212.22229479073826</v>
      </c>
      <c r="AC48">
        <f t="shared" si="33"/>
        <v>149.39904648833249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-6420.7683240126662</v>
      </c>
      <c r="AI48">
        <f t="shared" si="38"/>
        <v>-6422.2578235831816</v>
      </c>
      <c r="AJ48">
        <f t="shared" si="39"/>
        <v>62.823248302405773</v>
      </c>
      <c r="AK48">
        <f t="shared" si="61"/>
        <v>14.855560635351679</v>
      </c>
      <c r="AL48">
        <f t="shared" si="40"/>
        <v>-6344.5790146454237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-63.825449108632675</v>
      </c>
      <c r="AR48">
        <f t="shared" si="45"/>
        <v>-63.840255433084486</v>
      </c>
      <c r="AS48">
        <f t="shared" si="46"/>
        <v>0.62449255837007267</v>
      </c>
      <c r="AT48">
        <f t="shared" si="47"/>
        <v>0.14767124142540158</v>
      </c>
      <c r="AU48">
        <f t="shared" si="48"/>
        <v>-63.068091633289008</v>
      </c>
      <c r="AW48">
        <v>45</v>
      </c>
      <c r="AX48">
        <f>IF(Z48&gt;0, (R48*SUMPRODUCT(K48:$K$98, X48:$X$98)-K48*$AZ$3)/Z48, 0)</f>
        <v>1253.7687946144652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250000</v>
      </c>
      <c r="S49">
        <f t="shared" si="32"/>
        <v>1028.724932668405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149.39904648833249</v>
      </c>
      <c r="AC49">
        <f t="shared" si="33"/>
        <v>97.130498876742934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-5887.5068807681437</v>
      </c>
      <c r="AI49">
        <f t="shared" si="38"/>
        <v>-5888.6871099989157</v>
      </c>
      <c r="AJ49">
        <f t="shared" si="39"/>
        <v>52.268547611589554</v>
      </c>
      <c r="AK49">
        <f t="shared" si="61"/>
        <v>10.457933254183276</v>
      </c>
      <c r="AL49">
        <f t="shared" si="40"/>
        <v>-5825.9606291331429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-52.254089474143925</v>
      </c>
      <c r="AR49">
        <f t="shared" si="45"/>
        <v>-52.26456450289102</v>
      </c>
      <c r="AS49">
        <f t="shared" si="46"/>
        <v>0.46390525206880207</v>
      </c>
      <c r="AT49">
        <f t="shared" si="47"/>
        <v>9.2818537803121867E-2</v>
      </c>
      <c r="AU49">
        <f t="shared" si="48"/>
        <v>-51.707840713019095</v>
      </c>
      <c r="AW49">
        <v>46</v>
      </c>
      <c r="AX49">
        <f>IF(Z49&gt;0, (R49*SUMPRODUCT(K49:$K$98, X49:$X$98)-K49*$AZ$3)/Z49, 0)</f>
        <v>1028.724932668405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250000</v>
      </c>
      <c r="S50">
        <f t="shared" si="32"/>
        <v>761.08901861668687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97.130498876742934</v>
      </c>
      <c r="AC50">
        <f t="shared" si="33"/>
        <v>55.195071453530346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-5238.2445121679175</v>
      </c>
      <c r="AI50">
        <f t="shared" si="38"/>
        <v>-5239.1510268807733</v>
      </c>
      <c r="AJ50">
        <f t="shared" si="39"/>
        <v>41.935427423212587</v>
      </c>
      <c r="AK50">
        <f t="shared" si="61"/>
        <v>6.7991349213720058</v>
      </c>
      <c r="AL50">
        <f t="shared" si="40"/>
        <v>-5190.4164645361889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-41.510369658515174</v>
      </c>
      <c r="AR50">
        <f t="shared" si="45"/>
        <v>-41.517553317228341</v>
      </c>
      <c r="AS50">
        <f t="shared" si="46"/>
        <v>0.33231650223310294</v>
      </c>
      <c r="AT50">
        <f t="shared" si="47"/>
        <v>5.387961621277295E-2</v>
      </c>
      <c r="AU50">
        <f t="shared" si="48"/>
        <v>-41.13135719878246</v>
      </c>
      <c r="AW50">
        <v>47</v>
      </c>
      <c r="AX50">
        <f>IF(Z50&gt;0, (R50*SUMPRODUCT(K50:$K$98, X50:$X$98)-K50*$AZ$3)/Z50, 0)</f>
        <v>761.08901861668687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250000</v>
      </c>
      <c r="S51">
        <f t="shared" si="32"/>
        <v>426.23279329856291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55.195071453530346</v>
      </c>
      <c r="AC51">
        <f t="shared" si="33"/>
        <v>22.897792911918245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-4518.658599698043</v>
      </c>
      <c r="AI51">
        <f t="shared" si="38"/>
        <v>-4519.3301163337856</v>
      </c>
      <c r="AJ51">
        <f t="shared" si="39"/>
        <v>32.297278541612101</v>
      </c>
      <c r="AK51">
        <f t="shared" si="61"/>
        <v>3.8636550017471247</v>
      </c>
      <c r="AL51">
        <f t="shared" si="40"/>
        <v>-4483.169182790426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-31.971450617797828</v>
      </c>
      <c r="AR51">
        <f t="shared" si="45"/>
        <v>-31.976201886450898</v>
      </c>
      <c r="AS51">
        <f t="shared" si="46"/>
        <v>0.22851711922901524</v>
      </c>
      <c r="AT51">
        <f t="shared" si="47"/>
        <v>2.7337018800406912E-2</v>
      </c>
      <c r="AU51">
        <f t="shared" si="48"/>
        <v>-31.720347748421474</v>
      </c>
      <c r="AW51">
        <v>48</v>
      </c>
      <c r="AX51">
        <f>IF(Z51&gt;0, (R51*SUMPRODUCT(K51:$K$98, X51:$X$98)-K51*$AZ$3)/Z51, 0)</f>
        <v>426.23279329856291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250000</v>
      </c>
      <c r="S52">
        <f t="shared" si="32"/>
        <v>-22.222174969095519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22.897792911918245</v>
      </c>
      <c r="AC52">
        <f t="shared" si="33"/>
        <v>-0.84768349435904611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-3759.5697979231718</v>
      </c>
      <c r="AI52">
        <f t="shared" si="38"/>
        <v>-3760.0466209026608</v>
      </c>
      <c r="AJ52">
        <f t="shared" si="39"/>
        <v>23.745476406277291</v>
      </c>
      <c r="AK52">
        <f t="shared" si="61"/>
        <v>1.6028455038342773</v>
      </c>
      <c r="AL52">
        <f t="shared" si="40"/>
        <v>-3734.6982989925491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-23.750510064949889</v>
      </c>
      <c r="AR52">
        <f t="shared" si="45"/>
        <v>-23.753522321559625</v>
      </c>
      <c r="AS52">
        <f t="shared" si="46"/>
        <v>0.15000843359680693</v>
      </c>
      <c r="AT52">
        <f t="shared" si="47"/>
        <v>1.012573254854986E-2</v>
      </c>
      <c r="AU52">
        <f t="shared" si="48"/>
        <v>-23.593388155414267</v>
      </c>
      <c r="AW52">
        <v>49</v>
      </c>
      <c r="AX52">
        <f>IF(Z52&gt;0, (R52*SUMPRODUCT(K52:$K$98, X52:$X$98)-K52*$AZ$3)/Z52, 0)</f>
        <v>-22.222174969095519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250000</v>
      </c>
      <c r="S53">
        <f t="shared" si="32"/>
        <v>-669.63810173904017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-0.84768349435904611</v>
      </c>
      <c r="AC53">
        <f t="shared" si="33"/>
        <v>-17.253573727594173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-2999.7150594103205</v>
      </c>
      <c r="AI53">
        <f t="shared" si="38"/>
        <v>-3000.0371284070438</v>
      </c>
      <c r="AJ53">
        <f t="shared" si="39"/>
        <v>16.405890233235127</v>
      </c>
      <c r="AK53">
        <f t="shared" si="61"/>
        <v>-5.9337844605133236E-2</v>
      </c>
      <c r="AL53">
        <f t="shared" si="40"/>
        <v>-2983.690576018414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-16.919860169208096</v>
      </c>
      <c r="AR53">
        <f t="shared" si="45"/>
        <v>-16.921676795881453</v>
      </c>
      <c r="AS53">
        <f t="shared" si="46"/>
        <v>9.2537245438332555E-2</v>
      </c>
      <c r="AT53">
        <f t="shared" si="47"/>
        <v>-3.3469446716663011E-4</v>
      </c>
      <c r="AU53">
        <f t="shared" si="48"/>
        <v>-16.829474244910291</v>
      </c>
      <c r="AW53">
        <v>50</v>
      </c>
      <c r="AX53">
        <f>IF(Z53&gt;0, (R53*SUMPRODUCT(K53:$K$98, X53:$X$98)-K53*$AZ$3)/Z53, 0)</f>
        <v>-669.63810173904017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250000</v>
      </c>
      <c r="S54">
        <f t="shared" si="32"/>
        <v>-1679.8257996078166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-17.253573727594173</v>
      </c>
      <c r="AC54">
        <f t="shared" si="33"/>
        <v>-27.615737618485515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-2267.0552108896168</v>
      </c>
      <c r="AI54">
        <f t="shared" si="38"/>
        <v>-2267.2607064358285</v>
      </c>
      <c r="AJ54">
        <f t="shared" si="39"/>
        <v>10.362163890891342</v>
      </c>
      <c r="AK54">
        <f t="shared" si="61"/>
        <v>-1.2077501609315922</v>
      </c>
      <c r="AL54">
        <f t="shared" si="40"/>
        <v>-2258.1062927058688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-11.417232376489244</v>
      </c>
      <c r="AR54">
        <f t="shared" si="45"/>
        <v>-11.41826728309062</v>
      </c>
      <c r="AS54">
        <f t="shared" si="46"/>
        <v>5.2185422082926404E-2</v>
      </c>
      <c r="AT54">
        <f t="shared" si="47"/>
        <v>-6.0824121855802766E-3</v>
      </c>
      <c r="AU54">
        <f t="shared" si="48"/>
        <v>-11.372164273193272</v>
      </c>
      <c r="AW54">
        <v>51</v>
      </c>
      <c r="AX54">
        <f>IF(Z54&gt;0, (R54*SUMPRODUCT(K54:$K$98, X54:$X$98)-K54*$AZ$3)/Z54, 0)</f>
        <v>-1679.8257996078166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250000</v>
      </c>
      <c r="S55">
        <f t="shared" si="32"/>
        <v>-3369.3907223107863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-27.615737618485515</v>
      </c>
      <c r="AC55">
        <f t="shared" si="33"/>
        <v>-33.177884032191933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-1607.0993893239893</v>
      </c>
      <c r="AI55">
        <f t="shared" si="38"/>
        <v>-1607.2224749452728</v>
      </c>
      <c r="AJ55">
        <f t="shared" si="39"/>
        <v>5.5621464137064187</v>
      </c>
      <c r="AK55">
        <f t="shared" si="61"/>
        <v>-1.9331016332939861</v>
      </c>
      <c r="AL55">
        <f t="shared" si="40"/>
        <v>-1603.5934301648604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-7.2264242884848517</v>
      </c>
      <c r="AR55">
        <f t="shared" si="45"/>
        <v>-7.226977750784144</v>
      </c>
      <c r="AS55">
        <f t="shared" si="46"/>
        <v>2.5010543969545263E-2</v>
      </c>
      <c r="AT55">
        <f t="shared" si="47"/>
        <v>-8.692314045879574E-3</v>
      </c>
      <c r="AU55">
        <f t="shared" si="48"/>
        <v>-7.2106595208604789</v>
      </c>
      <c r="AW55">
        <v>52</v>
      </c>
      <c r="AX55">
        <f>IF(Z55&gt;0, (R55*SUMPRODUCT(K55:$K$98, X55:$X$98)-K55*$AZ$3)/Z55, 0)</f>
        <v>-3369.3907223107863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250000</v>
      </c>
      <c r="S56">
        <f t="shared" si="32"/>
        <v>-6034.7213593316837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-33.177884032191933</v>
      </c>
      <c r="AC56">
        <f t="shared" si="33"/>
        <v>-35.176552996763562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-979.83858224510846</v>
      </c>
      <c r="AI56">
        <f t="shared" si="38"/>
        <v>-979.91144508106686</v>
      </c>
      <c r="AJ56">
        <f t="shared" si="39"/>
        <v>1.9986689645716282</v>
      </c>
      <c r="AK56">
        <f t="shared" si="61"/>
        <v>-2.3224518822534357</v>
      </c>
      <c r="AL56">
        <f t="shared" si="40"/>
        <v>-980.23522799874866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-3.9338449137043092</v>
      </c>
      <c r="AR56">
        <f t="shared" si="45"/>
        <v>-3.934137442598177</v>
      </c>
      <c r="AS56">
        <f t="shared" si="46"/>
        <v>8.0242336675939857E-3</v>
      </c>
      <c r="AT56">
        <f t="shared" si="47"/>
        <v>-9.3241536819176282E-3</v>
      </c>
      <c r="AU56">
        <f t="shared" si="48"/>
        <v>-3.9354373626125008</v>
      </c>
      <c r="AW56">
        <v>53</v>
      </c>
      <c r="AX56">
        <f>IF(Z56&gt;0, (R56*SUMPRODUCT(K56:$K$98, X56:$X$98)-K56*$AZ$3)/Z56, 0)</f>
        <v>-6034.7213593316837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250000</v>
      </c>
      <c r="S57">
        <f t="shared" si="32"/>
        <v>-10110.834912331202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-35.176552996763562</v>
      </c>
      <c r="AC57">
        <f t="shared" si="33"/>
        <v>-34.442759228402487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-591.05420432461108</v>
      </c>
      <c r="AI57">
        <f t="shared" si="38"/>
        <v>-591.09678582199365</v>
      </c>
      <c r="AJ57">
        <f t="shared" si="39"/>
        <v>-0.73379376836107468</v>
      </c>
      <c r="AK57">
        <f t="shared" si="61"/>
        <v>-2.4623587097734494</v>
      </c>
      <c r="AL57">
        <f t="shared" si="40"/>
        <v>-594.29293830012818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-2.1187122931134548</v>
      </c>
      <c r="AR57">
        <f t="shared" si="45"/>
        <v>-2.1188649321460571</v>
      </c>
      <c r="AS57">
        <f t="shared" si="46"/>
        <v>-2.630381217596085E-3</v>
      </c>
      <c r="AT57">
        <f t="shared" si="47"/>
        <v>-8.8266518202225058E-3</v>
      </c>
      <c r="AU57">
        <f t="shared" si="48"/>
        <v>-2.1303219651838758</v>
      </c>
      <c r="AW57">
        <v>54</v>
      </c>
      <c r="AX57">
        <f>IF(Z57&gt;0, (R57*SUMPRODUCT(K57:$K$98, X57:$X$98)-K57*$AZ$3)/Z57, 0)</f>
        <v>-10110.834912331202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250000</v>
      </c>
      <c r="S58">
        <f t="shared" si="32"/>
        <v>-16507.265400221611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-34.442759228402487</v>
      </c>
      <c r="AC58">
        <f t="shared" si="33"/>
        <v>-32.393936983957566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-352.51244624106448</v>
      </c>
      <c r="AI58">
        <f t="shared" si="38"/>
        <v>-352.53697630116119</v>
      </c>
      <c r="AJ58">
        <f t="shared" si="39"/>
        <v>-2.0488222444449207</v>
      </c>
      <c r="AK58">
        <f t="shared" si="61"/>
        <v>-2.4109931459881744</v>
      </c>
      <c r="AL58">
        <f t="shared" si="40"/>
        <v>-356.9967916915943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-1.1282390005460656</v>
      </c>
      <c r="AR58">
        <f t="shared" si="45"/>
        <v>-1.1283175105980707</v>
      </c>
      <c r="AS58">
        <f t="shared" si="46"/>
        <v>-6.5573887844752312E-3</v>
      </c>
      <c r="AT58">
        <f t="shared" si="47"/>
        <v>-7.7165402990989106E-3</v>
      </c>
      <c r="AU58">
        <f t="shared" si="48"/>
        <v>-1.1425914396816448</v>
      </c>
      <c r="AW58">
        <v>55</v>
      </c>
      <c r="AX58">
        <f>IF(Z58&gt;0, (R58*SUMPRODUCT(K58:$K$98, X58:$X$98)-K58*$AZ$3)/Z58, 0)</f>
        <v>-16507.265400221611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250000</v>
      </c>
      <c r="S59">
        <f t="shared" si="32"/>
        <v>-26789.864434940635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-32.393936983957566</v>
      </c>
      <c r="AC59">
        <f t="shared" si="33"/>
        <v>-29.80116300454079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-207.59409055176931</v>
      </c>
      <c r="AI59">
        <f t="shared" si="38"/>
        <v>-207.60799560673746</v>
      </c>
      <c r="AJ59">
        <f t="shared" si="39"/>
        <v>-2.5927739794167763</v>
      </c>
      <c r="AK59">
        <f t="shared" si="61"/>
        <v>-2.2675755888770297</v>
      </c>
      <c r="AL59">
        <f t="shared" si="40"/>
        <v>-212.46834517503129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-0.59323069840943476</v>
      </c>
      <c r="AR59">
        <f t="shared" si="45"/>
        <v>-0.59327043415262593</v>
      </c>
      <c r="AS59">
        <f t="shared" si="46"/>
        <v>-7.4092336373306001E-3</v>
      </c>
      <c r="AT59">
        <f t="shared" si="47"/>
        <v>-6.4799313251657524E-3</v>
      </c>
      <c r="AU59">
        <f t="shared" si="48"/>
        <v>-0.60715959911512241</v>
      </c>
      <c r="AW59">
        <v>56</v>
      </c>
      <c r="AX59">
        <f>IF(Z59&gt;0, (R59*SUMPRODUCT(K59:$K$98, X59:$X$98)-K59*$AZ$3)/Z59, 0)</f>
        <v>-26789.864434940635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250000</v>
      </c>
      <c r="S60">
        <f t="shared" si="32"/>
        <v>-43636.908701425404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-29.80116300454079</v>
      </c>
      <c r="AC60">
        <f t="shared" si="33"/>
        <v>-27.072060685126264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-120.2216780396615</v>
      </c>
      <c r="AI60">
        <f t="shared" si="38"/>
        <v>-120.22943296017797</v>
      </c>
      <c r="AJ60">
        <f t="shared" si="39"/>
        <v>-2.7291023194145261</v>
      </c>
      <c r="AK60">
        <f t="shared" si="61"/>
        <v>-2.0860814103178553</v>
      </c>
      <c r="AL60">
        <f t="shared" si="40"/>
        <v>-125.04461668991036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-0.3067421046019147</v>
      </c>
      <c r="AR60">
        <f t="shared" si="45"/>
        <v>-0.30676189105539819</v>
      </c>
      <c r="AS60">
        <f t="shared" si="46"/>
        <v>-6.9632249589379929E-3</v>
      </c>
      <c r="AT60">
        <f t="shared" si="47"/>
        <v>-5.3225758665648298E-3</v>
      </c>
      <c r="AU60">
        <f t="shared" si="48"/>
        <v>-0.31904769188090104</v>
      </c>
      <c r="AW60">
        <v>57</v>
      </c>
      <c r="AX60">
        <f>IF(Z60&gt;0, (R60*SUMPRODUCT(K60:$K$98, X60:$X$98)-K60*$AZ$3)/Z60, 0)</f>
        <v>-43636.908701425404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250000</v>
      </c>
      <c r="S61">
        <f t="shared" si="32"/>
        <v>-71829.930676264004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-27.072060685126264</v>
      </c>
      <c r="AC61">
        <f t="shared" si="33"/>
        <v>-24.412434023813926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-68.581334118097317</v>
      </c>
      <c r="AI61">
        <f t="shared" si="38"/>
        <v>-68.585582422702714</v>
      </c>
      <c r="AJ61">
        <f t="shared" si="39"/>
        <v>-2.6596266613123376</v>
      </c>
      <c r="AK61">
        <f t="shared" si="61"/>
        <v>-1.8950442479588387</v>
      </c>
      <c r="AL61">
        <f t="shared" si="40"/>
        <v>-73.140253331973881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-0.15623506558600386</v>
      </c>
      <c r="AR61">
        <f t="shared" si="45"/>
        <v>-0.15624474364428587</v>
      </c>
      <c r="AS61">
        <f t="shared" si="46"/>
        <v>-6.0588927177893416E-3</v>
      </c>
      <c r="AT61">
        <f t="shared" si="47"/>
        <v>-4.3170983209278313E-3</v>
      </c>
      <c r="AU61">
        <f t="shared" si="48"/>
        <v>-0.16662073468300304</v>
      </c>
      <c r="AW61">
        <v>58</v>
      </c>
      <c r="AX61">
        <f>IF(Z61&gt;0, (R61*SUMPRODUCT(K61:$K$98, X61:$X$98)-K61*$AZ$3)/Z61, 0)</f>
        <v>-71829.930676264004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250000</v>
      </c>
      <c r="S62">
        <f t="shared" si="32"/>
        <v>-120002.02968216593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-24.412434023813926</v>
      </c>
      <c r="AC62">
        <f t="shared" si="33"/>
        <v>-21.920125548405068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-38.450275359298338</v>
      </c>
      <c r="AI62">
        <f t="shared" si="38"/>
        <v>-38.452558667089718</v>
      </c>
      <c r="AJ62">
        <f t="shared" si="39"/>
        <v>-2.4923084754088585</v>
      </c>
      <c r="AK62">
        <f t="shared" si="61"/>
        <v>-1.708870381666975</v>
      </c>
      <c r="AL62">
        <f t="shared" si="40"/>
        <v>-42.653737524165557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-7.8208510816922386E-2</v>
      </c>
      <c r="AR62">
        <f t="shared" si="45"/>
        <v>-7.8213155103612972E-2</v>
      </c>
      <c r="AS62">
        <f t="shared" si="46"/>
        <v>-5.0693976190468049E-3</v>
      </c>
      <c r="AT62">
        <f t="shared" si="47"/>
        <v>-3.4758712773951582E-3</v>
      </c>
      <c r="AU62">
        <f t="shared" si="48"/>
        <v>-8.6758424000054943E-2</v>
      </c>
      <c r="AW62">
        <v>59</v>
      </c>
      <c r="AX62">
        <f>IF(Z62&gt;0, (R62*SUMPRODUCT(K62:$K$98, X62:$X$98)-K62*$AZ$3)/Z62, 0)</f>
        <v>-120002.02968216593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250000</v>
      </c>
      <c r="S63">
        <f t="shared" si="32"/>
        <v>-204047.01890508848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-21.920125548405068</v>
      </c>
      <c r="AC63">
        <f t="shared" si="33"/>
        <v>-19.63356304047657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-21.154299606616664</v>
      </c>
      <c r="AI63">
        <f t="shared" si="38"/>
        <v>-21.155502366349804</v>
      </c>
      <c r="AJ63">
        <f t="shared" si="39"/>
        <v>-2.2865625079284975</v>
      </c>
      <c r="AK63">
        <f t="shared" si="61"/>
        <v>-1.5344087883883548</v>
      </c>
      <c r="AL63">
        <f t="shared" si="40"/>
        <v>-24.976473662666656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-3.841803876538627E-2</v>
      </c>
      <c r="AR63">
        <f t="shared" si="45"/>
        <v>-3.8420223081147724E-2</v>
      </c>
      <c r="AS63">
        <f t="shared" si="46"/>
        <v>-4.1525953920780977E-3</v>
      </c>
      <c r="AT63">
        <f t="shared" si="47"/>
        <v>-2.7866191464838226E-3</v>
      </c>
      <c r="AU63">
        <f t="shared" si="48"/>
        <v>-4.535943761970964E-2</v>
      </c>
      <c r="AW63">
        <v>60</v>
      </c>
      <c r="AX63">
        <f>IF(Z63&gt;0, (R63*SUMPRODUCT(K63:$K$98, X63:$X$98)-K63*$AZ$3)/Z63, 0)</f>
        <v>-204047.01890508848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250000</v>
      </c>
      <c r="S64">
        <f t="shared" si="32"/>
        <v>-354182.35449061578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-19.63356304047657</v>
      </c>
      <c r="AC64">
        <f t="shared" si="33"/>
        <v>-17.560578383933546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-11.419489371198178</v>
      </c>
      <c r="AI64">
        <f t="shared" si="38"/>
        <v>-11.420109128865425</v>
      </c>
      <c r="AJ64">
        <f t="shared" si="39"/>
        <v>-2.0729846565430243</v>
      </c>
      <c r="AK64">
        <f t="shared" si="61"/>
        <v>-1.37434941283336</v>
      </c>
      <c r="AL64">
        <f t="shared" si="40"/>
        <v>-14.867443198241808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-1.8516768690640187E-2</v>
      </c>
      <c r="AR64">
        <f t="shared" si="45"/>
        <v>-1.8517773631316223E-2</v>
      </c>
      <c r="AS64">
        <f t="shared" si="46"/>
        <v>-3.3613567241689958E-3</v>
      </c>
      <c r="AT64">
        <f t="shared" si="47"/>
        <v>-2.2285155973556748E-3</v>
      </c>
      <c r="AU64">
        <f t="shared" si="48"/>
        <v>-2.410764595284089E-2</v>
      </c>
      <c r="AW64">
        <v>61</v>
      </c>
      <c r="AX64">
        <f>IF(Z64&gt;0, (R64*SUMPRODUCT(K64:$K$98, X64:$X$98)-K64*$AZ$3)/Z64, 0)</f>
        <v>-354182.35449061578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250000</v>
      </c>
      <c r="S65">
        <f t="shared" si="32"/>
        <v>-628701.8750768248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-17.560578383933546</v>
      </c>
      <c r="AC65">
        <f t="shared" si="33"/>
        <v>-15.693914174670249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-6.0305992314719035</v>
      </c>
      <c r="AI65">
        <f t="shared" si="38"/>
        <v>-6.0309112616009042</v>
      </c>
      <c r="AJ65">
        <f t="shared" si="39"/>
        <v>-1.8666642092632966</v>
      </c>
      <c r="AK65">
        <f t="shared" si="61"/>
        <v>-1.2292404868753484</v>
      </c>
      <c r="AL65">
        <f t="shared" si="40"/>
        <v>-9.1268159577395487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-8.7309391650302482E-3</v>
      </c>
      <c r="AR65">
        <f t="shared" si="45"/>
        <v>-8.7313909138481329E-3</v>
      </c>
      <c r="AS65">
        <f t="shared" si="46"/>
        <v>-2.702506173443614E-3</v>
      </c>
      <c r="AT65">
        <f t="shared" si="47"/>
        <v>-1.7796612738070043E-3</v>
      </c>
      <c r="AU65">
        <f t="shared" si="48"/>
        <v>-1.3213558361098752E-2</v>
      </c>
      <c r="AW65">
        <v>62</v>
      </c>
      <c r="AX65">
        <f>IF(Z65&gt;0, (R65*SUMPRODUCT(K65:$K$98, X65:$X$98)-K65*$AZ$3)/Z65, 0)</f>
        <v>-628701.8750768248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250000</v>
      </c>
      <c r="S66">
        <f t="shared" si="32"/>
        <v>-1143917.2973280454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-15.693914174670249</v>
      </c>
      <c r="AC66">
        <f t="shared" si="33"/>
        <v>-14.019447812090696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-3.1142845378443011</v>
      </c>
      <c r="AI66">
        <f t="shared" si="38"/>
        <v>-3.1144377334451199</v>
      </c>
      <c r="AJ66">
        <f t="shared" si="39"/>
        <v>-1.6744663625795528</v>
      </c>
      <c r="AK66">
        <f t="shared" si="61"/>
        <v>-1.0985739922269175</v>
      </c>
      <c r="AL66">
        <f t="shared" si="40"/>
        <v>-5.8874780882515907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-4.0256940063466435E-3</v>
      </c>
      <c r="AR66">
        <f t="shared" si="45"/>
        <v>-4.0258920353335656E-3</v>
      </c>
      <c r="AS66">
        <f t="shared" si="46"/>
        <v>-2.1645065239708624E-3</v>
      </c>
      <c r="AT66">
        <f t="shared" si="47"/>
        <v>-1.4200766443445993E-3</v>
      </c>
      <c r="AU66">
        <f t="shared" si="48"/>
        <v>-7.6104752036490276E-3</v>
      </c>
      <c r="AW66">
        <v>63</v>
      </c>
      <c r="AX66">
        <f>IF(Z66&gt;0, (R66*SUMPRODUCT(K66:$K$98, X66:$X$98)-K66*$AZ$3)/Z66, 0)</f>
        <v>-1143917.2973280454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-2138516.0086239451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-14.019447812090696</v>
      </c>
      <c r="AC67">
        <f t="shared" ref="AC67:AC89" si="64">S67*Z67</f>
        <v>-12.520618772396519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-1.5695687759352686</v>
      </c>
      <c r="AI67">
        <f t="shared" ref="AI67:AI89" si="69">SUM(AE67:AH67)</f>
        <v>-1.5696419611412824</v>
      </c>
      <c r="AJ67">
        <f t="shared" ref="AJ67:AJ89" si="70">AB67-AC67</f>
        <v>-1.4988290396941775</v>
      </c>
      <c r="AK67">
        <f t="shared" si="61"/>
        <v>-0.98136134684634879</v>
      </c>
      <c r="AL67">
        <f t="shared" ref="AL67:AL89" si="71">SUM(AI67:AK67)</f>
        <v>-4.049832347681809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-1.8115269497492579E-3</v>
      </c>
      <c r="AR67">
        <f t="shared" ref="AR67:AR89" si="76">AI67*$K67</f>
        <v>-1.8116114168812815E-3</v>
      </c>
      <c r="AS67">
        <f t="shared" ref="AS67:AS89" si="77">AJ67*$K67</f>
        <v>-1.7298822709153972E-3</v>
      </c>
      <c r="AT67">
        <f t="shared" ref="AT67:AT89" si="78">AK67*$K67</f>
        <v>-1.1326439175594987E-3</v>
      </c>
      <c r="AU67">
        <f t="shared" ref="AU67:AU89" si="79">AL67*$K67</f>
        <v>-4.6741376053561776E-3</v>
      </c>
      <c r="AW67">
        <v>64</v>
      </c>
      <c r="AX67">
        <f>IF(Z67&gt;0, (R67*SUMPRODUCT(K67:$K$98, X67:$X$98)-K67*$AZ$3)/Z67, 0)</f>
        <v>-2138516.0086239451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250000</v>
      </c>
      <c r="S68">
        <f t="shared" si="63"/>
        <v>-4113482.8049049615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-12.520618772396519</v>
      </c>
      <c r="AC68">
        <f t="shared" si="64"/>
        <v>-11.180595715685087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-0.76955799601881181</v>
      </c>
      <c r="AI68">
        <f t="shared" si="69"/>
        <v>-0.76959197147296454</v>
      </c>
      <c r="AJ68">
        <f t="shared" si="70"/>
        <v>-1.3400230567114324</v>
      </c>
      <c r="AK68">
        <f t="shared" si="61"/>
        <v>-0.87644331406775644</v>
      </c>
      <c r="AL68">
        <f t="shared" si="71"/>
        <v>-2.9860583422521532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-7.930266480998063E-4</v>
      </c>
      <c r="AR68">
        <f t="shared" si="76"/>
        <v>-7.9306165967874367E-4</v>
      </c>
      <c r="AS68">
        <f t="shared" si="77"/>
        <v>-1.3808887680173581E-3</v>
      </c>
      <c r="AT68">
        <f t="shared" si="78"/>
        <v>-9.0317157017448296E-4</v>
      </c>
      <c r="AU68">
        <f t="shared" si="79"/>
        <v>-3.0771219978705843E-3</v>
      </c>
      <c r="AW68">
        <v>65</v>
      </c>
      <c r="AX68">
        <f>IF(Z68&gt;0, (R68*SUMPRODUCT(K68:$K$98, X68:$X$98)-K68*$AZ$3)/Z68, 0)</f>
        <v>-4113482.8049049615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250000</v>
      </c>
      <c r="S69">
        <f t="shared" si="63"/>
        <v>-8159530.3078478426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-11.180595715685087</v>
      </c>
      <c r="AC69">
        <f t="shared" si="64"/>
        <v>-9.9833221497785605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-0.36683480025080362</v>
      </c>
      <c r="AI69">
        <f t="shared" si="69"/>
        <v>-0.36685009421040227</v>
      </c>
      <c r="AJ69">
        <f t="shared" si="70"/>
        <v>-1.1972735659065261</v>
      </c>
      <c r="AK69">
        <f t="shared" si="61"/>
        <v>-0.78264170009795608</v>
      </c>
      <c r="AL69">
        <f t="shared" si="71"/>
        <v>-2.3467653602148846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-3.3751954920207574E-4</v>
      </c>
      <c r="AR69">
        <f t="shared" si="76"/>
        <v>-3.3753362095956908E-4</v>
      </c>
      <c r="AS69">
        <f t="shared" si="77"/>
        <v>-1.1015945977863836E-3</v>
      </c>
      <c r="AT69">
        <f t="shared" si="78"/>
        <v>-7.2009763965470339E-4</v>
      </c>
      <c r="AU69">
        <f t="shared" si="79"/>
        <v>-2.159225858400656E-3</v>
      </c>
      <c r="AW69">
        <v>66</v>
      </c>
      <c r="AX69">
        <f>IF(Z69&gt;0, (R69*SUMPRODUCT(K69:$K$98, X69:$X$98)-K69*$AZ$3)/Z69, 0)</f>
        <v>-8159530.3078478426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250000</v>
      </c>
      <c r="S70">
        <f t="shared" si="63"/>
        <v>-16711437.774243893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-9.9833221497785605</v>
      </c>
      <c r="AC70">
        <f t="shared" si="64"/>
        <v>-8.9139573545468469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-0.16946925643895958</v>
      </c>
      <c r="AI70">
        <f t="shared" si="69"/>
        <v>-0.16947592399614031</v>
      </c>
      <c r="AJ70">
        <f t="shared" si="70"/>
        <v>-1.0693647952317136</v>
      </c>
      <c r="AK70">
        <f t="shared" si="61"/>
        <v>-0.69883255048449933</v>
      </c>
      <c r="AL70">
        <f t="shared" si="71"/>
        <v>-1.9376732697123531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-1.3921989592206307E-4</v>
      </c>
      <c r="AR70">
        <f t="shared" si="76"/>
        <v>-1.3922537335576558E-4</v>
      </c>
      <c r="AS70">
        <f t="shared" si="77"/>
        <v>-8.7848886944577338E-4</v>
      </c>
      <c r="AT70">
        <f t="shared" si="78"/>
        <v>-5.7409465875862191E-4</v>
      </c>
      <c r="AU70">
        <f t="shared" si="79"/>
        <v>-1.5918089015601608E-3</v>
      </c>
      <c r="AW70">
        <v>67</v>
      </c>
      <c r="AX70">
        <f>IF(Z70&gt;0, (R70*SUMPRODUCT(K70:$K$98, X70:$X$98)-K70*$AZ$3)/Z70, 0)</f>
        <v>-16711437.774243893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250000</v>
      </c>
      <c r="S71">
        <f t="shared" si="63"/>
        <v>-35357712.635054812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-8.9139573545468469</v>
      </c>
      <c r="AC71">
        <f t="shared" si="64"/>
        <v>-7.95900522195981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-7.5742744545496704E-2</v>
      </c>
      <c r="AI71">
        <f t="shared" si="69"/>
        <v>-7.5745558289878348E-2</v>
      </c>
      <c r="AJ71">
        <f t="shared" si="70"/>
        <v>-0.95495213258703693</v>
      </c>
      <c r="AK71">
        <f t="shared" si="61"/>
        <v>-0.62397701481827939</v>
      </c>
      <c r="AL71">
        <f t="shared" si="71"/>
        <v>-1.6546747056951947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-5.5556310425382924E-5</v>
      </c>
      <c r="AR71">
        <f t="shared" si="76"/>
        <v>-5.5558374270009393E-5</v>
      </c>
      <c r="AS71">
        <f t="shared" si="77"/>
        <v>-7.0044487346928555E-4</v>
      </c>
      <c r="AT71">
        <f t="shared" si="78"/>
        <v>-4.5767896240840871E-4</v>
      </c>
      <c r="AU71">
        <f t="shared" si="79"/>
        <v>-1.2136822101477037E-3</v>
      </c>
      <c r="AW71">
        <v>68</v>
      </c>
      <c r="AX71">
        <f>IF(Z71&gt;0, (R71*SUMPRODUCT(K71:$K$98, X71:$X$98)-K71*$AZ$3)/Z71, 0)</f>
        <v>-35357712.635054812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250000</v>
      </c>
      <c r="S72">
        <f t="shared" si="63"/>
        <v>-77430213.018307552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-7.95900522195981</v>
      </c>
      <c r="AC72">
        <f t="shared" si="64"/>
        <v>-7.1063006421247357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-3.2767927559320696E-2</v>
      </c>
      <c r="AI72">
        <f t="shared" si="69"/>
        <v>-3.276907476988055E-2</v>
      </c>
      <c r="AJ72">
        <f t="shared" si="70"/>
        <v>-0.85270457983507431</v>
      </c>
      <c r="AK72">
        <f t="shared" ref="AK72:AK89" si="92">G72*SUM(AB72:AB72, AE72:AF72)</f>
        <v>-0.55713036553718676</v>
      </c>
      <c r="AL72">
        <f t="shared" si="71"/>
        <v>-1.4426040201421415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-2.1459683394735847E-5</v>
      </c>
      <c r="AR72">
        <f t="shared" si="76"/>
        <v>-2.1460434701798434E-5</v>
      </c>
      <c r="AS72">
        <f t="shared" si="77"/>
        <v>-5.5843538714418772E-4</v>
      </c>
      <c r="AT72">
        <f t="shared" si="78"/>
        <v>-3.6486412612996309E-4</v>
      </c>
      <c r="AU72">
        <f t="shared" si="79"/>
        <v>-9.4475994797594924E-4</v>
      </c>
      <c r="AW72">
        <v>69</v>
      </c>
      <c r="AX72">
        <f>IF(Z72&gt;0, (R72*SUMPRODUCT(K72:$K$98, X72:$X$98)-K72*$AZ$3)/Z72, 0)</f>
        <v>-77430213.018307552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250000</v>
      </c>
      <c r="S73">
        <f t="shared" si="63"/>
        <v>-175834660.02512482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-7.1063006421247357</v>
      </c>
      <c r="AC73">
        <f t="shared" si="64"/>
        <v>-6.3449291231067892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-1.3693610909920613E-2</v>
      </c>
      <c r="AI73">
        <f t="shared" si="69"/>
        <v>-1.3694061967829374E-2</v>
      </c>
      <c r="AJ73">
        <f t="shared" si="70"/>
        <v>-0.76137151901794642</v>
      </c>
      <c r="AK73">
        <f t="shared" si="92"/>
        <v>-0.49744104494873154</v>
      </c>
      <c r="AL73">
        <f t="shared" si="71"/>
        <v>-1.2725066259345073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-8.0070823751368357E-6</v>
      </c>
      <c r="AR73">
        <f t="shared" si="76"/>
        <v>-8.0073461227966139E-6</v>
      </c>
      <c r="AS73">
        <f t="shared" si="77"/>
        <v>-4.4519772841238861E-4</v>
      </c>
      <c r="AT73">
        <f t="shared" si="78"/>
        <v>-2.9086932949095527E-4</v>
      </c>
      <c r="AU73">
        <f t="shared" si="79"/>
        <v>-7.440744040261404E-4</v>
      </c>
      <c r="AW73">
        <v>70</v>
      </c>
      <c r="AX73">
        <f>IF(Z73&gt;0, (R73*SUMPRODUCT(K73:$K$98, X73:$X$98)-K73*$AZ$3)/Z73, 0)</f>
        <v>-175834660.02512482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250000</v>
      </c>
      <c r="S74">
        <f t="shared" si="63"/>
        <v>-414801731.2710588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-6.3449291231067892</v>
      </c>
      <c r="AC74">
        <f t="shared" si="64"/>
        <v>-5.6651219706343987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-5.5165912861517468E-3</v>
      </c>
      <c r="AI74">
        <f t="shared" si="69"/>
        <v>-5.5167620039171137E-3</v>
      </c>
      <c r="AJ74">
        <f t="shared" si="70"/>
        <v>-0.67980715247239054</v>
      </c>
      <c r="AK74">
        <f t="shared" si="92"/>
        <v>-0.44414503861747529</v>
      </c>
      <c r="AL74">
        <f t="shared" si="71"/>
        <v>-1.1294689530937829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-2.8801101600247763E-6</v>
      </c>
      <c r="AR74">
        <f t="shared" si="76"/>
        <v>-2.8801992886089014E-6</v>
      </c>
      <c r="AS74">
        <f t="shared" si="77"/>
        <v>-3.5491472634708199E-4</v>
      </c>
      <c r="AT74">
        <f t="shared" si="78"/>
        <v>-2.3187990044829291E-4</v>
      </c>
      <c r="AU74">
        <f t="shared" si="79"/>
        <v>-5.8967482608398376E-4</v>
      </c>
      <c r="AW74">
        <v>71</v>
      </c>
      <c r="AX74">
        <f>IF(Z74&gt;0, (R74*SUMPRODUCT(K74:$K$98, X74:$X$98)-K74*$AZ$3)/Z74, 0)</f>
        <v>-414801731.2710588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250000</v>
      </c>
      <c r="S75">
        <f t="shared" si="63"/>
        <v>-1018239509.7987993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-5.6651219706343987</v>
      </c>
      <c r="AC75">
        <f t="shared" si="64"/>
        <v>-5.058147029713516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-2.138326377338328E-3</v>
      </c>
      <c r="AI75">
        <f t="shared" si="69"/>
        <v>-2.1383884716071745E-3</v>
      </c>
      <c r="AJ75">
        <f t="shared" si="70"/>
        <v>-0.60697494092088267</v>
      </c>
      <c r="AK75">
        <f t="shared" si="92"/>
        <v>-0.39655853794440793</v>
      </c>
      <c r="AL75">
        <f t="shared" si="71"/>
        <v>-1.0056718673368978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-9.9676839849471982E-7</v>
      </c>
      <c r="AR75">
        <f t="shared" si="76"/>
        <v>-9.9679734337683408E-7</v>
      </c>
      <c r="AS75">
        <f t="shared" si="77"/>
        <v>-2.8293783689897854E-4</v>
      </c>
      <c r="AT75">
        <f t="shared" si="78"/>
        <v>-1.8485345500356891E-4</v>
      </c>
      <c r="AU75">
        <f t="shared" si="79"/>
        <v>-4.6878808924592427E-4</v>
      </c>
      <c r="AW75">
        <v>72</v>
      </c>
      <c r="AX75">
        <f>IF(Z75&gt;0, (R75*SUMPRODUCT(K75:$K$98, X75:$X$98)-K75*$AZ$3)/Z75, 0)</f>
        <v>-1018239509.7987993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250000</v>
      </c>
      <c r="S76">
        <f t="shared" si="63"/>
        <v>-2605829403.9027057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-5.058147029713516</v>
      </c>
      <c r="AC76">
        <f t="shared" si="64"/>
        <v>-4.5162035434184844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-7.9618762770746398E-4</v>
      </c>
      <c r="AI76">
        <f t="shared" si="69"/>
        <v>-7.9620929165223652E-4</v>
      </c>
      <c r="AJ76">
        <f t="shared" si="70"/>
        <v>-0.54194348629503164</v>
      </c>
      <c r="AK76">
        <f t="shared" si="92"/>
        <v>-0.35407029207994617</v>
      </c>
      <c r="AL76">
        <f t="shared" si="71"/>
        <v>-0.89680998766663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-3.3137341952745477E-7</v>
      </c>
      <c r="AR76">
        <f t="shared" si="76"/>
        <v>-3.3138243606477577E-7</v>
      </c>
      <c r="AS76">
        <f t="shared" si="77"/>
        <v>-2.2555696671814964E-4</v>
      </c>
      <c r="AT76">
        <f t="shared" si="78"/>
        <v>-1.473641128755718E-4</v>
      </c>
      <c r="AU76">
        <f t="shared" si="79"/>
        <v>-3.732524620297862E-4</v>
      </c>
      <c r="AW76">
        <v>73</v>
      </c>
      <c r="AX76">
        <f>IF(Z76&gt;0, (R76*SUMPRODUCT(K76:$K$98, X76:$X$98)-K76*$AZ$3)/Z76, 0)</f>
        <v>-2605829403.9027057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250000</v>
      </c>
      <c r="S77">
        <f t="shared" si="63"/>
        <v>-6967099220.6001463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-4.5162035434184844</v>
      </c>
      <c r="AC77">
        <f t="shared" si="64"/>
        <v>-4.0323248720566989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-2.8425443696507101E-4</v>
      </c>
      <c r="AI77">
        <f t="shared" si="69"/>
        <v>-2.8426167154854752E-4</v>
      </c>
      <c r="AJ77">
        <f t="shared" si="70"/>
        <v>-0.48387867136178553</v>
      </c>
      <c r="AK77">
        <f t="shared" si="92"/>
        <v>-0.31613424803929396</v>
      </c>
      <c r="AL77">
        <f t="shared" si="71"/>
        <v>-0.80029718107262804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-1.0563102024638942E-7</v>
      </c>
      <c r="AR77">
        <f t="shared" si="76"/>
        <v>-1.0563370867033046E-7</v>
      </c>
      <c r="AS77">
        <f t="shared" si="77"/>
        <v>-1.798128404859111E-4</v>
      </c>
      <c r="AT77">
        <f t="shared" si="78"/>
        <v>-1.1747779036187617E-4</v>
      </c>
      <c r="AU77">
        <f t="shared" si="79"/>
        <v>-2.9739626455645759E-4</v>
      </c>
      <c r="AW77">
        <v>74</v>
      </c>
      <c r="AX77">
        <f>IF(Z77&gt;0, (R77*SUMPRODUCT(K77:$K$98, X77:$X$98)-K77*$AZ$3)/Z77, 0)</f>
        <v>-6967099220.6001463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250000</v>
      </c>
      <c r="S78">
        <f t="shared" si="63"/>
        <v>-19501437483.824471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-4.0323248720566989</v>
      </c>
      <c r="AC78">
        <f t="shared" si="64"/>
        <v>-3.6002901538169994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-9.7090589112734026E-5</v>
      </c>
      <c r="AI78">
        <f t="shared" si="69"/>
        <v>-9.709289682092015E-5</v>
      </c>
      <c r="AJ78">
        <f t="shared" si="70"/>
        <v>-0.43203471823969952</v>
      </c>
      <c r="AK78">
        <f t="shared" si="92"/>
        <v>-0.28226274104396892</v>
      </c>
      <c r="AL78">
        <f t="shared" si="71"/>
        <v>-0.71439455218048931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-3.2213902187797523E-8</v>
      </c>
      <c r="AR78">
        <f t="shared" si="76"/>
        <v>-3.2214667867421729E-8</v>
      </c>
      <c r="AS78">
        <f t="shared" si="77"/>
        <v>-1.4334575865995001E-4</v>
      </c>
      <c r="AT78">
        <f t="shared" si="78"/>
        <v>-9.3652581721305678E-5</v>
      </c>
      <c r="AU78">
        <f t="shared" si="79"/>
        <v>-2.3703055504912309E-4</v>
      </c>
      <c r="AW78">
        <v>75</v>
      </c>
      <c r="AX78">
        <f>IF(Z78&gt;0, (R78*SUMPRODUCT(K78:$K$98, X78:$X$98)-K78*$AZ$3)/Z78, 0)</f>
        <v>-19501437483.824471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250000</v>
      </c>
      <c r="S79">
        <f t="shared" si="63"/>
        <v>-57260070006.752289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-3.6002901538169994</v>
      </c>
      <c r="AC79">
        <f t="shared" si="64"/>
        <v>-3.2145448075749017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-3.1657777178624209E-5</v>
      </c>
      <c r="AI79">
        <f t="shared" si="69"/>
        <v>-3.165847892086955E-5</v>
      </c>
      <c r="AJ79">
        <f t="shared" si="70"/>
        <v>-0.38574534624209766</v>
      </c>
      <c r="AK79">
        <f t="shared" si="92"/>
        <v>-0.25202031076719</v>
      </c>
      <c r="AL79">
        <f t="shared" si="71"/>
        <v>-0.63779731548820862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-9.3783966054183891E-9</v>
      </c>
      <c r="AR79">
        <f t="shared" si="76"/>
        <v>-9.3786044916845159E-9</v>
      </c>
      <c r="AS79">
        <f t="shared" si="77"/>
        <v>-1.1427437957316646E-4</v>
      </c>
      <c r="AT79">
        <f t="shared" si="78"/>
        <v>-7.4659266620633209E-5</v>
      </c>
      <c r="AU79">
        <f t="shared" si="79"/>
        <v>-1.8894302479829139E-4</v>
      </c>
      <c r="AW79">
        <v>76</v>
      </c>
      <c r="AX79">
        <f>IF(Z79&gt;0, (R79*SUMPRODUCT(K79:$K$98, X79:$X$98)-K79*$AZ$3)/Z79, 0)</f>
        <v>-57260070006.752289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250000</v>
      </c>
      <c r="S80">
        <f t="shared" si="63"/>
        <v>-178265727712.90015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-3.2145448075749017</v>
      </c>
      <c r="AC80">
        <f t="shared" si="64"/>
        <v>-2.8701293004747277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-9.8694248170112923E-6</v>
      </c>
      <c r="AI80">
        <f t="shared" si="69"/>
        <v>-9.8696260705933257E-6</v>
      </c>
      <c r="AJ80">
        <f t="shared" si="70"/>
        <v>-0.34441550710017399</v>
      </c>
      <c r="AK80">
        <f t="shared" si="92"/>
        <v>-0.22501813653024313</v>
      </c>
      <c r="AL80">
        <f t="shared" si="71"/>
        <v>-0.56944351325648768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-2.6104897790156187E-9</v>
      </c>
      <c r="AR80">
        <f t="shared" si="76"/>
        <v>-2.6105430111369055E-9</v>
      </c>
      <c r="AS80">
        <f t="shared" si="77"/>
        <v>-9.1098840883794616E-5</v>
      </c>
      <c r="AT80">
        <f t="shared" si="78"/>
        <v>-5.9517910759385307E-5</v>
      </c>
      <c r="AU80">
        <f t="shared" si="79"/>
        <v>-1.5061936218619103E-4</v>
      </c>
      <c r="AW80">
        <v>77</v>
      </c>
      <c r="AX80">
        <f>IF(Z80&gt;0, (R80*SUMPRODUCT(K80:$K$98, X80:$X$98)-K80*$AZ$3)/Z80, 0)</f>
        <v>-178265727712.90015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250000</v>
      </c>
      <c r="S81">
        <f t="shared" si="63"/>
        <v>-590398799539.62573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-2.8701293004747277</v>
      </c>
      <c r="AC81">
        <f t="shared" si="64"/>
        <v>-2.5626154490864934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-2.899700387471125E-6</v>
      </c>
      <c r="AI81">
        <f t="shared" si="69"/>
        <v>-2.899754643497964E-6</v>
      </c>
      <c r="AJ81">
        <f t="shared" si="70"/>
        <v>-0.30751385138823428</v>
      </c>
      <c r="AK81">
        <f t="shared" si="92"/>
        <v>-0.20090905103323095</v>
      </c>
      <c r="AL81">
        <f t="shared" si="71"/>
        <v>-0.50842580217610878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-6.8480237523330845E-10</v>
      </c>
      <c r="AR81">
        <f t="shared" si="76"/>
        <v>-6.8481518850746963E-10</v>
      </c>
      <c r="AS81">
        <f t="shared" si="77"/>
        <v>-7.2623439565582513E-5</v>
      </c>
      <c r="AT81">
        <f t="shared" si="78"/>
        <v>-4.7447314194213996E-5</v>
      </c>
      <c r="AU81">
        <f t="shared" si="79"/>
        <v>-1.2007143857498503E-4</v>
      </c>
      <c r="AW81">
        <v>78</v>
      </c>
      <c r="AX81">
        <f>IF(Z81&gt;0, (R81*SUMPRODUCT(K81:$K$98, X81:$X$98)-K81*$AZ$3)/Z81, 0)</f>
        <v>-590398799539.62573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250000</v>
      </c>
      <c r="S82">
        <f t="shared" si="63"/>
        <v>-2087651479321.1338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-2.5626154490864934</v>
      </c>
      <c r="AC82">
        <f t="shared" si="64"/>
        <v>-2.2880495087010067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-8.002713088313191E-7</v>
      </c>
      <c r="AI82">
        <f t="shared" si="69"/>
        <v>-8.0028500873244826E-7</v>
      </c>
      <c r="AJ82">
        <f t="shared" si="70"/>
        <v>-0.27456594038548676</v>
      </c>
      <c r="AK82">
        <f t="shared" si="92"/>
        <v>-0.17938308143605455</v>
      </c>
      <c r="AL82">
        <f t="shared" si="71"/>
        <v>-0.45394982210654999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-1.6874517188009856E-10</v>
      </c>
      <c r="AR82">
        <f t="shared" si="76"/>
        <v>-1.6874806064062923E-10</v>
      </c>
      <c r="AS82">
        <f t="shared" si="77"/>
        <v>-5.7894961735452688E-5</v>
      </c>
      <c r="AT82">
        <f t="shared" si="78"/>
        <v>-3.7824708414842157E-5</v>
      </c>
      <c r="AU82">
        <f t="shared" si="79"/>
        <v>-9.5719838898355482E-5</v>
      </c>
      <c r="AW82">
        <v>79</v>
      </c>
      <c r="AX82">
        <f>IF(Z82&gt;0, (R82*SUMPRODUCT(K82:$K$98, X82:$X$98)-K82*$AZ$3)/Z82, 0)</f>
        <v>-2087651479321.1338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250000</v>
      </c>
      <c r="S83">
        <f t="shared" si="63"/>
        <v>-7913097680275.9971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-2.2880495087010067</v>
      </c>
      <c r="AC83">
        <f t="shared" si="64"/>
        <v>-2.0429013471998503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-2.0671627155639507E-7</v>
      </c>
      <c r="AI83">
        <f t="shared" si="69"/>
        <v>-2.0671949864493509E-7</v>
      </c>
      <c r="AJ83">
        <f t="shared" si="70"/>
        <v>-0.24514816150115637</v>
      </c>
      <c r="AK83">
        <f t="shared" si="92"/>
        <v>-0.16016346560907049</v>
      </c>
      <c r="AL83">
        <f t="shared" si="71"/>
        <v>-0.40531183382972552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-3.891802111052823E-11</v>
      </c>
      <c r="AR83">
        <f t="shared" si="76"/>
        <v>-3.8918628667441777E-11</v>
      </c>
      <c r="AS83">
        <f t="shared" si="77"/>
        <v>-4.6153509119897015E-5</v>
      </c>
      <c r="AT83">
        <f t="shared" si="78"/>
        <v>-3.0153625976214708E-5</v>
      </c>
      <c r="AU83">
        <f t="shared" si="79"/>
        <v>-7.6307174014740388E-5</v>
      </c>
      <c r="AW83">
        <v>80</v>
      </c>
      <c r="AX83">
        <f>IF(Z83&gt;0, (R83*SUMPRODUCT(K83:$K$98, X83:$X$98)-K83*$AZ$3)/Z83, 0)</f>
        <v>-7913097680275.9971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250000</v>
      </c>
      <c r="S84">
        <f t="shared" si="63"/>
        <v>-32296309370507.32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-2.0429013471998503</v>
      </c>
      <c r="AC84">
        <f t="shared" si="64"/>
        <v>-1.8240190600335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-4.9776945212583904E-8</v>
      </c>
      <c r="AI84">
        <f t="shared" si="69"/>
        <v>-4.9777651182977886E-8</v>
      </c>
      <c r="AJ84">
        <f t="shared" si="70"/>
        <v>-0.21888228716635028</v>
      </c>
      <c r="AK84">
        <f t="shared" si="92"/>
        <v>-0.14300309430398953</v>
      </c>
      <c r="AL84">
        <f t="shared" si="71"/>
        <v>-0.361885431247991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-8.3673185663725368E-12</v>
      </c>
      <c r="AR84">
        <f t="shared" si="76"/>
        <v>-8.3674372373588673E-12</v>
      </c>
      <c r="AS84">
        <f t="shared" si="77"/>
        <v>-3.6793294916661233E-5</v>
      </c>
      <c r="AT84">
        <f t="shared" si="78"/>
        <v>-2.403828601591242E-5</v>
      </c>
      <c r="AU84">
        <f t="shared" si="79"/>
        <v>-6.083158930001089E-5</v>
      </c>
      <c r="AW84">
        <v>81</v>
      </c>
      <c r="AX84">
        <f>IF(Z84&gt;0, (R84*SUMPRODUCT(K84:$K$98, X84:$X$98)-K84*$AZ$3)/Z84, 0)</f>
        <v>-32296309370507.32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250000</v>
      </c>
      <c r="S85">
        <f t="shared" si="63"/>
        <v>-142711845113817.19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-1.8240190600335</v>
      </c>
      <c r="AC85">
        <f t="shared" si="64"/>
        <v>-1.6285884464657345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-1.1125282347988577E-8</v>
      </c>
      <c r="AI85">
        <f t="shared" si="69"/>
        <v>-1.1125424994561218E-8</v>
      </c>
      <c r="AJ85">
        <f t="shared" si="70"/>
        <v>-0.19543061356776548</v>
      </c>
      <c r="AK85">
        <f t="shared" si="92"/>
        <v>-0.12768133420234501</v>
      </c>
      <c r="AL85">
        <f t="shared" si="71"/>
        <v>-0.32311195889553546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-1.66974857875799E-12</v>
      </c>
      <c r="AR85">
        <f t="shared" si="76"/>
        <v>-1.6697699880044688E-12</v>
      </c>
      <c r="AS85">
        <f t="shared" si="77"/>
        <v>-2.9331389446450878E-5</v>
      </c>
      <c r="AT85">
        <f t="shared" si="78"/>
        <v>-1.9163174439059049E-5</v>
      </c>
      <c r="AU85">
        <f t="shared" si="79"/>
        <v>-4.8494565555279908E-5</v>
      </c>
      <c r="AW85">
        <v>82</v>
      </c>
      <c r="AX85">
        <f>IF(Z85&gt;0, (R85*SUMPRODUCT(K85:$K$98, X85:$X$98)-K85*$AZ$3)/Z85, 0)</f>
        <v>-142711845113817.19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250000</v>
      </c>
      <c r="S86">
        <f t="shared" si="63"/>
        <v>-687457235490861.5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-1.6285884464657345</v>
      </c>
      <c r="AC86">
        <f t="shared" si="64"/>
        <v>-1.4540968272029997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-2.2956067630635045E-9</v>
      </c>
      <c r="AI86">
        <f t="shared" si="69"/>
        <v>-2.2956332028322665E-9</v>
      </c>
      <c r="AJ86">
        <f t="shared" si="70"/>
        <v>-0.17449161926273482</v>
      </c>
      <c r="AK86">
        <f t="shared" si="92"/>
        <v>-0.11400119125260143</v>
      </c>
      <c r="AL86">
        <f t="shared" si="71"/>
        <v>-0.28849281281096945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-3.0762350323514079E-13</v>
      </c>
      <c r="AR86">
        <f t="shared" si="76"/>
        <v>-3.0762704630463426E-13</v>
      </c>
      <c r="AS86">
        <f t="shared" si="77"/>
        <v>-2.3382804087552666E-5</v>
      </c>
      <c r="AT86">
        <f t="shared" si="78"/>
        <v>-1.5276765337328113E-5</v>
      </c>
      <c r="AU86">
        <f t="shared" si="79"/>
        <v>-3.8659569732507825E-5</v>
      </c>
      <c r="AW86">
        <v>83</v>
      </c>
      <c r="AX86">
        <f>IF(Z86&gt;0, (R86*SUMPRODUCT(K86:$K$98, X86:$X$98)-K86*$AZ$3)/Z86, 0)</f>
        <v>-687457235490861.5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250000</v>
      </c>
      <c r="S87">
        <f t="shared" si="63"/>
        <v>-3639601146427042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-1.4540968272029997</v>
      </c>
      <c r="AC87">
        <f t="shared" si="64"/>
        <v>-1.298300738574375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-4.3432864293567074E-10</v>
      </c>
      <c r="AI87">
        <f t="shared" si="69"/>
        <v>-4.3433310187459821E-10</v>
      </c>
      <c r="AJ87">
        <f t="shared" si="70"/>
        <v>-0.15579608862862471</v>
      </c>
      <c r="AK87">
        <f t="shared" si="92"/>
        <v>-0.10178677790420999</v>
      </c>
      <c r="AL87">
        <f t="shared" si="71"/>
        <v>-0.25758286696716781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-5.1966380198249871E-14</v>
      </c>
      <c r="AR87">
        <f t="shared" si="76"/>
        <v>-5.1966913699595808E-14</v>
      </c>
      <c r="AS87">
        <f t="shared" si="77"/>
        <v>-1.8640628258713487E-5</v>
      </c>
      <c r="AT87">
        <f t="shared" si="78"/>
        <v>-1.2178543795713774E-5</v>
      </c>
      <c r="AU87">
        <f t="shared" si="79"/>
        <v>-3.0819172106394177E-5</v>
      </c>
      <c r="AW87">
        <v>84</v>
      </c>
      <c r="AX87">
        <f>IF(Z87&gt;0, (R87*SUMPRODUCT(K87:$K$98, X87:$X$98)-K87*$AZ$3)/Z87, 0)</f>
        <v>-3639601146427042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250000</v>
      </c>
      <c r="S88">
        <f t="shared" si="63"/>
        <v>-2.138785817852832E+16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-1.298300738574375</v>
      </c>
      <c r="AC88">
        <f t="shared" si="64"/>
        <v>-1.1591970880128801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-7.4737280942824998E-11</v>
      </c>
      <c r="AI88">
        <f t="shared" si="69"/>
        <v>-7.4737958428316024E-11</v>
      </c>
      <c r="AJ88">
        <f t="shared" si="70"/>
        <v>-0.13910365056149487</v>
      </c>
      <c r="AK88">
        <f t="shared" si="92"/>
        <v>-9.0881051700206258E-2</v>
      </c>
      <c r="AL88">
        <f t="shared" si="71"/>
        <v>-0.22998470233643908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-7.9840503343256091E-15</v>
      </c>
      <c r="AR88">
        <f t="shared" si="76"/>
        <v>-7.9841227088914615E-15</v>
      </c>
      <c r="AS88">
        <f t="shared" si="77"/>
        <v>-1.4860194721574734E-5</v>
      </c>
      <c r="AT88">
        <f t="shared" si="78"/>
        <v>-9.708660551431989E-6</v>
      </c>
      <c r="AU88">
        <f t="shared" si="79"/>
        <v>-2.4568855280990846E-5</v>
      </c>
      <c r="AW88">
        <v>85</v>
      </c>
      <c r="AX88">
        <f>IF(Z88&gt;0, (R88*SUMPRODUCT(K88:$K$98, X88:$X$98)-K88*$AZ$3)/Z88, 0)</f>
        <v>-2.138785817852832E+16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-1.1591970880128801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-1.1591970880128801</v>
      </c>
      <c r="AK89">
        <f t="shared" si="92"/>
        <v>-8.1143796160901616E-2</v>
      </c>
      <c r="AL89">
        <f t="shared" si="71"/>
        <v>-1.2403408841873313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-1.292402961634061E-15</v>
      </c>
      <c r="AR89">
        <f t="shared" si="76"/>
        <v>-1.292402961634061E-15</v>
      </c>
      <c r="AS89">
        <f t="shared" si="77"/>
        <v>-1.1056692501175709E-4</v>
      </c>
      <c r="AT89">
        <f t="shared" si="78"/>
        <v>-7.7396847508229973E-6</v>
      </c>
      <c r="AU89">
        <f t="shared" si="79"/>
        <v>-1.1830660976387248E-4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25721.279062609625</v>
      </c>
      <c r="AO91" s="6">
        <f t="shared" si="93"/>
        <v>-2572.1279062609628</v>
      </c>
      <c r="AP91" s="6">
        <f t="shared" si="93"/>
        <v>-741.06365642769128</v>
      </c>
      <c r="AQ91" s="6">
        <f t="shared" si="93"/>
        <v>-10851.038609119913</v>
      </c>
      <c r="AR91" s="6">
        <f t="shared" si="93"/>
        <v>11557.048890801059</v>
      </c>
      <c r="AS91" s="6">
        <f t="shared" si="93"/>
        <v>-2339.1184929084998</v>
      </c>
      <c r="AT91" s="6">
        <f t="shared" si="93"/>
        <v>1183.6804340034787</v>
      </c>
      <c r="AU91" s="6">
        <f t="shared" si="93"/>
        <v>10401.610831896034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65297.208445141529</v>
      </c>
      <c r="K3">
        <v>1</v>
      </c>
      <c r="L3" s="2">
        <v>0</v>
      </c>
      <c r="O3">
        <f>$C$3</f>
        <v>65297.208445141529</v>
      </c>
      <c r="P3">
        <f>O3*C5</f>
        <v>6529.7208445141532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65297.208445141529</v>
      </c>
      <c r="AF3">
        <f t="shared" ref="AF3:AF34" si="4">-$Z3*P3</f>
        <v>-6529.7208445141532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58142.53062992738</v>
      </c>
      <c r="AJ3">
        <f t="shared" ref="AJ3:AJ34" si="8">AB3-AC3</f>
        <v>0</v>
      </c>
      <c r="AL3">
        <f t="shared" ref="AL3:AL34" si="9">SUM(AI3:AK3)</f>
        <v>58142.53062992738</v>
      </c>
      <c r="AN3">
        <f t="shared" ref="AN3:AN34" si="10">AE3*$K3</f>
        <v>65297.208445141529</v>
      </c>
      <c r="AO3">
        <f t="shared" ref="AO3:AO34" si="11">AF3*$K3</f>
        <v>-6529.7208445141532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58142.53062992738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58142.53062992738</v>
      </c>
      <c r="AW3">
        <v>0</v>
      </c>
      <c r="AX3">
        <f>IF(Z3&gt;0, (R3*SUMPRODUCT(K3:$K$98, X3:$X$98)-K3*$AZ$3)/Z3, 0)</f>
        <v>0</v>
      </c>
      <c r="AZ3">
        <f>C6*ABS(SUMPRODUCT(X4:X79, K4:K79))/1</f>
        <v>27140.703259876835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1352.8552169220018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1336.6499608876438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-1336.6499608876438</v>
      </c>
      <c r="AK4">
        <f>G4*SUM(AB4, AE4:AF4)</f>
        <v>0</v>
      </c>
      <c r="AL4">
        <f t="shared" si="9"/>
        <v>-1831.2897108876439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-470.27928313367556</v>
      </c>
      <c r="AR4">
        <f t="shared" si="14"/>
        <v>-470.27928313367556</v>
      </c>
      <c r="AS4">
        <f t="shared" si="15"/>
        <v>-1270.8214117585508</v>
      </c>
      <c r="AT4">
        <f t="shared" si="16"/>
        <v>0</v>
      </c>
      <c r="AU4">
        <f t="shared" si="17"/>
        <v>-1741.1006948922263</v>
      </c>
      <c r="AW4">
        <v>1</v>
      </c>
      <c r="AX4">
        <f>IF(Z4&gt;0, (R4*SUMPRODUCT(K4:$K$98, X4:$X$98)-K4*$AZ$3)/Z4, 0)</f>
        <v>1352.8552169220018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250000</v>
      </c>
      <c r="S5">
        <f t="shared" si="1"/>
        <v>2244.3906335112947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1336.6499608876438</v>
      </c>
      <c r="AC5">
        <f t="shared" si="2"/>
        <v>2190.7225262268948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-513.33320881627685</v>
      </c>
      <c r="AI5">
        <f t="shared" si="7"/>
        <v>-525.53430748821108</v>
      </c>
      <c r="AJ5">
        <f t="shared" si="8"/>
        <v>-854.07256533925101</v>
      </c>
      <c r="AK5">
        <f>G5*SUM(AB5, AE5:AF5)</f>
        <v>5.4802648396393403</v>
      </c>
      <c r="AL5">
        <f t="shared" si="9"/>
        <v>-1374.1266079878228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-463.00361402333851</v>
      </c>
      <c r="AR5">
        <f t="shared" si="14"/>
        <v>-474.00845977097214</v>
      </c>
      <c r="AS5">
        <f t="shared" si="15"/>
        <v>-770.33528631845354</v>
      </c>
      <c r="AT5">
        <f t="shared" si="16"/>
        <v>4.9429539780002454</v>
      </c>
      <c r="AU5">
        <f t="shared" si="17"/>
        <v>-1239.4007921114255</v>
      </c>
      <c r="AW5">
        <v>2</v>
      </c>
      <c r="AX5">
        <f>IF(Z5&gt;0, (R5*SUMPRODUCT(K5:$K$98, X5:$X$98)-K5*$AZ$3)/Z5, 0)</f>
        <v>2244.3906335112947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250000</v>
      </c>
      <c r="S6">
        <f t="shared" si="1"/>
        <v>3165.0115351031118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2190.7225262268948</v>
      </c>
      <c r="AC6">
        <f t="shared" si="2"/>
        <v>3050.0072035898738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-665.79101646194533</v>
      </c>
      <c r="AI6">
        <f t="shared" si="7"/>
        <v>-677.83681459633704</v>
      </c>
      <c r="AJ6">
        <f t="shared" si="8"/>
        <v>-859.28467736297898</v>
      </c>
      <c r="AK6">
        <f>G6*SUM(AB6, AE6:AF6)</f>
        <v>15.554129936210954</v>
      </c>
      <c r="AL6">
        <f t="shared" si="9"/>
        <v>-1521.567362023105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-568.07657112700485</v>
      </c>
      <c r="AR6">
        <f t="shared" si="14"/>
        <v>-578.3544744502384</v>
      </c>
      <c r="AS6">
        <f t="shared" si="15"/>
        <v>-733.17224334497519</v>
      </c>
      <c r="AT6">
        <f t="shared" si="16"/>
        <v>13.271336774685444</v>
      </c>
      <c r="AU6">
        <f t="shared" si="17"/>
        <v>-1298.2553810205281</v>
      </c>
      <c r="AW6">
        <v>3</v>
      </c>
      <c r="AX6">
        <f>IF(Z6&gt;0, (R6*SUMPRODUCT(K6:$K$98, X6:$X$98)-K6*$AZ$3)/Z6, 0)</f>
        <v>3165.0115351031118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250000</v>
      </c>
      <c r="S7">
        <f t="shared" si="1"/>
        <v>4071.5719538023486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3050.0072035898738</v>
      </c>
      <c r="AC7">
        <f t="shared" si="2"/>
        <v>3870.7659018297563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-836.56502089593209</v>
      </c>
      <c r="AI7">
        <f t="shared" si="7"/>
        <v>-848.44853279793517</v>
      </c>
      <c r="AJ7">
        <f t="shared" si="8"/>
        <v>-820.75869823988251</v>
      </c>
      <c r="AK7">
        <f>G7*SUM(AB7, AE7:AF7)</f>
        <v>42.090099409540258</v>
      </c>
      <c r="AL7">
        <f t="shared" si="9"/>
        <v>-1627.1171316282773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-670.97859045333371</v>
      </c>
      <c r="AR7">
        <f t="shared" si="14"/>
        <v>-680.50992617318252</v>
      </c>
      <c r="AS7">
        <f t="shared" si="15"/>
        <v>-658.30090990120118</v>
      </c>
      <c r="AT7">
        <f t="shared" si="16"/>
        <v>33.758948639292008</v>
      </c>
      <c r="AU7">
        <f t="shared" si="17"/>
        <v>-1305.0518874350917</v>
      </c>
      <c r="AW7">
        <v>4</v>
      </c>
      <c r="AX7">
        <f>IF(Z7&gt;0, (R7*SUMPRODUCT(K7:$K$98, X7:$X$98)-K7*$AZ$3)/Z7, 0)</f>
        <v>4071.5719538023486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250000</v>
      </c>
      <c r="S8">
        <f t="shared" si="1"/>
        <v>4966.5484160866308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3870.7659018297563</v>
      </c>
      <c r="AC8">
        <f t="shared" si="2"/>
        <v>4654.2760916181505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-1012.3154996506953</v>
      </c>
      <c r="AI8">
        <f t="shared" si="7"/>
        <v>-1024.0295606586958</v>
      </c>
      <c r="AJ8">
        <f t="shared" si="8"/>
        <v>-783.5101897883942</v>
      </c>
      <c r="AK8">
        <f t="shared" ref="AK8:AK39" si="30">G8*SUM(AB8:AB8, AE8:AF8)</f>
        <v>83.608543479522737</v>
      </c>
      <c r="AL8">
        <f t="shared" si="9"/>
        <v>-1723.9312069675673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-757.69102480313381</v>
      </c>
      <c r="AR8">
        <f t="shared" si="14"/>
        <v>-766.45868556978303</v>
      </c>
      <c r="AS8">
        <f t="shared" si="15"/>
        <v>-586.43638159181717</v>
      </c>
      <c r="AT8">
        <f t="shared" si="16"/>
        <v>62.578754363788761</v>
      </c>
      <c r="AU8">
        <f t="shared" si="17"/>
        <v>-1290.3163127978114</v>
      </c>
      <c r="AW8">
        <v>5</v>
      </c>
      <c r="AX8">
        <f>IF(Z8&gt;0, (R8*SUMPRODUCT(K8:$K$98, X8:$X$98)-K8*$AZ$3)/Z8, 0)</f>
        <v>4966.5484160866308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250000</v>
      </c>
      <c r="S9">
        <f t="shared" si="1"/>
        <v>5705.8910701654977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4654.2760916181505</v>
      </c>
      <c r="AC9">
        <f t="shared" si="2"/>
        <v>5266.2657929349407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-1200.310780618508</v>
      </c>
      <c r="AI9">
        <f t="shared" si="7"/>
        <v>-1211.8476854773976</v>
      </c>
      <c r="AJ9">
        <f t="shared" si="8"/>
        <v>-611.98970131679016</v>
      </c>
      <c r="AK9">
        <f t="shared" si="30"/>
        <v>103.79035684308477</v>
      </c>
      <c r="AL9">
        <f t="shared" si="9"/>
        <v>-1720.047029951103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-837.82565975925058</v>
      </c>
      <c r="AR9">
        <f t="shared" si="14"/>
        <v>-845.87850330698416</v>
      </c>
      <c r="AS9">
        <f t="shared" si="15"/>
        <v>-427.17326508339471</v>
      </c>
      <c r="AT9">
        <f t="shared" si="16"/>
        <v>72.446424378440426</v>
      </c>
      <c r="AU9">
        <f t="shared" si="17"/>
        <v>-1200.6053440119385</v>
      </c>
      <c r="AW9">
        <v>6</v>
      </c>
      <c r="AX9">
        <f>IF(Z9&gt;0, (R9*SUMPRODUCT(K9:$K$98, X9:$X$98)-K9*$AZ$3)/Z9, 0)</f>
        <v>5705.8910701654977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250000</v>
      </c>
      <c r="S10">
        <f t="shared" si="1"/>
        <v>5950.789678869568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5266.2657929349407</v>
      </c>
      <c r="AC10">
        <f t="shared" si="2"/>
        <v>5404.1409538327098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-1396.1020848791632</v>
      </c>
      <c r="AI10">
        <f t="shared" si="7"/>
        <v>-1407.4538155852199</v>
      </c>
      <c r="AJ10">
        <f t="shared" si="8"/>
        <v>-137.87516089776909</v>
      </c>
      <c r="AK10">
        <f t="shared" si="30"/>
        <v>22.644942909620244</v>
      </c>
      <c r="AL10">
        <f t="shared" si="9"/>
        <v>-1522.6840335733687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-924.29992880903944</v>
      </c>
      <c r="AR10">
        <f t="shared" si="14"/>
        <v>-931.81542785248928</v>
      </c>
      <c r="AS10">
        <f t="shared" si="15"/>
        <v>-91.281291520578861</v>
      </c>
      <c r="AT10">
        <f t="shared" si="16"/>
        <v>14.992255470385873</v>
      </c>
      <c r="AU10">
        <f t="shared" si="17"/>
        <v>-1008.1044639026821</v>
      </c>
      <c r="AW10">
        <v>7</v>
      </c>
      <c r="AX10">
        <f>IF(Z10&gt;0, (R10*SUMPRODUCT(K10:$K$98, X10:$X$98)-K10*$AZ$3)/Z10, 0)</f>
        <v>5950.789678869568</v>
      </c>
    </row>
    <row r="11" spans="1:52" x14ac:dyDescent="0.25">
      <c r="A11" t="s">
        <v>33</v>
      </c>
      <c r="C11" s="25">
        <f>AU81</f>
        <v>28544.724815396476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250000</v>
      </c>
      <c r="S11">
        <f t="shared" si="1"/>
        <v>6006.693069191102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5404.1409538327098</v>
      </c>
      <c r="AC11">
        <f t="shared" si="2"/>
        <v>5361.5311260484013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-1616.0621248486793</v>
      </c>
      <c r="AI11">
        <f t="shared" si="7"/>
        <v>-1627.219535141433</v>
      </c>
      <c r="AJ11">
        <f t="shared" si="8"/>
        <v>42.609827784308436</v>
      </c>
      <c r="AK11">
        <f t="shared" si="30"/>
        <v>8.6466255261323361</v>
      </c>
      <c r="AL11">
        <f t="shared" si="9"/>
        <v>-1575.9630818309922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-1017.4269060793106</v>
      </c>
      <c r="AR11">
        <f t="shared" si="14"/>
        <v>-1024.4512953397648</v>
      </c>
      <c r="AS11">
        <f t="shared" si="15"/>
        <v>26.825939785712446</v>
      </c>
      <c r="AT11">
        <f t="shared" si="16"/>
        <v>5.4436703402741733</v>
      </c>
      <c r="AU11">
        <f t="shared" si="17"/>
        <v>-992.18168521377822</v>
      </c>
      <c r="AW11">
        <v>8</v>
      </c>
      <c r="AX11">
        <f>IF(Z11&gt;0, (R11*SUMPRODUCT(K11:$K$98, X11:$X$98)-K11*$AZ$3)/Z11, 0)</f>
        <v>6006.693069191102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250000</v>
      </c>
      <c r="S12">
        <f t="shared" si="1"/>
        <v>6250.4878348206539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5361.5311260484013</v>
      </c>
      <c r="AC12">
        <f t="shared" si="2"/>
        <v>5476.8570115490147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-1859.5415299581762</v>
      </c>
      <c r="AI12">
        <f t="shared" si="7"/>
        <v>-1870.4943890715044</v>
      </c>
      <c r="AJ12">
        <f t="shared" si="8"/>
        <v>-115.32588550061337</v>
      </c>
      <c r="AK12">
        <f t="shared" si="30"/>
        <v>112.59215364701643</v>
      </c>
      <c r="AL12">
        <f t="shared" si="9"/>
        <v>-1873.2281209251014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-1093.1042372040565</v>
      </c>
      <c r="AR12">
        <f t="shared" si="14"/>
        <v>-1099.5427149220279</v>
      </c>
      <c r="AS12">
        <f t="shared" si="15"/>
        <v>-67.792631715445296</v>
      </c>
      <c r="AT12">
        <f t="shared" si="16"/>
        <v>66.185647507561697</v>
      </c>
      <c r="AU12">
        <f t="shared" si="17"/>
        <v>-1101.1496991299114</v>
      </c>
      <c r="AW12">
        <v>9</v>
      </c>
      <c r="AX12">
        <f>IF(Z12&gt;0, (R12*SUMPRODUCT(K12:$K$98, X12:$X$98)-K12*$AZ$3)/Z12, 0)</f>
        <v>6250.4878348206539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250000</v>
      </c>
      <c r="S13">
        <f t="shared" si="1"/>
        <v>7093.4106500076123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5476.8570115490147</v>
      </c>
      <c r="AC13">
        <f t="shared" si="2"/>
        <v>6093.1382747170737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-2120.18677848876</v>
      </c>
      <c r="AI13">
        <f t="shared" si="7"/>
        <v>-2130.9240996720305</v>
      </c>
      <c r="AJ13">
        <f t="shared" si="8"/>
        <v>-616.28126316805901</v>
      </c>
      <c r="AK13">
        <f t="shared" si="30"/>
        <v>383.37999080843105</v>
      </c>
      <c r="AL13">
        <f t="shared" si="9"/>
        <v>-2363.8253720316584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-1112.7863632612555</v>
      </c>
      <c r="AR13">
        <f t="shared" si="14"/>
        <v>-1118.4218783545136</v>
      </c>
      <c r="AS13">
        <f t="shared" si="15"/>
        <v>-323.45706168192328</v>
      </c>
      <c r="AT13">
        <f t="shared" si="16"/>
        <v>201.21813325472033</v>
      </c>
      <c r="AU13">
        <f t="shared" si="17"/>
        <v>-1240.6608067817165</v>
      </c>
      <c r="AW13">
        <v>10</v>
      </c>
      <c r="AX13">
        <f>IF(Z13&gt;0, (R13*SUMPRODUCT(K13:$K$98, X13:$X$98)-K13*$AZ$3)/Z13, 0)</f>
        <v>7093.4106500076123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250000</v>
      </c>
      <c r="S14">
        <f t="shared" si="1"/>
        <v>7738.844921480556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6093.1382747170737</v>
      </c>
      <c r="AC14">
        <f t="shared" si="2"/>
        <v>6506.5889653594932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-2406.4490678338593</v>
      </c>
      <c r="AI14">
        <f t="shared" si="7"/>
        <v>-2416.9586933519054</v>
      </c>
      <c r="AJ14">
        <f t="shared" si="8"/>
        <v>-413.45069064241943</v>
      </c>
      <c r="AK14">
        <f t="shared" si="30"/>
        <v>426.51967923019521</v>
      </c>
      <c r="AL14">
        <f t="shared" si="9"/>
        <v>-2403.8897047641294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-1127.7071257427742</v>
      </c>
      <c r="AR14">
        <f t="shared" si="14"/>
        <v>-1132.6321331921347</v>
      </c>
      <c r="AS14">
        <f t="shared" si="15"/>
        <v>-193.75074096225069</v>
      </c>
      <c r="AT14">
        <f t="shared" si="16"/>
        <v>199.87511390397765</v>
      </c>
      <c r="AU14">
        <f t="shared" si="17"/>
        <v>-1126.5077602504077</v>
      </c>
      <c r="AW14">
        <v>11</v>
      </c>
      <c r="AX14">
        <f>IF(Z14&gt;0, (R14*SUMPRODUCT(K14:$K$98, X14:$X$98)-K14*$AZ$3)/Z14, 0)</f>
        <v>7738.844921480556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250000</v>
      </c>
      <c r="S15">
        <f t="shared" si="1"/>
        <v>8206.5965088725679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6506.5889653594932</v>
      </c>
      <c r="AC15">
        <f t="shared" si="2"/>
        <v>6741.5934948878567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-2719.4095330290988</v>
      </c>
      <c r="AI15">
        <f t="shared" si="7"/>
        <v>-2729.6780918153131</v>
      </c>
      <c r="AJ15">
        <f t="shared" si="8"/>
        <v>-235.00452952836349</v>
      </c>
      <c r="AK15">
        <f t="shared" si="30"/>
        <v>455.46122757516457</v>
      </c>
      <c r="AL15">
        <f t="shared" si="9"/>
        <v>-2509.2213937685119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-1137.8270214760728</v>
      </c>
      <c r="AR15">
        <f t="shared" si="14"/>
        <v>-1142.1234849239875</v>
      </c>
      <c r="AS15">
        <f t="shared" si="15"/>
        <v>-98.328148305341102</v>
      </c>
      <c r="AT15">
        <f t="shared" si="16"/>
        <v>190.56934443869213</v>
      </c>
      <c r="AU15">
        <f t="shared" si="17"/>
        <v>-1049.8822887906363</v>
      </c>
      <c r="AW15">
        <v>12</v>
      </c>
      <c r="AX15">
        <f>IF(Z15&gt;0, (R15*SUMPRODUCT(K15:$K$98, X15:$X$98)-K15*$AZ$3)/Z15, 0)</f>
        <v>8206.5965088725679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250000</v>
      </c>
      <c r="S16">
        <f t="shared" si="1"/>
        <v>8513.2608184244327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6741.5934948878567</v>
      </c>
      <c r="AC16">
        <f t="shared" si="2"/>
        <v>6820.4733084753025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-3027.7790288560905</v>
      </c>
      <c r="AI16">
        <f t="shared" si="7"/>
        <v>-3037.7935131029999</v>
      </c>
      <c r="AJ16">
        <f t="shared" si="8"/>
        <v>-78.879813587445824</v>
      </c>
      <c r="AK16">
        <f t="shared" si="30"/>
        <v>471.91154464215003</v>
      </c>
      <c r="AL16">
        <f t="shared" si="9"/>
        <v>-2644.7617820482956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-1131.1176563226281</v>
      </c>
      <c r="AR16">
        <f t="shared" si="14"/>
        <v>-1134.8588672375224</v>
      </c>
      <c r="AS16">
        <f t="shared" si="15"/>
        <v>-29.467919893053146</v>
      </c>
      <c r="AT16">
        <f t="shared" si="16"/>
        <v>176.29670966077322</v>
      </c>
      <c r="AU16">
        <f t="shared" si="17"/>
        <v>-988.03007746980222</v>
      </c>
      <c r="AW16">
        <v>13</v>
      </c>
      <c r="AX16">
        <f>IF(Z16&gt;0, (R16*SUMPRODUCT(K16:$K$98, X16:$X$98)-K16*$AZ$3)/Z16, 0)</f>
        <v>8513.2608184244327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250000</v>
      </c>
      <c r="S17">
        <f t="shared" si="1"/>
        <v>8689.1516943682982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6820.4733084753025</v>
      </c>
      <c r="AC17">
        <f t="shared" si="2"/>
        <v>6775.7010406022391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-3339.6494344690523</v>
      </c>
      <c r="AI17">
        <f t="shared" si="7"/>
        <v>-3349.396791401769</v>
      </c>
      <c r="AJ17">
        <f t="shared" si="8"/>
        <v>44.772267873063356</v>
      </c>
      <c r="AK17">
        <f t="shared" si="30"/>
        <v>477.43313159327124</v>
      </c>
      <c r="AL17">
        <f t="shared" si="9"/>
        <v>-2827.1913919354342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-1113.951963414145</v>
      </c>
      <c r="AR17">
        <f t="shared" si="14"/>
        <v>-1117.2032290353895</v>
      </c>
      <c r="AS17">
        <f t="shared" si="15"/>
        <v>14.933949410660857</v>
      </c>
      <c r="AT17">
        <f t="shared" si="16"/>
        <v>159.24952147614903</v>
      </c>
      <c r="AU17">
        <f t="shared" si="17"/>
        <v>-943.01975814857963</v>
      </c>
      <c r="AW17">
        <v>14</v>
      </c>
      <c r="AX17">
        <f>IF(Z17&gt;0, (R17*SUMPRODUCT(K17:$K$98, X17:$X$98)-K17*$AZ$3)/Z17, 0)</f>
        <v>8689.1516943682982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250000</v>
      </c>
      <c r="S18">
        <f t="shared" si="1"/>
        <v>8756.7034065997359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6775.7010406022391</v>
      </c>
      <c r="AC18">
        <f t="shared" si="2"/>
        <v>6631.700316875208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-3665.5633656237569</v>
      </c>
      <c r="AI18">
        <f t="shared" si="7"/>
        <v>-3675.0299708188654</v>
      </c>
      <c r="AJ18">
        <f t="shared" si="8"/>
        <v>144.00072372703107</v>
      </c>
      <c r="AK18">
        <f t="shared" si="30"/>
        <v>474.29907284215676</v>
      </c>
      <c r="AL18">
        <f t="shared" si="9"/>
        <v>-3056.7301742496775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-1091.6622463668627</v>
      </c>
      <c r="AR18">
        <f t="shared" si="14"/>
        <v>-1094.4815498304661</v>
      </c>
      <c r="AS18">
        <f t="shared" si="15"/>
        <v>42.885673459243144</v>
      </c>
      <c r="AT18">
        <f t="shared" si="16"/>
        <v>141.25370090839533</v>
      </c>
      <c r="AU18">
        <f t="shared" si="17"/>
        <v>-910.34217546282741</v>
      </c>
      <c r="AW18">
        <v>15</v>
      </c>
      <c r="AX18">
        <f>IF(Z18&gt;0, (R18*SUMPRODUCT(K18:$K$98, X18:$X$98)-K18*$AZ$3)/Z18, 0)</f>
        <v>8756.7034065997359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250000</v>
      </c>
      <c r="S19">
        <f t="shared" si="1"/>
        <v>8732.5245141180239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6631.700316875208</v>
      </c>
      <c r="AC19">
        <f t="shared" si="2"/>
        <v>6406.0659630861273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-4042.0471102331835</v>
      </c>
      <c r="AI19">
        <f t="shared" si="7"/>
        <v>-4051.2169470208291</v>
      </c>
      <c r="AJ19">
        <f t="shared" si="8"/>
        <v>225.63435378908071</v>
      </c>
      <c r="AK19">
        <f t="shared" si="30"/>
        <v>464.21902218126462</v>
      </c>
      <c r="AL19">
        <f t="shared" si="9"/>
        <v>-3361.3635710504836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-1074.8080435552281</v>
      </c>
      <c r="AR19">
        <f t="shared" si="14"/>
        <v>-1077.2463660360568</v>
      </c>
      <c r="AS19">
        <f t="shared" si="15"/>
        <v>59.997721882291358</v>
      </c>
      <c r="AT19">
        <f t="shared" si="16"/>
        <v>123.43902121986454</v>
      </c>
      <c r="AU19">
        <f t="shared" si="17"/>
        <v>-893.80962293390087</v>
      </c>
      <c r="AW19">
        <v>16</v>
      </c>
      <c r="AX19">
        <f>IF(Z19&gt;0, (R19*SUMPRODUCT(K19:$K$98, X19:$X$98)-K19*$AZ$3)/Z19, 0)</f>
        <v>8732.5245141180239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250000</v>
      </c>
      <c r="S20">
        <f t="shared" si="1"/>
        <v>8614.888812506133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6406.0659630861273</v>
      </c>
      <c r="AC20">
        <f t="shared" si="2"/>
        <v>6104.4971093324893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-4413.1486443231579</v>
      </c>
      <c r="AI20">
        <f t="shared" si="7"/>
        <v>-4422.0061253107106</v>
      </c>
      <c r="AJ20">
        <f t="shared" si="8"/>
        <v>301.568853753638</v>
      </c>
      <c r="AK20">
        <f t="shared" si="30"/>
        <v>448.42461741602898</v>
      </c>
      <c r="AL20">
        <f t="shared" si="9"/>
        <v>-3672.0126541410436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-1047.7557912237089</v>
      </c>
      <c r="AR20">
        <f t="shared" si="14"/>
        <v>-1049.8587063413088</v>
      </c>
      <c r="AS20">
        <f t="shared" si="15"/>
        <v>71.597523319210609</v>
      </c>
      <c r="AT20">
        <f t="shared" si="16"/>
        <v>106.46355418580727</v>
      </c>
      <c r="AU20">
        <f t="shared" si="17"/>
        <v>-871.79762883629087</v>
      </c>
      <c r="AW20">
        <v>17</v>
      </c>
      <c r="AX20">
        <f>IF(Z20&gt;0, (R20*SUMPRODUCT(K20:$K$98, X20:$X$98)-K20*$AZ$3)/Z20, 0)</f>
        <v>8614.888812506133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250000</v>
      </c>
      <c r="S21">
        <f t="shared" si="1"/>
        <v>8420.1555558580076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6104.4971093324893</v>
      </c>
      <c r="AC21">
        <f t="shared" si="2"/>
        <v>5747.1334518601961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-4741.921712187821</v>
      </c>
      <c r="AI21">
        <f t="shared" si="7"/>
        <v>-4750.4535222798886</v>
      </c>
      <c r="AJ21">
        <f t="shared" si="8"/>
        <v>357.3636574722932</v>
      </c>
      <c r="AK21">
        <f t="shared" si="30"/>
        <v>427.3147976532743</v>
      </c>
      <c r="AL21">
        <f t="shared" si="9"/>
        <v>-3965.7750671543213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-1005.189333038671</v>
      </c>
      <c r="AR21">
        <f t="shared" si="14"/>
        <v>-1006.9979003277545</v>
      </c>
      <c r="AS21">
        <f t="shared" si="15"/>
        <v>75.753704575839336</v>
      </c>
      <c r="AT21">
        <f t="shared" si="16"/>
        <v>90.581899601305821</v>
      </c>
      <c r="AU21">
        <f t="shared" si="17"/>
        <v>-840.66229615060934</v>
      </c>
      <c r="AW21">
        <v>18</v>
      </c>
      <c r="AX21">
        <f>IF(Z21&gt;0, (R21*SUMPRODUCT(K21:$K$98, X21:$X$98)-K21*$AZ$3)/Z21, 0)</f>
        <v>8420.1555558580076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250000</v>
      </c>
      <c r="S22">
        <f t="shared" si="1"/>
        <v>8175.4852971967421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5747.1334518601961</v>
      </c>
      <c r="AC22">
        <f t="shared" si="2"/>
        <v>5358.3656668138638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-5075.1733406055791</v>
      </c>
      <c r="AI22">
        <f t="shared" si="7"/>
        <v>-5083.3660739296965</v>
      </c>
      <c r="AJ22">
        <f t="shared" si="8"/>
        <v>388.76778504633239</v>
      </c>
      <c r="AK22">
        <f t="shared" si="30"/>
        <v>402.29934163021375</v>
      </c>
      <c r="AL22">
        <f t="shared" si="9"/>
        <v>-4292.2989472531508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-960.56409475653993</v>
      </c>
      <c r="AR22">
        <f t="shared" si="14"/>
        <v>-962.11471085197434</v>
      </c>
      <c r="AS22">
        <f t="shared" si="15"/>
        <v>73.581009051599452</v>
      </c>
      <c r="AT22">
        <f t="shared" si="16"/>
        <v>76.142089536604516</v>
      </c>
      <c r="AU22">
        <f t="shared" si="17"/>
        <v>-812.39161226377041</v>
      </c>
      <c r="AW22">
        <v>19</v>
      </c>
      <c r="AX22">
        <f>IF(Z22&gt;0, (R22*SUMPRODUCT(K22:$K$98, X22:$X$98)-K22*$AZ$3)/Z22, 0)</f>
        <v>8175.4852971967421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250000</v>
      </c>
      <c r="S23">
        <f t="shared" si="1"/>
        <v>7888.0985395714852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5358.3656668138638</v>
      </c>
      <c r="AC23">
        <f t="shared" si="2"/>
        <v>4948.1779541933374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-5391.9520738517886</v>
      </c>
      <c r="AI23">
        <f t="shared" si="7"/>
        <v>-5399.7932822389721</v>
      </c>
      <c r="AJ23">
        <f t="shared" si="8"/>
        <v>410.18771262052633</v>
      </c>
      <c r="AK23">
        <f t="shared" si="30"/>
        <v>375.08559667697051</v>
      </c>
      <c r="AL23">
        <f t="shared" si="9"/>
        <v>-4614.5199729414753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-911.17851253460935</v>
      </c>
      <c r="AR23">
        <f t="shared" si="14"/>
        <v>-912.50358747905409</v>
      </c>
      <c r="AS23">
        <f t="shared" si="15"/>
        <v>69.317053402247751</v>
      </c>
      <c r="AT23">
        <f t="shared" si="16"/>
        <v>63.3851954491005</v>
      </c>
      <c r="AU23">
        <f t="shared" si="17"/>
        <v>-779.80133862770583</v>
      </c>
      <c r="AW23">
        <v>20</v>
      </c>
      <c r="AX23">
        <f>IF(Z23&gt;0, (R23*SUMPRODUCT(K23:$K$98, X23:$X$98)-K23*$AZ$3)/Z23, 0)</f>
        <v>7888.0985395714852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250000</v>
      </c>
      <c r="S24">
        <f t="shared" si="1"/>
        <v>7570.4139499310895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4948.1779541933374</v>
      </c>
      <c r="AC24">
        <f t="shared" si="2"/>
        <v>4528.4069257087449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-5713.0161388953547</v>
      </c>
      <c r="AI24">
        <f t="shared" si="7"/>
        <v>-5720.4932843917213</v>
      </c>
      <c r="AJ24">
        <f t="shared" si="8"/>
        <v>419.77102848459253</v>
      </c>
      <c r="AK24">
        <f t="shared" si="30"/>
        <v>346.37245679353367</v>
      </c>
      <c r="AL24">
        <f t="shared" si="9"/>
        <v>-4954.3497991135955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-861.99525373083281</v>
      </c>
      <c r="AR24">
        <f t="shared" si="14"/>
        <v>-863.12342557082502</v>
      </c>
      <c r="AS24">
        <f t="shared" si="15"/>
        <v>63.336182746613595</v>
      </c>
      <c r="AT24">
        <f t="shared" si="16"/>
        <v>52.261608670484961</v>
      </c>
      <c r="AU24">
        <f t="shared" si="17"/>
        <v>-747.52563415372663</v>
      </c>
      <c r="AW24">
        <v>21</v>
      </c>
      <c r="AX24">
        <f>IF(Z24&gt;0, (R24*SUMPRODUCT(K24:$K$98, X24:$X$98)-K24*$AZ$3)/Z24, 0)</f>
        <v>7570.4139499310895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250000</v>
      </c>
      <c r="S25">
        <f t="shared" si="1"/>
        <v>7227.8138241344841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4528.4069257087449</v>
      </c>
      <c r="AC25">
        <f t="shared" si="2"/>
        <v>4105.1683541654256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-6055.4326772846252</v>
      </c>
      <c r="AI25">
        <f t="shared" si="7"/>
        <v>-6062.5322796921637</v>
      </c>
      <c r="AJ25">
        <f t="shared" si="8"/>
        <v>423.23857154331927</v>
      </c>
      <c r="AK25">
        <f t="shared" si="30"/>
        <v>316.98848479961219</v>
      </c>
      <c r="AL25">
        <f t="shared" si="9"/>
        <v>-5322.3052233492326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-815.76784177113052</v>
      </c>
      <c r="AR25">
        <f t="shared" si="14"/>
        <v>-816.72427670189222</v>
      </c>
      <c r="AS25">
        <f t="shared" si="15"/>
        <v>57.017299087042801</v>
      </c>
      <c r="AT25">
        <f t="shared" si="16"/>
        <v>42.703639176983941</v>
      </c>
      <c r="AU25">
        <f t="shared" si="17"/>
        <v>-717.00333843786552</v>
      </c>
      <c r="AW25">
        <v>22</v>
      </c>
      <c r="AX25">
        <f>IF(Z25&gt;0, (R25*SUMPRODUCT(K25:$K$98, X25:$X$98)-K25*$AZ$3)/Z25, 0)</f>
        <v>7227.8138241344841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250000</v>
      </c>
      <c r="S26">
        <f t="shared" si="1"/>
        <v>6857.2904245615764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4105.1683541654256</v>
      </c>
      <c r="AC26">
        <f t="shared" si="2"/>
        <v>3681.1475500617171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-6366.5113781571135</v>
      </c>
      <c r="AI26">
        <f t="shared" si="7"/>
        <v>-6373.2216589716691</v>
      </c>
      <c r="AJ26">
        <f t="shared" si="8"/>
        <v>424.02080410370854</v>
      </c>
      <c r="AK26">
        <f t="shared" si="30"/>
        <v>287.36178479157979</v>
      </c>
      <c r="AL26">
        <f t="shared" si="9"/>
        <v>-5661.8390700763812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-765.78154859263088</v>
      </c>
      <c r="AR26">
        <f t="shared" si="14"/>
        <v>-766.5886796772138</v>
      </c>
      <c r="AS26">
        <f t="shared" si="15"/>
        <v>51.002391846195387</v>
      </c>
      <c r="AT26">
        <f t="shared" si="16"/>
        <v>34.564668072224045</v>
      </c>
      <c r="AU26">
        <f t="shared" si="17"/>
        <v>-681.02161975879449</v>
      </c>
      <c r="AW26">
        <v>23</v>
      </c>
      <c r="AX26">
        <f>IF(Z26&gt;0, (R26*SUMPRODUCT(K26:$K$98, X26:$X$98)-K26*$AZ$3)/Z26, 0)</f>
        <v>6857.2904245615764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250000</v>
      </c>
      <c r="S27">
        <f t="shared" si="1"/>
        <v>6466.8078714659914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3681.1475500617171</v>
      </c>
      <c r="AC27">
        <f t="shared" si="2"/>
        <v>3265.1401422435715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-6636.6717181322638</v>
      </c>
      <c r="AI27">
        <f t="shared" si="7"/>
        <v>-6642.9830625527675</v>
      </c>
      <c r="AJ27">
        <f t="shared" si="8"/>
        <v>416.00740781814557</v>
      </c>
      <c r="AK27">
        <f t="shared" si="30"/>
        <v>257.68032850432024</v>
      </c>
      <c r="AL27">
        <f t="shared" si="9"/>
        <v>-5969.2953262303017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-712.74748164065716</v>
      </c>
      <c r="AR27">
        <f t="shared" si="14"/>
        <v>-713.42529049312623</v>
      </c>
      <c r="AS27">
        <f t="shared" si="15"/>
        <v>44.67724860582473</v>
      </c>
      <c r="AT27">
        <f t="shared" si="16"/>
        <v>27.673661288384263</v>
      </c>
      <c r="AU27">
        <f t="shared" si="17"/>
        <v>-641.07438059891729</v>
      </c>
      <c r="AW27">
        <v>24</v>
      </c>
      <c r="AX27">
        <f>IF(Z27&gt;0, (R27*SUMPRODUCT(K27:$K$98, X27:$X$98)-K27*$AZ$3)/Z27, 0)</f>
        <v>6466.8078714659914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250000</v>
      </c>
      <c r="S28">
        <f t="shared" si="1"/>
        <v>6065.8500470832541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3265.1401422435715</v>
      </c>
      <c r="AC28">
        <f t="shared" si="2"/>
        <v>2864.6910005801319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-6898.2735750981419</v>
      </c>
      <c r="AI28">
        <f t="shared" si="7"/>
        <v>-6904.1768923956852</v>
      </c>
      <c r="AJ28">
        <f t="shared" si="8"/>
        <v>400.4491416634396</v>
      </c>
      <c r="AK28">
        <f t="shared" si="30"/>
        <v>228.55980995705002</v>
      </c>
      <c r="AL28">
        <f t="shared" si="9"/>
        <v>-6275.1679407751953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-661.46633636813681</v>
      </c>
      <c r="AR28">
        <f t="shared" si="14"/>
        <v>-662.03239766198294</v>
      </c>
      <c r="AS28">
        <f t="shared" si="15"/>
        <v>38.398538961121425</v>
      </c>
      <c r="AT28">
        <f t="shared" si="16"/>
        <v>21.916298112479044</v>
      </c>
      <c r="AU28">
        <f t="shared" si="17"/>
        <v>-601.71756058838241</v>
      </c>
      <c r="AW28">
        <v>25</v>
      </c>
      <c r="AX28">
        <f>IF(Z28&gt;0, (R28*SUMPRODUCT(K28:$K$98, X28:$X$98)-K28*$AZ$3)/Z28, 0)</f>
        <v>6065.8500470832541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250000</v>
      </c>
      <c r="S29">
        <f t="shared" si="1"/>
        <v>5654.3447542671665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2864.6910005801319</v>
      </c>
      <c r="AC29">
        <f t="shared" si="2"/>
        <v>2482.0624677630813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-7144.2988460706229</v>
      </c>
      <c r="AI29">
        <f t="shared" si="7"/>
        <v>-7149.7859152528872</v>
      </c>
      <c r="AJ29">
        <f t="shared" si="8"/>
        <v>382.62853281705065</v>
      </c>
      <c r="AK29">
        <f t="shared" si="30"/>
        <v>200.52837004060925</v>
      </c>
      <c r="AL29">
        <f t="shared" si="9"/>
        <v>-6566.6290123952276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-611.6583700491592</v>
      </c>
      <c r="AR29">
        <f t="shared" si="14"/>
        <v>-612.12814488146716</v>
      </c>
      <c r="AS29">
        <f t="shared" si="15"/>
        <v>32.758700295117094</v>
      </c>
      <c r="AT29">
        <f t="shared" si="16"/>
        <v>17.168214629643341</v>
      </c>
      <c r="AU29">
        <f t="shared" si="17"/>
        <v>-562.20122995670681</v>
      </c>
      <c r="AW29">
        <v>26</v>
      </c>
      <c r="AX29">
        <f>IF(Z29&gt;0, (R29*SUMPRODUCT(K29:$K$98, X29:$X$98)-K29*$AZ$3)/Z29, 0)</f>
        <v>5654.3447542671665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250000</v>
      </c>
      <c r="S30">
        <f t="shared" si="1"/>
        <v>5232.1106906153864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2482.0624677630813</v>
      </c>
      <c r="AC30">
        <f t="shared" si="2"/>
        <v>2119.3664223131091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-7376.6922398384586</v>
      </c>
      <c r="AI30">
        <f t="shared" si="7"/>
        <v>-7381.7556037169088</v>
      </c>
      <c r="AJ30">
        <f t="shared" si="8"/>
        <v>362.69604544997219</v>
      </c>
      <c r="AK30">
        <f t="shared" si="30"/>
        <v>173.74437274341571</v>
      </c>
      <c r="AL30">
        <f t="shared" si="9"/>
        <v>-6845.315185523521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-563.88812966573255</v>
      </c>
      <c r="AR30">
        <f t="shared" si="14"/>
        <v>-564.27518265566437</v>
      </c>
      <c r="AS30">
        <f t="shared" si="15"/>
        <v>27.725162993979144</v>
      </c>
      <c r="AT30">
        <f t="shared" si="16"/>
        <v>13.281344293736735</v>
      </c>
      <c r="AU30">
        <f t="shared" si="17"/>
        <v>-523.2686753679485</v>
      </c>
      <c r="AW30">
        <v>27</v>
      </c>
      <c r="AX30">
        <f>IF(Z30&gt;0, (R30*SUMPRODUCT(K30:$K$98, X30:$X$98)-K30*$AZ$3)/Z30, 0)</f>
        <v>5232.1106906153864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250000</v>
      </c>
      <c r="S31">
        <f t="shared" si="1"/>
        <v>4796.2879663415042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2119.3664223131091</v>
      </c>
      <c r="AC31">
        <f t="shared" si="2"/>
        <v>1777.7660824680768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-7590.9607969650961</v>
      </c>
      <c r="AI31">
        <f t="shared" si="7"/>
        <v>-7595.5939791649134</v>
      </c>
      <c r="AJ31">
        <f t="shared" si="8"/>
        <v>341.60033984503229</v>
      </c>
      <c r="AK31">
        <f t="shared" si="30"/>
        <v>148.35564956191766</v>
      </c>
      <c r="AL31">
        <f t="shared" si="9"/>
        <v>-7105.6379897579636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-518.09573061293099</v>
      </c>
      <c r="AR31">
        <f t="shared" si="14"/>
        <v>-518.41195302285803</v>
      </c>
      <c r="AS31">
        <f t="shared" si="15"/>
        <v>23.314792736170592</v>
      </c>
      <c r="AT31">
        <f t="shared" si="16"/>
        <v>10.125520432284102</v>
      </c>
      <c r="AU31">
        <f t="shared" si="17"/>
        <v>-484.97163985440329</v>
      </c>
      <c r="AW31">
        <v>28</v>
      </c>
      <c r="AX31">
        <f>IF(Z31&gt;0, (R31*SUMPRODUCT(K31:$K$98, X31:$X$98)-K31*$AZ$3)/Z31, 0)</f>
        <v>4796.2879663415042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250000</v>
      </c>
      <c r="S32">
        <f t="shared" si="1"/>
        <v>4341.5648287899603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1777.7660824680768</v>
      </c>
      <c r="AC32">
        <f t="shared" si="2"/>
        <v>1458.1415927664862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-7772.950225185481</v>
      </c>
      <c r="AI32">
        <f t="shared" si="7"/>
        <v>-7777.1484280520408</v>
      </c>
      <c r="AJ32">
        <f t="shared" si="8"/>
        <v>319.62448970159062</v>
      </c>
      <c r="AK32">
        <f t="shared" si="30"/>
        <v>124.44362577276539</v>
      </c>
      <c r="AL32">
        <f t="shared" si="9"/>
        <v>-7333.0803125776847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-473.67572546019449</v>
      </c>
      <c r="AR32">
        <f t="shared" si="14"/>
        <v>-473.93155969698188</v>
      </c>
      <c r="AS32">
        <f t="shared" si="15"/>
        <v>19.477593146511197</v>
      </c>
      <c r="AT32">
        <f t="shared" si="16"/>
        <v>7.5834686971001419</v>
      </c>
      <c r="AU32">
        <f t="shared" si="17"/>
        <v>-446.87049785337052</v>
      </c>
      <c r="AW32">
        <v>29</v>
      </c>
      <c r="AX32">
        <f>IF(Z32&gt;0, (R32*SUMPRODUCT(K32:$K$98, X32:$X$98)-K32*$AZ$3)/Z32, 0)</f>
        <v>4341.5648287899603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250000</v>
      </c>
      <c r="S33">
        <f t="shared" si="1"/>
        <v>3862.5271335156012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1458.1415927664862</v>
      </c>
      <c r="AC33">
        <f t="shared" si="2"/>
        <v>1161.6723324057027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-7935.7972187650939</v>
      </c>
      <c r="AI33">
        <f t="shared" si="7"/>
        <v>-7939.5566497420496</v>
      </c>
      <c r="AJ33">
        <f t="shared" si="8"/>
        <v>296.46926036078344</v>
      </c>
      <c r="AK33">
        <f t="shared" si="30"/>
        <v>102.06991149365405</v>
      </c>
      <c r="AL33">
        <f t="shared" si="9"/>
        <v>-7541.0174778876117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-431.78522906406801</v>
      </c>
      <c r="AR33">
        <f t="shared" si="14"/>
        <v>-431.98977899406077</v>
      </c>
      <c r="AS33">
        <f t="shared" si="15"/>
        <v>16.130836507848137</v>
      </c>
      <c r="AT33">
        <f t="shared" si="16"/>
        <v>5.5536046221824629</v>
      </c>
      <c r="AU33">
        <f t="shared" si="17"/>
        <v>-410.30533786403015</v>
      </c>
      <c r="AW33">
        <v>30</v>
      </c>
      <c r="AX33">
        <f>IF(Z33&gt;0, (R33*SUMPRODUCT(K33:$K$98, X33:$X$98)-K33*$AZ$3)/Z33, 0)</f>
        <v>3862.5271335156012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250000</v>
      </c>
      <c r="S34">
        <f t="shared" si="1"/>
        <v>3343.35103761557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1161.6723324057027</v>
      </c>
      <c r="AC34">
        <f t="shared" si="2"/>
        <v>888.10716146610821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-8028.2743250554167</v>
      </c>
      <c r="AI34">
        <f t="shared" si="7"/>
        <v>-8031.5947480063505</v>
      </c>
      <c r="AJ34">
        <f t="shared" si="8"/>
        <v>273.56517093959451</v>
      </c>
      <c r="AK34">
        <f t="shared" si="30"/>
        <v>81.317063268399195</v>
      </c>
      <c r="AL34">
        <f t="shared" si="9"/>
        <v>-7676.7125137983567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-390.01508121915128</v>
      </c>
      <c r="AR34">
        <f t="shared" si="14"/>
        <v>-390.17638799249465</v>
      </c>
      <c r="AS34">
        <f t="shared" si="15"/>
        <v>13.289847611429305</v>
      </c>
      <c r="AT34">
        <f t="shared" si="16"/>
        <v>3.9503982737795469</v>
      </c>
      <c r="AU34">
        <f t="shared" si="17"/>
        <v>-372.93614210728578</v>
      </c>
      <c r="AW34">
        <v>31</v>
      </c>
      <c r="AX34">
        <f>IF(Z34&gt;0, (R34*SUMPRODUCT(K34:$K$98, X34:$X$98)-K34*$AZ$3)/Z34, 0)</f>
        <v>3343.35103761557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2769.2982791937416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888.10716146610821</v>
      </c>
      <c r="AC35">
        <f t="shared" ref="AC35:AC66" si="33">S35*Z35</f>
        <v>639.35998928666595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-8025.7824939958618</v>
      </c>
      <c r="AI35">
        <f t="shared" ref="AI35:AI66" si="38">SUM(AE35:AH35)</f>
        <v>-8028.6684235925859</v>
      </c>
      <c r="AJ35">
        <f t="shared" ref="AJ35:AJ66" si="39">AB35-AC35</f>
        <v>248.74717217944226</v>
      </c>
      <c r="AK35">
        <f t="shared" si="30"/>
        <v>62.167501302627578</v>
      </c>
      <c r="AL35">
        <f t="shared" ref="AL35:AL66" si="40">SUM(AI35:AK35)</f>
        <v>-7717.7537501105153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-348.11966749660911</v>
      </c>
      <c r="AR35">
        <f t="shared" ref="AR35:AR66" si="45">AI35*$K35</f>
        <v>-348.24484517895741</v>
      </c>
      <c r="AS35">
        <f t="shared" ref="AS35:AS66" si="46">AJ35*$K35</f>
        <v>10.789450490916066</v>
      </c>
      <c r="AT35">
        <f t="shared" ref="AT35:AT66" si="47">AK35*$K35</f>
        <v>2.6965258401602634</v>
      </c>
      <c r="AU35">
        <f t="shared" ref="AU35:AU66" si="48">AL35*$K35</f>
        <v>-334.75886884788105</v>
      </c>
      <c r="AW35">
        <v>32</v>
      </c>
      <c r="AX35">
        <f>IF(Z35&gt;0, (R35*SUMPRODUCT(K35:$K$98, X35:$X$98)-K35*$AZ$3)/Z35, 0)</f>
        <v>2769.2982791937416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250000</v>
      </c>
      <c r="S36">
        <f t="shared" si="32"/>
        <v>2119.6269743780886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639.35998928666595</v>
      </c>
      <c r="AC36">
        <f t="shared" si="33"/>
        <v>417.37238343265449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-7914.3027939378044</v>
      </c>
      <c r="AI36">
        <f t="shared" si="38"/>
        <v>-7916.7641490988644</v>
      </c>
      <c r="AJ36">
        <f t="shared" si="39"/>
        <v>221.98760585401146</v>
      </c>
      <c r="AK36">
        <f t="shared" si="30"/>
        <v>44.755199250066617</v>
      </c>
      <c r="AL36">
        <f t="shared" si="40"/>
        <v>-7650.0213439947865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-306.50376493709916</v>
      </c>
      <c r="AR36">
        <f t="shared" si="45"/>
        <v>-306.59908787878521</v>
      </c>
      <c r="AS36">
        <f t="shared" si="46"/>
        <v>8.5970980306369675</v>
      </c>
      <c r="AT36">
        <f t="shared" si="47"/>
        <v>1.7332717016036949</v>
      </c>
      <c r="AU36">
        <f t="shared" si="48"/>
        <v>-296.26871814654459</v>
      </c>
      <c r="AW36">
        <v>33</v>
      </c>
      <c r="AX36">
        <f>IF(Z36&gt;0, (R36*SUMPRODUCT(K36:$K$98, X36:$X$98)-K36*$AZ$3)/Z36, 0)</f>
        <v>2119.6269743780886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250000</v>
      </c>
      <c r="S37">
        <f t="shared" si="32"/>
        <v>1359.7481759536061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417.37238343265449</v>
      </c>
      <c r="AC37">
        <f t="shared" si="33"/>
        <v>223.48653067644548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-7645.1409820707022</v>
      </c>
      <c r="AI37">
        <f t="shared" si="38"/>
        <v>-7647.1954666310485</v>
      </c>
      <c r="AJ37">
        <f t="shared" si="39"/>
        <v>193.885852756209</v>
      </c>
      <c r="AK37">
        <f t="shared" si="30"/>
        <v>29.216066840285816</v>
      </c>
      <c r="AL37">
        <f t="shared" si="40"/>
        <v>-7424.0935470345539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-264.35688600418598</v>
      </c>
      <c r="AR37">
        <f t="shared" si="45"/>
        <v>-264.42792683155466</v>
      </c>
      <c r="AS37">
        <f t="shared" si="46"/>
        <v>6.7042661992892363</v>
      </c>
      <c r="AT37">
        <f t="shared" si="47"/>
        <v>1.0102453923742027</v>
      </c>
      <c r="AU37">
        <f t="shared" si="48"/>
        <v>-256.71341523989128</v>
      </c>
      <c r="AW37">
        <v>34</v>
      </c>
      <c r="AX37">
        <f>IF(Z37&gt;0, (R37*SUMPRODUCT(K37:$K$98, X37:$X$98)-K37*$AZ$3)/Z37, 0)</f>
        <v>1359.7481759536061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250000</v>
      </c>
      <c r="S38">
        <f t="shared" si="32"/>
        <v>445.83878666853622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223.48653067644548</v>
      </c>
      <c r="AC38">
        <f t="shared" si="33"/>
        <v>59.681351976626047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-7213.0249622969977</v>
      </c>
      <c r="AI38">
        <f t="shared" si="38"/>
        <v>-7214.6982507636258</v>
      </c>
      <c r="AJ38">
        <f t="shared" si="39"/>
        <v>163.80517869981944</v>
      </c>
      <c r="AK38">
        <f t="shared" si="30"/>
        <v>15.644057147351186</v>
      </c>
      <c r="AL38">
        <f t="shared" si="40"/>
        <v>-7035.2490149164551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-222.69196191027117</v>
      </c>
      <c r="AR38">
        <f t="shared" si="45"/>
        <v>-222.74362232922482</v>
      </c>
      <c r="AS38">
        <f t="shared" si="46"/>
        <v>5.0572536219407249</v>
      </c>
      <c r="AT38">
        <f t="shared" si="47"/>
        <v>0.48298817716424663</v>
      </c>
      <c r="AU38">
        <f t="shared" si="48"/>
        <v>-217.20338053011983</v>
      </c>
      <c r="AW38">
        <v>35</v>
      </c>
      <c r="AX38">
        <f>IF(Z38&gt;0, (R38*SUMPRODUCT(K38:$K$98, X38:$X$98)-K38*$AZ$3)/Z38, 0)</f>
        <v>445.83878666853622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250000</v>
      </c>
      <c r="S39">
        <f t="shared" si="32"/>
        <v>-690.42400754619143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59.681351976626047</v>
      </c>
      <c r="AC39">
        <f t="shared" si="33"/>
        <v>-73.232299840460882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-6613.9645527867797</v>
      </c>
      <c r="AI39">
        <f t="shared" si="38"/>
        <v>-6615.2904101411023</v>
      </c>
      <c r="AJ39">
        <f t="shared" si="39"/>
        <v>132.91365181708693</v>
      </c>
      <c r="AK39">
        <f t="shared" si="30"/>
        <v>4.1776946383638238</v>
      </c>
      <c r="AL39">
        <f t="shared" si="40"/>
        <v>-6478.1990636856517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-182.31858710506219</v>
      </c>
      <c r="AR39">
        <f t="shared" si="45"/>
        <v>-182.35513529603205</v>
      </c>
      <c r="AS39">
        <f t="shared" si="46"/>
        <v>3.6638583428837861</v>
      </c>
      <c r="AT39">
        <f t="shared" si="47"/>
        <v>0.11516109252535343</v>
      </c>
      <c r="AU39">
        <f t="shared" si="48"/>
        <v>-178.57611586062291</v>
      </c>
      <c r="AW39">
        <v>36</v>
      </c>
      <c r="AX39">
        <f>IF(Z39&gt;0, (R39*SUMPRODUCT(K39:$K$98, X39:$X$98)-K39*$AZ$3)/Z39, 0)</f>
        <v>-690.42400754619143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250000</v>
      </c>
      <c r="S40">
        <f t="shared" si="32"/>
        <v>-2152.8497072222972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-73.232299840460882</v>
      </c>
      <c r="AC40">
        <f t="shared" si="33"/>
        <v>-175.39168150517992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-5884.5898992458206</v>
      </c>
      <c r="AI40">
        <f t="shared" si="38"/>
        <v>-5885.6082685316369</v>
      </c>
      <c r="AJ40">
        <f t="shared" si="39"/>
        <v>102.15938166471904</v>
      </c>
      <c r="AK40">
        <f t="shared" ref="AK40:AK71" si="61">G40*SUM(AB40:AB40, AE40:AF40)</f>
        <v>-5.1262609888322626</v>
      </c>
      <c r="AL40">
        <f t="shared" si="40"/>
        <v>-5788.5751478557504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-144.83291207464521</v>
      </c>
      <c r="AR40">
        <f t="shared" si="45"/>
        <v>-144.85797641927371</v>
      </c>
      <c r="AS40">
        <f t="shared" si="46"/>
        <v>2.5143707540507894</v>
      </c>
      <c r="AT40">
        <f t="shared" si="47"/>
        <v>-0.12616874238974252</v>
      </c>
      <c r="AU40">
        <f t="shared" si="48"/>
        <v>-142.46977440761268</v>
      </c>
      <c r="AW40">
        <v>37</v>
      </c>
      <c r="AX40">
        <f>IF(Z40&gt;0, (R40*SUMPRODUCT(K40:$K$98, X40:$X$98)-K40*$AZ$3)/Z40, 0)</f>
        <v>-2152.8497072222972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250000</v>
      </c>
      <c r="S41">
        <f t="shared" si="32"/>
        <v>-4120.1974810392194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-175.39168150517992</v>
      </c>
      <c r="AC41">
        <f t="shared" si="33"/>
        <v>-248.65387443666143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-5076.2145012811852</v>
      </c>
      <c r="AI41">
        <f t="shared" si="38"/>
        <v>-5076.9688761490797</v>
      </c>
      <c r="AJ41">
        <f t="shared" si="39"/>
        <v>73.262192931481508</v>
      </c>
      <c r="AK41">
        <f t="shared" si="61"/>
        <v>-12.277417705362595</v>
      </c>
      <c r="AL41">
        <f t="shared" si="40"/>
        <v>-5015.9841009229604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-111.55088076351301</v>
      </c>
      <c r="AR41">
        <f t="shared" si="45"/>
        <v>-111.56745830981612</v>
      </c>
      <c r="AS41">
        <f t="shared" si="46"/>
        <v>1.6099520905017968</v>
      </c>
      <c r="AT41">
        <f t="shared" si="47"/>
        <v>-0.2697988349761587</v>
      </c>
      <c r="AU41">
        <f t="shared" si="48"/>
        <v>-110.22730505429047</v>
      </c>
      <c r="AW41">
        <v>38</v>
      </c>
      <c r="AX41">
        <f>IF(Z41&gt;0, (R41*SUMPRODUCT(K41:$K$98, X41:$X$98)-K41*$AZ$3)/Z41, 0)</f>
        <v>-4120.1974810392194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250000</v>
      </c>
      <c r="S42">
        <f t="shared" si="32"/>
        <v>-6914.4471795725849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-248.65387443666143</v>
      </c>
      <c r="AC42">
        <f t="shared" si="33"/>
        <v>-296.30232739377857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-4223.4619645909261</v>
      </c>
      <c r="AI42">
        <f t="shared" si="38"/>
        <v>-4223.9976226119124</v>
      </c>
      <c r="AJ42">
        <f t="shared" si="39"/>
        <v>47.648452957117144</v>
      </c>
      <c r="AK42">
        <f t="shared" si="61"/>
        <v>-17.4057712105663</v>
      </c>
      <c r="AL42">
        <f t="shared" si="40"/>
        <v>-4193.7549408653613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-82.867379025116293</v>
      </c>
      <c r="AR42">
        <f t="shared" si="45"/>
        <v>-82.877889022986537</v>
      </c>
      <c r="AS42">
        <f t="shared" si="46"/>
        <v>0.93489711621927474</v>
      </c>
      <c r="AT42">
        <f t="shared" si="47"/>
        <v>-0.34151382259936114</v>
      </c>
      <c r="AU42">
        <f t="shared" si="48"/>
        <v>-82.284505729366614</v>
      </c>
      <c r="AW42">
        <v>39</v>
      </c>
      <c r="AX42">
        <f>IF(Z42&gt;0, (R42*SUMPRODUCT(K42:$K$98, X42:$X$98)-K42*$AZ$3)/Z42, 0)</f>
        <v>-6914.4471795725849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250000</v>
      </c>
      <c r="S43">
        <f t="shared" si="32"/>
        <v>-11128.591837725851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-296.30232739377857</v>
      </c>
      <c r="AC43">
        <f t="shared" si="33"/>
        <v>-322.11396730604139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-3369.8489824630192</v>
      </c>
      <c r="AI43">
        <f t="shared" si="38"/>
        <v>-3370.2107914546723</v>
      </c>
      <c r="AJ43">
        <f t="shared" si="39"/>
        <v>25.81163991226282</v>
      </c>
      <c r="AK43">
        <f t="shared" si="61"/>
        <v>-20.741162917564502</v>
      </c>
      <c r="AL43">
        <f t="shared" si="40"/>
        <v>-3365.140314459974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-59.034709648737554</v>
      </c>
      <c r="AR43">
        <f t="shared" si="45"/>
        <v>-59.041048000658279</v>
      </c>
      <c r="AS43">
        <f t="shared" si="46"/>
        <v>0.45218129230956516</v>
      </c>
      <c r="AT43">
        <f t="shared" si="47"/>
        <v>-0.3633541256559914</v>
      </c>
      <c r="AU43">
        <f t="shared" si="48"/>
        <v>-58.952220834004699</v>
      </c>
      <c r="AW43">
        <v>40</v>
      </c>
      <c r="AX43">
        <f>IF(Z43&gt;0, (R43*SUMPRODUCT(K43:$K$98, X43:$X$98)-K43*$AZ$3)/Z43, 0)</f>
        <v>-11128.591837725851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250000</v>
      </c>
      <c r="S44">
        <f t="shared" si="32"/>
        <v>-17879.780946105388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-322.11396730604139</v>
      </c>
      <c r="AC44">
        <f t="shared" si="33"/>
        <v>-330.20605274687404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-2546.7864594798043</v>
      </c>
      <c r="AI44">
        <f t="shared" si="38"/>
        <v>-2547.017311058567</v>
      </c>
      <c r="AJ44">
        <f t="shared" si="39"/>
        <v>8.0920854408326477</v>
      </c>
      <c r="AK44">
        <f t="shared" si="61"/>
        <v>-22.547977711422899</v>
      </c>
      <c r="AL44">
        <f t="shared" si="40"/>
        <v>-2561.4732033291571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-39.835612800442796</v>
      </c>
      <c r="AR44">
        <f t="shared" si="45"/>
        <v>-39.839223670161275</v>
      </c>
      <c r="AS44">
        <f t="shared" si="46"/>
        <v>0.12657252089951518</v>
      </c>
      <c r="AT44">
        <f t="shared" si="47"/>
        <v>-0.35268465724791154</v>
      </c>
      <c r="AU44">
        <f t="shared" si="48"/>
        <v>-40.065335806509665</v>
      </c>
      <c r="AW44">
        <v>41</v>
      </c>
      <c r="AX44">
        <f>IF(Z44&gt;0, (R44*SUMPRODUCT(K44:$K$98, X44:$X$98)-K44*$AZ$3)/Z44, 0)</f>
        <v>-17879.780946105388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250000</v>
      </c>
      <c r="S45">
        <f t="shared" si="32"/>
        <v>-29340.22745658756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-330.20605274687404</v>
      </c>
      <c r="AC45">
        <f t="shared" si="33"/>
        <v>-324.55717964740165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-1805.3988910850062</v>
      </c>
      <c r="AI45">
        <f t="shared" si="38"/>
        <v>-1805.5371642034268</v>
      </c>
      <c r="AJ45">
        <f t="shared" si="39"/>
        <v>-5.6488730994723824</v>
      </c>
      <c r="AK45">
        <f t="shared" si="61"/>
        <v>-23.114423692281186</v>
      </c>
      <c r="AL45">
        <f t="shared" si="40"/>
        <v>-1834.3004609951804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-25.21355705088282</v>
      </c>
      <c r="AR45">
        <f t="shared" si="45"/>
        <v>-25.215488123942141</v>
      </c>
      <c r="AS45">
        <f t="shared" si="46"/>
        <v>-7.8890147141470704E-2</v>
      </c>
      <c r="AT45">
        <f t="shared" si="47"/>
        <v>-0.32280779795614073</v>
      </c>
      <c r="AU45">
        <f t="shared" si="48"/>
        <v>-25.617186069039754</v>
      </c>
      <c r="AW45">
        <v>42</v>
      </c>
      <c r="AX45">
        <f>IF(Z45&gt;0, (R45*SUMPRODUCT(K45:$K$98, X45:$X$98)-K45*$AZ$3)/Z45, 0)</f>
        <v>-29340.22745658756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250000</v>
      </c>
      <c r="S46">
        <f t="shared" si="32"/>
        <v>-47212.416265363747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-324.55717964740165</v>
      </c>
      <c r="AC46">
        <f t="shared" si="33"/>
        <v>-309.15958857336028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-1100.7405650074552</v>
      </c>
      <c r="AI46">
        <f t="shared" si="38"/>
        <v>-1100.8224183664413</v>
      </c>
      <c r="AJ46">
        <f t="shared" si="39"/>
        <v>-15.397591074041372</v>
      </c>
      <c r="AK46">
        <f t="shared" si="61"/>
        <v>-22.719002575318118</v>
      </c>
      <c r="AL46">
        <f t="shared" si="40"/>
        <v>-1138.9390120158009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-13.725491225177562</v>
      </c>
      <c r="AR46">
        <f t="shared" si="45"/>
        <v>-13.726511881266953</v>
      </c>
      <c r="AS46">
        <f t="shared" si="46"/>
        <v>-0.19199755863834803</v>
      </c>
      <c r="AT46">
        <f t="shared" si="47"/>
        <v>-0.28329061397878369</v>
      </c>
      <c r="AU46">
        <f t="shared" si="48"/>
        <v>-14.201800053884087</v>
      </c>
      <c r="AW46">
        <v>43</v>
      </c>
      <c r="AX46">
        <f>IF(Z46&gt;0, (R46*SUMPRODUCT(K46:$K$98, X46:$X$98)-K46*$AZ$3)/Z46, 0)</f>
        <v>-47212.416265363747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250000</v>
      </c>
      <c r="S47">
        <f t="shared" si="32"/>
        <v>-74898.463270624707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-309.15958857336028</v>
      </c>
      <c r="AC47">
        <f t="shared" si="33"/>
        <v>-286.6251261155698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-663.98420169124961</v>
      </c>
      <c r="AI47">
        <f t="shared" si="38"/>
        <v>-664.03203730656128</v>
      </c>
      <c r="AJ47">
        <f t="shared" si="39"/>
        <v>-22.534462457790482</v>
      </c>
      <c r="AK47">
        <f t="shared" si="61"/>
        <v>-21.641171200135222</v>
      </c>
      <c r="AL47">
        <f t="shared" si="40"/>
        <v>-708.20767096448697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-7.3923521708996374</v>
      </c>
      <c r="AR47">
        <f t="shared" si="45"/>
        <v>-7.3928847403701079</v>
      </c>
      <c r="AS47">
        <f t="shared" si="46"/>
        <v>-0.25088350301949541</v>
      </c>
      <c r="AT47">
        <f t="shared" si="47"/>
        <v>-0.24093820078044581</v>
      </c>
      <c r="AU47">
        <f t="shared" si="48"/>
        <v>-7.8847064441700496</v>
      </c>
      <c r="AW47">
        <v>44</v>
      </c>
      <c r="AX47">
        <f>IF(Z47&gt;0, (R47*SUMPRODUCT(K47:$K$98, X47:$X$98)-K47*$AZ$3)/Z47, 0)</f>
        <v>-74898.463270624707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250000</v>
      </c>
      <c r="S48">
        <f t="shared" si="32"/>
        <v>-118683.21115006167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-286.6251261155698</v>
      </c>
      <c r="AC48">
        <f t="shared" si="33"/>
        <v>-261.64251964096229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-396.00884908865964</v>
      </c>
      <c r="AI48">
        <f t="shared" si="38"/>
        <v>-396.03640590536372</v>
      </c>
      <c r="AJ48">
        <f t="shared" si="39"/>
        <v>-24.982606474607508</v>
      </c>
      <c r="AK48">
        <f t="shared" si="61"/>
        <v>-20.063758828089888</v>
      </c>
      <c r="AL48">
        <f t="shared" si="40"/>
        <v>-441.0827712080611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-3.936513726799681</v>
      </c>
      <c r="AR48">
        <f t="shared" si="45"/>
        <v>-3.9367876544845601</v>
      </c>
      <c r="AS48">
        <f t="shared" si="46"/>
        <v>-0.24833882764197882</v>
      </c>
      <c r="AT48">
        <f t="shared" si="47"/>
        <v>-0.19944317461525102</v>
      </c>
      <c r="AU48">
        <f t="shared" si="48"/>
        <v>-4.3845696567417898</v>
      </c>
      <c r="AW48">
        <v>45</v>
      </c>
      <c r="AX48">
        <f>IF(Z48&gt;0, (R48*SUMPRODUCT(K48:$K$98, X48:$X$98)-K48*$AZ$3)/Z48, 0)</f>
        <v>-118683.21115006167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250000</v>
      </c>
      <c r="S49">
        <f t="shared" si="32"/>
        <v>-189389.21926953056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-261.64251964096229</v>
      </c>
      <c r="AC49">
        <f t="shared" si="33"/>
        <v>-236.67282029141626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-233.20906184627236</v>
      </c>
      <c r="AI49">
        <f t="shared" si="38"/>
        <v>-233.22468264171707</v>
      </c>
      <c r="AJ49">
        <f t="shared" si="39"/>
        <v>-24.969699349546033</v>
      </c>
      <c r="AK49">
        <f t="shared" si="61"/>
        <v>-18.314976374867364</v>
      </c>
      <c r="AL49">
        <f t="shared" si="40"/>
        <v>-276.50935836613041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-2.0698281005331673</v>
      </c>
      <c r="AR49">
        <f t="shared" si="45"/>
        <v>-2.0699667416353105</v>
      </c>
      <c r="AS49">
        <f t="shared" si="46"/>
        <v>-0.22161653996800398</v>
      </c>
      <c r="AT49">
        <f t="shared" si="47"/>
        <v>-0.16255308632170759</v>
      </c>
      <c r="AU49">
        <f t="shared" si="48"/>
        <v>-2.4541363679250217</v>
      </c>
      <c r="AW49">
        <v>46</v>
      </c>
      <c r="AX49">
        <f>IF(Z49&gt;0, (R49*SUMPRODUCT(K49:$K$98, X49:$X$98)-K49*$AZ$3)/Z49, 0)</f>
        <v>-189389.21926953056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250000</v>
      </c>
      <c r="S50">
        <f t="shared" si="32"/>
        <v>-305524.66726461682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-236.67282029141626</v>
      </c>
      <c r="AC50">
        <f t="shared" si="33"/>
        <v>-212.9335295737836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-135.05579409651992</v>
      </c>
      <c r="AI50">
        <f t="shared" si="38"/>
        <v>-135.06450589430534</v>
      </c>
      <c r="AJ50">
        <f t="shared" si="39"/>
        <v>-23.739290717632656</v>
      </c>
      <c r="AK50">
        <f t="shared" si="61"/>
        <v>-16.56709742039914</v>
      </c>
      <c r="AL50">
        <f t="shared" si="40"/>
        <v>-175.37089403233713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-1.0702470883992099</v>
      </c>
      <c r="AR50">
        <f t="shared" si="45"/>
        <v>-1.0703161248761484</v>
      </c>
      <c r="AS50">
        <f t="shared" si="46"/>
        <v>-0.1881215607310506</v>
      </c>
      <c r="AT50">
        <f t="shared" si="47"/>
        <v>-0.13128565046781007</v>
      </c>
      <c r="AU50">
        <f t="shared" si="48"/>
        <v>-1.3897233360750092</v>
      </c>
      <c r="AW50">
        <v>47</v>
      </c>
      <c r="AX50">
        <f>IF(Z50&gt;0, (R50*SUMPRODUCT(K50:$K$98, X50:$X$98)-K50*$AZ$3)/Z50, 0)</f>
        <v>-305524.66726461682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250000</v>
      </c>
      <c r="S51">
        <f t="shared" si="32"/>
        <v>-500156.77354445751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-212.9335295737836</v>
      </c>
      <c r="AC51">
        <f t="shared" si="33"/>
        <v>-190.95992057453481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-77.043563944122639</v>
      </c>
      <c r="AI51">
        <f t="shared" si="38"/>
        <v>-77.048336445733014</v>
      </c>
      <c r="AJ51">
        <f t="shared" si="39"/>
        <v>-21.973608999248796</v>
      </c>
      <c r="AK51">
        <f t="shared" si="61"/>
        <v>-14.905347070164854</v>
      </c>
      <c r="AL51">
        <f t="shared" si="40"/>
        <v>-113.92729251514666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-0.54511630956657531</v>
      </c>
      <c r="AR51">
        <f t="shared" si="45"/>
        <v>-0.54515007706553387</v>
      </c>
      <c r="AS51">
        <f t="shared" si="46"/>
        <v>-0.15547272260427616</v>
      </c>
      <c r="AT51">
        <f t="shared" si="47"/>
        <v>-0.10546173322913975</v>
      </c>
      <c r="AU51">
        <f t="shared" si="48"/>
        <v>-0.80608453289894977</v>
      </c>
      <c r="AW51">
        <v>48</v>
      </c>
      <c r="AX51">
        <f>IF(Z51&gt;0, (R51*SUMPRODUCT(K51:$K$98, X51:$X$98)-K51*$AZ$3)/Z51, 0)</f>
        <v>-500156.77354445751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250000</v>
      </c>
      <c r="S52">
        <f t="shared" si="32"/>
        <v>-832978.57656664564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-190.95992057453481</v>
      </c>
      <c r="AC52">
        <f t="shared" si="33"/>
        <v>-170.93016537727277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-43.194643067340358</v>
      </c>
      <c r="AI52">
        <f t="shared" si="38"/>
        <v>-43.197208111781265</v>
      </c>
      <c r="AJ52">
        <f t="shared" si="39"/>
        <v>-20.029755197262034</v>
      </c>
      <c r="AK52">
        <f t="shared" si="61"/>
        <v>-13.367194440217437</v>
      </c>
      <c r="AL52">
        <f t="shared" si="40"/>
        <v>-76.594157749260731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-0.27287558419303742</v>
      </c>
      <c r="AR52">
        <f t="shared" si="45"/>
        <v>-0.27289178847094298</v>
      </c>
      <c r="AS52">
        <f t="shared" si="46"/>
        <v>-0.12653493031938007</v>
      </c>
      <c r="AT52">
        <f t="shared" si="47"/>
        <v>-8.4445216648964636E-2</v>
      </c>
      <c r="AU52">
        <f t="shared" si="48"/>
        <v>-0.48387193543928764</v>
      </c>
      <c r="AW52">
        <v>49</v>
      </c>
      <c r="AX52">
        <f>IF(Z52&gt;0, (R52*SUMPRODUCT(K52:$K$98, X52:$X$98)-K52*$AZ$3)/Z52, 0)</f>
        <v>-832978.57656664564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250000</v>
      </c>
      <c r="S53">
        <f t="shared" si="32"/>
        <v>-1413893.6885297773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-170.93016537727277</v>
      </c>
      <c r="AC53">
        <f t="shared" si="33"/>
        <v>-152.83261997322597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-23.764522160344296</v>
      </c>
      <c r="AI53">
        <f t="shared" si="38"/>
        <v>-23.765873328232775</v>
      </c>
      <c r="AJ53">
        <f t="shared" si="39"/>
        <v>-18.097545404046798</v>
      </c>
      <c r="AK53">
        <f t="shared" si="61"/>
        <v>-11.965111576409095</v>
      </c>
      <c r="AL53">
        <f t="shared" si="40"/>
        <v>-53.828530308688663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-0.13404352879440334</v>
      </c>
      <c r="AR53">
        <f t="shared" si="45"/>
        <v>-0.13405115004218368</v>
      </c>
      <c r="AS53">
        <f t="shared" si="46"/>
        <v>-0.10207900803170297</v>
      </c>
      <c r="AT53">
        <f t="shared" si="47"/>
        <v>-6.7489081720185737E-2</v>
      </c>
      <c r="AU53">
        <f t="shared" si="48"/>
        <v>-0.30361923979407235</v>
      </c>
      <c r="AW53">
        <v>50</v>
      </c>
      <c r="AX53">
        <f>IF(Z53&gt;0, (R53*SUMPRODUCT(K53:$K$98, X53:$X$98)-K53*$AZ$3)/Z53, 0)</f>
        <v>-1413893.6885297773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250000</v>
      </c>
      <c r="S54">
        <f t="shared" si="32"/>
        <v>-2451859.017116528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-152.83261997322597</v>
      </c>
      <c r="AC54">
        <f t="shared" si="33"/>
        <v>-136.56450190537771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-12.828536669527601</v>
      </c>
      <c r="AI54">
        <f t="shared" si="38"/>
        <v>-12.829232898903719</v>
      </c>
      <c r="AJ54">
        <f t="shared" si="39"/>
        <v>-16.268118067848263</v>
      </c>
      <c r="AK54">
        <f t="shared" si="61"/>
        <v>-10.698283398125819</v>
      </c>
      <c r="AL54">
        <f t="shared" si="40"/>
        <v>-39.795634364877799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-6.4606447828341615E-2</v>
      </c>
      <c r="AR54">
        <f t="shared" si="45"/>
        <v>-6.460995414461318E-2</v>
      </c>
      <c r="AS54">
        <f t="shared" si="46"/>
        <v>-8.1928699140900799E-2</v>
      </c>
      <c r="AT54">
        <f t="shared" si="47"/>
        <v>-5.3878170676755828E-2</v>
      </c>
      <c r="AU54">
        <f t="shared" si="48"/>
        <v>-0.20041682396226979</v>
      </c>
      <c r="AW54">
        <v>51</v>
      </c>
      <c r="AX54">
        <f>IF(Z54&gt;0, (R54*SUMPRODUCT(K54:$K$98, X54:$X$98)-K54*$AZ$3)/Z54, 0)</f>
        <v>-2451859.017116528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250000</v>
      </c>
      <c r="S55">
        <f t="shared" si="32"/>
        <v>-4349978.0043045748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-136.56450190537771</v>
      </c>
      <c r="AC55">
        <f t="shared" si="33"/>
        <v>-121.98432121334648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-6.7747130248473599</v>
      </c>
      <c r="AI55">
        <f t="shared" si="38"/>
        <v>-6.7750635562784751</v>
      </c>
      <c r="AJ55">
        <f t="shared" si="39"/>
        <v>-14.580180692031234</v>
      </c>
      <c r="AK55">
        <f t="shared" si="61"/>
        <v>-9.5595151333764399</v>
      </c>
      <c r="AL55">
        <f t="shared" si="40"/>
        <v>-30.914759381686149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-3.0462926608954104E-2</v>
      </c>
      <c r="AR55">
        <f t="shared" si="45"/>
        <v>-3.0464502795756559E-2</v>
      </c>
      <c r="AS55">
        <f t="shared" si="46"/>
        <v>-6.5560706813355296E-2</v>
      </c>
      <c r="AT55">
        <f t="shared" si="47"/>
        <v>-4.2984965836511402E-2</v>
      </c>
      <c r="AU55">
        <f t="shared" si="48"/>
        <v>-0.13901017544562325</v>
      </c>
      <c r="AW55">
        <v>52</v>
      </c>
      <c r="AX55">
        <f>IF(Z55&gt;0, (R55*SUMPRODUCT(K55:$K$98, X55:$X$98)-K55*$AZ$3)/Z55, 0)</f>
        <v>-4349978.0043045748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250000</v>
      </c>
      <c r="S56">
        <f t="shared" si="32"/>
        <v>-7912559.5601810133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-121.98432121334648</v>
      </c>
      <c r="AC56">
        <f t="shared" si="33"/>
        <v>-108.93908133650943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-3.4985551537744932</v>
      </c>
      <c r="AI56">
        <f t="shared" si="38"/>
        <v>-3.4987272521336084</v>
      </c>
      <c r="AJ56">
        <f t="shared" si="39"/>
        <v>-13.045239876837044</v>
      </c>
      <c r="AK56">
        <f t="shared" si="61"/>
        <v>-8.5389024849342547</v>
      </c>
      <c r="AL56">
        <f t="shared" si="40"/>
        <v>-25.082869613904908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-1.4045959861526462E-2</v>
      </c>
      <c r="AR56">
        <f t="shared" si="45"/>
        <v>-1.4046650800081984E-2</v>
      </c>
      <c r="AS56">
        <f t="shared" si="46"/>
        <v>-5.2373882257180558E-2</v>
      </c>
      <c r="AT56">
        <f t="shared" si="47"/>
        <v>-3.4281889606764766E-2</v>
      </c>
      <c r="AU56">
        <f t="shared" si="48"/>
        <v>-0.10070242266402731</v>
      </c>
      <c r="AW56">
        <v>53</v>
      </c>
      <c r="AX56">
        <f>IF(Z56&gt;0, (R56*SUMPRODUCT(K56:$K$98, X56:$X$98)-K56*$AZ$3)/Z56, 0)</f>
        <v>-7912559.5601810133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250000</v>
      </c>
      <c r="S57">
        <f t="shared" si="32"/>
        <v>-14790152.91118213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-108.93908133650943</v>
      </c>
      <c r="AC57">
        <f t="shared" si="33"/>
        <v>-97.278392650436999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-1.7632373867973106</v>
      </c>
      <c r="AI57">
        <f t="shared" si="38"/>
        <v>-1.7633196023034945</v>
      </c>
      <c r="AJ57">
        <f t="shared" si="39"/>
        <v>-11.660688686072433</v>
      </c>
      <c r="AK57">
        <f t="shared" si="61"/>
        <v>-7.6257356935556606</v>
      </c>
      <c r="AL57">
        <f t="shared" si="40"/>
        <v>-21.049743981931588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-6.3205585879446387E-3</v>
      </c>
      <c r="AR57">
        <f t="shared" si="45"/>
        <v>-6.3208533003455683E-3</v>
      </c>
      <c r="AS57">
        <f t="shared" si="46"/>
        <v>-4.1799287247404691E-2</v>
      </c>
      <c r="AT57">
        <f t="shared" si="47"/>
        <v>-2.7335462364966177E-2</v>
      </c>
      <c r="AU57">
        <f t="shared" si="48"/>
        <v>-7.5455602912716441E-2</v>
      </c>
      <c r="AW57">
        <v>54</v>
      </c>
      <c r="AX57">
        <f>IF(Z57&gt;0, (R57*SUMPRODUCT(K57:$K$98, X57:$X$98)-K57*$AZ$3)/Z57, 0)</f>
        <v>-14790152.91118213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250000</v>
      </c>
      <c r="S58">
        <f t="shared" si="32"/>
        <v>-28447122.759814665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-97.278392650436999</v>
      </c>
      <c r="AC58">
        <f t="shared" si="33"/>
        <v>-86.860842989441068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-0.86451352160763573</v>
      </c>
      <c r="AI58">
        <f t="shared" si="38"/>
        <v>-0.86455168928267745</v>
      </c>
      <c r="AJ58">
        <f t="shared" si="39"/>
        <v>-10.417549660995931</v>
      </c>
      <c r="AK58">
        <f t="shared" si="61"/>
        <v>-6.8094874855305907</v>
      </c>
      <c r="AL58">
        <f t="shared" si="40"/>
        <v>-18.091588835809198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-2.7669317267457541E-3</v>
      </c>
      <c r="AR58">
        <f t="shared" si="45"/>
        <v>-2.7670538848709536E-3</v>
      </c>
      <c r="AS58">
        <f t="shared" si="46"/>
        <v>-3.3342044920659258E-2</v>
      </c>
      <c r="AT58">
        <f t="shared" si="47"/>
        <v>-2.1794207372899863E-2</v>
      </c>
      <c r="AU58">
        <f t="shared" si="48"/>
        <v>-5.7903306178430071E-2</v>
      </c>
      <c r="AW58">
        <v>55</v>
      </c>
      <c r="AX58">
        <f>IF(Z58&gt;0, (R58*SUMPRODUCT(K58:$K$98, X58:$X$98)-K58*$AZ$3)/Z58, 0)</f>
        <v>-28447122.759814665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250000</v>
      </c>
      <c r="S59">
        <f t="shared" si="32"/>
        <v>-56425875.382365368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-86.860842989441068</v>
      </c>
      <c r="AC59">
        <f t="shared" si="33"/>
        <v>-77.556582939396492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-0.41209843397599299</v>
      </c>
      <c r="AI59">
        <f t="shared" si="38"/>
        <v>-0.41211561505258548</v>
      </c>
      <c r="AJ59">
        <f t="shared" si="39"/>
        <v>-9.3042600500445758</v>
      </c>
      <c r="AK59">
        <f t="shared" si="61"/>
        <v>-6.0802590092608755</v>
      </c>
      <c r="AL59">
        <f t="shared" si="40"/>
        <v>-15.796634674358035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-1.1776319891921368E-3</v>
      </c>
      <c r="AR59">
        <f t="shared" si="45"/>
        <v>-1.1776810866497729E-3</v>
      </c>
      <c r="AS59">
        <f t="shared" si="46"/>
        <v>-2.6588293881585654E-2</v>
      </c>
      <c r="AT59">
        <f t="shared" si="47"/>
        <v>-1.7375235918262243E-2</v>
      </c>
      <c r="AU59">
        <f t="shared" si="48"/>
        <v>-4.5141210886497668E-2</v>
      </c>
      <c r="AW59">
        <v>56</v>
      </c>
      <c r="AX59">
        <f>IF(Z59&gt;0, (R59*SUMPRODUCT(K59:$K$98, X59:$X$98)-K59*$AZ$3)/Z59, 0)</f>
        <v>-56425875.382365368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250000</v>
      </c>
      <c r="S60">
        <f t="shared" si="32"/>
        <v>-115563192.4611911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-77.556582939396492</v>
      </c>
      <c r="AC60">
        <f t="shared" si="33"/>
        <v>-69.247915051947004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-0.19038001612121649</v>
      </c>
      <c r="AI60">
        <f t="shared" si="38"/>
        <v>-0.190387506386237</v>
      </c>
      <c r="AJ60">
        <f t="shared" si="39"/>
        <v>-8.3086678874494879</v>
      </c>
      <c r="AK60">
        <f t="shared" si="61"/>
        <v>-5.4289608057577547</v>
      </c>
      <c r="AL60">
        <f t="shared" si="40"/>
        <v>-13.928016199593479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-4.8574905766914068E-4</v>
      </c>
      <c r="AR60">
        <f t="shared" si="45"/>
        <v>-4.8576816886184636E-4</v>
      </c>
      <c r="AS60">
        <f t="shared" si="46"/>
        <v>-2.1199323747534145E-2</v>
      </c>
      <c r="AT60">
        <f t="shared" si="47"/>
        <v>-1.3851835130849328E-2</v>
      </c>
      <c r="AU60">
        <f t="shared" si="48"/>
        <v>-3.5536927047245315E-2</v>
      </c>
      <c r="AW60">
        <v>57</v>
      </c>
      <c r="AX60">
        <f>IF(Z60&gt;0, (R60*SUMPRODUCT(K60:$K$98, X60:$X$98)-K60*$AZ$3)/Z60, 0)</f>
        <v>-115563192.4611911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250000</v>
      </c>
      <c r="S61">
        <f t="shared" si="32"/>
        <v>-244504258.68440247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-69.247915051947004</v>
      </c>
      <c r="AC61">
        <f t="shared" si="33"/>
        <v>-61.828895872934424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-8.5088618612253641E-2</v>
      </c>
      <c r="AI61">
        <f t="shared" si="38"/>
        <v>-8.5091779543693319E-2</v>
      </c>
      <c r="AJ61">
        <f t="shared" si="39"/>
        <v>-7.4190191790125795</v>
      </c>
      <c r="AK61">
        <f t="shared" si="61"/>
        <v>-4.8473540536362911</v>
      </c>
      <c r="AL61">
        <f t="shared" si="40"/>
        <v>-12.351465012192563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-1.9384029314180296E-4</v>
      </c>
      <c r="AR61">
        <f t="shared" si="45"/>
        <v>-1.9384749405641246E-4</v>
      </c>
      <c r="AS61">
        <f t="shared" si="46"/>
        <v>-1.6901259838731881E-2</v>
      </c>
      <c r="AT61">
        <f t="shared" si="47"/>
        <v>-1.1042752204037446E-2</v>
      </c>
      <c r="AU61">
        <f t="shared" si="48"/>
        <v>-2.8137859536825738E-2</v>
      </c>
      <c r="AW61">
        <v>58</v>
      </c>
      <c r="AX61">
        <f>IF(Z61&gt;0, (R61*SUMPRODUCT(K61:$K$98, X61:$X$98)-K61*$AZ$3)/Z61, 0)</f>
        <v>-244504258.68440247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250000</v>
      </c>
      <c r="S62">
        <f t="shared" si="32"/>
        <v>-535440444.09885442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-61.828895872934424</v>
      </c>
      <c r="AC62">
        <f t="shared" si="33"/>
        <v>-55.204531741736275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-3.6811152111529431E-2</v>
      </c>
      <c r="AI62">
        <f t="shared" si="38"/>
        <v>-3.6812440876049138E-2</v>
      </c>
      <c r="AJ62">
        <f t="shared" si="39"/>
        <v>-6.6243641311981492</v>
      </c>
      <c r="AK62">
        <f t="shared" si="61"/>
        <v>-4.3280227111054099</v>
      </c>
      <c r="AL62">
        <f t="shared" si="40"/>
        <v>-10.989199283179609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-7.4874506390283006E-5</v>
      </c>
      <c r="AR62">
        <f t="shared" si="45"/>
        <v>-7.487712775912726E-5</v>
      </c>
      <c r="AS62">
        <f t="shared" si="46"/>
        <v>-1.3474068754224322E-2</v>
      </c>
      <c r="AT62">
        <f t="shared" si="47"/>
        <v>-8.8032714422555461E-3</v>
      </c>
      <c r="AU62">
        <f t="shared" si="48"/>
        <v>-2.2352217324238997E-2</v>
      </c>
      <c r="AW62">
        <v>59</v>
      </c>
      <c r="AX62">
        <f>IF(Z62&gt;0, (R62*SUMPRODUCT(K62:$K$98, X62:$X$98)-K62*$AZ$3)/Z62, 0)</f>
        <v>-535440444.09885442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250000</v>
      </c>
      <c r="S63">
        <f t="shared" si="32"/>
        <v>-1215918683.3585145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-55.204531741736275</v>
      </c>
      <c r="AC63">
        <f t="shared" si="33"/>
        <v>-49.289822713125432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-1.5383261368868714E-2</v>
      </c>
      <c r="AI63">
        <f t="shared" si="38"/>
        <v>-1.5383768082674783E-2</v>
      </c>
      <c r="AJ63">
        <f t="shared" si="39"/>
        <v>-5.9147090286108437</v>
      </c>
      <c r="AK63">
        <f t="shared" si="61"/>
        <v>-3.8643172219215396</v>
      </c>
      <c r="AL63">
        <f t="shared" si="40"/>
        <v>-9.7944100186150571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-2.7937333903620018E-5</v>
      </c>
      <c r="AR63">
        <f t="shared" si="45"/>
        <v>-2.7938254139742531E-5</v>
      </c>
      <c r="AS63">
        <f t="shared" si="46"/>
        <v>-1.0741623451153063E-2</v>
      </c>
      <c r="AT63">
        <f t="shared" si="47"/>
        <v>-7.0179344905891457E-3</v>
      </c>
      <c r="AU63">
        <f t="shared" si="48"/>
        <v>-1.7787496195881949E-2</v>
      </c>
      <c r="AW63">
        <v>60</v>
      </c>
      <c r="AX63">
        <f>IF(Z63&gt;0, (R63*SUMPRODUCT(K63:$K$98, X63:$X$98)-K63*$AZ$3)/Z63, 0)</f>
        <v>-1215918683.3585145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250000</v>
      </c>
      <c r="S64">
        <f t="shared" si="32"/>
        <v>-2868404028.8552361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-49.289822713125432</v>
      </c>
      <c r="AC64">
        <f t="shared" si="33"/>
        <v>-44.008793594104674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-6.1972817964774446E-3</v>
      </c>
      <c r="AI64">
        <f t="shared" si="38"/>
        <v>-6.1974735790556283E-3</v>
      </c>
      <c r="AJ64">
        <f t="shared" si="39"/>
        <v>-5.2810291190207579</v>
      </c>
      <c r="AK64">
        <f t="shared" si="61"/>
        <v>-3.4502875899187804</v>
      </c>
      <c r="AL64">
        <f t="shared" si="40"/>
        <v>-8.7375141825185931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-1.0048928617203792E-5</v>
      </c>
      <c r="AR64">
        <f t="shared" si="45"/>
        <v>-1.0049239593774084E-5</v>
      </c>
      <c r="AS64">
        <f t="shared" si="46"/>
        <v>-8.5632195509616239E-3</v>
      </c>
      <c r="AT64">
        <f t="shared" si="47"/>
        <v>-5.5946614723289562E-3</v>
      </c>
      <c r="AU64">
        <f t="shared" si="48"/>
        <v>-1.4167930262884354E-2</v>
      </c>
      <c r="AW64">
        <v>61</v>
      </c>
      <c r="AX64">
        <f>IF(Z64&gt;0, (R64*SUMPRODUCT(K64:$K$98, X64:$X$98)-K64*$AZ$3)/Z64, 0)</f>
        <v>-2868404028.8552361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250000</v>
      </c>
      <c r="S65">
        <f t="shared" si="32"/>
        <v>-7041247238.1374826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-44.008793594104674</v>
      </c>
      <c r="AC65">
        <f t="shared" si="33"/>
        <v>-39.293574128430905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-2.4021738145568795E-3</v>
      </c>
      <c r="AI65">
        <f t="shared" si="38"/>
        <v>-2.4022435706185534E-3</v>
      </c>
      <c r="AJ65">
        <f t="shared" si="39"/>
        <v>-4.7152194656737692</v>
      </c>
      <c r="AK65">
        <f t="shared" si="61"/>
        <v>-3.0806155515873272</v>
      </c>
      <c r="AL65">
        <f t="shared" si="40"/>
        <v>-7.7982372608317156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-3.4778025588687273E-6</v>
      </c>
      <c r="AR65">
        <f t="shared" si="45"/>
        <v>-3.4779035498163079E-6</v>
      </c>
      <c r="AS65">
        <f t="shared" si="46"/>
        <v>-6.826567762904725E-3</v>
      </c>
      <c r="AT65">
        <f t="shared" si="47"/>
        <v>-4.4600322355014656E-3</v>
      </c>
      <c r="AU65">
        <f t="shared" si="48"/>
        <v>-1.1290077901956009E-2</v>
      </c>
      <c r="AW65">
        <v>62</v>
      </c>
      <c r="AX65">
        <f>IF(Z65&gt;0, (R65*SUMPRODUCT(K65:$K$98, X65:$X$98)-K65*$AZ$3)/Z65, 0)</f>
        <v>-7041247238.1374826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250000</v>
      </c>
      <c r="S66">
        <f t="shared" si="32"/>
        <v>-18019618214.128418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-39.293574128430905</v>
      </c>
      <c r="AC66">
        <f t="shared" si="33"/>
        <v>-35.08355125390991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-8.9442897539977393E-4</v>
      </c>
      <c r="AI66">
        <f t="shared" si="38"/>
        <v>-8.9445331245206121E-4</v>
      </c>
      <c r="AJ66">
        <f t="shared" si="39"/>
        <v>-4.2100228745209947</v>
      </c>
      <c r="AK66">
        <f t="shared" si="61"/>
        <v>-2.7505501889901636</v>
      </c>
      <c r="AL66">
        <f t="shared" si="40"/>
        <v>-6.9614675168236104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-1.1561876641695789E-6</v>
      </c>
      <c r="AR66">
        <f t="shared" si="45"/>
        <v>-1.1562191235703931E-6</v>
      </c>
      <c r="AS66">
        <f t="shared" si="46"/>
        <v>-5.4421051277071097E-3</v>
      </c>
      <c r="AT66">
        <f t="shared" si="47"/>
        <v>-3.5555111536590489E-3</v>
      </c>
      <c r="AU66">
        <f t="shared" si="48"/>
        <v>-8.9987725004897282E-3</v>
      </c>
      <c r="AW66">
        <v>63</v>
      </c>
      <c r="AX66">
        <f>IF(Z66&gt;0, (R66*SUMPRODUCT(K66:$K$98, X66:$X$98)-K66*$AZ$3)/Z66, 0)</f>
        <v>-18019618214.128418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-48178312451.974709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-35.08355125390991</v>
      </c>
      <c r="AC67">
        <f t="shared" ref="AC67:AC79" si="64">S67*Z67</f>
        <v>-31.324600309808687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-3.1932850493994762E-4</v>
      </c>
      <c r="AI67">
        <f t="shared" ref="AI67:AI79" si="69">SUM(AE67:AH67)</f>
        <v>-3.1933663219646503E-4</v>
      </c>
      <c r="AJ67">
        <f t="shared" ref="AJ67:AJ79" si="70">AB67-AC67</f>
        <v>-3.7589509441012225</v>
      </c>
      <c r="AK67">
        <f t="shared" si="61"/>
        <v>-2.4558485877736937</v>
      </c>
      <c r="AL67">
        <f t="shared" ref="AL67:AL79" si="71">SUM(AI67:AK67)</f>
        <v>-6.2151188685071128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-3.6855485493278649E-7</v>
      </c>
      <c r="AR67">
        <f t="shared" ref="AR67:AR79" si="76">AI67*$K67</f>
        <v>-3.6856423505325939E-7</v>
      </c>
      <c r="AS67">
        <f t="shared" ref="AS67:AS79" si="77">AJ67*$K67</f>
        <v>-4.3384151382389715E-3</v>
      </c>
      <c r="AT67">
        <f t="shared" ref="AT67:AT79" si="78">AK67*$K67</f>
        <v>-2.8344319595710273E-3</v>
      </c>
      <c r="AU67">
        <f t="shared" ref="AU67:AU79" si="79">AL67*$K67</f>
        <v>-7.1732156620450517E-3</v>
      </c>
      <c r="AW67">
        <v>64</v>
      </c>
      <c r="AX67">
        <f>IF(Z67&gt;0, (R67*SUMPRODUCT(K67:$K$98, X67:$X$98)-K67*$AZ$3)/Z67, 0)</f>
        <v>-48178312451.974709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250000</v>
      </c>
      <c r="S68">
        <f t="shared" si="63"/>
        <v>-134854737351.38298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-31.324600309808687</v>
      </c>
      <c r="AC68">
        <f t="shared" si="64"/>
        <v>-27.968393445962747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-1.0907056718667097E-4</v>
      </c>
      <c r="AI68">
        <f t="shared" si="69"/>
        <v>-1.0907315964226386E-4</v>
      </c>
      <c r="AJ68">
        <f t="shared" si="70"/>
        <v>-3.3562068638459408</v>
      </c>
      <c r="AK68">
        <f t="shared" si="61"/>
        <v>-2.1927220216866083</v>
      </c>
      <c r="AL68">
        <f t="shared" si="71"/>
        <v>-5.5490379586921916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-1.1239681317049952E-7</v>
      </c>
      <c r="AR68">
        <f t="shared" si="76"/>
        <v>-1.1239948468633045E-7</v>
      </c>
      <c r="AS68">
        <f t="shared" si="77"/>
        <v>-3.4585586704764066E-3</v>
      </c>
      <c r="AT68">
        <f t="shared" si="78"/>
        <v>-2.2595918749056241E-3</v>
      </c>
      <c r="AU68">
        <f t="shared" si="79"/>
        <v>-5.7182629448667179E-3</v>
      </c>
      <c r="AW68">
        <v>65</v>
      </c>
      <c r="AX68">
        <f>IF(Z68&gt;0, (R68*SUMPRODUCT(K68:$K$98, X68:$X$98)-K68*$AZ$3)/Z68, 0)</f>
        <v>-134854737351.38298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250000</v>
      </c>
      <c r="S69">
        <f t="shared" si="63"/>
        <v>-395960127126.79443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-27.968393445962747</v>
      </c>
      <c r="AC69">
        <f t="shared" si="64"/>
        <v>-24.971779958001711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-3.5564020615144439E-5</v>
      </c>
      <c r="AI69">
        <f t="shared" si="69"/>
        <v>-3.5564808945150646E-5</v>
      </c>
      <c r="AJ69">
        <f t="shared" si="70"/>
        <v>-2.9966134879610351</v>
      </c>
      <c r="AK69">
        <f t="shared" si="61"/>
        <v>-1.9577875412173924</v>
      </c>
      <c r="AL69">
        <f t="shared" si="71"/>
        <v>-4.9544365939873725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-3.2721956034787576E-8</v>
      </c>
      <c r="AR69">
        <f t="shared" si="76"/>
        <v>-3.2722681366157813E-8</v>
      </c>
      <c r="AS69">
        <f t="shared" si="77"/>
        <v>-2.7571419966098284E-3</v>
      </c>
      <c r="AT69">
        <f t="shared" si="78"/>
        <v>-1.8013328285466747E-3</v>
      </c>
      <c r="AU69">
        <f t="shared" si="79"/>
        <v>-4.5585075478378695E-3</v>
      </c>
      <c r="AW69">
        <v>66</v>
      </c>
      <c r="AX69">
        <f>IF(Z69&gt;0, (R69*SUMPRODUCT(K69:$K$98, X69:$X$98)-K69*$AZ$3)/Z69, 0)</f>
        <v>-395960127126.79443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250000</v>
      </c>
      <c r="S70">
        <f t="shared" si="63"/>
        <v>-1232728498077.0249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-24.971779958001711</v>
      </c>
      <c r="AC70">
        <f t="shared" si="64"/>
        <v>-22.296232133261306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-1.1087210124430517E-5</v>
      </c>
      <c r="AI70">
        <f t="shared" si="69"/>
        <v>-1.108743621063044E-5</v>
      </c>
      <c r="AJ70">
        <f t="shared" si="70"/>
        <v>-2.6755478247404056</v>
      </c>
      <c r="AK70">
        <f t="shared" si="61"/>
        <v>-1.74802459706012</v>
      </c>
      <c r="AL70">
        <f t="shared" si="71"/>
        <v>-4.4235835092367362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-9.1082021130200043E-9</v>
      </c>
      <c r="AR70">
        <f t="shared" si="76"/>
        <v>-9.108387844036261E-9</v>
      </c>
      <c r="AS70">
        <f t="shared" si="77"/>
        <v>-2.1979767747964773E-3</v>
      </c>
      <c r="AT70">
        <f t="shared" si="78"/>
        <v>-1.4360115078428453E-3</v>
      </c>
      <c r="AU70">
        <f t="shared" si="79"/>
        <v>-3.6339973910271667E-3</v>
      </c>
      <c r="AW70">
        <v>67</v>
      </c>
      <c r="AX70">
        <f>IF(Z70&gt;0, (R70*SUMPRODUCT(K70:$K$98, X70:$X$98)-K70*$AZ$3)/Z70, 0)</f>
        <v>-1232728498077.0249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250000</v>
      </c>
      <c r="S71">
        <f t="shared" si="63"/>
        <v>-4082677216820.8472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-22.296232133261306</v>
      </c>
      <c r="AC71">
        <f t="shared" si="64"/>
        <v>-19.907350126778113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-3.2574935307649116E-6</v>
      </c>
      <c r="AI71">
        <f t="shared" si="69"/>
        <v>-3.2575544814262959E-6</v>
      </c>
      <c r="AJ71">
        <f t="shared" si="70"/>
        <v>-2.3888820064831933</v>
      </c>
      <c r="AK71">
        <f t="shared" si="61"/>
        <v>-1.5607362493282915</v>
      </c>
      <c r="AL71">
        <f t="shared" si="71"/>
        <v>-3.9496215133659662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-2.3893288114896008E-9</v>
      </c>
      <c r="AR71">
        <f t="shared" si="76"/>
        <v>-2.3893735180008955E-9</v>
      </c>
      <c r="AS71">
        <f t="shared" si="77"/>
        <v>-1.7522136426159204E-3</v>
      </c>
      <c r="AT71">
        <f t="shared" si="78"/>
        <v>-1.1447795835777604E-3</v>
      </c>
      <c r="AU71">
        <f t="shared" si="79"/>
        <v>-2.8969956155671991E-3</v>
      </c>
      <c r="AW71">
        <v>68</v>
      </c>
      <c r="AX71">
        <f>IF(Z71&gt;0, (R71*SUMPRODUCT(K71:$K$98, X71:$X$98)-K71*$AZ$3)/Z71, 0)</f>
        <v>-4082677216820.8472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250000</v>
      </c>
      <c r="S72">
        <f t="shared" si="63"/>
        <v>-14436355793280.973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-19.907350126778113</v>
      </c>
      <c r="AC72">
        <f t="shared" si="64"/>
        <v>-17.77441975810369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-8.9901654068760224E-7</v>
      </c>
      <c r="AI72">
        <f t="shared" si="69"/>
        <v>-8.9903193101533848E-7</v>
      </c>
      <c r="AJ72">
        <f t="shared" si="70"/>
        <v>-2.1329303686744225</v>
      </c>
      <c r="AK72">
        <f t="shared" ref="AK72:AK79" si="92">G72*SUM(AB72:AB72, AE72:AF72)</f>
        <v>-1.393514508874468</v>
      </c>
      <c r="AL72">
        <f t="shared" si="71"/>
        <v>-3.5264457765808217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-5.8876504456562448E-10</v>
      </c>
      <c r="AR72">
        <f t="shared" si="76"/>
        <v>-5.8877512367605835E-10</v>
      </c>
      <c r="AS72">
        <f t="shared" si="77"/>
        <v>-1.3968539918158684E-3</v>
      </c>
      <c r="AT72">
        <f t="shared" si="78"/>
        <v>-9.1261127553093392E-4</v>
      </c>
      <c r="AU72">
        <f t="shared" si="79"/>
        <v>-2.3094658561219261E-3</v>
      </c>
      <c r="AW72">
        <v>69</v>
      </c>
      <c r="AX72">
        <f>IF(Z72&gt;0, (R72*SUMPRODUCT(K72:$K$98, X72:$X$98)-K72*$AZ$3)/Z72, 0)</f>
        <v>-14436355793280.973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250000</v>
      </c>
      <c r="S73">
        <f t="shared" si="63"/>
        <v>-54720002196975.914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-17.77441975810369</v>
      </c>
      <c r="AC73">
        <f t="shared" si="64"/>
        <v>-15.870017641671252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-2.3222292903373466E-7</v>
      </c>
      <c r="AI73">
        <f t="shared" si="69"/>
        <v>-2.322265543117419E-7</v>
      </c>
      <c r="AJ73">
        <f t="shared" si="70"/>
        <v>-1.9044021164324381</v>
      </c>
      <c r="AK73">
        <f t="shared" si="92"/>
        <v>-1.2442093830672585</v>
      </c>
      <c r="AL73">
        <f t="shared" si="71"/>
        <v>-3.148611731726251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-1.3578800612930873E-10</v>
      </c>
      <c r="AR73">
        <f t="shared" si="76"/>
        <v>-1.357901259426894E-10</v>
      </c>
      <c r="AS73">
        <f t="shared" si="77"/>
        <v>-1.1135634510114662E-3</v>
      </c>
      <c r="AT73">
        <f t="shared" si="78"/>
        <v>-7.2752812152127066E-4</v>
      </c>
      <c r="AU73">
        <f t="shared" si="79"/>
        <v>-1.8410917083228628E-3</v>
      </c>
      <c r="AW73">
        <v>70</v>
      </c>
      <c r="AX73">
        <f>IF(Z73&gt;0, (R73*SUMPRODUCT(K73:$K$98, X73:$X$98)-K73*$AZ$3)/Z73, 0)</f>
        <v>-54720002196975.914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250000</v>
      </c>
      <c r="S74">
        <f t="shared" si="63"/>
        <v>-223332782065289.06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-15.870017641671252</v>
      </c>
      <c r="AC74">
        <f t="shared" si="64"/>
        <v>-14.169658608752396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-5.5918907247049553E-8</v>
      </c>
      <c r="AI74">
        <f t="shared" si="69"/>
        <v>-5.5919700326914369E-8</v>
      </c>
      <c r="AJ74">
        <f t="shared" si="70"/>
        <v>-1.7003590329188558</v>
      </c>
      <c r="AK74">
        <f t="shared" si="92"/>
        <v>-1.1109012349169878</v>
      </c>
      <c r="AL74">
        <f t="shared" si="71"/>
        <v>-2.811260323755544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-2.9194226025770581E-11</v>
      </c>
      <c r="AR74">
        <f t="shared" si="76"/>
        <v>-2.9194640078082575E-11</v>
      </c>
      <c r="AS74">
        <f t="shared" si="77"/>
        <v>-8.8772596561448259E-4</v>
      </c>
      <c r="AT74">
        <f t="shared" si="78"/>
        <v>-5.7998096424148929E-4</v>
      </c>
      <c r="AU74">
        <f t="shared" si="79"/>
        <v>-1.467706959050612E-3</v>
      </c>
      <c r="AW74">
        <v>71</v>
      </c>
      <c r="AX74">
        <f>IF(Z74&gt;0, (R74*SUMPRODUCT(K74:$K$98, X74:$X$98)-K74*$AZ$3)/Z74, 0)</f>
        <v>-223332782065289.06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250000</v>
      </c>
      <c r="S75">
        <f t="shared" si="63"/>
        <v>-986869212739417.75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-14.169658608752396</v>
      </c>
      <c r="AC75">
        <f t="shared" si="64"/>
        <v>-12.651480900697086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-1.2498027531772617E-8</v>
      </c>
      <c r="AI75">
        <f t="shared" si="69"/>
        <v>-1.2498187779462196E-8</v>
      </c>
      <c r="AJ75">
        <f t="shared" si="70"/>
        <v>-1.51817770805531</v>
      </c>
      <c r="AK75">
        <f t="shared" si="92"/>
        <v>-0.99187610261266779</v>
      </c>
      <c r="AL75">
        <f t="shared" si="71"/>
        <v>-2.5100538231661655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-5.8258828115352984E-12</v>
      </c>
      <c r="AR75">
        <f t="shared" si="76"/>
        <v>-5.8259575100633615E-12</v>
      </c>
      <c r="AS75">
        <f t="shared" si="77"/>
        <v>-7.0768970477383983E-4</v>
      </c>
      <c r="AT75">
        <f t="shared" si="78"/>
        <v>-4.623572737932816E-4</v>
      </c>
      <c r="AU75">
        <f t="shared" si="79"/>
        <v>-1.1700469843930789E-3</v>
      </c>
      <c r="AW75">
        <v>72</v>
      </c>
      <c r="AX75">
        <f>IF(Z75&gt;0, (R75*SUMPRODUCT(K75:$K$98, X75:$X$98)-K75*$AZ$3)/Z75, 0)</f>
        <v>-986869212739417.75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250000</v>
      </c>
      <c r="S76">
        <f t="shared" si="63"/>
        <v>-4753847728893423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-12.651480900697086</v>
      </c>
      <c r="AC76">
        <f t="shared" si="64"/>
        <v>-11.295965089913174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-2.5788609789376066E-9</v>
      </c>
      <c r="AI76">
        <f t="shared" si="69"/>
        <v>-2.5788906811013435E-9</v>
      </c>
      <c r="AJ76">
        <f t="shared" si="70"/>
        <v>-1.3555158107839116</v>
      </c>
      <c r="AK76">
        <f t="shared" si="92"/>
        <v>-0.88560366304879612</v>
      </c>
      <c r="AL76">
        <f t="shared" si="71"/>
        <v>-2.2411194764115985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-1.0733223568634248E-12</v>
      </c>
      <c r="AR76">
        <f t="shared" si="76"/>
        <v>-1.0733347189087798E-12</v>
      </c>
      <c r="AS76">
        <f t="shared" si="77"/>
        <v>-5.641658998600189E-4</v>
      </c>
      <c r="AT76">
        <f t="shared" si="78"/>
        <v>-3.6858838790992216E-4</v>
      </c>
      <c r="AU76">
        <f t="shared" si="79"/>
        <v>-9.3275428884327584E-4</v>
      </c>
      <c r="AW76">
        <v>73</v>
      </c>
      <c r="AX76">
        <f>IF(Z76&gt;0, (R76*SUMPRODUCT(K76:$K$98, X76:$X$98)-K76*$AZ$3)/Z76, 0)</f>
        <v>-4753847728893423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250000</v>
      </c>
      <c r="S77">
        <f t="shared" si="63"/>
        <v>-2.5168270476728624E+16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-11.295965089913174</v>
      </c>
      <c r="AC77">
        <f t="shared" si="64"/>
        <v>-10.085683115994842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-4.8792032125178978E-10</v>
      </c>
      <c r="AI77">
        <f t="shared" si="69"/>
        <v>-4.8792533037782671E-10</v>
      </c>
      <c r="AJ77">
        <f t="shared" si="70"/>
        <v>-1.2102819739183328</v>
      </c>
      <c r="AK77">
        <f t="shared" si="92"/>
        <v>-0.79071755629392226</v>
      </c>
      <c r="AL77">
        <f t="shared" si="71"/>
        <v>-2.0009995307001804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-1.8131474703807623E-13</v>
      </c>
      <c r="AR77">
        <f t="shared" si="76"/>
        <v>-1.8131660846581498E-13</v>
      </c>
      <c r="AS77">
        <f t="shared" si="77"/>
        <v>-4.4974960129300242E-4</v>
      </c>
      <c r="AT77">
        <f t="shared" si="78"/>
        <v>-2.9383640617832216E-4</v>
      </c>
      <c r="AU77">
        <f t="shared" si="79"/>
        <v>-7.4358600765264118E-4</v>
      </c>
      <c r="AW77">
        <v>74</v>
      </c>
      <c r="AX77">
        <f>IF(Z77&gt;0, (R77*SUMPRODUCT(K77:$K$98, X77:$X$98)-K77*$AZ$3)/Z77, 0)</f>
        <v>-2.5168270476728624E+16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250000</v>
      </c>
      <c r="S78">
        <f t="shared" si="63"/>
        <v>-1.4789955764343594E+17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-10.085683115994842</v>
      </c>
      <c r="AC78">
        <f t="shared" si="64"/>
        <v>-9.0050742107098376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-8.39590911633923E-11</v>
      </c>
      <c r="AI78">
        <f t="shared" si="69"/>
        <v>-8.3959852243610706E-11</v>
      </c>
      <c r="AJ78">
        <f t="shared" si="70"/>
        <v>-1.0806089052850041</v>
      </c>
      <c r="AK78">
        <f t="shared" si="92"/>
        <v>-0.70599781811963902</v>
      </c>
      <c r="AL78">
        <f t="shared" si="71"/>
        <v>-1.7866067234886032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-2.7856973319767027E-14</v>
      </c>
      <c r="AR78">
        <f t="shared" si="76"/>
        <v>-2.7857225840262954E-14</v>
      </c>
      <c r="AS78">
        <f t="shared" si="77"/>
        <v>-3.5853762858205221E-4</v>
      </c>
      <c r="AT78">
        <f t="shared" si="78"/>
        <v>-2.3424458400697496E-4</v>
      </c>
      <c r="AU78">
        <f t="shared" si="79"/>
        <v>-5.9278221261688452E-4</v>
      </c>
      <c r="AW78">
        <v>75</v>
      </c>
      <c r="AX78">
        <f>IF(Z78&gt;0, (R78*SUMPRODUCT(K78:$K$98, X78:$X$98)-K78*$AZ$3)/Z78, 0)</f>
        <v>-1.4789955764343594E+17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-9.0050742107098376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-9.0050742107098376</v>
      </c>
      <c r="AK79">
        <f t="shared" si="92"/>
        <v>-0.63035519474968871</v>
      </c>
      <c r="AL79">
        <f t="shared" si="71"/>
        <v>-9.6354294054747474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-4.5092945701812032E-15</v>
      </c>
      <c r="AR79">
        <f t="shared" si="76"/>
        <v>-4.5092945701812032E-15</v>
      </c>
      <c r="AS79">
        <f t="shared" si="77"/>
        <v>-2.6676906888549907E-3</v>
      </c>
      <c r="AT79">
        <f t="shared" si="78"/>
        <v>-1.8673834821984937E-4</v>
      </c>
      <c r="AU79">
        <f t="shared" si="79"/>
        <v>-2.854429037079349E-3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65297.208445141529</v>
      </c>
      <c r="AO81" s="6">
        <f t="shared" si="93"/>
        <v>-6529.7208445141532</v>
      </c>
      <c r="AP81" s="6">
        <f t="shared" si="93"/>
        <v>-733.84041785697787</v>
      </c>
      <c r="AQ81" s="6">
        <f t="shared" si="93"/>
        <v>-27140.703259876831</v>
      </c>
      <c r="AR81" s="6">
        <f t="shared" si="93"/>
        <v>30892.943922893573</v>
      </c>
      <c r="AS81" s="6">
        <f t="shared" si="93"/>
        <v>-4389.8175483564237</v>
      </c>
      <c r="AT81" s="6">
        <f t="shared" si="93"/>
        <v>2041.5984408593206</v>
      </c>
      <c r="AU81" s="6">
        <f t="shared" si="93"/>
        <v>28544.724815396476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133677.52730376722</v>
      </c>
      <c r="K3">
        <v>1</v>
      </c>
      <c r="L3" s="2">
        <v>0</v>
      </c>
      <c r="O3">
        <f>$C$3</f>
        <v>133677.52730376722</v>
      </c>
      <c r="P3" s="2">
        <f>O3*C5</f>
        <v>13367.752730376722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133677.52730376722</v>
      </c>
      <c r="AF3">
        <f t="shared" ref="AF3:AF34" si="4">-$Z3*P3</f>
        <v>-13367.752730376722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119684.81760269048</v>
      </c>
      <c r="AJ3">
        <f t="shared" ref="AJ3:AJ34" si="8">AB3-AC3</f>
        <v>0</v>
      </c>
      <c r="AL3">
        <f t="shared" ref="AL3:AL34" si="9">SUM(AI3:AK3)</f>
        <v>119684.81760269048</v>
      </c>
      <c r="AN3">
        <f t="shared" ref="AN3:AN34" si="10">AE3*$K3</f>
        <v>133677.52730376722</v>
      </c>
      <c r="AO3">
        <f t="shared" ref="AO3:AO34" si="11">AF3*$K3</f>
        <v>-13367.752730376722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119684.81760269048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119684.81760269048</v>
      </c>
      <c r="AW3">
        <v>0</v>
      </c>
      <c r="AX3">
        <f>IF(Z3&gt;0, (R3*SUMPRODUCT(K3:$K$98, X3:$X$98)-K3*$AZ$3)/Z3, 0)</f>
        <v>0</v>
      </c>
      <c r="AZ3">
        <f>C6*ABS(SUMPRODUCT(X4:X69, K4:K69))/1</f>
        <v>62947.926188817313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3167.2819299260186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3100.116539818162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-3100.116539818162</v>
      </c>
      <c r="AK4">
        <f>G4*SUM(AB4, AE4:AF4)</f>
        <v>0</v>
      </c>
      <c r="AL4">
        <f t="shared" si="9"/>
        <v>-5901.6172898181621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-2663.5299011218863</v>
      </c>
      <c r="AR4">
        <f t="shared" si="14"/>
        <v>-2663.5299011218863</v>
      </c>
      <c r="AS4">
        <f t="shared" si="15"/>
        <v>-2947.4391897871856</v>
      </c>
      <c r="AT4">
        <f t="shared" si="16"/>
        <v>0</v>
      </c>
      <c r="AU4">
        <f t="shared" si="17"/>
        <v>-5610.9690909090714</v>
      </c>
      <c r="AW4">
        <v>1</v>
      </c>
      <c r="AX4">
        <f>IF(Z4&gt;0, (R4*SUMPRODUCT(K4:$K$98, X4:$X$98)-K4*$AZ$3)/Z4, 0)</f>
        <v>3167.2819299260186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250000</v>
      </c>
      <c r="S5">
        <f t="shared" si="1"/>
        <v>3668.3292758377861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3100.116539818162</v>
      </c>
      <c r="AC5">
        <f t="shared" si="2"/>
        <v>3508.1799429471212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-3165.8379760332186</v>
      </c>
      <c r="AI5">
        <f t="shared" si="7"/>
        <v>-3177.7922598472919</v>
      </c>
      <c r="AJ5">
        <f t="shared" si="8"/>
        <v>-408.06340312895918</v>
      </c>
      <c r="AK5">
        <f>G5*SUM(AB5, AE5:AF5)</f>
        <v>12.710477813254466</v>
      </c>
      <c r="AL5">
        <f t="shared" si="9"/>
        <v>-3573.1451851629968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-2855.4443763647537</v>
      </c>
      <c r="AR5">
        <f t="shared" si="14"/>
        <v>-2866.2266061404971</v>
      </c>
      <c r="AS5">
        <f t="shared" si="15"/>
        <v>-368.05495369186377</v>
      </c>
      <c r="AT5">
        <f t="shared" si="16"/>
        <v>11.464282969478665</v>
      </c>
      <c r="AU5">
        <f t="shared" si="17"/>
        <v>-3222.8172768628824</v>
      </c>
      <c r="AW5">
        <v>2</v>
      </c>
      <c r="AX5">
        <f>IF(Z5&gt;0, (R5*SUMPRODUCT(K5:$K$98, X5:$X$98)-K5*$AZ$3)/Z5, 0)</f>
        <v>3668.3292758377861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250000</v>
      </c>
      <c r="S6">
        <f t="shared" si="1"/>
        <v>3988.01625590089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3508.1799429471212</v>
      </c>
      <c r="AC6">
        <f t="shared" si="2"/>
        <v>3719.542825389588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-3524.8305619906128</v>
      </c>
      <c r="AI6">
        <f t="shared" si="7"/>
        <v>-3536.4890614384458</v>
      </c>
      <c r="AJ6">
        <f t="shared" si="8"/>
        <v>-211.3628824424668</v>
      </c>
      <c r="AK6">
        <f>G6*SUM(AB6, AE6:AF6)</f>
        <v>24.908077594924563</v>
      </c>
      <c r="AL6">
        <f t="shared" si="9"/>
        <v>-3722.943866285988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-3007.5107803347037</v>
      </c>
      <c r="AR6">
        <f t="shared" si="14"/>
        <v>-3017.4582266460188</v>
      </c>
      <c r="AS6">
        <f t="shared" si="15"/>
        <v>-180.34232747611671</v>
      </c>
      <c r="AT6">
        <f t="shared" si="16"/>
        <v>21.252457548439864</v>
      </c>
      <c r="AU6">
        <f t="shared" si="17"/>
        <v>-3176.5480965736956</v>
      </c>
      <c r="AW6">
        <v>3</v>
      </c>
      <c r="AX6">
        <f>IF(Z6&gt;0, (R6*SUMPRODUCT(K6:$K$98, X6:$X$98)-K6*$AZ$3)/Z6, 0)</f>
        <v>3988.01625590089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250000</v>
      </c>
      <c r="S7">
        <f t="shared" si="1"/>
        <v>4332.6461280911008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3719.542825389588</v>
      </c>
      <c r="AC7">
        <f t="shared" si="2"/>
        <v>3933.1829189814239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-3887.8987801823137</v>
      </c>
      <c r="AI7">
        <f t="shared" si="7"/>
        <v>-3899.2462996966592</v>
      </c>
      <c r="AJ7">
        <f t="shared" si="8"/>
        <v>-213.64009359183592</v>
      </c>
      <c r="AK7">
        <f>G7*SUM(AB7, AE7:AF7)</f>
        <v>51.329690990376314</v>
      </c>
      <c r="AL7">
        <f t="shared" si="9"/>
        <v>-4061.556702298119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-3118.3431989041815</v>
      </c>
      <c r="AR7">
        <f t="shared" si="14"/>
        <v>-3127.4446344874232</v>
      </c>
      <c r="AS7">
        <f t="shared" si="15"/>
        <v>-171.35300339123395</v>
      </c>
      <c r="AT7">
        <f t="shared" si="16"/>
        <v>41.169691355541779</v>
      </c>
      <c r="AU7">
        <f t="shared" si="17"/>
        <v>-3257.6279465231155</v>
      </c>
      <c r="AW7">
        <v>4</v>
      </c>
      <c r="AX7">
        <f>IF(Z7&gt;0, (R7*SUMPRODUCT(K7:$K$98, X7:$X$98)-K7*$AZ$3)/Z7, 0)</f>
        <v>4332.6461280911008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250000</v>
      </c>
      <c r="S8">
        <f t="shared" si="1"/>
        <v>4750.4583844410899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3933.1829189814239</v>
      </c>
      <c r="AC8">
        <f t="shared" si="2"/>
        <v>4188.261974631394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-4267.3159616093963</v>
      </c>
      <c r="AI8">
        <f t="shared" si="7"/>
        <v>-4278.3366401305184</v>
      </c>
      <c r="AJ8">
        <f t="shared" si="8"/>
        <v>-255.07905564997009</v>
      </c>
      <c r="AK8">
        <f t="shared" ref="AK8:AK39" si="30">G8*SUM(AB8:AB8, AE8:AF8)</f>
        <v>84.956751049998758</v>
      </c>
      <c r="AL8">
        <f t="shared" si="9"/>
        <v>-4448.4589447304888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-3193.9716474026754</v>
      </c>
      <c r="AR8">
        <f t="shared" si="14"/>
        <v>-3202.2203299582384</v>
      </c>
      <c r="AS8">
        <f t="shared" si="15"/>
        <v>-190.9198378844645</v>
      </c>
      <c r="AT8">
        <f t="shared" si="16"/>
        <v>63.587851602815334</v>
      </c>
      <c r="AU8">
        <f t="shared" si="17"/>
        <v>-3329.5523162398872</v>
      </c>
      <c r="AW8">
        <v>5</v>
      </c>
      <c r="AX8">
        <f>IF(Z8&gt;0, (R8*SUMPRODUCT(K8:$K$98, X8:$X$98)-K8*$AZ$3)/Z8, 0)</f>
        <v>4750.4583844410899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250000</v>
      </c>
      <c r="S9">
        <f t="shared" si="1"/>
        <v>4884.0057346517751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4188.261974631394</v>
      </c>
      <c r="AC9">
        <f t="shared" si="2"/>
        <v>4171.0157209845711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-4705.6046862635667</v>
      </c>
      <c r="AI9">
        <f t="shared" si="7"/>
        <v>-4716.2798777651642</v>
      </c>
      <c r="AJ9">
        <f t="shared" si="8"/>
        <v>17.246253646822879</v>
      </c>
      <c r="AK9">
        <f t="shared" si="30"/>
        <v>93.398242034280088</v>
      </c>
      <c r="AL9">
        <f t="shared" si="9"/>
        <v>-4605.6353820840613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-3284.5463145831914</v>
      </c>
      <c r="AR9">
        <f t="shared" si="14"/>
        <v>-3291.9976759366846</v>
      </c>
      <c r="AS9">
        <f t="shared" si="15"/>
        <v>12.038010549717093</v>
      </c>
      <c r="AT9">
        <f t="shared" si="16"/>
        <v>65.192652616518785</v>
      </c>
      <c r="AU9">
        <f t="shared" si="17"/>
        <v>-3214.7670127704487</v>
      </c>
      <c r="AW9">
        <v>6</v>
      </c>
      <c r="AX9">
        <f>IF(Z9&gt;0, (R9*SUMPRODUCT(K9:$K$98, X9:$X$98)-K9*$AZ$3)/Z9, 0)</f>
        <v>4884.0057346517751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250000</v>
      </c>
      <c r="S10">
        <f t="shared" si="1"/>
        <v>3817.8396328148247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4171.0157209845711</v>
      </c>
      <c r="AC10">
        <f t="shared" si="2"/>
        <v>3149.4300472143805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-5137.6276365830727</v>
      </c>
      <c r="AI10">
        <f t="shared" si="7"/>
        <v>-5147.9391947878248</v>
      </c>
      <c r="AJ10">
        <f t="shared" si="8"/>
        <v>1021.5856737701906</v>
      </c>
      <c r="AK10">
        <f t="shared" si="30"/>
        <v>17.935367600233654</v>
      </c>
      <c r="AL10">
        <f t="shared" si="9"/>
        <v>-4108.4181534174004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-3401.4051767225192</v>
      </c>
      <c r="AR10">
        <f t="shared" si="14"/>
        <v>-3408.2320217059846</v>
      </c>
      <c r="AS10">
        <f t="shared" si="15"/>
        <v>676.34851044567392</v>
      </c>
      <c r="AT10">
        <f t="shared" si="16"/>
        <v>11.874245569581515</v>
      </c>
      <c r="AU10">
        <f t="shared" si="17"/>
        <v>-2720.0092656907291</v>
      </c>
      <c r="AW10">
        <v>7</v>
      </c>
      <c r="AX10">
        <f>IF(Z10&gt;0, (R10*SUMPRODUCT(K10:$K$98, X10:$X$98)-K10*$AZ$3)/Z10, 0)</f>
        <v>3817.8396328148247</v>
      </c>
    </row>
    <row r="11" spans="1:52" x14ac:dyDescent="0.25">
      <c r="A11" t="s">
        <v>33</v>
      </c>
      <c r="C11" s="25">
        <f>AU71</f>
        <v>55578.084197014905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250000</v>
      </c>
      <c r="S11">
        <f t="shared" si="1"/>
        <v>2256.4289807458531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3149.4300472143805</v>
      </c>
      <c r="AC11">
        <f t="shared" si="2"/>
        <v>1792.9447411852964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-5520.3733212992411</v>
      </c>
      <c r="AI11">
        <f t="shared" si="7"/>
        <v>-5530.3057452558805</v>
      </c>
      <c r="AJ11">
        <f t="shared" si="8"/>
        <v>1356.4853060290841</v>
      </c>
      <c r="AK11">
        <f t="shared" si="30"/>
        <v>5.0390880755430087</v>
      </c>
      <c r="AL11">
        <f t="shared" si="9"/>
        <v>-4168.7813511512531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-3475.4705665898614</v>
      </c>
      <c r="AR11">
        <f t="shared" si="14"/>
        <v>-3481.7237391756726</v>
      </c>
      <c r="AS11">
        <f t="shared" si="15"/>
        <v>854.00469872681811</v>
      </c>
      <c r="AT11">
        <f t="shared" si="16"/>
        <v>3.1724670180244035</v>
      </c>
      <c r="AU11">
        <f t="shared" si="17"/>
        <v>-2624.54657343083</v>
      </c>
      <c r="AW11">
        <v>8</v>
      </c>
      <c r="AX11">
        <f>IF(Z11&gt;0, (R11*SUMPRODUCT(K11:$K$98, X11:$X$98)-K11*$AZ$3)/Z11, 0)</f>
        <v>2256.4289807458531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250000</v>
      </c>
      <c r="S12">
        <f t="shared" si="1"/>
        <v>1238.0998316439425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1792.9447411852964</v>
      </c>
      <c r="AC12">
        <f t="shared" si="2"/>
        <v>944.68830503992638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-5908.3327838244313</v>
      </c>
      <c r="AI12">
        <f t="shared" si="7"/>
        <v>-5917.8704669023136</v>
      </c>
      <c r="AJ12">
        <f t="shared" si="8"/>
        <v>848.25643614537</v>
      </c>
      <c r="AK12">
        <f t="shared" si="30"/>
        <v>37.651839564891226</v>
      </c>
      <c r="AL12">
        <f t="shared" si="9"/>
        <v>-5031.9621911920531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-3473.126841622829</v>
      </c>
      <c r="AR12">
        <f t="shared" si="14"/>
        <v>-3478.7334288474649</v>
      </c>
      <c r="AS12">
        <f t="shared" si="15"/>
        <v>498.63511497211408</v>
      </c>
      <c r="AT12">
        <f t="shared" si="16"/>
        <v>22.133082108596749</v>
      </c>
      <c r="AU12">
        <f t="shared" si="17"/>
        <v>-2957.9652317667542</v>
      </c>
      <c r="AW12">
        <v>9</v>
      </c>
      <c r="AX12">
        <f>IF(Z12&gt;0, (R12*SUMPRODUCT(K12:$K$98, X12:$X$98)-K12*$AZ$3)/Z12, 0)</f>
        <v>1238.0998316439425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250000</v>
      </c>
      <c r="S13">
        <f t="shared" si="1"/>
        <v>1966.6129446223297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944.68830503992638</v>
      </c>
      <c r="AC13">
        <f t="shared" si="2"/>
        <v>1436.1703121764076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-6277.115099077063</v>
      </c>
      <c r="AI13">
        <f t="shared" si="7"/>
        <v>-6286.2435495692125</v>
      </c>
      <c r="AJ13">
        <f t="shared" si="8"/>
        <v>-491.48200713648123</v>
      </c>
      <c r="AK13">
        <f t="shared" si="30"/>
        <v>66.128181352794854</v>
      </c>
      <c r="AL13">
        <f t="shared" si="9"/>
        <v>-6711.5973753528988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-3294.5626082307499</v>
      </c>
      <c r="AR13">
        <f t="shared" si="14"/>
        <v>-3299.3537027364</v>
      </c>
      <c r="AS13">
        <f t="shared" si="15"/>
        <v>-257.9557994034754</v>
      </c>
      <c r="AT13">
        <f t="shared" si="16"/>
        <v>34.707573494590335</v>
      </c>
      <c r="AU13">
        <f t="shared" si="17"/>
        <v>-3522.6019286452852</v>
      </c>
      <c r="AW13">
        <v>10</v>
      </c>
      <c r="AX13">
        <f>IF(Z13&gt;0, (R13*SUMPRODUCT(K13:$K$98, X13:$X$98)-K13*$AZ$3)/Z13, 0)</f>
        <v>1966.6129446223297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250000</v>
      </c>
      <c r="S14">
        <f t="shared" si="1"/>
        <v>2414.5751187580158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1436.1703121764076</v>
      </c>
      <c r="AC14">
        <f t="shared" si="2"/>
        <v>1681.4370331950483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-6650.8862422275151</v>
      </c>
      <c r="AI14">
        <f t="shared" si="7"/>
        <v>-6659.590863902632</v>
      </c>
      <c r="AJ14">
        <f t="shared" si="8"/>
        <v>-245.26672101864074</v>
      </c>
      <c r="AK14">
        <f t="shared" si="30"/>
        <v>100.53192185234855</v>
      </c>
      <c r="AL14">
        <f t="shared" si="9"/>
        <v>-6804.3256630689248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-3116.7299188325755</v>
      </c>
      <c r="AR14">
        <f t="shared" si="14"/>
        <v>-3120.8090676585925</v>
      </c>
      <c r="AS14">
        <f t="shared" si="15"/>
        <v>-114.9365813294586</v>
      </c>
      <c r="AT14">
        <f t="shared" si="16"/>
        <v>47.111142368601442</v>
      </c>
      <c r="AU14">
        <f t="shared" si="17"/>
        <v>-3188.6345066194499</v>
      </c>
      <c r="AW14">
        <v>11</v>
      </c>
      <c r="AX14">
        <f>IF(Z14&gt;0, (R14*SUMPRODUCT(K14:$K$98, X14:$X$98)-K14*$AZ$3)/Z14, 0)</f>
        <v>2414.5751187580158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250000</v>
      </c>
      <c r="S15">
        <f t="shared" si="1"/>
        <v>2609.2683059351675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1681.4370331950483</v>
      </c>
      <c r="AC15">
        <f t="shared" si="2"/>
        <v>1725.2690154779957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-7049.5151606336012</v>
      </c>
      <c r="AI15">
        <f t="shared" si="7"/>
        <v>-7057.7802603339351</v>
      </c>
      <c r="AJ15">
        <f t="shared" si="8"/>
        <v>-43.831982282947365</v>
      </c>
      <c r="AK15">
        <f t="shared" si="30"/>
        <v>117.7005923236534</v>
      </c>
      <c r="AL15">
        <f t="shared" si="9"/>
        <v>-6983.9116502932284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-2949.5847317779921</v>
      </c>
      <c r="AR15">
        <f t="shared" si="14"/>
        <v>-2953.0429287358288</v>
      </c>
      <c r="AS15">
        <f t="shared" si="15"/>
        <v>-18.339721634661316</v>
      </c>
      <c r="AT15">
        <f t="shared" si="16"/>
        <v>49.247056305056724</v>
      </c>
      <c r="AU15">
        <f t="shared" si="17"/>
        <v>-2922.135594065433</v>
      </c>
      <c r="AW15">
        <v>12</v>
      </c>
      <c r="AX15">
        <f>IF(Z15&gt;0, (R15*SUMPRODUCT(K15:$K$98, X15:$X$98)-K15*$AZ$3)/Z15, 0)</f>
        <v>2609.2683059351675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250000</v>
      </c>
      <c r="S16">
        <f t="shared" si="1"/>
        <v>2556.3908652854452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1725.2690154779957</v>
      </c>
      <c r="AC16">
        <f t="shared" si="2"/>
        <v>1597.6145525531465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-7411.6617048726448</v>
      </c>
      <c r="AI16">
        <f t="shared" si="7"/>
        <v>-7419.4735704907316</v>
      </c>
      <c r="AJ16">
        <f t="shared" si="8"/>
        <v>127.65446292484921</v>
      </c>
      <c r="AK16">
        <f t="shared" si="30"/>
        <v>120.76883108345972</v>
      </c>
      <c r="AL16">
        <f t="shared" si="9"/>
        <v>-7171.0502764824223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-2768.8484982469254</v>
      </c>
      <c r="AR16">
        <f t="shared" si="14"/>
        <v>-2771.7668549186724</v>
      </c>
      <c r="AS16">
        <f t="shared" si="15"/>
        <v>47.689152856452459</v>
      </c>
      <c r="AT16">
        <f t="shared" si="16"/>
        <v>45.116818588824124</v>
      </c>
      <c r="AU16">
        <f t="shared" si="17"/>
        <v>-2678.9608834733958</v>
      </c>
      <c r="AW16">
        <v>13</v>
      </c>
      <c r="AX16">
        <f>IF(Z16&gt;0, (R16*SUMPRODUCT(K16:$K$98, X16:$X$98)-K16*$AZ$3)/Z16, 0)</f>
        <v>2556.3908652854452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250000</v>
      </c>
      <c r="S17">
        <f t="shared" si="1"/>
        <v>2293.9060363228759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1597.6145525531465</v>
      </c>
      <c r="AC17">
        <f t="shared" si="2"/>
        <v>1348.3466514965294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-7726.172577002556</v>
      </c>
      <c r="AI17">
        <f t="shared" si="7"/>
        <v>-7733.5200153356118</v>
      </c>
      <c r="AJ17">
        <f t="shared" si="8"/>
        <v>249.26790105661712</v>
      </c>
      <c r="AK17">
        <f t="shared" si="30"/>
        <v>111.83301867872026</v>
      </c>
      <c r="AL17">
        <f t="shared" si="9"/>
        <v>-7372.419095600274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-2577.0923807147506</v>
      </c>
      <c r="AR17">
        <f t="shared" si="14"/>
        <v>-2579.5431449394914</v>
      </c>
      <c r="AS17">
        <f t="shared" si="15"/>
        <v>83.144196193839932</v>
      </c>
      <c r="AT17">
        <f t="shared" si="16"/>
        <v>37.302301686493259</v>
      </c>
      <c r="AU17">
        <f t="shared" si="17"/>
        <v>-2459.0966470591579</v>
      </c>
      <c r="AW17">
        <v>14</v>
      </c>
      <c r="AX17">
        <f>IF(Z17&gt;0, (R17*SUMPRODUCT(K17:$K$98, X17:$X$98)-K17*$AZ$3)/Z17, 0)</f>
        <v>2293.9060363228759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250000</v>
      </c>
      <c r="S18">
        <f t="shared" si="1"/>
        <v>1856.8397720190956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1348.3466514965294</v>
      </c>
      <c r="AC18">
        <f t="shared" si="2"/>
        <v>1020.8798039874091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-8030.7199735327431</v>
      </c>
      <c r="AI18">
        <f t="shared" si="7"/>
        <v>-8037.5924014837919</v>
      </c>
      <c r="AJ18">
        <f t="shared" si="8"/>
        <v>327.46684750912027</v>
      </c>
      <c r="AK18">
        <f t="shared" si="30"/>
        <v>94.384265604757061</v>
      </c>
      <c r="AL18">
        <f t="shared" si="9"/>
        <v>-7615.7412883699144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-2391.6743299179507</v>
      </c>
      <c r="AR18">
        <f t="shared" si="14"/>
        <v>-2393.7210467215377</v>
      </c>
      <c r="AS18">
        <f t="shared" si="15"/>
        <v>97.524761872899546</v>
      </c>
      <c r="AT18">
        <f t="shared" si="16"/>
        <v>28.109114243682555</v>
      </c>
      <c r="AU18">
        <f t="shared" si="17"/>
        <v>-2268.0871706049556</v>
      </c>
      <c r="AW18">
        <v>15</v>
      </c>
      <c r="AX18">
        <f>IF(Z18&gt;0, (R18*SUMPRODUCT(K18:$K$98, X18:$X$98)-K18*$AZ$3)/Z18, 0)</f>
        <v>1856.8397720190956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250000</v>
      </c>
      <c r="S19">
        <f t="shared" si="1"/>
        <v>1248.0725144117853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1020.8798039874091</v>
      </c>
      <c r="AC19">
        <f t="shared" si="2"/>
        <v>637.79970014591527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-8317.1336734365468</v>
      </c>
      <c r="AI19">
        <f t="shared" si="7"/>
        <v>-8323.5215204244123</v>
      </c>
      <c r="AJ19">
        <f t="shared" si="8"/>
        <v>383.08010384149384</v>
      </c>
      <c r="AK19">
        <f t="shared" si="30"/>
        <v>71.461586279118649</v>
      </c>
      <c r="AL19">
        <f t="shared" si="9"/>
        <v>-7868.9798303037996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-2211.582875642916</v>
      </c>
      <c r="AR19">
        <f t="shared" si="14"/>
        <v>-2213.2814479594476</v>
      </c>
      <c r="AS19">
        <f t="shared" si="15"/>
        <v>101.86362645116641</v>
      </c>
      <c r="AT19">
        <f t="shared" si="16"/>
        <v>19.0021258148032</v>
      </c>
      <c r="AU19">
        <f t="shared" si="17"/>
        <v>-2092.415695693478</v>
      </c>
      <c r="AW19">
        <v>16</v>
      </c>
      <c r="AX19">
        <f>IF(Z19&gt;0, (R19*SUMPRODUCT(K19:$K$98, X19:$X$98)-K19*$AZ$3)/Z19, 0)</f>
        <v>1248.0725144117853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250000</v>
      </c>
      <c r="S20">
        <f t="shared" si="1"/>
        <v>465.69126560910382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637.79970014591527</v>
      </c>
      <c r="AC20">
        <f t="shared" si="2"/>
        <v>219.60452635697038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-8587.6776361731791</v>
      </c>
      <c r="AI20">
        <f t="shared" si="7"/>
        <v>-8593.5722208093575</v>
      </c>
      <c r="AJ20">
        <f t="shared" si="8"/>
        <v>418.19517378894489</v>
      </c>
      <c r="AK20">
        <f t="shared" si="30"/>
        <v>44.64597901021407</v>
      </c>
      <c r="AL20">
        <f t="shared" si="9"/>
        <v>-8130.7310680101982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-2038.8592593718913</v>
      </c>
      <c r="AR20">
        <f t="shared" si="14"/>
        <v>-2040.2587330101426</v>
      </c>
      <c r="AS20">
        <f t="shared" si="15"/>
        <v>99.286575303282987</v>
      </c>
      <c r="AT20">
        <f t="shared" si="16"/>
        <v>10.59970711001924</v>
      </c>
      <c r="AU20">
        <f t="shared" si="17"/>
        <v>-1930.3724505968403</v>
      </c>
      <c r="AW20">
        <v>17</v>
      </c>
      <c r="AX20">
        <f>IF(Z20&gt;0, (R20*SUMPRODUCT(K20:$K$98, X20:$X$98)-K20*$AZ$3)/Z20, 0)</f>
        <v>465.69126560910382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250000</v>
      </c>
      <c r="S21">
        <f t="shared" si="1"/>
        <v>-505.24771915249062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219.60452635697038</v>
      </c>
      <c r="AC21">
        <f t="shared" si="2"/>
        <v>-218.0157135024383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-8837.1213212755702</v>
      </c>
      <c r="AI21">
        <f t="shared" si="7"/>
        <v>-8842.5151039993234</v>
      </c>
      <c r="AJ21">
        <f t="shared" si="8"/>
        <v>437.62023985940868</v>
      </c>
      <c r="AK21">
        <f t="shared" si="30"/>
        <v>15.372316844987928</v>
      </c>
      <c r="AL21">
        <f t="shared" si="9"/>
        <v>-8389.522547294926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-1873.2869553884709</v>
      </c>
      <c r="AR21">
        <f t="shared" si="14"/>
        <v>-1874.430325774513</v>
      </c>
      <c r="AS21">
        <f t="shared" si="15"/>
        <v>92.766440217239662</v>
      </c>
      <c r="AT21">
        <f t="shared" si="16"/>
        <v>3.2586132489191346</v>
      </c>
      <c r="AU21">
        <f t="shared" si="17"/>
        <v>-1778.4052723083539</v>
      </c>
      <c r="AW21">
        <v>18</v>
      </c>
      <c r="AX21">
        <f>IF(Z21&gt;0, (R21*SUMPRODUCT(K21:$K$98, X21:$X$98)-K21*$AZ$3)/Z21, 0)</f>
        <v>-505.24771915249062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250000</v>
      </c>
      <c r="S22">
        <f t="shared" si="1"/>
        <v>-1692.171641694842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-218.0157135024383</v>
      </c>
      <c r="AC22">
        <f t="shared" si="2"/>
        <v>-661.62497289762359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-9048.9868149053236</v>
      </c>
      <c r="AI22">
        <f t="shared" si="7"/>
        <v>-9053.8742104610938</v>
      </c>
      <c r="AJ22">
        <f t="shared" si="8"/>
        <v>443.60925939518529</v>
      </c>
      <c r="AK22">
        <f t="shared" si="30"/>
        <v>-15.261099945170683</v>
      </c>
      <c r="AL22">
        <f t="shared" si="9"/>
        <v>-8625.5260510110784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-1712.6768378094916</v>
      </c>
      <c r="AR22">
        <f t="shared" si="14"/>
        <v>-1713.6018617195491</v>
      </c>
      <c r="AS22">
        <f t="shared" si="15"/>
        <v>83.960704015226881</v>
      </c>
      <c r="AT22">
        <f t="shared" si="16"/>
        <v>-2.8884263984711085</v>
      </c>
      <c r="AU22">
        <f t="shared" si="17"/>
        <v>-1632.529584102793</v>
      </c>
      <c r="AW22">
        <v>19</v>
      </c>
      <c r="AX22">
        <f>IF(Z22&gt;0, (R22*SUMPRODUCT(K22:$K$98, X22:$X$98)-K22*$AZ$3)/Z22, 0)</f>
        <v>-1692.171641694842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250000</v>
      </c>
      <c r="S23">
        <f t="shared" si="1"/>
        <v>-3135.4406551575248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-661.62497289762359</v>
      </c>
      <c r="AC23">
        <f t="shared" si="2"/>
        <v>-1097.8038678559642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-9238.567380206543</v>
      </c>
      <c r="AI23">
        <f t="shared" si="7"/>
        <v>-9242.9439734377447</v>
      </c>
      <c r="AJ23">
        <f t="shared" si="8"/>
        <v>436.17889495834061</v>
      </c>
      <c r="AK23">
        <f t="shared" si="30"/>
        <v>-46.313748102833657</v>
      </c>
      <c r="AL23">
        <f t="shared" si="9"/>
        <v>-8853.0788265822375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-1561.2127051852483</v>
      </c>
      <c r="AR23">
        <f t="shared" si="14"/>
        <v>-1561.952299613343</v>
      </c>
      <c r="AS23">
        <f t="shared" si="15"/>
        <v>73.709267304970297</v>
      </c>
      <c r="AT23">
        <f t="shared" si="16"/>
        <v>-7.8264961424437418</v>
      </c>
      <c r="AU23">
        <f t="shared" si="17"/>
        <v>-1496.0695284508165</v>
      </c>
      <c r="AW23">
        <v>20</v>
      </c>
      <c r="AX23">
        <f>IF(Z23&gt;0, (R23*SUMPRODUCT(K23:$K$98, X23:$X$98)-K23*$AZ$3)/Z23, 0)</f>
        <v>-3135.4406551575248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250000</v>
      </c>
      <c r="S24">
        <f t="shared" si="1"/>
        <v>-4912.9477956143046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-1097.8038678559642</v>
      </c>
      <c r="AC24">
        <f t="shared" si="2"/>
        <v>-1519.2862669241167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-9346.2258742478789</v>
      </c>
      <c r="AI24">
        <f t="shared" si="7"/>
        <v>-9350.0913902530574</v>
      </c>
      <c r="AJ24">
        <f t="shared" si="8"/>
        <v>421.48239906815252</v>
      </c>
      <c r="AK24">
        <f t="shared" si="30"/>
        <v>-76.846270749917508</v>
      </c>
      <c r="AL24">
        <f t="shared" si="9"/>
        <v>-9005.4552619348233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-1410.1837187275526</v>
      </c>
      <c r="AR24">
        <f t="shared" si="14"/>
        <v>-1410.7669581878788</v>
      </c>
      <c r="AS24">
        <f t="shared" si="15"/>
        <v>63.59439894704753</v>
      </c>
      <c r="AT24">
        <f t="shared" si="16"/>
        <v>-11.594772190885415</v>
      </c>
      <c r="AU24">
        <f t="shared" si="17"/>
        <v>-1358.7673314317169</v>
      </c>
      <c r="AW24">
        <v>21</v>
      </c>
      <c r="AX24">
        <f>IF(Z24&gt;0, (R24*SUMPRODUCT(K24:$K$98, X24:$X$98)-K24*$AZ$3)/Z24, 0)</f>
        <v>-4912.9477956143046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250000</v>
      </c>
      <c r="S25">
        <f t="shared" si="1"/>
        <v>-7113.1972938957906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-1519.2862669241167</v>
      </c>
      <c r="AC25">
        <f t="shared" si="2"/>
        <v>-1911.8536409042599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-9343.3249748789567</v>
      </c>
      <c r="AI25">
        <f t="shared" si="7"/>
        <v>-9346.6846694753385</v>
      </c>
      <c r="AJ25">
        <f t="shared" si="8"/>
        <v>392.5673739801432</v>
      </c>
      <c r="AK25">
        <f t="shared" si="30"/>
        <v>-106.35003868468819</v>
      </c>
      <c r="AL25">
        <f t="shared" si="9"/>
        <v>-9060.4673341798825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-1258.701806448149</v>
      </c>
      <c r="AR25">
        <f t="shared" si="14"/>
        <v>-1259.1544133807934</v>
      </c>
      <c r="AS25">
        <f t="shared" si="15"/>
        <v>52.885376898475457</v>
      </c>
      <c r="AT25">
        <f t="shared" si="16"/>
        <v>-14.327125104623876</v>
      </c>
      <c r="AU25">
        <f t="shared" si="17"/>
        <v>-1220.5961615869417</v>
      </c>
      <c r="AW25">
        <v>22</v>
      </c>
      <c r="AX25">
        <f>IF(Z25&gt;0, (R25*SUMPRODUCT(K25:$K$98, X25:$X$98)-K25*$AZ$3)/Z25, 0)</f>
        <v>-7113.1972938957906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250000</v>
      </c>
      <c r="S26">
        <f t="shared" si="1"/>
        <v>-9867.5285102919406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-1911.8536409042599</v>
      </c>
      <c r="AC26">
        <f t="shared" si="2"/>
        <v>-2261.9694252565077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-9213.5443501830232</v>
      </c>
      <c r="AI26">
        <f t="shared" si="7"/>
        <v>-9216.4097706159318</v>
      </c>
      <c r="AJ26">
        <f t="shared" si="8"/>
        <v>350.11578435224783</v>
      </c>
      <c r="AK26">
        <f t="shared" si="30"/>
        <v>-133.82975486329821</v>
      </c>
      <c r="AL26">
        <f t="shared" si="9"/>
        <v>-9000.1237411269831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-1108.2305271167809</v>
      </c>
      <c r="AR26">
        <f t="shared" si="14"/>
        <v>-1108.575187789816</v>
      </c>
      <c r="AS26">
        <f t="shared" si="15"/>
        <v>42.11289222663688</v>
      </c>
      <c r="AT26">
        <f t="shared" si="16"/>
        <v>-16.097412042426033</v>
      </c>
      <c r="AU26">
        <f t="shared" si="17"/>
        <v>-1082.5597076056051</v>
      </c>
      <c r="AW26">
        <v>23</v>
      </c>
      <c r="AX26">
        <f>IF(Z26&gt;0, (R26*SUMPRODUCT(K26:$K$98, X26:$X$98)-K26*$AZ$3)/Z26, 0)</f>
        <v>-9867.5285102919406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250000</v>
      </c>
      <c r="S27">
        <f t="shared" si="1"/>
        <v>-13373.866158721927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-2261.9694252565077</v>
      </c>
      <c r="AC27">
        <f t="shared" si="2"/>
        <v>-2558.9624326448047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-8900.1959282711468</v>
      </c>
      <c r="AI27">
        <f t="shared" si="7"/>
        <v>-8902.5876847033142</v>
      </c>
      <c r="AJ27">
        <f t="shared" si="8"/>
        <v>296.99300738829697</v>
      </c>
      <c r="AK27">
        <f t="shared" si="30"/>
        <v>-158.33785976795556</v>
      </c>
      <c r="AL27">
        <f t="shared" si="9"/>
        <v>-8763.932537082972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-955.83938808547055</v>
      </c>
      <c r="AR27">
        <f t="shared" si="14"/>
        <v>-956.09625153240995</v>
      </c>
      <c r="AS27">
        <f t="shared" si="15"/>
        <v>31.895659009704104</v>
      </c>
      <c r="AT27">
        <f t="shared" si="16"/>
        <v>-17.004745087759478</v>
      </c>
      <c r="AU27">
        <f t="shared" si="17"/>
        <v>-941.20533761046522</v>
      </c>
      <c r="AW27">
        <v>24</v>
      </c>
      <c r="AX27">
        <f>IF(Z27&gt;0, (R27*SUMPRODUCT(K27:$K$98, X27:$X$98)-K27*$AZ$3)/Z27, 0)</f>
        <v>-13373.866158721927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250000</v>
      </c>
      <c r="S28">
        <f t="shared" si="1"/>
        <v>-17906.241871558617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-2558.9624326448047</v>
      </c>
      <c r="AC28">
        <f t="shared" si="2"/>
        <v>-2790.4826066869864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-8397.1421260260286</v>
      </c>
      <c r="AI28">
        <f t="shared" si="7"/>
        <v>-8399.0901077875715</v>
      </c>
      <c r="AJ28">
        <f t="shared" si="8"/>
        <v>231.52017404218168</v>
      </c>
      <c r="AK28">
        <f t="shared" si="30"/>
        <v>-179.12737028513635</v>
      </c>
      <c r="AL28">
        <f t="shared" si="9"/>
        <v>-8346.6973040305256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-805.19086081418004</v>
      </c>
      <c r="AR28">
        <f t="shared" si="14"/>
        <v>-805.37765021084465</v>
      </c>
      <c r="AS28">
        <f t="shared" si="15"/>
        <v>22.200163512189576</v>
      </c>
      <c r="AT28">
        <f t="shared" si="16"/>
        <v>-17.176286802177469</v>
      </c>
      <c r="AU28">
        <f t="shared" si="17"/>
        <v>-800.3537735008324</v>
      </c>
      <c r="AW28">
        <v>25</v>
      </c>
      <c r="AX28">
        <f>IF(Z28&gt;0, (R28*SUMPRODUCT(K28:$K$98, X28:$X$98)-K28*$AZ$3)/Z28, 0)</f>
        <v>-17906.241871558617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250000</v>
      </c>
      <c r="S29">
        <f t="shared" si="1"/>
        <v>-23881.852239127049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-2790.4826066869864</v>
      </c>
      <c r="AC29">
        <f t="shared" si="2"/>
        <v>-2948.9598835339448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-7699.7377184401821</v>
      </c>
      <c r="AI29">
        <f t="shared" si="7"/>
        <v>-7701.2812334981882</v>
      </c>
      <c r="AJ29">
        <f t="shared" si="8"/>
        <v>158.47727684695838</v>
      </c>
      <c r="AK29">
        <f t="shared" si="30"/>
        <v>-195.33378246808905</v>
      </c>
      <c r="AL29">
        <f t="shared" si="9"/>
        <v>-7738.1377391193191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-659.21220880302997</v>
      </c>
      <c r="AR29">
        <f t="shared" si="14"/>
        <v>-659.3443566771416</v>
      </c>
      <c r="AS29">
        <f t="shared" si="15"/>
        <v>13.568014851359944</v>
      </c>
      <c r="AT29">
        <f t="shared" si="16"/>
        <v>-16.72348057859887</v>
      </c>
      <c r="AU29">
        <f t="shared" si="17"/>
        <v>-662.49982240438055</v>
      </c>
      <c r="AW29">
        <v>26</v>
      </c>
      <c r="AX29">
        <f>IF(Z29&gt;0, (R29*SUMPRODUCT(K29:$K$98, X29:$X$98)-K29*$AZ$3)/Z29, 0)</f>
        <v>-23881.852239127049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250000</v>
      </c>
      <c r="S30">
        <f t="shared" si="1"/>
        <v>-31955.135107827038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-2948.9598835339448</v>
      </c>
      <c r="AC30">
        <f t="shared" si="2"/>
        <v>-3030.7492495090983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-6850.6261929819339</v>
      </c>
      <c r="AI30">
        <f t="shared" si="7"/>
        <v>-6851.8117415797115</v>
      </c>
      <c r="AJ30">
        <f t="shared" si="8"/>
        <v>81.789365975153487</v>
      </c>
      <c r="AK30">
        <f t="shared" si="30"/>
        <v>-206.42719184737615</v>
      </c>
      <c r="AL30">
        <f t="shared" si="9"/>
        <v>-6976.4495674519339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-523.67465869556941</v>
      </c>
      <c r="AR30">
        <f t="shared" si="14"/>
        <v>-523.76528424421554</v>
      </c>
      <c r="AS30">
        <f t="shared" si="15"/>
        <v>6.2521318643605746</v>
      </c>
      <c r="AT30">
        <f t="shared" si="16"/>
        <v>-15.779680016244702</v>
      </c>
      <c r="AU30">
        <f t="shared" si="17"/>
        <v>-533.2928323960997</v>
      </c>
      <c r="AW30">
        <v>27</v>
      </c>
      <c r="AX30">
        <f>IF(Z30&gt;0, (R30*SUMPRODUCT(K30:$K$98, X30:$X$98)-K30*$AZ$3)/Z30, 0)</f>
        <v>-31955.135107827038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250000</v>
      </c>
      <c r="S31">
        <f t="shared" si="1"/>
        <v>-43253.428732930399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-3030.7492495090983</v>
      </c>
      <c r="AC31">
        <f t="shared" si="2"/>
        <v>-3038.8677985369213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-5909.5448653318153</v>
      </c>
      <c r="AI31">
        <f t="shared" si="7"/>
        <v>-5910.423081200348</v>
      </c>
      <c r="AJ31">
        <f t="shared" si="8"/>
        <v>8.1185490278230645</v>
      </c>
      <c r="AK31">
        <f t="shared" si="30"/>
        <v>-212.1524474656369</v>
      </c>
      <c r="AL31">
        <f t="shared" si="9"/>
        <v>-6114.456979638162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-403.33628989601277</v>
      </c>
      <c r="AR31">
        <f t="shared" si="14"/>
        <v>-403.39622959326755</v>
      </c>
      <c r="AS31">
        <f t="shared" si="15"/>
        <v>0.55410450700371761</v>
      </c>
      <c r="AT31">
        <f t="shared" si="16"/>
        <v>-14.479758256026733</v>
      </c>
      <c r="AU31">
        <f t="shared" si="17"/>
        <v>-417.32188334229062</v>
      </c>
      <c r="AW31">
        <v>28</v>
      </c>
      <c r="AX31">
        <f>IF(Z31&gt;0, (R31*SUMPRODUCT(K31:$K$98, X31:$X$98)-K31*$AZ$3)/Z31, 0)</f>
        <v>-43253.428732930399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250000</v>
      </c>
      <c r="S32">
        <f t="shared" si="1"/>
        <v>-59772.220132210197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-3038.8677985369213</v>
      </c>
      <c r="AC32">
        <f t="shared" si="2"/>
        <v>-2981.8861333724462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-4916.8012818357456</v>
      </c>
      <c r="AI32">
        <f t="shared" si="7"/>
        <v>-4917.4248754815017</v>
      </c>
      <c r="AJ32">
        <f t="shared" si="8"/>
        <v>-56.981665164475089</v>
      </c>
      <c r="AK32">
        <f t="shared" si="30"/>
        <v>-212.72074589758452</v>
      </c>
      <c r="AL32">
        <f t="shared" si="9"/>
        <v>-5187.1272865435612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-299.62489745154465</v>
      </c>
      <c r="AR32">
        <f t="shared" si="14"/>
        <v>-299.66289861763846</v>
      </c>
      <c r="AS32">
        <f t="shared" si="15"/>
        <v>-3.4724050460606883</v>
      </c>
      <c r="AT32">
        <f t="shared" si="16"/>
        <v>-12.962987117425886</v>
      </c>
      <c r="AU32">
        <f t="shared" si="17"/>
        <v>-316.098290781125</v>
      </c>
      <c r="AW32">
        <v>29</v>
      </c>
      <c r="AX32">
        <f>IF(Z32&gt;0, (R32*SUMPRODUCT(K32:$K$98, X32:$X$98)-K32*$AZ$3)/Z32, 0)</f>
        <v>-59772.220132210197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250000</v>
      </c>
      <c r="S33">
        <f t="shared" si="1"/>
        <v>-85187.541530906557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-2981.8861333724462</v>
      </c>
      <c r="AC33">
        <f t="shared" si="2"/>
        <v>-2870.5128566628409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-3923.0559989598191</v>
      </c>
      <c r="AI33">
        <f t="shared" si="7"/>
        <v>-3923.4772038691694</v>
      </c>
      <c r="AJ33">
        <f t="shared" si="8"/>
        <v>-111.37327670960531</v>
      </c>
      <c r="AK33">
        <f t="shared" si="30"/>
        <v>-208.73202933607126</v>
      </c>
      <c r="AL33">
        <f t="shared" si="9"/>
        <v>-4243.582509914846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-213.45273656143468</v>
      </c>
      <c r="AR33">
        <f t="shared" si="14"/>
        <v>-213.47565424106446</v>
      </c>
      <c r="AS33">
        <f t="shared" si="15"/>
        <v>-6.0597989678919788</v>
      </c>
      <c r="AT33">
        <f t="shared" si="16"/>
        <v>-11.357070325180032</v>
      </c>
      <c r="AU33">
        <f t="shared" si="17"/>
        <v>-230.89252353413647</v>
      </c>
      <c r="AW33">
        <v>30</v>
      </c>
      <c r="AX33">
        <f>IF(Z33&gt;0, (R33*SUMPRODUCT(K33:$K$98, X33:$X$98)-K33*$AZ$3)/Z33, 0)</f>
        <v>-85187.541530906557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250000</v>
      </c>
      <c r="S34">
        <f t="shared" si="1"/>
        <v>-126372.68219958233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-2870.5128566628409</v>
      </c>
      <c r="AC34">
        <f t="shared" si="2"/>
        <v>-2717.002937723249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-2964.8764528994811</v>
      </c>
      <c r="AI34">
        <f t="shared" si="7"/>
        <v>-2965.1452019370927</v>
      </c>
      <c r="AJ34">
        <f t="shared" si="8"/>
        <v>-153.5099189395919</v>
      </c>
      <c r="AK34">
        <f t="shared" si="30"/>
        <v>-200.93589996639889</v>
      </c>
      <c r="AL34">
        <f t="shared" si="9"/>
        <v>-3319.5910208430832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-144.03425739620056</v>
      </c>
      <c r="AR34">
        <f t="shared" si="14"/>
        <v>-144.04731327514637</v>
      </c>
      <c r="AS34">
        <f t="shared" si="15"/>
        <v>-7.4575408212345788</v>
      </c>
      <c r="AT34">
        <f t="shared" si="16"/>
        <v>-9.7615039262746368</v>
      </c>
      <c r="AU34">
        <f t="shared" si="17"/>
        <v>-161.26635802265557</v>
      </c>
      <c r="AW34">
        <v>31</v>
      </c>
      <c r="AX34">
        <f>IF(Z34&gt;0, (R34*SUMPRODUCT(K34:$K$98, X34:$X$98)-K34*$AZ$3)/Z34, 0)</f>
        <v>-126372.68219958233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-196725.46293474972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-2717.002937723249</v>
      </c>
      <c r="AC35">
        <f t="shared" ref="AC35:AC69" si="33">S35*Z35</f>
        <v>-2533.3919669935326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-2101.7799275413563</v>
      </c>
      <c r="AI35">
        <f t="shared" ref="AI35:AI66" si="38">SUM(AE35:AH35)</f>
        <v>-2101.9409000922146</v>
      </c>
      <c r="AJ35">
        <f t="shared" ref="AJ35:AJ69" si="39">AB35-AC35</f>
        <v>-183.61097072971643</v>
      </c>
      <c r="AK35">
        <f t="shared" si="30"/>
        <v>-190.19020564062745</v>
      </c>
      <c r="AL35">
        <f t="shared" ref="AL35:AL66" si="40">SUM(AI35:AK35)</f>
        <v>-2475.7420764625585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-91.165058369587229</v>
      </c>
      <c r="AR35">
        <f t="shared" ref="AR35:AR69" si="45">AI35*$K35</f>
        <v>-91.172040581094052</v>
      </c>
      <c r="AS35">
        <f t="shared" ref="AS35:AS69" si="46">AJ35*$K35</f>
        <v>-7.964156781843565</v>
      </c>
      <c r="AT35">
        <f t="shared" ref="AT35:AT69" si="47">AK35*$K35</f>
        <v>-8.2495322042751926</v>
      </c>
      <c r="AU35">
        <f t="shared" ref="AU35:AU69" si="48">AL35*$K35</f>
        <v>-107.38572956721282</v>
      </c>
      <c r="AW35">
        <v>32</v>
      </c>
      <c r="AX35">
        <f>IF(Z35&gt;0, (R35*SUMPRODUCT(K35:$K$98, X35:$X$98)-K35*$AZ$3)/Z35, 0)</f>
        <v>-196725.46293474972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250000</v>
      </c>
      <c r="S36">
        <f t="shared" si="32"/>
        <v>-305908.17544888717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-2533.3919669935326</v>
      </c>
      <c r="AC36">
        <f t="shared" si="33"/>
        <v>-2332.0166431078369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-1281.4422543335161</v>
      </c>
      <c r="AI36">
        <f t="shared" si="38"/>
        <v>-1281.5375450461493</v>
      </c>
      <c r="AJ36">
        <f t="shared" si="39"/>
        <v>-201.37532388569571</v>
      </c>
      <c r="AK36">
        <f t="shared" si="30"/>
        <v>-177.3374376895473</v>
      </c>
      <c r="AL36">
        <f t="shared" si="40"/>
        <v>-1660.2503066213922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-49.627476447269359</v>
      </c>
      <c r="AR36">
        <f t="shared" si="45"/>
        <v>-49.631166849689642</v>
      </c>
      <c r="AS36">
        <f t="shared" si="46"/>
        <v>-7.7988291001036147</v>
      </c>
      <c r="AT36">
        <f t="shared" si="47"/>
        <v>-6.8678939549519127</v>
      </c>
      <c r="AU36">
        <f t="shared" si="48"/>
        <v>-64.297889904745162</v>
      </c>
      <c r="AW36">
        <v>33</v>
      </c>
      <c r="AX36">
        <f>IF(Z36&gt;0, (R36*SUMPRODUCT(K36:$K$98, X36:$X$98)-K36*$AZ$3)/Z36, 0)</f>
        <v>-305908.17544888717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250000</v>
      </c>
      <c r="S37">
        <f t="shared" si="32"/>
        <v>-475961.77236268646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-2332.0166431078369</v>
      </c>
      <c r="AC37">
        <f t="shared" si="33"/>
        <v>-2120.4473496843184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-772.98633238915147</v>
      </c>
      <c r="AI37">
        <f t="shared" si="38"/>
        <v>-773.0420208780389</v>
      </c>
      <c r="AJ37">
        <f t="shared" si="39"/>
        <v>-211.5692934235185</v>
      </c>
      <c r="AK37">
        <f t="shared" si="30"/>
        <v>-163.24116501754861</v>
      </c>
      <c r="AL37">
        <f t="shared" si="40"/>
        <v>-1147.8524793191059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-26.728645061408095</v>
      </c>
      <c r="AR37">
        <f t="shared" si="45"/>
        <v>-26.730570681294385</v>
      </c>
      <c r="AS37">
        <f t="shared" si="46"/>
        <v>-7.3157316149843652</v>
      </c>
      <c r="AT37">
        <f t="shared" si="47"/>
        <v>-5.6446213553077316</v>
      </c>
      <c r="AU37">
        <f t="shared" si="48"/>
        <v>-39.690923651586481</v>
      </c>
      <c r="AW37">
        <v>34</v>
      </c>
      <c r="AX37">
        <f>IF(Z37&gt;0, (R37*SUMPRODUCT(K37:$K$98, X37:$X$98)-K37*$AZ$3)/Z37, 0)</f>
        <v>-475961.77236268646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250000</v>
      </c>
      <c r="S38">
        <f t="shared" si="32"/>
        <v>-745762.93735070247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-2120.4473496843184</v>
      </c>
      <c r="AC38">
        <f t="shared" si="33"/>
        <v>-1913.96459307538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-461.01914333352136</v>
      </c>
      <c r="AI38">
        <f t="shared" si="38"/>
        <v>-461.0512239803532</v>
      </c>
      <c r="AJ38">
        <f t="shared" si="39"/>
        <v>-206.48275660893842</v>
      </c>
      <c r="AK38">
        <f t="shared" si="30"/>
        <v>-148.4313144779023</v>
      </c>
      <c r="AL38">
        <f t="shared" si="40"/>
        <v>-815.96529506719389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-14.233315154705981</v>
      </c>
      <c r="AR38">
        <f t="shared" si="45"/>
        <v>-14.234305599383445</v>
      </c>
      <c r="AS38">
        <f t="shared" si="46"/>
        <v>-6.3748635850058752</v>
      </c>
      <c r="AT38">
        <f t="shared" si="47"/>
        <v>-4.5826072698739511</v>
      </c>
      <c r="AU38">
        <f t="shared" si="48"/>
        <v>-25.191776454263273</v>
      </c>
      <c r="AW38">
        <v>35</v>
      </c>
      <c r="AX38">
        <f>IF(Z38&gt;0, (R38*SUMPRODUCT(K38:$K$98, X38:$X$98)-K38*$AZ$3)/Z38, 0)</f>
        <v>-745762.93735070247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250000</v>
      </c>
      <c r="S39">
        <f t="shared" si="32"/>
        <v>-1182264.203105429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-1913.96459307538</v>
      </c>
      <c r="AC39">
        <f t="shared" si="33"/>
        <v>-1719.9734424529911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-271.49353393846047</v>
      </c>
      <c r="AI39">
        <f t="shared" si="38"/>
        <v>-271.51171910212707</v>
      </c>
      <c r="AJ39">
        <f t="shared" si="39"/>
        <v>-193.99115062238889</v>
      </c>
      <c r="AK39">
        <f t="shared" si="30"/>
        <v>-133.97752151527661</v>
      </c>
      <c r="AL39">
        <f t="shared" si="40"/>
        <v>-599.48039123979254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-7.4839103113977767</v>
      </c>
      <c r="AR39">
        <f t="shared" si="45"/>
        <v>-7.4844115982310386</v>
      </c>
      <c r="AS39">
        <f t="shared" si="46"/>
        <v>-5.3475025773243576</v>
      </c>
      <c r="AT39">
        <f t="shared" si="47"/>
        <v>-3.6931846597531597</v>
      </c>
      <c r="AU39">
        <f t="shared" si="48"/>
        <v>-16.525098835308555</v>
      </c>
      <c r="AW39">
        <v>36</v>
      </c>
      <c r="AX39">
        <f>IF(Z39&gt;0, (R39*SUMPRODUCT(K39:$K$98, X39:$X$98)-K39*$AZ$3)/Z39, 0)</f>
        <v>-1182264.203105429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250000</v>
      </c>
      <c r="S40">
        <f t="shared" si="32"/>
        <v>-1899956.6990723957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-1719.9734424529911</v>
      </c>
      <c r="AC40">
        <f t="shared" si="33"/>
        <v>-1541.5426511776966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-157.22705853642771</v>
      </c>
      <c r="AI40">
        <f t="shared" si="38"/>
        <v>-157.23720049553083</v>
      </c>
      <c r="AJ40">
        <f t="shared" si="39"/>
        <v>-178.4307912752945</v>
      </c>
      <c r="AK40">
        <f t="shared" ref="AK40:AK69" si="61">G40*SUM(AB40:AB40, AE40:AF40)</f>
        <v>-120.39814097170938</v>
      </c>
      <c r="AL40">
        <f t="shared" si="40"/>
        <v>-456.06613274253471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-3.869709382412525</v>
      </c>
      <c r="AR40">
        <f t="shared" si="45"/>
        <v>-3.8699589986978054</v>
      </c>
      <c r="AS40">
        <f t="shared" si="46"/>
        <v>-4.3915806448119925</v>
      </c>
      <c r="AT40">
        <f t="shared" si="47"/>
        <v>-2.9632673922682629</v>
      </c>
      <c r="AU40">
        <f t="shared" si="48"/>
        <v>-11.22480703577806</v>
      </c>
      <c r="AW40">
        <v>37</v>
      </c>
      <c r="AX40">
        <f>IF(Z40&gt;0, (R40*SUMPRODUCT(K40:$K$98, X40:$X$98)-K40*$AZ$3)/Z40, 0)</f>
        <v>-1899956.6990723957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250000</v>
      </c>
      <c r="S41">
        <f t="shared" si="32"/>
        <v>-3103455.0774441329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-1541.5426511776966</v>
      </c>
      <c r="AC41">
        <f t="shared" si="33"/>
        <v>-1379.4170912862771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-89.691323642439087</v>
      </c>
      <c r="AI41">
        <f t="shared" si="38"/>
        <v>-89.696879615769063</v>
      </c>
      <c r="AJ41">
        <f t="shared" si="39"/>
        <v>-162.12555989141947</v>
      </c>
      <c r="AK41">
        <f t="shared" si="61"/>
        <v>-107.90798558243877</v>
      </c>
      <c r="AL41">
        <f t="shared" si="40"/>
        <v>-359.73042508962732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-1.9709856915294222</v>
      </c>
      <c r="AR41">
        <f t="shared" si="45"/>
        <v>-1.971107785211299</v>
      </c>
      <c r="AS41">
        <f t="shared" si="46"/>
        <v>-3.56274325988411</v>
      </c>
      <c r="AT41">
        <f t="shared" si="47"/>
        <v>-2.3713006670816279</v>
      </c>
      <c r="AU41">
        <f t="shared" si="48"/>
        <v>-7.9051517121770374</v>
      </c>
      <c r="AW41">
        <v>38</v>
      </c>
      <c r="AX41">
        <f>IF(Z41&gt;0, (R41*SUMPRODUCT(K41:$K$98, X41:$X$98)-K41*$AZ$3)/Z41, 0)</f>
        <v>-3103455.0774441329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250000</v>
      </c>
      <c r="S42">
        <f t="shared" si="32"/>
        <v>-5162104.8795091566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-1379.4170912862771</v>
      </c>
      <c r="AC42">
        <f t="shared" si="33"/>
        <v>-1233.1780151261707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-50.285637276363417</v>
      </c>
      <c r="AI42">
        <f t="shared" si="38"/>
        <v>-50.288623408096278</v>
      </c>
      <c r="AJ42">
        <f t="shared" si="39"/>
        <v>-146.23907616010638</v>
      </c>
      <c r="AK42">
        <f t="shared" si="61"/>
        <v>-96.559196390039403</v>
      </c>
      <c r="AL42">
        <f t="shared" si="40"/>
        <v>-293.08689595824205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-0.98664058031916768</v>
      </c>
      <c r="AR42">
        <f t="shared" si="45"/>
        <v>-0.98669917038395361</v>
      </c>
      <c r="AS42">
        <f t="shared" si="46"/>
        <v>-2.8693164645596956</v>
      </c>
      <c r="AT42">
        <f t="shared" si="47"/>
        <v>-1.8945612847229822</v>
      </c>
      <c r="AU42">
        <f t="shared" si="48"/>
        <v>-5.7505769196666314</v>
      </c>
      <c r="AW42">
        <v>39</v>
      </c>
      <c r="AX42">
        <f>IF(Z42&gt;0, (R42*SUMPRODUCT(K42:$K$98, X42:$X$98)-K42*$AZ$3)/Z42, 0)</f>
        <v>-5162104.8795091566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250000</v>
      </c>
      <c r="S43">
        <f t="shared" si="32"/>
        <v>-8755942.3683235347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-1233.1780151261707</v>
      </c>
      <c r="AC43">
        <f t="shared" si="33"/>
        <v>-1101.8342433389578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-27.66579502782669</v>
      </c>
      <c r="AI43">
        <f t="shared" si="38"/>
        <v>-27.667368008490833</v>
      </c>
      <c r="AJ43">
        <f t="shared" si="39"/>
        <v>-131.34377178721297</v>
      </c>
      <c r="AK43">
        <f t="shared" si="61"/>
        <v>-86.322461058831962</v>
      </c>
      <c r="AL43">
        <f t="shared" si="40"/>
        <v>-245.33360085453575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-0.4846633143410185</v>
      </c>
      <c r="AR43">
        <f t="shared" si="45"/>
        <v>-0.48469087060756755</v>
      </c>
      <c r="AS43">
        <f t="shared" si="46"/>
        <v>-2.3009462655388462</v>
      </c>
      <c r="AT43">
        <f t="shared" si="47"/>
        <v>-1.5122402966105388</v>
      </c>
      <c r="AU43">
        <f t="shared" si="48"/>
        <v>-4.2978774327569527</v>
      </c>
      <c r="AW43">
        <v>40</v>
      </c>
      <c r="AX43">
        <f>IF(Z43&gt;0, (R43*SUMPRODUCT(K43:$K$98, X43:$X$98)-K43*$AZ$3)/Z43, 0)</f>
        <v>-8755942.3683235347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250000</v>
      </c>
      <c r="S44">
        <f t="shared" si="32"/>
        <v>-15177921.076999405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-1101.8342433389578</v>
      </c>
      <c r="AC44">
        <f t="shared" si="33"/>
        <v>-984.16675275371665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-14.934517244295696</v>
      </c>
      <c r="AI44">
        <f t="shared" si="38"/>
        <v>-14.935327769290984</v>
      </c>
      <c r="AJ44">
        <f t="shared" si="39"/>
        <v>-117.66749058524113</v>
      </c>
      <c r="AK44">
        <f t="shared" si="61"/>
        <v>-77.128397033727055</v>
      </c>
      <c r="AL44">
        <f t="shared" si="40"/>
        <v>-209.73121538825916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-0.23359855872125859</v>
      </c>
      <c r="AR44">
        <f t="shared" si="45"/>
        <v>-0.23361123656464713</v>
      </c>
      <c r="AS44">
        <f t="shared" si="46"/>
        <v>-1.8404984747369959</v>
      </c>
      <c r="AT44">
        <f t="shared" si="47"/>
        <v>-1.206405408948946</v>
      </c>
      <c r="AU44">
        <f t="shared" si="48"/>
        <v>-3.2805151202505889</v>
      </c>
      <c r="AW44">
        <v>41</v>
      </c>
      <c r="AX44">
        <f>IF(Z44&gt;0, (R44*SUMPRODUCT(K44:$K$98, X44:$X$98)-K44*$AZ$3)/Z44, 0)</f>
        <v>-15177921.076999405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250000</v>
      </c>
      <c r="S45">
        <f t="shared" si="32"/>
        <v>-26922294.956118532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-984.16675275371665</v>
      </c>
      <c r="AC45">
        <f t="shared" si="33"/>
        <v>-878.90735675923963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-7.8868752610786519</v>
      </c>
      <c r="AI45">
        <f t="shared" si="38"/>
        <v>-7.887283337060933</v>
      </c>
      <c r="AJ45">
        <f t="shared" si="39"/>
        <v>-105.25939599447702</v>
      </c>
      <c r="AK45">
        <f t="shared" si="61"/>
        <v>-68.891672692760167</v>
      </c>
      <c r="AL45">
        <f t="shared" si="40"/>
        <v>-182.03835202429812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-0.11014528718852519</v>
      </c>
      <c r="AR45">
        <f t="shared" si="45"/>
        <v>-0.11015098623216101</v>
      </c>
      <c r="AS45">
        <f t="shared" si="46"/>
        <v>-1.4700151856486614</v>
      </c>
      <c r="AT45">
        <f t="shared" si="47"/>
        <v>-0.96211653189049662</v>
      </c>
      <c r="AU45">
        <f t="shared" si="48"/>
        <v>-2.5422827037713192</v>
      </c>
      <c r="AW45">
        <v>42</v>
      </c>
      <c r="AX45">
        <f>IF(Z45&gt;0, (R45*SUMPRODUCT(K45:$K$98, X45:$X$98)-K45*$AZ$3)/Z45, 0)</f>
        <v>-26922294.956118532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250000</v>
      </c>
      <c r="S46">
        <f t="shared" si="32"/>
        <v>-48965853.835639924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-878.90735675923963</v>
      </c>
      <c r="AC46">
        <f t="shared" si="33"/>
        <v>-784.82732833821535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-4.072891056879115</v>
      </c>
      <c r="AI46">
        <f t="shared" si="38"/>
        <v>-4.0730914075487297</v>
      </c>
      <c r="AJ46">
        <f t="shared" si="39"/>
        <v>-94.080028421024281</v>
      </c>
      <c r="AK46">
        <f t="shared" si="61"/>
        <v>-61.523514973146781</v>
      </c>
      <c r="AL46">
        <f t="shared" si="40"/>
        <v>-159.67663480171979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-5.0786199981573167E-2</v>
      </c>
      <c r="AR46">
        <f t="shared" si="45"/>
        <v>-5.0788698219073607E-2</v>
      </c>
      <c r="AS46">
        <f t="shared" si="46"/>
        <v>-1.1731143973498228</v>
      </c>
      <c r="AT46">
        <f t="shared" si="47"/>
        <v>-0.76715666865633059</v>
      </c>
      <c r="AU46">
        <f t="shared" si="48"/>
        <v>-1.991059764225227</v>
      </c>
      <c r="AW46">
        <v>43</v>
      </c>
      <c r="AX46">
        <f>IF(Z46&gt;0, (R46*SUMPRODUCT(K46:$K$98, X46:$X$98)-K46*$AZ$3)/Z46, 0)</f>
        <v>-48965853.835639924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250000</v>
      </c>
      <c r="S47">
        <f t="shared" si="32"/>
        <v>-91521630.793539479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-784.82732833821535</v>
      </c>
      <c r="AC47">
        <f t="shared" si="33"/>
        <v>-700.77974515586402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-2.0526970329719618</v>
      </c>
      <c r="AI47">
        <f t="shared" si="38"/>
        <v>-2.0527927452832317</v>
      </c>
      <c r="AJ47">
        <f t="shared" si="39"/>
        <v>-84.047583182351332</v>
      </c>
      <c r="AK47">
        <f t="shared" si="61"/>
        <v>-54.937912983675076</v>
      </c>
      <c r="AL47">
        <f t="shared" si="40"/>
        <v>-141.03828891130962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-2.2853343994087234E-2</v>
      </c>
      <c r="AR47">
        <f t="shared" si="45"/>
        <v>-2.2854409590392383E-2</v>
      </c>
      <c r="AS47">
        <f t="shared" si="46"/>
        <v>-0.93572909176810426</v>
      </c>
      <c r="AT47">
        <f t="shared" si="47"/>
        <v>-0.61164166146593113</v>
      </c>
      <c r="AU47">
        <f t="shared" si="48"/>
        <v>-1.5702251628244275</v>
      </c>
      <c r="AW47">
        <v>44</v>
      </c>
      <c r="AX47">
        <f>IF(Z47&gt;0, (R47*SUMPRODUCT(K47:$K$98, X47:$X$98)-K47*$AZ$3)/Z47, 0)</f>
        <v>-91521630.793539479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250000</v>
      </c>
      <c r="S48">
        <f t="shared" si="32"/>
        <v>-176025928.5703108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-700.77974515586402</v>
      </c>
      <c r="AC48">
        <f t="shared" si="33"/>
        <v>-625.71476869420383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-1.0064352956985763</v>
      </c>
      <c r="AI48">
        <f t="shared" si="38"/>
        <v>-1.0064797291219487</v>
      </c>
      <c r="AJ48">
        <f t="shared" si="39"/>
        <v>-75.064976461660194</v>
      </c>
      <c r="AK48">
        <f t="shared" si="61"/>
        <v>-49.054582160910485</v>
      </c>
      <c r="AL48">
        <f t="shared" si="40"/>
        <v>-125.12603835169263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-1.0004438955772302E-2</v>
      </c>
      <c r="AR48">
        <f t="shared" si="45"/>
        <v>-1.0004880644844243E-2</v>
      </c>
      <c r="AS48">
        <f t="shared" si="46"/>
        <v>-0.74618107884014517</v>
      </c>
      <c r="AT48">
        <f t="shared" si="47"/>
        <v>-0.48762555807336055</v>
      </c>
      <c r="AU48">
        <f t="shared" si="48"/>
        <v>-1.24381151755835</v>
      </c>
      <c r="AW48">
        <v>45</v>
      </c>
      <c r="AX48">
        <f>IF(Z48&gt;0, (R48*SUMPRODUCT(K48:$K$98, X48:$X$98)-K48*$AZ$3)/Z48, 0)</f>
        <v>-176025928.5703108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250000</v>
      </c>
      <c r="S49">
        <f t="shared" si="32"/>
        <v>-349148597.91333914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-625.71476869420383</v>
      </c>
      <c r="AC49">
        <f t="shared" si="33"/>
        <v>-558.68206794953971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-0.47975005467153992</v>
      </c>
      <c r="AI49">
        <f t="shared" si="38"/>
        <v>-0.479770056257945</v>
      </c>
      <c r="AJ49">
        <f t="shared" si="39"/>
        <v>-67.032700744664112</v>
      </c>
      <c r="AK49">
        <f t="shared" si="61"/>
        <v>-43.800033808594272</v>
      </c>
      <c r="AL49">
        <f t="shared" si="40"/>
        <v>-111.31250460951634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-4.2579826724145325E-3</v>
      </c>
      <c r="AR49">
        <f t="shared" si="45"/>
        <v>-4.2581601948712871E-3</v>
      </c>
      <c r="AS49">
        <f t="shared" si="46"/>
        <v>-0.594943294902475</v>
      </c>
      <c r="AT49">
        <f t="shared" si="47"/>
        <v>-0.38874364513799142</v>
      </c>
      <c r="AU49">
        <f t="shared" si="48"/>
        <v>-0.98794510023533788</v>
      </c>
      <c r="AW49">
        <v>46</v>
      </c>
      <c r="AX49">
        <f>IF(Z49&gt;0, (R49*SUMPRODUCT(K49:$K$98, X49:$X$98)-K49*$AZ$3)/Z49, 0)</f>
        <v>-349148597.91333914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250000</v>
      </c>
      <c r="S50">
        <f t="shared" si="32"/>
        <v>-715069921.46450722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-558.68206794953971</v>
      </c>
      <c r="AC50">
        <f t="shared" si="33"/>
        <v>-498.82676773255156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-0.22163351183189162</v>
      </c>
      <c r="AI50">
        <f t="shared" si="38"/>
        <v>-0.22164223172684103</v>
      </c>
      <c r="AJ50">
        <f t="shared" si="39"/>
        <v>-59.855300216988155</v>
      </c>
      <c r="AK50">
        <f t="shared" si="61"/>
        <v>-39.107744756467781</v>
      </c>
      <c r="AL50">
        <f t="shared" si="40"/>
        <v>-99.184687205182769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-1.7563305766819077E-3</v>
      </c>
      <c r="AR50">
        <f t="shared" si="45"/>
        <v>-1.7563996773246695E-3</v>
      </c>
      <c r="AS50">
        <f t="shared" si="46"/>
        <v>-0.47432219558614885</v>
      </c>
      <c r="AT50">
        <f t="shared" si="47"/>
        <v>-0.30990858437037333</v>
      </c>
      <c r="AU50">
        <f t="shared" si="48"/>
        <v>-0.78598717963384679</v>
      </c>
      <c r="AW50">
        <v>47</v>
      </c>
      <c r="AX50">
        <f>IF(Z50&gt;0, (R50*SUMPRODUCT(K50:$K$98, X50:$X$98)-K50*$AZ$3)/Z50, 0)</f>
        <v>-715069921.46450722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250000</v>
      </c>
      <c r="S51">
        <f t="shared" si="32"/>
        <v>-1512913182.4973891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-498.82676773255156</v>
      </c>
      <c r="AC51">
        <f t="shared" si="33"/>
        <v>-445.38248995628828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-9.9057084583661775E-2</v>
      </c>
      <c r="AI51">
        <f t="shared" si="38"/>
        <v>-9.9060764425432518E-2</v>
      </c>
      <c r="AJ51">
        <f t="shared" si="39"/>
        <v>-53.444277776263277</v>
      </c>
      <c r="AK51">
        <f t="shared" si="61"/>
        <v>-34.917873741278612</v>
      </c>
      <c r="AL51">
        <f t="shared" si="40"/>
        <v>-88.46121228196732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-7.0087142417026103E-4</v>
      </c>
      <c r="AR51">
        <f t="shared" si="45"/>
        <v>-7.0089746063149369E-4</v>
      </c>
      <c r="AS51">
        <f t="shared" si="46"/>
        <v>-0.37814122267211198</v>
      </c>
      <c r="AT51">
        <f t="shared" si="47"/>
        <v>-0.24705895596369901</v>
      </c>
      <c r="AU51">
        <f t="shared" si="48"/>
        <v>-0.62590107609644241</v>
      </c>
      <c r="AW51">
        <v>48</v>
      </c>
      <c r="AX51">
        <f>IF(Z51&gt;0, (R51*SUMPRODUCT(K51:$K$98, X51:$X$98)-K51*$AZ$3)/Z51, 0)</f>
        <v>-1512913182.4973891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250000</v>
      </c>
      <c r="S52">
        <f t="shared" si="32"/>
        <v>-3313127297.6270165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-445.38248995628828</v>
      </c>
      <c r="AC52">
        <f t="shared" si="33"/>
        <v>-397.66351751803398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-4.2854208562844026E-2</v>
      </c>
      <c r="AI52">
        <f t="shared" si="38"/>
        <v>-4.2855708895768917E-2</v>
      </c>
      <c r="AJ52">
        <f t="shared" si="39"/>
        <v>-47.718972438254298</v>
      </c>
      <c r="AK52">
        <f t="shared" si="61"/>
        <v>-31.176774296940184</v>
      </c>
      <c r="AL52">
        <f t="shared" si="40"/>
        <v>-78.93860244409025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-2.7072494101839468E-4</v>
      </c>
      <c r="AR52">
        <f t="shared" si="45"/>
        <v>-2.7073441914332618E-4</v>
      </c>
      <c r="AS52">
        <f t="shared" si="46"/>
        <v>-0.30145734647881794</v>
      </c>
      <c r="AT52">
        <f t="shared" si="47"/>
        <v>-0.19695452712200998</v>
      </c>
      <c r="AU52">
        <f t="shared" si="48"/>
        <v>-0.49868260801997122</v>
      </c>
      <c r="AW52">
        <v>49</v>
      </c>
      <c r="AX52">
        <f>IF(Z52&gt;0, (R52*SUMPRODUCT(K52:$K$98, X52:$X$98)-K52*$AZ$3)/Z52, 0)</f>
        <v>-3313127297.6270165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250000</v>
      </c>
      <c r="S53">
        <f t="shared" si="32"/>
        <v>-7523695478.694643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-397.66351751803398</v>
      </c>
      <c r="AC53">
        <f t="shared" si="33"/>
        <v>-355.05693707361934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-1.7908635108211269E-2</v>
      </c>
      <c r="AI53">
        <f t="shared" si="38"/>
        <v>-1.7909225006051497E-2</v>
      </c>
      <c r="AJ53">
        <f t="shared" si="39"/>
        <v>-42.606580444414647</v>
      </c>
      <c r="AK53">
        <f t="shared" si="61"/>
        <v>-27.836446226262382</v>
      </c>
      <c r="AL53">
        <f t="shared" si="40"/>
        <v>-70.460935895683079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-1.0101346156253626E-4</v>
      </c>
      <c r="AR53">
        <f t="shared" si="45"/>
        <v>-1.0101678887488864E-4</v>
      </c>
      <c r="AS53">
        <f t="shared" si="46"/>
        <v>-0.24032195362893066</v>
      </c>
      <c r="AT53">
        <f t="shared" si="47"/>
        <v>-0.15701117220401134</v>
      </c>
      <c r="AU53">
        <f t="shared" si="48"/>
        <v>-0.39743414262181687</v>
      </c>
      <c r="AW53">
        <v>50</v>
      </c>
      <c r="AX53">
        <f>IF(Z53&gt;0, (R53*SUMPRODUCT(K53:$K$98, X53:$X$98)-K53*$AZ$3)/Z53, 0)</f>
        <v>-7523695478.694643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250000</v>
      </c>
      <c r="S54">
        <f t="shared" si="32"/>
        <v>-17748713811.25671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-355.05693707361934</v>
      </c>
      <c r="AC54">
        <f t="shared" si="33"/>
        <v>-317.0152066858704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-7.2146507619298391E-3</v>
      </c>
      <c r="AI54">
        <f t="shared" si="38"/>
        <v>-7.2148740282535692E-3</v>
      </c>
      <c r="AJ54">
        <f t="shared" si="39"/>
        <v>-38.041730387748942</v>
      </c>
      <c r="AK54">
        <f t="shared" si="61"/>
        <v>-24.853985595153357</v>
      </c>
      <c r="AL54">
        <f t="shared" si="40"/>
        <v>-62.902930856930553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-3.6334070678342568E-5</v>
      </c>
      <c r="AR54">
        <f t="shared" si="45"/>
        <v>-3.6335195081262983E-5</v>
      </c>
      <c r="AS54">
        <f t="shared" si="46"/>
        <v>-0.19158389868689862</v>
      </c>
      <c r="AT54">
        <f t="shared" si="47"/>
        <v>-0.12516842450891624</v>
      </c>
      <c r="AU54">
        <f t="shared" si="48"/>
        <v>-0.31678865839089609</v>
      </c>
      <c r="AW54">
        <v>51</v>
      </c>
      <c r="AX54">
        <f>IF(Z54&gt;0, (R54*SUMPRODUCT(K54:$K$98, X54:$X$98)-K54*$AZ$3)/Z54, 0)</f>
        <v>-17748713811.25671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250000</v>
      </c>
      <c r="S55">
        <f t="shared" si="32"/>
        <v>-43568851357.713234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-317.0152066858704</v>
      </c>
      <c r="AC55">
        <f t="shared" si="33"/>
        <v>-283.04932212600318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-2.7965236551501667E-3</v>
      </c>
      <c r="AI55">
        <f t="shared" si="38"/>
        <v>-2.7966048626279017E-3</v>
      </c>
      <c r="AJ55">
        <f t="shared" si="39"/>
        <v>-33.96588455986722</v>
      </c>
      <c r="AK55">
        <f t="shared" si="61"/>
        <v>-22.191064468010929</v>
      </c>
      <c r="AL55">
        <f t="shared" si="40"/>
        <v>-56.15974563274078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-1.2574745905043411E-5</v>
      </c>
      <c r="AR55">
        <f t="shared" si="45"/>
        <v>-1.2575111059615312E-5</v>
      </c>
      <c r="AS55">
        <f t="shared" si="46"/>
        <v>-0.15272975323980681</v>
      </c>
      <c r="AT55">
        <f t="shared" si="47"/>
        <v>-9.978352821502974E-2</v>
      </c>
      <c r="AU55">
        <f t="shared" si="48"/>
        <v>-0.25252585656589616</v>
      </c>
      <c r="AW55">
        <v>52</v>
      </c>
      <c r="AX55">
        <f>IF(Z55&gt;0, (R55*SUMPRODUCT(K55:$K$98, X55:$X$98)-K55*$AZ$3)/Z55, 0)</f>
        <v>-43568851357.713234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250000</v>
      </c>
      <c r="S56">
        <f t="shared" si="32"/>
        <v>-111499285331.41879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-283.04932212600318</v>
      </c>
      <c r="AC56">
        <f t="shared" si="33"/>
        <v>-252.72261961687593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-1.0412617823072053E-3</v>
      </c>
      <c r="AI56">
        <f t="shared" si="38"/>
        <v>-1.0412901146210477E-3</v>
      </c>
      <c r="AJ56">
        <f t="shared" si="39"/>
        <v>-30.326702509127244</v>
      </c>
      <c r="AK56">
        <f t="shared" si="61"/>
        <v>-19.813452548820223</v>
      </c>
      <c r="AL56">
        <f t="shared" si="40"/>
        <v>-50.141196348062088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-4.1804460861077023E-6</v>
      </c>
      <c r="AR56">
        <f t="shared" si="45"/>
        <v>-4.1805598343624878E-6</v>
      </c>
      <c r="AS56">
        <f t="shared" si="46"/>
        <v>-0.12175530396200572</v>
      </c>
      <c r="AT56">
        <f t="shared" si="47"/>
        <v>-7.9546826328788636E-2</v>
      </c>
      <c r="AU56">
        <f t="shared" si="48"/>
        <v>-0.20130631085062872</v>
      </c>
      <c r="AW56">
        <v>53</v>
      </c>
      <c r="AX56">
        <f>IF(Z56&gt;0, (R56*SUMPRODUCT(K56:$K$98, X56:$X$98)-K56*$AZ$3)/Z56, 0)</f>
        <v>-111499285331.41879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250000</v>
      </c>
      <c r="S57">
        <f t="shared" si="32"/>
        <v>-298111050948.82599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-252.72261961687593</v>
      </c>
      <c r="AC57">
        <f t="shared" si="33"/>
        <v>-225.64519961529243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-3.7175066700701289E-4</v>
      </c>
      <c r="AI57">
        <f t="shared" si="38"/>
        <v>-3.7176012846436648E-4</v>
      </c>
      <c r="AJ57">
        <f t="shared" si="39"/>
        <v>-27.077420001583505</v>
      </c>
      <c r="AK57">
        <f t="shared" si="61"/>
        <v>-17.690583373181315</v>
      </c>
      <c r="AL57">
        <f t="shared" si="40"/>
        <v>-44.768375134893283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-1.3325896379688237E-6</v>
      </c>
      <c r="AR57">
        <f t="shared" si="45"/>
        <v>-1.3326235538192807E-6</v>
      </c>
      <c r="AS57">
        <f t="shared" si="46"/>
        <v>-9.7062608138801965E-2</v>
      </c>
      <c r="AT57">
        <f t="shared" si="47"/>
        <v>-6.3414245581650194E-2</v>
      </c>
      <c r="AU57">
        <f t="shared" si="48"/>
        <v>-0.16047818634400599</v>
      </c>
      <c r="AW57">
        <v>54</v>
      </c>
      <c r="AX57">
        <f>IF(Z57&gt;0, (R57*SUMPRODUCT(K57:$K$98, X57:$X$98)-K57*$AZ$3)/Z57, 0)</f>
        <v>-298111050948.82599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250000</v>
      </c>
      <c r="S58">
        <f t="shared" si="32"/>
        <v>-834435354991.16968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-225.64519961529243</v>
      </c>
      <c r="AC58">
        <f t="shared" si="33"/>
        <v>-201.4689293567842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-1.2697599955914795E-4</v>
      </c>
      <c r="AI58">
        <f t="shared" si="38"/>
        <v>-1.2697901760195005E-4</v>
      </c>
      <c r="AJ58">
        <f t="shared" si="39"/>
        <v>-24.176270258508225</v>
      </c>
      <c r="AK58">
        <f t="shared" si="61"/>
        <v>-15.795163973070471</v>
      </c>
      <c r="AL58">
        <f t="shared" si="40"/>
        <v>-39.971561210596299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-4.0639494112495351E-7</v>
      </c>
      <c r="AR58">
        <f t="shared" si="45"/>
        <v>-4.0640460056714049E-7</v>
      </c>
      <c r="AS58">
        <f t="shared" si="46"/>
        <v>-7.7377724628587635E-2</v>
      </c>
      <c r="AT58">
        <f t="shared" si="47"/>
        <v>-5.0553449117798265E-2</v>
      </c>
      <c r="AU58">
        <f t="shared" si="48"/>
        <v>-0.12793158015098646</v>
      </c>
      <c r="AW58">
        <v>55</v>
      </c>
      <c r="AX58">
        <f>IF(Z58&gt;0, (R58*SUMPRODUCT(K58:$K$98, X58:$X$98)-K58*$AZ$3)/Z58, 0)</f>
        <v>-834435354991.16968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250000</v>
      </c>
      <c r="S59">
        <f t="shared" si="32"/>
        <v>-2450066902365.6475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-201.4689293567842</v>
      </c>
      <c r="AC59">
        <f t="shared" si="33"/>
        <v>-179.8829729854132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-4.1402343294149124E-5</v>
      </c>
      <c r="AI59">
        <f t="shared" si="38"/>
        <v>-4.1403261039358508E-5</v>
      </c>
      <c r="AJ59">
        <f t="shared" si="39"/>
        <v>-21.585956371370997</v>
      </c>
      <c r="AK59">
        <f t="shared" si="61"/>
        <v>-14.102825054974895</v>
      </c>
      <c r="AL59">
        <f t="shared" si="40"/>
        <v>-35.688822829606934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-1.1831329573444801E-7</v>
      </c>
      <c r="AR59">
        <f t="shared" si="45"/>
        <v>-1.1831591832659443E-7</v>
      </c>
      <c r="AS59">
        <f t="shared" si="46"/>
        <v>-6.1685050571469002E-2</v>
      </c>
      <c r="AT59">
        <f t="shared" si="47"/>
        <v>-4.0300900351604579E-2</v>
      </c>
      <c r="AU59">
        <f t="shared" si="48"/>
        <v>-0.10198606923899191</v>
      </c>
      <c r="AW59">
        <v>56</v>
      </c>
      <c r="AX59">
        <f>IF(Z59&gt;0, (R59*SUMPRODUCT(K59:$K$98, X59:$X$98)-K59*$AZ$3)/Z59, 0)</f>
        <v>-2450066902365.6475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250000</v>
      </c>
      <c r="S60">
        <f t="shared" si="32"/>
        <v>-7627705629793.792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-179.8829729854132</v>
      </c>
      <c r="AC60">
        <f t="shared" si="33"/>
        <v>-160.60979740929261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-1.2907328018771979E-5</v>
      </c>
      <c r="AI60">
        <f t="shared" si="38"/>
        <v>-1.290759122012833E-5</v>
      </c>
      <c r="AJ60">
        <f t="shared" si="39"/>
        <v>-19.273175576120593</v>
      </c>
      <c r="AK60">
        <f t="shared" si="61"/>
        <v>-12.591808108978926</v>
      </c>
      <c r="AL60">
        <f t="shared" si="40"/>
        <v>-31.864996592690737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-3.293267092777743E-8</v>
      </c>
      <c r="AR60">
        <f t="shared" si="45"/>
        <v>-3.2933342478360472E-8</v>
      </c>
      <c r="AS60">
        <f t="shared" si="46"/>
        <v>-4.9174945275935161E-2</v>
      </c>
      <c r="AT60">
        <f t="shared" si="47"/>
        <v>-3.2127631081787275E-2</v>
      </c>
      <c r="AU60">
        <f t="shared" si="48"/>
        <v>-8.1302609291064906E-2</v>
      </c>
      <c r="AW60">
        <v>57</v>
      </c>
      <c r="AX60">
        <f>IF(Z60&gt;0, (R60*SUMPRODUCT(K60:$K$98, X60:$X$98)-K60*$AZ$3)/Z60, 0)</f>
        <v>-7627705629793.792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250000</v>
      </c>
      <c r="S61">
        <f t="shared" si="32"/>
        <v>-25262221189727.297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-160.60979740929261</v>
      </c>
      <c r="AC61">
        <f t="shared" si="33"/>
        <v>-143.40160485790935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-3.7922558559581761E-6</v>
      </c>
      <c r="AI61">
        <f t="shared" si="38"/>
        <v>-3.7923268125081668E-6</v>
      </c>
      <c r="AJ61">
        <f t="shared" si="39"/>
        <v>-17.208192551383263</v>
      </c>
      <c r="AK61">
        <f t="shared" si="61"/>
        <v>-11.242685818650484</v>
      </c>
      <c r="AL61">
        <f t="shared" si="40"/>
        <v>-28.450882162360557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-8.6391341024990022E-9</v>
      </c>
      <c r="AR61">
        <f t="shared" si="45"/>
        <v>-8.6392957485413841E-9</v>
      </c>
      <c r="AS61">
        <f t="shared" si="46"/>
        <v>-3.9201965468509264E-2</v>
      </c>
      <c r="AT61">
        <f t="shared" si="47"/>
        <v>-2.5611950814706973E-2</v>
      </c>
      <c r="AU61">
        <f t="shared" si="48"/>
        <v>-6.4813924922511978E-2</v>
      </c>
      <c r="AW61">
        <v>58</v>
      </c>
      <c r="AX61">
        <f>IF(Z61&gt;0, (R61*SUMPRODUCT(K61:$K$98, X61:$X$98)-K61*$AZ$3)/Z61, 0)</f>
        <v>-25262221189727.297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250000</v>
      </c>
      <c r="S62">
        <f t="shared" si="32"/>
        <v>-89327270767313.438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-143.40160485790935</v>
      </c>
      <c r="AC62">
        <f t="shared" si="33"/>
        <v>-128.03714720198067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-1.0466024594760329E-6</v>
      </c>
      <c r="AI62">
        <f t="shared" si="38"/>
        <v>-1.0466203763375499E-6</v>
      </c>
      <c r="AJ62">
        <f t="shared" si="39"/>
        <v>-15.364457655928675</v>
      </c>
      <c r="AK62">
        <f t="shared" si="61"/>
        <v>-10.038112340053654</v>
      </c>
      <c r="AL62">
        <f t="shared" si="40"/>
        <v>-25.402571042602705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-2.1288071153736101E-9</v>
      </c>
      <c r="AR62">
        <f t="shared" si="45"/>
        <v>-2.1288435585731622E-9</v>
      </c>
      <c r="AS62">
        <f t="shared" si="46"/>
        <v>-3.1251566901698558E-2</v>
      </c>
      <c r="AT62">
        <f t="shared" si="47"/>
        <v>-2.0417690385635109E-2</v>
      </c>
      <c r="AU62">
        <f t="shared" si="48"/>
        <v>-5.1669259416177227E-2</v>
      </c>
      <c r="AW62">
        <v>59</v>
      </c>
      <c r="AX62">
        <f>IF(Z62&gt;0, (R62*SUMPRODUCT(K62:$K$98, X62:$X$98)-K62*$AZ$3)/Z62, 0)</f>
        <v>-89327270767313.438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250000</v>
      </c>
      <c r="S63">
        <f t="shared" si="32"/>
        <v>-338588804719985.38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-128.03714720198067</v>
      </c>
      <c r="AC63">
        <f t="shared" si="33"/>
        <v>-114.31888143217392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-2.7034551387402144E-7</v>
      </c>
      <c r="AI63">
        <f t="shared" si="38"/>
        <v>-2.7034973429122954E-7</v>
      </c>
      <c r="AJ63">
        <f t="shared" si="39"/>
        <v>-13.718265769806749</v>
      </c>
      <c r="AK63">
        <f t="shared" si="61"/>
        <v>-8.9626003041386486</v>
      </c>
      <c r="AL63">
        <f t="shared" si="40"/>
        <v>-22.680866344295133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-4.9097084872579938E-10</v>
      </c>
      <c r="AR63">
        <f t="shared" si="45"/>
        <v>-4.9097851336868154E-10</v>
      </c>
      <c r="AS63">
        <f t="shared" si="46"/>
        <v>-2.4913557808052531E-2</v>
      </c>
      <c r="AT63">
        <f t="shared" si="47"/>
        <v>-1.6276857770103761E-2</v>
      </c>
      <c r="AU63">
        <f t="shared" si="48"/>
        <v>-4.119041606913481E-2</v>
      </c>
      <c r="AW63">
        <v>60</v>
      </c>
      <c r="AX63">
        <f>IF(Z63&gt;0, (R63*SUMPRODUCT(K63:$K$98, X63:$X$98)-K63*$AZ$3)/Z63, 0)</f>
        <v>-338588804719985.38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250000</v>
      </c>
      <c r="S64">
        <f t="shared" si="32"/>
        <v>-1381907468895209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-114.31888143217392</v>
      </c>
      <c r="AC64">
        <f t="shared" si="33"/>
        <v>-102.07042985057959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-6.5098764268799947E-8</v>
      </c>
      <c r="AI64">
        <f t="shared" si="38"/>
        <v>-6.50996875436225E-8</v>
      </c>
      <c r="AJ64">
        <f t="shared" si="39"/>
        <v>-12.248451581594338</v>
      </c>
      <c r="AK64">
        <f t="shared" si="61"/>
        <v>-8.0023217002521747</v>
      </c>
      <c r="AL64">
        <f t="shared" si="40"/>
        <v>-20.2507733469462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-1.0555802635555181E-10</v>
      </c>
      <c r="AR64">
        <f t="shared" si="45"/>
        <v>-1.0555952345106732E-10</v>
      </c>
      <c r="AS64">
        <f t="shared" si="46"/>
        <v>-1.9860935754878802E-2</v>
      </c>
      <c r="AT64">
        <f t="shared" si="47"/>
        <v>-1.2975811360303643E-2</v>
      </c>
      <c r="AU64">
        <f t="shared" si="48"/>
        <v>-3.2836747220741966E-2</v>
      </c>
      <c r="AW64">
        <v>61</v>
      </c>
      <c r="AX64">
        <f>IF(Z64&gt;0, (R64*SUMPRODUCT(K64:$K$98, X64:$X$98)-K64*$AZ$3)/Z64, 0)</f>
        <v>-1381907468895209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250000</v>
      </c>
      <c r="S65">
        <f t="shared" si="32"/>
        <v>-6106411800786574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-102.07042985057959</v>
      </c>
      <c r="AC65">
        <f t="shared" si="33"/>
        <v>-91.13431236668039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-1.4549750489960905E-8</v>
      </c>
      <c r="AI65">
        <f t="shared" si="38"/>
        <v>-1.4549937044510737E-8</v>
      </c>
      <c r="AJ65">
        <f t="shared" si="39"/>
        <v>-10.936117483899196</v>
      </c>
      <c r="AK65">
        <f t="shared" si="61"/>
        <v>-7.1449300895405718</v>
      </c>
      <c r="AL65">
        <f t="shared" si="40"/>
        <v>-18.081047587989705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-2.1064736938788826E-11</v>
      </c>
      <c r="AR65">
        <f t="shared" si="45"/>
        <v>-2.1065007027442209E-11</v>
      </c>
      <c r="AS65">
        <f t="shared" si="46"/>
        <v>-1.5833016386705381E-2</v>
      </c>
      <c r="AT65">
        <f t="shared" si="47"/>
        <v>-1.0344237372734041E-2</v>
      </c>
      <c r="AU65">
        <f t="shared" si="48"/>
        <v>-2.6177253780504429E-2</v>
      </c>
      <c r="AW65">
        <v>62</v>
      </c>
      <c r="AX65">
        <f>IF(Z65&gt;0, (R65*SUMPRODUCT(K65:$K$98, X65:$X$98)-K65*$AZ$3)/Z65, 0)</f>
        <v>-6106411800786574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250000</v>
      </c>
      <c r="S66">
        <f t="shared" si="32"/>
        <v>-2.9415196559096484E+16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-91.13431236668039</v>
      </c>
      <c r="AC66">
        <f t="shared" si="33"/>
        <v>-81.369921755982958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-3.0022164454711143E-9</v>
      </c>
      <c r="AI66">
        <f t="shared" si="38"/>
        <v>-3.0022510236531741E-9</v>
      </c>
      <c r="AJ66">
        <f t="shared" si="39"/>
        <v>-9.7643906106974327</v>
      </c>
      <c r="AK66">
        <f t="shared" si="61"/>
        <v>-6.3794018656676279</v>
      </c>
      <c r="AL66">
        <f t="shared" si="40"/>
        <v>-16.143792479367313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-3.8808286794032914E-12</v>
      </c>
      <c r="AR66">
        <f t="shared" si="45"/>
        <v>-3.8808733770468687E-12</v>
      </c>
      <c r="AS66">
        <f t="shared" si="46"/>
        <v>-1.2621983726741068E-2</v>
      </c>
      <c r="AT66">
        <f t="shared" si="47"/>
        <v>-8.2463627014863067E-3</v>
      </c>
      <c r="AU66">
        <f t="shared" si="48"/>
        <v>-2.0868346432108251E-2</v>
      </c>
      <c r="AW66">
        <v>63</v>
      </c>
      <c r="AX66">
        <f>IF(Z66&gt;0, (R66*SUMPRODUCT(K66:$K$98, X66:$X$98)-K66*$AZ$3)/Z66, 0)</f>
        <v>-2.9415196559096484E+16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250000</v>
      </c>
      <c r="S67">
        <f t="shared" si="32"/>
        <v>-1.5573271702115987E+17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-81.369921755982958</v>
      </c>
      <c r="AC67">
        <f t="shared" si="33"/>
        <v>-72.65171585355958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-5.6801914663315137E-10</v>
      </c>
      <c r="AI67">
        <f t="shared" ref="AI67:AI69" si="62">SUM(AE67:AH67)</f>
        <v>-5.6802497807605909E-10</v>
      </c>
      <c r="AJ67">
        <f t="shared" si="39"/>
        <v>-8.718205902423378</v>
      </c>
      <c r="AK67">
        <f t="shared" si="61"/>
        <v>-5.6958945229188078</v>
      </c>
      <c r="AL67">
        <f t="shared" ref="AL67:AL69" si="63">SUM(AI67:AK67)</f>
        <v>-14.414100425910211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-6.5558260834182517E-13</v>
      </c>
      <c r="AR67">
        <f t="shared" si="45"/>
        <v>-6.5558933873564108E-13</v>
      </c>
      <c r="AS67">
        <f t="shared" si="46"/>
        <v>-1.0062168149523851E-2</v>
      </c>
      <c r="AT67">
        <f t="shared" si="47"/>
        <v>-6.5739498576914569E-3</v>
      </c>
      <c r="AU67">
        <f t="shared" si="48"/>
        <v>-1.6636118007870897E-2</v>
      </c>
      <c r="AW67">
        <v>64</v>
      </c>
      <c r="AX67">
        <f>IF(Z67&gt;0, (R67*SUMPRODUCT(K67:$K$98, X67:$X$98)-K67*$AZ$3)/Z67, 0)</f>
        <v>-1.5573271702115987E+17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250000</v>
      </c>
      <c r="S68">
        <f t="shared" si="32"/>
        <v>-9.1515227394494848E+17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-72.65171585355958</v>
      </c>
      <c r="AC68">
        <f t="shared" si="33"/>
        <v>-64.867603440678749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-9.7742129682921294E-11</v>
      </c>
      <c r="AI68">
        <f t="shared" si="62"/>
        <v>-9.7743015704915762E-11</v>
      </c>
      <c r="AJ68">
        <f t="shared" si="39"/>
        <v>-7.7841124128808303</v>
      </c>
      <c r="AK68">
        <f t="shared" si="61"/>
        <v>-5.0856201097491711</v>
      </c>
      <c r="AL68">
        <f t="shared" si="63"/>
        <v>-12.869732522727745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-1.0072290052417165E-13</v>
      </c>
      <c r="AR68">
        <f t="shared" si="45"/>
        <v>-1.0072381356653629E-13</v>
      </c>
      <c r="AS68">
        <f t="shared" si="46"/>
        <v>-8.0214988436921944E-3</v>
      </c>
      <c r="AT68">
        <f t="shared" si="47"/>
        <v>-5.2407125778792729E-3</v>
      </c>
      <c r="AU68">
        <f t="shared" si="48"/>
        <v>-1.3262211421672191E-2</v>
      </c>
      <c r="AW68">
        <v>65</v>
      </c>
      <c r="AX68">
        <f>IF(Z68&gt;0, (R68*SUMPRODUCT(K68:$K$98, X68:$X$98)-K68*$AZ$3)/Z68, 0)</f>
        <v>-9.1515227394494848E+17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-64.867603440678749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-64.867603440678749</v>
      </c>
      <c r="AK69">
        <f t="shared" si="61"/>
        <v>-4.5407322408475128</v>
      </c>
      <c r="AL69">
        <f t="shared" si="63"/>
        <v>-69.408335681543988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-1.6304327940187996E-14</v>
      </c>
      <c r="AR69">
        <f t="shared" si="45"/>
        <v>-1.6304327940187996E-14</v>
      </c>
      <c r="AS69">
        <f t="shared" si="46"/>
        <v>-5.9683771158428808E-2</v>
      </c>
      <c r="AT69">
        <f t="shared" si="47"/>
        <v>-4.1778639810900169E-3</v>
      </c>
      <c r="AU69">
        <f t="shared" si="48"/>
        <v>-6.3861635139535133E-2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133677.52730376722</v>
      </c>
      <c r="AO71" s="6">
        <f t="shared" si="70"/>
        <v>-13367.752730376722</v>
      </c>
      <c r="AP71" s="6">
        <f t="shared" si="70"/>
        <v>-717.02046198726237</v>
      </c>
      <c r="AQ71" s="6">
        <f t="shared" si="70"/>
        <v>-62947.92618881727</v>
      </c>
      <c r="AR71" s="6">
        <f t="shared" si="70"/>
        <v>56644.827922585937</v>
      </c>
      <c r="AS71" s="6">
        <f t="shared" si="70"/>
        <v>-1369.3505729918379</v>
      </c>
      <c r="AT71" s="6">
        <f t="shared" si="70"/>
        <v>302.60684742076353</v>
      </c>
      <c r="AU71" s="6">
        <f t="shared" si="70"/>
        <v>55578.084197014905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23981.210157775273</v>
      </c>
      <c r="K3">
        <v>1</v>
      </c>
      <c r="L3" s="2">
        <v>0</v>
      </c>
      <c r="O3">
        <f>$C$3</f>
        <v>23981.210157775273</v>
      </c>
      <c r="P3">
        <f>O3*C5</f>
        <v>2398.1210157775272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23981.210157775273</v>
      </c>
      <c r="AF3">
        <f t="shared" ref="AF3:AF34" si="4">-$Z3*P3</f>
        <v>-2398.1210157775272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20958.132171297744</v>
      </c>
      <c r="AJ3">
        <f t="shared" ref="AJ3:AJ34" si="8">AB3-AC3</f>
        <v>0</v>
      </c>
      <c r="AL3">
        <f t="shared" ref="AL3:AL34" si="9">SUM(AI3:AK3)</f>
        <v>20958.132171297744</v>
      </c>
      <c r="AN3">
        <f t="shared" ref="AN3:AN34" si="10">AE3*$K3</f>
        <v>23981.210157775273</v>
      </c>
      <c r="AO3">
        <f t="shared" ref="AO3:AO34" si="11">AF3*$K3</f>
        <v>-2398.1210157775272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20958.132171297744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20958.132171297744</v>
      </c>
      <c r="AW3">
        <v>0</v>
      </c>
      <c r="AX3">
        <f>IF(Z3&gt;0, (R3*SUMPRODUCT(K3:$K$98, X3:$X$98)-K3*$AZ$3)/Z3, 0)</f>
        <v>0</v>
      </c>
      <c r="AZ3">
        <f>C6*SUMPRODUCT(X4:X98, K4:K98)/1</f>
        <v>11418.460720869327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568.68892504227165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562.34670597169861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-562.34670597169861</v>
      </c>
      <c r="AK4">
        <f>G4*SUM(AB4, AE4:AF4)</f>
        <v>0</v>
      </c>
      <c r="AL4">
        <f t="shared" si="9"/>
        <v>-1138.5227059716985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-547.79996196995614</v>
      </c>
      <c r="AR4">
        <f t="shared" si="14"/>
        <v>-547.79996196995614</v>
      </c>
      <c r="AS4">
        <f t="shared" si="15"/>
        <v>-534.65174555209978</v>
      </c>
      <c r="AT4">
        <f t="shared" si="16"/>
        <v>0</v>
      </c>
      <c r="AU4">
        <f t="shared" si="17"/>
        <v>-1082.451707522056</v>
      </c>
      <c r="AW4">
        <v>1</v>
      </c>
      <c r="AX4">
        <f>IF(Z4&gt;0, (R4*SUMPRODUCT(K4:$K$98, X4:$X$98)-K4*$AZ$3)/Z4, 0)</f>
        <v>568.68892504227165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500000</v>
      </c>
      <c r="S5">
        <f t="shared" si="1"/>
        <v>584.69257438129148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562.34670597169861</v>
      </c>
      <c r="AC5">
        <f t="shared" si="2"/>
        <v>571.71946784764259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-573.54102989265596</v>
      </c>
      <c r="AI5">
        <f t="shared" si="7"/>
        <v>-585.76368101090861</v>
      </c>
      <c r="AJ5">
        <f t="shared" si="8"/>
        <v>-9.3727618759439792</v>
      </c>
      <c r="AK5">
        <f>G5*SUM(AB5, AE5:AF5)</f>
        <v>2.3056214944839644</v>
      </c>
      <c r="AL5">
        <f t="shared" si="9"/>
        <v>-592.83082139236865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-517.30837800912445</v>
      </c>
      <c r="AR5">
        <f t="shared" si="14"/>
        <v>-528.33266310018075</v>
      </c>
      <c r="AS5">
        <f t="shared" si="15"/>
        <v>-8.4538123530897256</v>
      </c>
      <c r="AT5">
        <f t="shared" si="16"/>
        <v>2.0795675521901233</v>
      </c>
      <c r="AU5">
        <f t="shared" si="17"/>
        <v>-534.7069079010804</v>
      </c>
      <c r="AW5">
        <v>2</v>
      </c>
      <c r="AX5">
        <f>IF(Z5&gt;0, (R5*SUMPRODUCT(K5:$K$98, X5:$X$98)-K5*$AZ$3)/Z5, 0)</f>
        <v>584.69257438129148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500000</v>
      </c>
      <c r="S6">
        <f t="shared" si="1"/>
        <v>631.62859987761283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571.71946784764259</v>
      </c>
      <c r="AC6">
        <f t="shared" si="2"/>
        <v>610.71564732508159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-571.7702413453685</v>
      </c>
      <c r="AI6">
        <f t="shared" si="7"/>
        <v>-583.85637169640506</v>
      </c>
      <c r="AJ6">
        <f t="shared" si="8"/>
        <v>-38.996179477439</v>
      </c>
      <c r="AK6">
        <f>G6*SUM(AB6, AE6:AF6)</f>
        <v>4.0592082217182623</v>
      </c>
      <c r="AL6">
        <f t="shared" si="9"/>
        <v>-618.79334295212584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-487.85470236891081</v>
      </c>
      <c r="AR6">
        <f t="shared" si="14"/>
        <v>-498.16701857362085</v>
      </c>
      <c r="AS6">
        <f t="shared" si="15"/>
        <v>-33.272927054976286</v>
      </c>
      <c r="AT6">
        <f t="shared" si="16"/>
        <v>3.4634608023673419</v>
      </c>
      <c r="AU6">
        <f t="shared" si="17"/>
        <v>-527.97648482622981</v>
      </c>
      <c r="AW6">
        <v>3</v>
      </c>
      <c r="AX6">
        <f>IF(Z6&gt;0, (R6*SUMPRODUCT(K6:$K$98, X6:$X$98)-K6*$AZ$3)/Z6, 0)</f>
        <v>631.62859987761283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500000</v>
      </c>
      <c r="S7">
        <f t="shared" si="1"/>
        <v>739.64715889959223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610.71564732508159</v>
      </c>
      <c r="AC7">
        <f t="shared" si="2"/>
        <v>707.16271559111919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-570.18060333785343</v>
      </c>
      <c r="AI7">
        <f t="shared" si="7"/>
        <v>-582.13161787029617</v>
      </c>
      <c r="AJ7">
        <f t="shared" si="8"/>
        <v>-96.447068266037604</v>
      </c>
      <c r="AK7">
        <f>G7*SUM(AB7, AE7:AF7)</f>
        <v>8.4278759330861259</v>
      </c>
      <c r="AL7">
        <f t="shared" si="9"/>
        <v>-670.1508102032476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-457.32126968652773</v>
      </c>
      <c r="AR7">
        <f t="shared" si="14"/>
        <v>-466.90674682837357</v>
      </c>
      <c r="AS7">
        <f t="shared" si="15"/>
        <v>-77.356710240162812</v>
      </c>
      <c r="AT7">
        <f t="shared" si="16"/>
        <v>6.7596949105539652</v>
      </c>
      <c r="AU7">
        <f t="shared" si="17"/>
        <v>-537.50376215798235</v>
      </c>
      <c r="AW7">
        <v>4</v>
      </c>
      <c r="AX7">
        <f>IF(Z7&gt;0, (R7*SUMPRODUCT(K7:$K$98, X7:$X$98)-K7*$AZ$3)/Z7, 0)</f>
        <v>739.64715889959223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500000</v>
      </c>
      <c r="S8">
        <f t="shared" si="1"/>
        <v>911.55295211954819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707.16271559111919</v>
      </c>
      <c r="AC8">
        <f t="shared" si="2"/>
        <v>861.76453599959314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-569.84301648953897</v>
      </c>
      <c r="AI8">
        <f t="shared" si="7"/>
        <v>-581.66027480124501</v>
      </c>
      <c r="AJ8">
        <f t="shared" si="8"/>
        <v>-154.60182040847394</v>
      </c>
      <c r="AK8">
        <f t="shared" ref="AK8:AK39" si="30">G8*SUM(AB8:AB8, AE8:AF8)</f>
        <v>15.274714656768175</v>
      </c>
      <c r="AL8">
        <f t="shared" si="9"/>
        <v>-720.98738055295075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-426.51222794657451</v>
      </c>
      <c r="AR8">
        <f t="shared" si="14"/>
        <v>-435.3571291297032</v>
      </c>
      <c r="AS8">
        <f t="shared" si="15"/>
        <v>-115.71531976162231</v>
      </c>
      <c r="AT8">
        <f t="shared" si="16"/>
        <v>11.432714609087412</v>
      </c>
      <c r="AU8">
        <f t="shared" si="17"/>
        <v>-539.63973428223801</v>
      </c>
      <c r="AW8">
        <v>5</v>
      </c>
      <c r="AX8">
        <f>IF(Z8&gt;0, (R8*SUMPRODUCT(K8:$K$98, X8:$X$98)-K8*$AZ$3)/Z8, 0)</f>
        <v>911.55295211954819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500000</v>
      </c>
      <c r="S9">
        <f t="shared" si="1"/>
        <v>1082.0666243009125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861.76453599959314</v>
      </c>
      <c r="AC9">
        <f t="shared" si="2"/>
        <v>1011.4955034330333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-572.8449054922778</v>
      </c>
      <c r="AI9">
        <f t="shared" si="7"/>
        <v>-584.52967009822953</v>
      </c>
      <c r="AJ9">
        <f t="shared" si="8"/>
        <v>-149.73096743344013</v>
      </c>
      <c r="AK9">
        <f t="shared" si="30"/>
        <v>19.217349152790927</v>
      </c>
      <c r="AL9">
        <f t="shared" si="9"/>
        <v>-715.04328837887874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-399.84991273383616</v>
      </c>
      <c r="AR9">
        <f t="shared" si="14"/>
        <v>-408.00596346102236</v>
      </c>
      <c r="AS9">
        <f t="shared" si="15"/>
        <v>-104.51330488898093</v>
      </c>
      <c r="AT9">
        <f t="shared" si="16"/>
        <v>13.413849556915883</v>
      </c>
      <c r="AU9">
        <f t="shared" si="17"/>
        <v>-499.10541879308744</v>
      </c>
      <c r="AW9">
        <v>6</v>
      </c>
      <c r="AX9">
        <f>IF(Z9&gt;0, (R9*SUMPRODUCT(K9:$K$98, X9:$X$98)-K9*$AZ$3)/Z9, 0)</f>
        <v>1082.0666243009125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500000</v>
      </c>
      <c r="S10">
        <f t="shared" si="1"/>
        <v>1105.8744892038378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1011.4955034330333</v>
      </c>
      <c r="AC10">
        <f t="shared" si="2"/>
        <v>1022.1361144455877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-577.38301259856428</v>
      </c>
      <c r="AI10">
        <f t="shared" si="7"/>
        <v>-588.93649498314153</v>
      </c>
      <c r="AJ10">
        <f t="shared" si="8"/>
        <v>-10.640611012554473</v>
      </c>
      <c r="AK10">
        <f t="shared" si="30"/>
        <v>4.3494306647620427</v>
      </c>
      <c r="AL10">
        <f t="shared" si="9"/>
        <v>-595.22767533093395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-382.26078395018862</v>
      </c>
      <c r="AR10">
        <f t="shared" si="14"/>
        <v>-389.90985421605353</v>
      </c>
      <c r="AS10">
        <f t="shared" si="15"/>
        <v>-7.0446968799133618</v>
      </c>
      <c r="AT10">
        <f t="shared" si="16"/>
        <v>2.8795734189791484</v>
      </c>
      <c r="AU10">
        <f t="shared" si="17"/>
        <v>-394.07497767698777</v>
      </c>
      <c r="AW10">
        <v>7</v>
      </c>
      <c r="AX10">
        <f>IF(Z10&gt;0, (R10*SUMPRODUCT(K10:$K$98, X10:$X$98)-K10*$AZ$3)/Z10, 0)</f>
        <v>1105.8744892038378</v>
      </c>
    </row>
    <row r="11" spans="1:52" x14ac:dyDescent="0.25">
      <c r="A11" t="s">
        <v>33</v>
      </c>
      <c r="C11" s="25">
        <f>AU100</f>
        <v>8606.669206001252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500000</v>
      </c>
      <c r="S11">
        <f t="shared" si="1"/>
        <v>1106.0777002943898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1022.1361144455877</v>
      </c>
      <c r="AC11">
        <f t="shared" si="2"/>
        <v>1010.8142737545986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-581.52558811658253</v>
      </c>
      <c r="AI11">
        <f t="shared" si="7"/>
        <v>-592.94899753761104</v>
      </c>
      <c r="AJ11">
        <f t="shared" si="8"/>
        <v>11.32184069098912</v>
      </c>
      <c r="AK11">
        <f t="shared" si="30"/>
        <v>1.6354177831129404</v>
      </c>
      <c r="AL11">
        <f t="shared" si="9"/>
        <v>-579.99173906350893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-366.11202677545975</v>
      </c>
      <c r="AR11">
        <f t="shared" si="14"/>
        <v>-373.30388154725733</v>
      </c>
      <c r="AS11">
        <f t="shared" si="15"/>
        <v>7.1279099783583533</v>
      </c>
      <c r="AT11">
        <f t="shared" si="16"/>
        <v>1.0296126798810321</v>
      </c>
      <c r="AU11">
        <f t="shared" si="17"/>
        <v>-365.1463588890179</v>
      </c>
      <c r="AW11">
        <v>8</v>
      </c>
      <c r="AX11">
        <f>IF(Z11&gt;0, (R11*SUMPRODUCT(K11:$K$98, X11:$X$98)-K11*$AZ$3)/Z11, 0)</f>
        <v>1106.0777002943898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500000</v>
      </c>
      <c r="S12">
        <f t="shared" si="1"/>
        <v>1240.9469581175699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1010.8142737545986</v>
      </c>
      <c r="AC12">
        <f t="shared" si="2"/>
        <v>1121.2666577559085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-588.37321176674072</v>
      </c>
      <c r="AI12">
        <f t="shared" si="7"/>
        <v>-599.66767776326481</v>
      </c>
      <c r="AJ12">
        <f t="shared" si="8"/>
        <v>-110.45238400130984</v>
      </c>
      <c r="AK12">
        <f t="shared" si="30"/>
        <v>21.227099748846573</v>
      </c>
      <c r="AL12">
        <f t="shared" si="9"/>
        <v>-688.89296201572802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-345.8665700539903</v>
      </c>
      <c r="AR12">
        <f t="shared" si="14"/>
        <v>-352.50585637207286</v>
      </c>
      <c r="AS12">
        <f t="shared" si="15"/>
        <v>-64.927815279197802</v>
      </c>
      <c r="AT12">
        <f t="shared" si="16"/>
        <v>12.478039508770332</v>
      </c>
      <c r="AU12">
        <f t="shared" si="17"/>
        <v>-404.95563214250029</v>
      </c>
      <c r="AW12">
        <v>9</v>
      </c>
      <c r="AX12">
        <f>IF(Z12&gt;0, (R12*SUMPRODUCT(K12:$K$98, X12:$X$98)-K12*$AZ$3)/Z12, 0)</f>
        <v>1240.9469581175699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500000</v>
      </c>
      <c r="S13">
        <f t="shared" si="1"/>
        <v>1673.0212782992801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1121.2666577559085</v>
      </c>
      <c r="AC13">
        <f t="shared" si="2"/>
        <v>1494.5616733811494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-595.38280544172721</v>
      </c>
      <c r="AI13">
        <f t="shared" si="7"/>
        <v>-606.54944220815003</v>
      </c>
      <c r="AJ13">
        <f t="shared" si="8"/>
        <v>-373.29501562524092</v>
      </c>
      <c r="AK13">
        <f t="shared" si="30"/>
        <v>78.488666042913593</v>
      </c>
      <c r="AL13">
        <f t="shared" si="9"/>
        <v>-901.35579179047738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-312.48844372476856</v>
      </c>
      <c r="AR13">
        <f t="shared" si="14"/>
        <v>-318.34928638412345</v>
      </c>
      <c r="AS13">
        <f t="shared" si="15"/>
        <v>-195.92500390803073</v>
      </c>
      <c r="AT13">
        <f t="shared" si="16"/>
        <v>41.195010802480603</v>
      </c>
      <c r="AU13">
        <f t="shared" si="17"/>
        <v>-473.07927948967358</v>
      </c>
      <c r="AW13">
        <v>10</v>
      </c>
      <c r="AX13">
        <f>IF(Z13&gt;0, (R13*SUMPRODUCT(K13:$K$98, X13:$X$98)-K13*$AZ$3)/Z13, 0)</f>
        <v>1673.0212782992801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500000</v>
      </c>
      <c r="S14">
        <f t="shared" si="1"/>
        <v>2065.4500778031088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1494.5616733811494</v>
      </c>
      <c r="AC14">
        <f t="shared" si="2"/>
        <v>1824.1817882985533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-604.5581412103636</v>
      </c>
      <c r="AI14">
        <f t="shared" si="7"/>
        <v>-615.59799765559194</v>
      </c>
      <c r="AJ14">
        <f t="shared" si="8"/>
        <v>-329.62011491740395</v>
      </c>
      <c r="AK14">
        <f t="shared" si="30"/>
        <v>104.61931713668046</v>
      </c>
      <c r="AL14">
        <f t="shared" si="9"/>
        <v>-840.59879543631541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-283.30727331055328</v>
      </c>
      <c r="AR14">
        <f t="shared" si="14"/>
        <v>-288.48075690797168</v>
      </c>
      <c r="AS14">
        <f t="shared" si="15"/>
        <v>-154.46616234230297</v>
      </c>
      <c r="AT14">
        <f t="shared" si="16"/>
        <v>49.026572389323889</v>
      </c>
      <c r="AU14">
        <f t="shared" si="17"/>
        <v>-393.92034686095076</v>
      </c>
      <c r="AW14">
        <v>11</v>
      </c>
      <c r="AX14">
        <f>IF(Z14&gt;0, (R14*SUMPRODUCT(K14:$K$98, X14:$X$98)-K14*$AZ$3)/Z14, 0)</f>
        <v>2065.4500778031088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500000</v>
      </c>
      <c r="S15">
        <f t="shared" si="1"/>
        <v>2421.4208698372167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1824.1817882985533</v>
      </c>
      <c r="AC15">
        <f t="shared" si="2"/>
        <v>2114.1857280613685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-619.40174412172041</v>
      </c>
      <c r="AI15">
        <f t="shared" si="7"/>
        <v>-630.3157169588934</v>
      </c>
      <c r="AJ15">
        <f t="shared" si="8"/>
        <v>-290.00393976281521</v>
      </c>
      <c r="AK15">
        <f t="shared" si="30"/>
        <v>127.69272518089875</v>
      </c>
      <c r="AL15">
        <f t="shared" si="9"/>
        <v>-792.62693154080989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-259.16362837268923</v>
      </c>
      <c r="AR15">
        <f t="shared" si="14"/>
        <v>-263.73013924755509</v>
      </c>
      <c r="AS15">
        <f t="shared" si="15"/>
        <v>-121.34042886475369</v>
      </c>
      <c r="AT15">
        <f t="shared" si="16"/>
        <v>53.427860494004541</v>
      </c>
      <c r="AU15">
        <f t="shared" si="17"/>
        <v>-331.64270761830426</v>
      </c>
      <c r="AW15">
        <v>12</v>
      </c>
      <c r="AX15">
        <f>IF(Z15&gt;0, (R15*SUMPRODUCT(K15:$K$98, X15:$X$98)-K15*$AZ$3)/Z15, 0)</f>
        <v>2421.4208698372167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500000</v>
      </c>
      <c r="S16">
        <f t="shared" si="1"/>
        <v>2742.2919104703574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2114.1857280613685</v>
      </c>
      <c r="AC16">
        <f t="shared" si="2"/>
        <v>2366.90711136133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-636.94949563242426</v>
      </c>
      <c r="AI16">
        <f t="shared" si="7"/>
        <v>-647.73840500383471</v>
      </c>
      <c r="AJ16">
        <f t="shared" si="8"/>
        <v>-252.72138329996142</v>
      </c>
      <c r="AK16">
        <f t="shared" si="30"/>
        <v>147.99300096429582</v>
      </c>
      <c r="AL16">
        <f t="shared" si="9"/>
        <v>-752.46678733950034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-237.9515855778362</v>
      </c>
      <c r="AR16">
        <f t="shared" si="14"/>
        <v>-241.98210622222999</v>
      </c>
      <c r="AS16">
        <f t="shared" si="15"/>
        <v>-94.41165159561308</v>
      </c>
      <c r="AT16">
        <f t="shared" si="16"/>
        <v>55.287223673694022</v>
      </c>
      <c r="AU16">
        <f t="shared" si="17"/>
        <v>-281.10653414414907</v>
      </c>
      <c r="AW16">
        <v>13</v>
      </c>
      <c r="AX16">
        <f>IF(Z16&gt;0, (R16*SUMPRODUCT(K16:$K$98, X16:$X$98)-K16*$AZ$3)/Z16, 0)</f>
        <v>2742.2919104703574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500000</v>
      </c>
      <c r="S17">
        <f t="shared" si="1"/>
        <v>3031.0350186259916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2366.90711136133</v>
      </c>
      <c r="AC17">
        <f t="shared" si="2"/>
        <v>2585.9957147769323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-654.56270000709537</v>
      </c>
      <c r="AI17">
        <f t="shared" si="7"/>
        <v>-665.22735621729146</v>
      </c>
      <c r="AJ17">
        <f t="shared" si="8"/>
        <v>-219.08860341560239</v>
      </c>
      <c r="AK17">
        <f t="shared" si="30"/>
        <v>165.68349779529311</v>
      </c>
      <c r="AL17">
        <f t="shared" si="9"/>
        <v>-718.63246183760077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-218.33171988798594</v>
      </c>
      <c r="AR17">
        <f t="shared" si="14"/>
        <v>-221.88895395030107</v>
      </c>
      <c r="AS17">
        <f t="shared" si="15"/>
        <v>-73.077783978626996</v>
      </c>
      <c r="AT17">
        <f t="shared" si="16"/>
        <v>55.264320790524039</v>
      </c>
      <c r="AU17">
        <f t="shared" si="17"/>
        <v>-239.70241713840403</v>
      </c>
      <c r="AW17">
        <v>14</v>
      </c>
      <c r="AX17">
        <f>IF(Z17&gt;0, (R17*SUMPRODUCT(K17:$K$98, X17:$X$98)-K17*$AZ$3)/Z17, 0)</f>
        <v>3031.0350186259916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500000</v>
      </c>
      <c r="S18">
        <f t="shared" si="1"/>
        <v>3291.536553174954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2585.9957147769323</v>
      </c>
      <c r="AC18">
        <f t="shared" si="2"/>
        <v>2775.7355922045144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-672.99611624816635</v>
      </c>
      <c r="AI18">
        <f t="shared" si="7"/>
        <v>-683.53730099335428</v>
      </c>
      <c r="AJ18">
        <f t="shared" si="8"/>
        <v>-189.73987742758209</v>
      </c>
      <c r="AK18">
        <f t="shared" si="30"/>
        <v>181.01970003438529</v>
      </c>
      <c r="AL18">
        <f t="shared" si="9"/>
        <v>-692.25747838655104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-200.42879600708488</v>
      </c>
      <c r="AR18">
        <f t="shared" si="14"/>
        <v>-203.56812611012398</v>
      </c>
      <c r="AS18">
        <f t="shared" si="15"/>
        <v>-56.507510621827841</v>
      </c>
      <c r="AT18">
        <f t="shared" si="16"/>
        <v>53.910505061632087</v>
      </c>
      <c r="AU18">
        <f t="shared" si="17"/>
        <v>-206.16513167031974</v>
      </c>
      <c r="AW18">
        <v>15</v>
      </c>
      <c r="AX18">
        <f>IF(Z18&gt;0, (R18*SUMPRODUCT(K18:$K$98, X18:$X$98)-K18*$AZ$3)/Z18, 0)</f>
        <v>3291.536553174954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500000</v>
      </c>
      <c r="S19">
        <f t="shared" si="1"/>
        <v>3527.0020434230082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2775.7355922045144</v>
      </c>
      <c r="AC19">
        <f t="shared" si="2"/>
        <v>2939.6564366577591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-695.05915831213724</v>
      </c>
      <c r="AI19">
        <f t="shared" si="7"/>
        <v>-705.47755473091559</v>
      </c>
      <c r="AJ19">
        <f t="shared" si="8"/>
        <v>-163.92084445324463</v>
      </c>
      <c r="AK19">
        <f t="shared" si="30"/>
        <v>194.30149145431602</v>
      </c>
      <c r="AL19">
        <f t="shared" si="9"/>
        <v>-675.09690772984413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-184.82099632369565</v>
      </c>
      <c r="AR19">
        <f t="shared" si="14"/>
        <v>-187.59131937200965</v>
      </c>
      <c r="AS19">
        <f t="shared" si="15"/>
        <v>-43.587676570783167</v>
      </c>
      <c r="AT19">
        <f t="shared" si="16"/>
        <v>51.666098933178588</v>
      </c>
      <c r="AU19">
        <f t="shared" si="17"/>
        <v>-179.51289700961419</v>
      </c>
      <c r="AW19">
        <v>16</v>
      </c>
      <c r="AX19">
        <f>IF(Z19&gt;0, (R19*SUMPRODUCT(K19:$K$98, X19:$X$98)-K19*$AZ$3)/Z19, 0)</f>
        <v>3527.0020434230082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500000</v>
      </c>
      <c r="S20">
        <f t="shared" si="1"/>
        <v>3739.3811248929455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2939.6564366577591</v>
      </c>
      <c r="AC20">
        <f t="shared" si="2"/>
        <v>3080.1476193165013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-715.90594421834487</v>
      </c>
      <c r="AI20">
        <f t="shared" si="7"/>
        <v>-726.20225902432992</v>
      </c>
      <c r="AJ20">
        <f t="shared" si="8"/>
        <v>-140.49118265874222</v>
      </c>
      <c r="AK20">
        <f t="shared" si="30"/>
        <v>205.77595056604315</v>
      </c>
      <c r="AL20">
        <f t="shared" si="9"/>
        <v>-660.91749111702893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-169.96812468375171</v>
      </c>
      <c r="AR20">
        <f t="shared" si="14"/>
        <v>-172.41264317512645</v>
      </c>
      <c r="AS20">
        <f t="shared" si="15"/>
        <v>-33.354972177498709</v>
      </c>
      <c r="AT20">
        <f t="shared" si="16"/>
        <v>48.854675261726257</v>
      </c>
      <c r="AU20">
        <f t="shared" si="17"/>
        <v>-156.91294009089887</v>
      </c>
      <c r="AW20">
        <v>17</v>
      </c>
      <c r="AX20">
        <f>IF(Z20&gt;0, (R20*SUMPRODUCT(K20:$K$98, X20:$X$98)-K20*$AZ$3)/Z20, 0)</f>
        <v>3739.3811248929455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500000</v>
      </c>
      <c r="S21">
        <f t="shared" si="1"/>
        <v>3932.0491560423866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3080.1476193165013</v>
      </c>
      <c r="AC21">
        <f t="shared" si="2"/>
        <v>3200.63679729564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-740.57891652416436</v>
      </c>
      <c r="AI21">
        <f t="shared" si="7"/>
        <v>-750.75375370917641</v>
      </c>
      <c r="AJ21">
        <f t="shared" si="8"/>
        <v>-120.48917797913873</v>
      </c>
      <c r="AK21">
        <f t="shared" si="30"/>
        <v>215.61033335215512</v>
      </c>
      <c r="AL21">
        <f t="shared" si="9"/>
        <v>-655.63259833616007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-156.98741403724398</v>
      </c>
      <c r="AR21">
        <f t="shared" si="14"/>
        <v>-159.14426908980462</v>
      </c>
      <c r="AS21">
        <f t="shared" si="15"/>
        <v>-25.541213837406136</v>
      </c>
      <c r="AT21">
        <f t="shared" si="16"/>
        <v>45.704931530492118</v>
      </c>
      <c r="AU21">
        <f t="shared" si="17"/>
        <v>-138.98055139671865</v>
      </c>
      <c r="AW21">
        <v>18</v>
      </c>
      <c r="AX21">
        <f>IF(Z21&gt;0, (R21*SUMPRODUCT(K21:$K$98, X21:$X$98)-K21*$AZ$3)/Z21, 0)</f>
        <v>3932.0491560423866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500000</v>
      </c>
      <c r="S22">
        <f t="shared" si="1"/>
        <v>4106.5915882246127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3200.63679729564</v>
      </c>
      <c r="AC22">
        <f t="shared" si="2"/>
        <v>3302.9862606359757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-766.89904928919384</v>
      </c>
      <c r="AI22">
        <f t="shared" si="7"/>
        <v>-776.95296562612361</v>
      </c>
      <c r="AJ22">
        <f t="shared" si="8"/>
        <v>-102.34946334033566</v>
      </c>
      <c r="AK22">
        <f t="shared" si="30"/>
        <v>224.04457581069482</v>
      </c>
      <c r="AL22">
        <f t="shared" si="9"/>
        <v>-655.25785315576445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-145.14887307518575</v>
      </c>
      <c r="AR22">
        <f t="shared" si="14"/>
        <v>-147.0517501587473</v>
      </c>
      <c r="AS22">
        <f t="shared" si="15"/>
        <v>-19.371401330421609</v>
      </c>
      <c r="AT22">
        <f t="shared" si="16"/>
        <v>42.404300445634412</v>
      </c>
      <c r="AU22">
        <f t="shared" si="17"/>
        <v>-124.0188510435345</v>
      </c>
      <c r="AW22">
        <v>19</v>
      </c>
      <c r="AX22">
        <f>IF(Z22&gt;0, (R22*SUMPRODUCT(K22:$K$98, X22:$X$98)-K22*$AZ$3)/Z22, 0)</f>
        <v>4106.5915882246127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500000</v>
      </c>
      <c r="S23">
        <f t="shared" si="1"/>
        <v>4265.1045965965386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3302.9862606359757</v>
      </c>
      <c r="AC23">
        <f t="shared" si="2"/>
        <v>3389.3881709336315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-795.69066614717508</v>
      </c>
      <c r="AI23">
        <f t="shared" si="7"/>
        <v>-805.62415105408184</v>
      </c>
      <c r="AJ23">
        <f t="shared" si="8"/>
        <v>-86.401910297655832</v>
      </c>
      <c r="AK23">
        <f t="shared" si="30"/>
        <v>231.20903824451833</v>
      </c>
      <c r="AL23">
        <f t="shared" si="9"/>
        <v>-660.81702310721937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-134.46266355623106</v>
      </c>
      <c r="AR23">
        <f t="shared" si="14"/>
        <v>-136.14130941171888</v>
      </c>
      <c r="AS23">
        <f t="shared" si="15"/>
        <v>-14.600939145389519</v>
      </c>
      <c r="AT23">
        <f t="shared" si="16"/>
        <v>39.071695123896362</v>
      </c>
      <c r="AU23">
        <f t="shared" si="17"/>
        <v>-111.67055343321205</v>
      </c>
      <c r="AW23">
        <v>20</v>
      </c>
      <c r="AX23">
        <f>IF(Z23&gt;0, (R23*SUMPRODUCT(K23:$K$98, X23:$X$98)-K23*$AZ$3)/Z23, 0)</f>
        <v>4265.1045965965386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500000</v>
      </c>
      <c r="S24">
        <f t="shared" si="1"/>
        <v>4409.3151707612278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3389.3881709336315</v>
      </c>
      <c r="AC24">
        <f t="shared" si="2"/>
        <v>3461.6672782460059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-825.7614615050453</v>
      </c>
      <c r="AI24">
        <f t="shared" si="7"/>
        <v>-835.5749675263454</v>
      </c>
      <c r="AJ24">
        <f t="shared" si="8"/>
        <v>-72.279107312374435</v>
      </c>
      <c r="AK24">
        <f t="shared" si="30"/>
        <v>237.25717196535422</v>
      </c>
      <c r="AL24">
        <f t="shared" si="9"/>
        <v>-670.59690287336559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-124.5931121540322</v>
      </c>
      <c r="AR24">
        <f t="shared" si="14"/>
        <v>-126.0738003592042</v>
      </c>
      <c r="AS24">
        <f t="shared" si="15"/>
        <v>-10.905666277220632</v>
      </c>
      <c r="AT24">
        <f t="shared" si="16"/>
        <v>35.798000771494308</v>
      </c>
      <c r="AU24">
        <f t="shared" si="17"/>
        <v>-101.18146586493052</v>
      </c>
      <c r="AW24">
        <v>21</v>
      </c>
      <c r="AX24">
        <f>IF(Z24&gt;0, (R24*SUMPRODUCT(K24:$K$98, X24:$X$98)-K24*$AZ$3)/Z24, 0)</f>
        <v>4409.3151707612278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500000</v>
      </c>
      <c r="S25">
        <f t="shared" si="1"/>
        <v>4543.5699999977578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3461.6672782460059</v>
      </c>
      <c r="AC25">
        <f t="shared" si="2"/>
        <v>3521.6650329389454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-1071.0091483820502</v>
      </c>
      <c r="AI25">
        <f t="shared" si="7"/>
        <v>-1080.6977441144277</v>
      </c>
      <c r="AJ25">
        <f t="shared" si="8"/>
        <v>-59.997754692939452</v>
      </c>
      <c r="AK25">
        <f t="shared" si="30"/>
        <v>242.31670947722043</v>
      </c>
      <c r="AL25">
        <f t="shared" si="9"/>
        <v>-898.37878933014667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-144.28280654001813</v>
      </c>
      <c r="AR25">
        <f t="shared" si="14"/>
        <v>-145.58802207978343</v>
      </c>
      <c r="AS25">
        <f t="shared" si="15"/>
        <v>-8.0826988698222131</v>
      </c>
      <c r="AT25">
        <f t="shared" si="16"/>
        <v>32.644104831160497</v>
      </c>
      <c r="AU25">
        <f t="shared" si="17"/>
        <v>-121.02661611844515</v>
      </c>
      <c r="AW25">
        <v>22</v>
      </c>
      <c r="AX25">
        <f>IF(Z25&gt;0, (R25*SUMPRODUCT(K25:$K$98, X25:$X$98)-K25*$AZ$3)/Z25, 0)</f>
        <v>4543.5699999977578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500000</v>
      </c>
      <c r="S26">
        <f t="shared" si="1"/>
        <v>4632.4685613032179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3521.6650329389454</v>
      </c>
      <c r="AC26">
        <f t="shared" si="2"/>
        <v>3542.1955003694356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-1345.7207568783335</v>
      </c>
      <c r="AI26">
        <f t="shared" si="7"/>
        <v>-1355.2788236344654</v>
      </c>
      <c r="AJ26">
        <f t="shared" si="8"/>
        <v>-20.530467430490262</v>
      </c>
      <c r="AK26">
        <f t="shared" si="30"/>
        <v>246.51655230572621</v>
      </c>
      <c r="AL26">
        <f t="shared" si="9"/>
        <v>-1129.2927387592295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-161.86700438660648</v>
      </c>
      <c r="AR26">
        <f t="shared" si="14"/>
        <v>-163.01667501896796</v>
      </c>
      <c r="AS26">
        <f t="shared" si="15"/>
        <v>-2.469461249404433</v>
      </c>
      <c r="AT26">
        <f t="shared" si="16"/>
        <v>29.6516908500429</v>
      </c>
      <c r="AU26">
        <f t="shared" si="17"/>
        <v>-135.83444541832949</v>
      </c>
      <c r="AW26">
        <v>23</v>
      </c>
      <c r="AX26">
        <f>IF(Z26&gt;0, (R26*SUMPRODUCT(K26:$K$98, X26:$X$98)-K26*$AZ$3)/Z26, 0)</f>
        <v>4632.4685613032179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500000</v>
      </c>
      <c r="S27">
        <f t="shared" si="1"/>
        <v>4679.9609810386382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3542.1955003694356</v>
      </c>
      <c r="AC27">
        <f t="shared" si="2"/>
        <v>3527.4832048850681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-1628.4376544104521</v>
      </c>
      <c r="AI27">
        <f t="shared" si="7"/>
        <v>-1637.8594295576622</v>
      </c>
      <c r="AJ27">
        <f t="shared" si="8"/>
        <v>14.712295484367587</v>
      </c>
      <c r="AK27">
        <f t="shared" si="30"/>
        <v>247.95368502586052</v>
      </c>
      <c r="AL27">
        <f t="shared" si="9"/>
        <v>-1375.1934490474341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-174.88658268553181</v>
      </c>
      <c r="AR27">
        <f t="shared" si="14"/>
        <v>-175.8984372406413</v>
      </c>
      <c r="AS27">
        <f t="shared" si="15"/>
        <v>1.5800316786781332</v>
      </c>
      <c r="AT27">
        <f t="shared" si="16"/>
        <v>26.629065301340368</v>
      </c>
      <c r="AU27">
        <f t="shared" si="17"/>
        <v>-147.6893402606228</v>
      </c>
      <c r="AW27">
        <v>24</v>
      </c>
      <c r="AX27">
        <f>IF(Z27&gt;0, (R27*SUMPRODUCT(K27:$K$98, X27:$X$98)-K27*$AZ$3)/Z27, 0)</f>
        <v>4679.9609810386382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500000</v>
      </c>
      <c r="S28">
        <f t="shared" si="1"/>
        <v>4693.2284417555866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3527.4832048850681</v>
      </c>
      <c r="AC28">
        <f t="shared" si="2"/>
        <v>3483.984755147967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-1930.8518666645302</v>
      </c>
      <c r="AI28">
        <f t="shared" si="7"/>
        <v>-1940.1311527636017</v>
      </c>
      <c r="AJ28">
        <f t="shared" si="8"/>
        <v>43.498449737101055</v>
      </c>
      <c r="AK28">
        <f t="shared" si="30"/>
        <v>246.9238243419548</v>
      </c>
      <c r="AL28">
        <f t="shared" si="9"/>
        <v>-1649.7088786845459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-185.14683368352701</v>
      </c>
      <c r="AR28">
        <f t="shared" si="14"/>
        <v>-186.03661216407636</v>
      </c>
      <c r="AS28">
        <f t="shared" si="15"/>
        <v>4.171008857804603</v>
      </c>
      <c r="AT28">
        <f t="shared" si="16"/>
        <v>23.677199181993657</v>
      </c>
      <c r="AU28">
        <f t="shared" si="17"/>
        <v>-158.18840412427809</v>
      </c>
      <c r="AW28">
        <v>25</v>
      </c>
      <c r="AX28">
        <f>IF(Z28&gt;0, (R28*SUMPRODUCT(K28:$K$98, X28:$X$98)-K28*$AZ$3)/Z28, 0)</f>
        <v>4693.2284417555866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500000</v>
      </c>
      <c r="S29">
        <f t="shared" si="1"/>
        <v>4676.9147388558758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3483.984755147967</v>
      </c>
      <c r="AC29">
        <f t="shared" si="2"/>
        <v>3416.1487544541069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-2245.8069694701276</v>
      </c>
      <c r="AI29">
        <f t="shared" si="7"/>
        <v>-2254.9373175339715</v>
      </c>
      <c r="AJ29">
        <f t="shared" si="8"/>
        <v>67.836000693860115</v>
      </c>
      <c r="AK29">
        <f t="shared" si="30"/>
        <v>243.87893286035771</v>
      </c>
      <c r="AL29">
        <f t="shared" si="9"/>
        <v>-1943.2223839797537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-192.2745198637175</v>
      </c>
      <c r="AR29">
        <f t="shared" si="14"/>
        <v>-193.05621362192079</v>
      </c>
      <c r="AS29">
        <f t="shared" si="15"/>
        <v>5.8077718344440532</v>
      </c>
      <c r="AT29">
        <f t="shared" si="16"/>
        <v>20.879668358881545</v>
      </c>
      <c r="AU29">
        <f t="shared" si="17"/>
        <v>-166.36877342859518</v>
      </c>
      <c r="AW29">
        <v>26</v>
      </c>
      <c r="AX29">
        <f>IF(Z29&gt;0, (R29*SUMPRODUCT(K29:$K$98, X29:$X$98)-K29*$AZ$3)/Z29, 0)</f>
        <v>4676.9147388558758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500000</v>
      </c>
      <c r="S30">
        <f t="shared" si="1"/>
        <v>4636.4444227178546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3416.1487544541069</v>
      </c>
      <c r="AC30">
        <f t="shared" si="2"/>
        <v>3328.6160497597375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-2599.6405437615258</v>
      </c>
      <c r="AI30">
        <f t="shared" si="7"/>
        <v>-2608.6145973311372</v>
      </c>
      <c r="AJ30">
        <f t="shared" si="8"/>
        <v>87.532704694369386</v>
      </c>
      <c r="AK30">
        <f t="shared" si="30"/>
        <v>239.13041281178749</v>
      </c>
      <c r="AL30">
        <f t="shared" si="9"/>
        <v>-2281.9514798249802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-198.72137759904655</v>
      </c>
      <c r="AR30">
        <f t="shared" si="14"/>
        <v>-199.40737101158982</v>
      </c>
      <c r="AS30">
        <f t="shared" si="15"/>
        <v>6.6911634008702716</v>
      </c>
      <c r="AT30">
        <f t="shared" si="16"/>
        <v>18.279575295062912</v>
      </c>
      <c r="AU30">
        <f t="shared" si="17"/>
        <v>-174.43663231565662</v>
      </c>
      <c r="AW30">
        <v>27</v>
      </c>
      <c r="AX30">
        <f>IF(Z30&gt;0, (R30*SUMPRODUCT(K30:$K$98, X30:$X$98)-K30*$AZ$3)/Z30, 0)</f>
        <v>4636.4444227178546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500000</v>
      </c>
      <c r="S31">
        <f t="shared" si="1"/>
        <v>4573.7599335075265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3328.6160497597375</v>
      </c>
      <c r="AC31">
        <f t="shared" si="2"/>
        <v>3223.4141499904658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-2991.3079947593346</v>
      </c>
      <c r="AI31">
        <f t="shared" si="7"/>
        <v>-3000.1175250933811</v>
      </c>
      <c r="AJ31">
        <f t="shared" si="8"/>
        <v>105.20189976927168</v>
      </c>
      <c r="AK31">
        <f t="shared" si="30"/>
        <v>233.00312348318164</v>
      </c>
      <c r="AL31">
        <f t="shared" si="9"/>
        <v>-2661.9125018409277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-204.1617579757164</v>
      </c>
      <c r="AR31">
        <f t="shared" si="14"/>
        <v>-204.76302310892581</v>
      </c>
      <c r="AS31">
        <f t="shared" si="15"/>
        <v>7.1802050597627094</v>
      </c>
      <c r="AT31">
        <f t="shared" si="16"/>
        <v>15.902851658037493</v>
      </c>
      <c r="AU31">
        <f t="shared" si="17"/>
        <v>-181.67996639112559</v>
      </c>
      <c r="AW31">
        <v>28</v>
      </c>
      <c r="AX31">
        <f>IF(Z31&gt;0, (R31*SUMPRODUCT(K31:$K$98, X31:$X$98)-K31*$AZ$3)/Z31, 0)</f>
        <v>4573.7599335075265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500000</v>
      </c>
      <c r="S32">
        <f t="shared" si="1"/>
        <v>4490.925686482442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3223.4141499904658</v>
      </c>
      <c r="AC32">
        <f t="shared" si="2"/>
        <v>3102.7519257913359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-3410.588878334494</v>
      </c>
      <c r="AI32">
        <f t="shared" si="7"/>
        <v>-3419.2250486432417</v>
      </c>
      <c r="AJ32">
        <f t="shared" si="8"/>
        <v>120.66222419912992</v>
      </c>
      <c r="AK32">
        <f t="shared" si="30"/>
        <v>225.63899049933264</v>
      </c>
      <c r="AL32">
        <f t="shared" si="9"/>
        <v>-3072.9238339447793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-207.83783690741598</v>
      </c>
      <c r="AR32">
        <f t="shared" si="14"/>
        <v>-208.36411639174091</v>
      </c>
      <c r="AS32">
        <f t="shared" si="15"/>
        <v>7.3530339095667694</v>
      </c>
      <c r="AT32">
        <f t="shared" si="16"/>
        <v>13.750211878441164</v>
      </c>
      <c r="AU32">
        <f t="shared" si="17"/>
        <v>-187.26087060373297</v>
      </c>
      <c r="AW32">
        <v>29</v>
      </c>
      <c r="AX32">
        <f>IF(Z32&gt;0, (R32*SUMPRODUCT(K32:$K$98, X32:$X$98)-K32*$AZ$3)/Z32, 0)</f>
        <v>4490.925686482442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500000</v>
      </c>
      <c r="S33">
        <f t="shared" si="1"/>
        <v>4391.1275935386593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3102.7519257913359</v>
      </c>
      <c r="AC33">
        <f t="shared" si="2"/>
        <v>2969.4672440415848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-3871.0780155334714</v>
      </c>
      <c r="AI33">
        <f t="shared" si="7"/>
        <v>-3879.5310471887433</v>
      </c>
      <c r="AJ33">
        <f t="shared" si="8"/>
        <v>133.28468174975114</v>
      </c>
      <c r="AK33">
        <f t="shared" si="30"/>
        <v>217.19263480539354</v>
      </c>
      <c r="AL33">
        <f t="shared" si="9"/>
        <v>-3529.0537306335987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-210.62462429226477</v>
      </c>
      <c r="AR33">
        <f t="shared" si="14"/>
        <v>-211.08455214940895</v>
      </c>
      <c r="AS33">
        <f t="shared" si="15"/>
        <v>7.2519943811017935</v>
      </c>
      <c r="AT33">
        <f t="shared" si="16"/>
        <v>11.817410272117399</v>
      </c>
      <c r="AU33">
        <f t="shared" si="17"/>
        <v>-192.01514749618977</v>
      </c>
      <c r="AW33">
        <v>30</v>
      </c>
      <c r="AX33">
        <f>IF(Z33&gt;0, (R33*SUMPRODUCT(K33:$K$98, X33:$X$98)-K33*$AZ$3)/Z33, 0)</f>
        <v>4391.1275935386593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500000</v>
      </c>
      <c r="S34">
        <f t="shared" si="1"/>
        <v>4276.1844128905223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2969.4672440415848</v>
      </c>
      <c r="AC34">
        <f t="shared" si="2"/>
        <v>2825.4079368543771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-4374.5145489477991</v>
      </c>
      <c r="AI34">
        <f t="shared" si="7"/>
        <v>-4382.7736874227949</v>
      </c>
      <c r="AJ34">
        <f t="shared" si="8"/>
        <v>144.05930718720765</v>
      </c>
      <c r="AK34">
        <f t="shared" si="30"/>
        <v>207.86270708291096</v>
      </c>
      <c r="AL34">
        <f t="shared" si="9"/>
        <v>-4030.8516731526765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-212.51474202589083</v>
      </c>
      <c r="AR34">
        <f t="shared" si="14"/>
        <v>-212.91597253106585</v>
      </c>
      <c r="AS34">
        <f t="shared" si="15"/>
        <v>6.9984283194764423</v>
      </c>
      <c r="AT34">
        <f t="shared" si="16"/>
        <v>10.098009522714531</v>
      </c>
      <c r="AU34">
        <f t="shared" si="17"/>
        <v>-195.81953468887491</v>
      </c>
      <c r="AW34">
        <v>31</v>
      </c>
      <c r="AX34">
        <f>IF(Z34&gt;0, (R34*SUMPRODUCT(K34:$K$98, X34:$X$98)-K34*$AZ$3)/Z34, 0)</f>
        <v>4276.1844128905223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4147.1113077942191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2825.4079368543771</v>
      </c>
      <c r="AC35">
        <f t="shared" ref="AC35:AC66" si="33">S35*Z35</f>
        <v>2672.3265136722875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-4870.5659268527252</v>
      </c>
      <c r="AI35">
        <f t="shared" ref="AI35:AI66" si="38">SUM(AE35:AH35)</f>
        <v>-4878.620709794799</v>
      </c>
      <c r="AJ35">
        <f t="shared" ref="AJ35:AJ66" si="39">AB35-AC35</f>
        <v>153.08142318208957</v>
      </c>
      <c r="AK35">
        <f t="shared" si="30"/>
        <v>197.77855557980641</v>
      </c>
      <c r="AL35">
        <f t="shared" ref="AL35:AL66" si="40">SUM(AI35:AK35)</f>
        <v>-4527.7607310329031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-211.26161744910584</v>
      </c>
      <c r="AR35">
        <f t="shared" ref="AR35:AR66" si="45">AI35*$K35</f>
        <v>-211.6109950159225</v>
      </c>
      <c r="AS35">
        <f t="shared" ref="AS35:AS66" si="46">AJ35*$K35</f>
        <v>6.6399325147328376</v>
      </c>
      <c r="AT35">
        <f t="shared" ref="AT35:AT66" si="47">AK35*$K35</f>
        <v>8.5786781610278364</v>
      </c>
      <c r="AU35">
        <f t="shared" ref="AU35:AU66" si="48">AL35*$K35</f>
        <v>-196.39238434016184</v>
      </c>
      <c r="AW35">
        <v>32</v>
      </c>
      <c r="AX35">
        <f>IF(Z35&gt;0, (R35*SUMPRODUCT(K35:$K$98, X35:$X$98)-K35*$AZ$3)/Z35, 0)</f>
        <v>4147.1113077942191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500000</v>
      </c>
      <c r="S36">
        <f t="shared" si="32"/>
        <v>4008.5350186124824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2672.3265136722875</v>
      </c>
      <c r="AC36">
        <f t="shared" si="33"/>
        <v>2514.1303594765764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-5372.248961412256</v>
      </c>
      <c r="AI36">
        <f t="shared" si="38"/>
        <v>-5380.0888903008745</v>
      </c>
      <c r="AJ36">
        <f t="shared" si="39"/>
        <v>158.19615419571119</v>
      </c>
      <c r="AK36">
        <f t="shared" si="30"/>
        <v>187.06285595706015</v>
      </c>
      <c r="AL36">
        <f t="shared" si="40"/>
        <v>-5034.8298801481023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-208.05553890527801</v>
      </c>
      <c r="AR36">
        <f t="shared" si="45"/>
        <v>-208.35916233033086</v>
      </c>
      <c r="AS36">
        <f t="shared" si="46"/>
        <v>6.1265936017378522</v>
      </c>
      <c r="AT36">
        <f t="shared" si="47"/>
        <v>7.2445382901754805</v>
      </c>
      <c r="AU36">
        <f t="shared" si="48"/>
        <v>-194.9880304384175</v>
      </c>
      <c r="AW36">
        <v>33</v>
      </c>
      <c r="AX36">
        <f>IF(Z36&gt;0, (R36*SUMPRODUCT(K36:$K$98, X36:$X$98)-K36*$AZ$3)/Z36, 0)</f>
        <v>4008.5350186124824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3863.6371816245169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2514.1303594765764</v>
      </c>
      <c r="AC37">
        <f t="shared" si="33"/>
        <v>2353.4546984761137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-5896.5227849113408</v>
      </c>
      <c r="AI37">
        <f t="shared" si="38"/>
        <v>-5904.1369014414495</v>
      </c>
      <c r="AJ37">
        <f t="shared" si="39"/>
        <v>160.6756610004627</v>
      </c>
      <c r="AK37">
        <f t="shared" si="30"/>
        <v>175.98912516336037</v>
      </c>
      <c r="AL37">
        <f t="shared" si="40"/>
        <v>-5567.4721152776265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-203.89243381221362</v>
      </c>
      <c r="AR37">
        <f t="shared" si="45"/>
        <v>-204.1557179217275</v>
      </c>
      <c r="AS37">
        <f t="shared" si="46"/>
        <v>5.5559102831929605</v>
      </c>
      <c r="AT37">
        <f t="shared" si="47"/>
        <v>6.085425658976634</v>
      </c>
      <c r="AU37">
        <f t="shared" si="48"/>
        <v>-192.5143819795579</v>
      </c>
      <c r="AW37">
        <v>34</v>
      </c>
      <c r="AX37">
        <f>IF(Z37&gt;0, (R37*SUMPRODUCT(K37:$K$98, X37:$X$98)-K37*$AZ$3)/Z37, 0)</f>
        <v>3863.6371816245169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500000</v>
      </c>
      <c r="S38">
        <f t="shared" si="32"/>
        <v>3714.8142186080845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2353.4546984761137</v>
      </c>
      <c r="AC38">
        <f t="shared" si="33"/>
        <v>2191.8657270789145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-6502.1445561940927</v>
      </c>
      <c r="AI38">
        <f t="shared" si="38"/>
        <v>-6509.5199779449958</v>
      </c>
      <c r="AJ38">
        <f t="shared" si="39"/>
        <v>161.5889713971992</v>
      </c>
      <c r="AK38">
        <f t="shared" si="30"/>
        <v>164.74182889332798</v>
      </c>
      <c r="AL38">
        <f t="shared" si="40"/>
        <v>-6183.1891776544689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-200.7445330373489</v>
      </c>
      <c r="AR38">
        <f t="shared" si="45"/>
        <v>-200.97223877082544</v>
      </c>
      <c r="AS38">
        <f t="shared" si="46"/>
        <v>4.9888313504526751</v>
      </c>
      <c r="AT38">
        <f t="shared" si="47"/>
        <v>5.0861713742438628</v>
      </c>
      <c r="AU38">
        <f t="shared" si="48"/>
        <v>-190.89723604612891</v>
      </c>
      <c r="AW38">
        <v>35</v>
      </c>
      <c r="AX38">
        <f>IF(Z38&gt;0, (R38*SUMPRODUCT(K38:$K$98, X38:$X$98)-K38*$AZ$3)/Z38, 0)</f>
        <v>3714.8142186080845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500000</v>
      </c>
      <c r="S39">
        <f t="shared" si="32"/>
        <v>3559.8646874940359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2191.8657270789145</v>
      </c>
      <c r="AC39">
        <f t="shared" si="33"/>
        <v>2028.8921426264005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-7099.108360393594</v>
      </c>
      <c r="AI39">
        <f t="shared" si="38"/>
        <v>-7106.2325502179783</v>
      </c>
      <c r="AJ39">
        <f t="shared" si="39"/>
        <v>162.97358445251393</v>
      </c>
      <c r="AK39">
        <f t="shared" si="30"/>
        <v>153.43060089552404</v>
      </c>
      <c r="AL39">
        <f t="shared" si="40"/>
        <v>-6789.8283648699407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-195.69191755455427</v>
      </c>
      <c r="AR39">
        <f t="shared" si="45"/>
        <v>-195.88830086031339</v>
      </c>
      <c r="AS39">
        <f t="shared" si="46"/>
        <v>4.4924815389750341</v>
      </c>
      <c r="AT39">
        <f t="shared" si="47"/>
        <v>4.2294224818858703</v>
      </c>
      <c r="AU39">
        <f t="shared" si="48"/>
        <v>-187.16639683945249</v>
      </c>
      <c r="AW39">
        <v>36</v>
      </c>
      <c r="AX39">
        <f>IF(Z39&gt;0, (R39*SUMPRODUCT(K39:$K$98, X39:$X$98)-K39*$AZ$3)/Z39, 0)</f>
        <v>3559.8646874940359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500000</v>
      </c>
      <c r="S40">
        <f t="shared" si="32"/>
        <v>3400.7153711754377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2028.8921426264005</v>
      </c>
      <c r="AC40">
        <f t="shared" si="33"/>
        <v>1866.924286308305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-7627.9814672971224</v>
      </c>
      <c r="AI40">
        <f t="shared" si="38"/>
        <v>-7634.8437156865803</v>
      </c>
      <c r="AJ40">
        <f t="shared" si="39"/>
        <v>161.96785631809553</v>
      </c>
      <c r="AK40">
        <f t="shared" ref="AK40:AK71" si="61">G40*SUM(AB40:AB40, AE40:AF40)</f>
        <v>142.02244998384805</v>
      </c>
      <c r="AL40">
        <f t="shared" si="40"/>
        <v>-7330.8534093846374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-187.74167581357847</v>
      </c>
      <c r="AR40">
        <f t="shared" si="45"/>
        <v>-187.91057108659521</v>
      </c>
      <c r="AS40">
        <f t="shared" si="46"/>
        <v>3.9863910135936491</v>
      </c>
      <c r="AT40">
        <f t="shared" si="47"/>
        <v>3.4954899769264443</v>
      </c>
      <c r="AU40">
        <f t="shared" si="48"/>
        <v>-180.42869009607514</v>
      </c>
      <c r="AW40">
        <v>37</v>
      </c>
      <c r="AX40">
        <f>IF(Z40&gt;0, (R40*SUMPRODUCT(K40:$K$98, X40:$X$98)-K40*$AZ$3)/Z40, 0)</f>
        <v>3400.7153711754377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500000</v>
      </c>
      <c r="S41">
        <f t="shared" si="32"/>
        <v>3242.4444981901684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1866.924286308305</v>
      </c>
      <c r="AC41">
        <f t="shared" si="33"/>
        <v>1709.2933794558512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-8164.0589058983614</v>
      </c>
      <c r="AI41">
        <f t="shared" si="38"/>
        <v>-8170.6484303312773</v>
      </c>
      <c r="AJ41">
        <f t="shared" si="39"/>
        <v>157.63090685245379</v>
      </c>
      <c r="AK41">
        <f t="shared" si="61"/>
        <v>130.68470004158135</v>
      </c>
      <c r="AL41">
        <f t="shared" si="40"/>
        <v>-7882.332823437243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-179.40691066705537</v>
      </c>
      <c r="AR41">
        <f t="shared" si="45"/>
        <v>-179.55171685168742</v>
      </c>
      <c r="AS41">
        <f t="shared" si="46"/>
        <v>3.4639723145080863</v>
      </c>
      <c r="AT41">
        <f t="shared" si="47"/>
        <v>2.8718237553347219</v>
      </c>
      <c r="AU41">
        <f t="shared" si="48"/>
        <v>-173.21592078184463</v>
      </c>
      <c r="AW41">
        <v>38</v>
      </c>
      <c r="AX41">
        <f>IF(Z41&gt;0, (R41*SUMPRODUCT(K41:$K$98, X41:$X$98)-K41*$AZ$3)/Z41, 0)</f>
        <v>3242.4444981901684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500000</v>
      </c>
      <c r="S42">
        <f t="shared" si="32"/>
        <v>3085.5068828499557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1709.2933794558512</v>
      </c>
      <c r="AC42">
        <f t="shared" si="33"/>
        <v>1556.7710839326562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-8673.6376069185189</v>
      </c>
      <c r="AI42">
        <f t="shared" si="38"/>
        <v>-8679.9443951669327</v>
      </c>
      <c r="AJ42">
        <f t="shared" si="39"/>
        <v>152.522295523195</v>
      </c>
      <c r="AK42">
        <f t="shared" si="61"/>
        <v>119.65053656190959</v>
      </c>
      <c r="AL42">
        <f t="shared" si="40"/>
        <v>-8407.7715630818275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-170.18304441357435</v>
      </c>
      <c r="AR42">
        <f t="shared" si="45"/>
        <v>-170.30678816137984</v>
      </c>
      <c r="AS42">
        <f t="shared" si="46"/>
        <v>2.9925977737852296</v>
      </c>
      <c r="AT42">
        <f t="shared" si="47"/>
        <v>2.3476300833206749</v>
      </c>
      <c r="AU42">
        <f t="shared" si="48"/>
        <v>-164.96656030427391</v>
      </c>
      <c r="AW42">
        <v>39</v>
      </c>
      <c r="AX42">
        <f>IF(Z42&gt;0, (R42*SUMPRODUCT(K42:$K$98, X42:$X$98)-K42*$AZ$3)/Z42, 0)</f>
        <v>3085.5068828499557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500000</v>
      </c>
      <c r="S43">
        <f t="shared" si="32"/>
        <v>2931.9083696790894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1556.7710839326562</v>
      </c>
      <c r="AC43">
        <f t="shared" si="33"/>
        <v>1410.5921601832438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-9190.1098067173316</v>
      </c>
      <c r="AI43">
        <f t="shared" si="38"/>
        <v>-9196.1237743380934</v>
      </c>
      <c r="AJ43">
        <f t="shared" si="39"/>
        <v>146.17892374941243</v>
      </c>
      <c r="AK43">
        <f t="shared" si="61"/>
        <v>108.97397587528594</v>
      </c>
      <c r="AL43">
        <f t="shared" si="40"/>
        <v>-8940.9708747133955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-160.99696660086965</v>
      </c>
      <c r="AR43">
        <f t="shared" si="45"/>
        <v>-161.10232231092556</v>
      </c>
      <c r="AS43">
        <f t="shared" si="46"/>
        <v>2.5608359203100317</v>
      </c>
      <c r="AT43">
        <f t="shared" si="47"/>
        <v>1.909060927817597</v>
      </c>
      <c r="AU43">
        <f t="shared" si="48"/>
        <v>-156.63242546279793</v>
      </c>
      <c r="AW43">
        <v>40</v>
      </c>
      <c r="AX43">
        <f>IF(Z43&gt;0, (R43*SUMPRODUCT(K43:$K$98, X43:$X$98)-K43*$AZ$3)/Z43, 0)</f>
        <v>2931.9083696790894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500000</v>
      </c>
      <c r="S44">
        <f t="shared" si="32"/>
        <v>2782.3109121849129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1410.5921601832438</v>
      </c>
      <c r="AC44">
        <f t="shared" si="33"/>
        <v>1271.0274441753752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-9740.9301634128242</v>
      </c>
      <c r="AI44">
        <f t="shared" si="38"/>
        <v>-9746.6404681032927</v>
      </c>
      <c r="AJ44">
        <f t="shared" si="39"/>
        <v>139.56471600786858</v>
      </c>
      <c r="AK44">
        <f t="shared" si="61"/>
        <v>98.741451212827073</v>
      </c>
      <c r="AL44">
        <f t="shared" si="40"/>
        <v>-9508.3343008825977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-152.36295954908044</v>
      </c>
      <c r="AR44">
        <f t="shared" si="45"/>
        <v>-152.45227739737328</v>
      </c>
      <c r="AS44">
        <f t="shared" si="46"/>
        <v>2.1830043766719269</v>
      </c>
      <c r="AT44">
        <f t="shared" si="47"/>
        <v>1.5444664405320487</v>
      </c>
      <c r="AU44">
        <f t="shared" si="48"/>
        <v>-148.72480658016931</v>
      </c>
      <c r="AW44">
        <v>41</v>
      </c>
      <c r="AX44">
        <f>IF(Z44&gt;0, (R44*SUMPRODUCT(K44:$K$98, X44:$X$98)-K44*$AZ$3)/Z44, 0)</f>
        <v>2782.3109121849129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500000</v>
      </c>
      <c r="S45">
        <f t="shared" si="32"/>
        <v>2635.1792053177383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1271.0274441753752</v>
      </c>
      <c r="AC45">
        <f t="shared" si="33"/>
        <v>1137.8004226557603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-10241.339640656472</v>
      </c>
      <c r="AI45">
        <f t="shared" si="38"/>
        <v>-10246.736808809019</v>
      </c>
      <c r="AJ45">
        <f t="shared" si="39"/>
        <v>133.22702151961494</v>
      </c>
      <c r="AK45">
        <f t="shared" si="61"/>
        <v>88.971921092276276</v>
      </c>
      <c r="AL45">
        <f t="shared" si="40"/>
        <v>-10024.537866197128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-143.02689703768161</v>
      </c>
      <c r="AR45">
        <f t="shared" si="45"/>
        <v>-143.10227196330021</v>
      </c>
      <c r="AS45">
        <f t="shared" si="46"/>
        <v>1.8606010695981101</v>
      </c>
      <c r="AT45">
        <f t="shared" si="47"/>
        <v>1.2425501197901909</v>
      </c>
      <c r="AU45">
        <f t="shared" si="48"/>
        <v>-139.9991207739119</v>
      </c>
      <c r="AW45">
        <v>42</v>
      </c>
      <c r="AX45">
        <f>IF(Z45&gt;0, (R45*SUMPRODUCT(K45:$K$98, X45:$X$98)-K45*$AZ$3)/Z45, 0)</f>
        <v>2635.1792053177383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500000</v>
      </c>
      <c r="S46">
        <f t="shared" si="32"/>
        <v>2491.6265857982107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1137.8004226557603</v>
      </c>
      <c r="AC46">
        <f t="shared" si="33"/>
        <v>1011.8591845729585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-10675.926753563137</v>
      </c>
      <c r="AI46">
        <f t="shared" si="38"/>
        <v>-10681.00305186532</v>
      </c>
      <c r="AJ46">
        <f t="shared" si="39"/>
        <v>125.94123808280176</v>
      </c>
      <c r="AK46">
        <f t="shared" si="61"/>
        <v>79.646029585903221</v>
      </c>
      <c r="AL46">
        <f t="shared" si="40"/>
        <v>-10475.415784196615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-133.12159434741716</v>
      </c>
      <c r="AR46">
        <f t="shared" si="45"/>
        <v>-133.18489235788206</v>
      </c>
      <c r="AS46">
        <f t="shared" si="46"/>
        <v>1.5704021575527074</v>
      </c>
      <c r="AT46">
        <f t="shared" si="47"/>
        <v>0.99313218296278849</v>
      </c>
      <c r="AU46">
        <f t="shared" si="48"/>
        <v>-130.62135801736656</v>
      </c>
      <c r="AW46">
        <v>43</v>
      </c>
      <c r="AX46">
        <f>IF(Z46&gt;0, (R46*SUMPRODUCT(K46:$K$98, X46:$X$98)-K46*$AZ$3)/Z46, 0)</f>
        <v>2491.6265857982107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500000</v>
      </c>
      <c r="S47">
        <f t="shared" si="32"/>
        <v>2353.545382660016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1011.8591845729585</v>
      </c>
      <c r="AC47">
        <f t="shared" si="33"/>
        <v>893.99264286382686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-11096.7464629264</v>
      </c>
      <c r="AI47">
        <f t="shared" si="38"/>
        <v>-11101.494579583989</v>
      </c>
      <c r="AJ47">
        <f t="shared" si="39"/>
        <v>117.86654170913164</v>
      </c>
      <c r="AK47">
        <f t="shared" si="61"/>
        <v>70.830142920107107</v>
      </c>
      <c r="AL47">
        <f t="shared" si="40"/>
        <v>-10912.797894954749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-123.54368913626804</v>
      </c>
      <c r="AR47">
        <f t="shared" si="45"/>
        <v>-123.59655146400416</v>
      </c>
      <c r="AS47">
        <f t="shared" si="46"/>
        <v>1.3122465613799177</v>
      </c>
      <c r="AT47">
        <f t="shared" si="47"/>
        <v>0.78857502851258832</v>
      </c>
      <c r="AU47">
        <f t="shared" si="48"/>
        <v>-121.49572987411166</v>
      </c>
      <c r="AW47">
        <v>44</v>
      </c>
      <c r="AX47">
        <f>IF(Z47&gt;0, (R47*SUMPRODUCT(K47:$K$98, X47:$X$98)-K47*$AZ$3)/Z47, 0)</f>
        <v>2353.545382660016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500000</v>
      </c>
      <c r="S48">
        <f t="shared" si="32"/>
        <v>2220.746077196171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893.99264286382686</v>
      </c>
      <c r="AC48">
        <f t="shared" si="33"/>
        <v>784.06953644031364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-11492.509261506846</v>
      </c>
      <c r="AI48">
        <f t="shared" si="38"/>
        <v>-11496.92258426632</v>
      </c>
      <c r="AJ48">
        <f t="shared" si="39"/>
        <v>109.92310642351322</v>
      </c>
      <c r="AK48">
        <f t="shared" si="61"/>
        <v>62.579485000467884</v>
      </c>
      <c r="AL48">
        <f t="shared" si="40"/>
        <v>-11324.419992842339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-114.24093316956562</v>
      </c>
      <c r="AR48">
        <f t="shared" si="45"/>
        <v>-114.28480366807456</v>
      </c>
      <c r="AS48">
        <f t="shared" si="46"/>
        <v>1.0926872425311505</v>
      </c>
      <c r="AT48">
        <f t="shared" si="47"/>
        <v>0.6220694367999946</v>
      </c>
      <c r="AU48">
        <f t="shared" si="48"/>
        <v>-112.57004698874341</v>
      </c>
      <c r="AW48">
        <v>45</v>
      </c>
      <c r="AX48">
        <f>IF(Z48&gt;0, (R48*SUMPRODUCT(K48:$K$98, X48:$X$98)-K48*$AZ$3)/Z48, 0)</f>
        <v>2220.746077196171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500000</v>
      </c>
      <c r="S49">
        <f t="shared" si="32"/>
        <v>2093.26168106775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784.06953644031364</v>
      </c>
      <c r="AC49">
        <f t="shared" si="33"/>
        <v>681.98983783570804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-11866.343459618363</v>
      </c>
      <c r="AI49">
        <f t="shared" si="38"/>
        <v>-11870.415990563753</v>
      </c>
      <c r="AJ49">
        <f t="shared" si="39"/>
        <v>102.0796986046056</v>
      </c>
      <c r="AK49">
        <f t="shared" si="61"/>
        <v>54.884867550821959</v>
      </c>
      <c r="AL49">
        <f t="shared" si="40"/>
        <v>-11713.451424408326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-105.31876827104796</v>
      </c>
      <c r="AR49">
        <f t="shared" si="45"/>
        <v>-105.35491368891606</v>
      </c>
      <c r="AS49">
        <f t="shared" si="46"/>
        <v>0.90600007989846587</v>
      </c>
      <c r="AT49">
        <f t="shared" si="47"/>
        <v>0.4871261873417983</v>
      </c>
      <c r="AU49">
        <f t="shared" si="48"/>
        <v>-103.96178742167579</v>
      </c>
      <c r="AW49">
        <v>46</v>
      </c>
      <c r="AX49">
        <f>IF(Z49&gt;0, (R49*SUMPRODUCT(K49:$K$98, X49:$X$98)-K49*$AZ$3)/Z49, 0)</f>
        <v>2093.26168106775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500000</v>
      </c>
      <c r="S50">
        <f t="shared" si="32"/>
        <v>1970.765361614317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681.98983783570804</v>
      </c>
      <c r="AC50">
        <f t="shared" si="33"/>
        <v>587.52931471194563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-12211.021563136102</v>
      </c>
      <c r="AI50">
        <f t="shared" si="38"/>
        <v>-12214.74809323296</v>
      </c>
      <c r="AJ50">
        <f t="shared" si="39"/>
        <v>94.460523123762414</v>
      </c>
      <c r="AK50">
        <f t="shared" si="61"/>
        <v>47.739288648499567</v>
      </c>
      <c r="AL50">
        <f t="shared" si="40"/>
        <v>-12072.548281460698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-96.766009646254304</v>
      </c>
      <c r="AR50">
        <f t="shared" si="45"/>
        <v>-96.795540463592985</v>
      </c>
      <c r="AS50">
        <f t="shared" si="46"/>
        <v>0.74855063063509075</v>
      </c>
      <c r="AT50">
        <f t="shared" si="47"/>
        <v>0.37830909084723718</v>
      </c>
      <c r="AU50">
        <f t="shared" si="48"/>
        <v>-95.668680742110652</v>
      </c>
      <c r="AW50">
        <v>47</v>
      </c>
      <c r="AX50">
        <f>IF(Z50&gt;0, (R50*SUMPRODUCT(K50:$K$98, X50:$X$98)-K50*$AZ$3)/Z50, 0)</f>
        <v>1970.765361614317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500000</v>
      </c>
      <c r="S51">
        <f t="shared" si="32"/>
        <v>1852.6318197556739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587.52931471194563</v>
      </c>
      <c r="AC51">
        <f t="shared" si="33"/>
        <v>500.45816680433916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-12503.774600821453</v>
      </c>
      <c r="AI51">
        <f t="shared" si="38"/>
        <v>-12507.15127125232</v>
      </c>
      <c r="AJ51">
        <f t="shared" si="39"/>
        <v>87.071147907606473</v>
      </c>
      <c r="AK51">
        <f t="shared" si="61"/>
        <v>41.1270520298362</v>
      </c>
      <c r="AL51">
        <f t="shared" si="40"/>
        <v>-12378.953071314876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-88.469576394408691</v>
      </c>
      <c r="AR51">
        <f t="shared" si="45"/>
        <v>-88.493467788182116</v>
      </c>
      <c r="AS51">
        <f t="shared" si="46"/>
        <v>0.61606577353487968</v>
      </c>
      <c r="AT51">
        <f t="shared" si="47"/>
        <v>0.29099155955605427</v>
      </c>
      <c r="AU51">
        <f t="shared" si="48"/>
        <v>-87.586410455091169</v>
      </c>
      <c r="AW51">
        <v>48</v>
      </c>
      <c r="AX51">
        <f>IF(Z51&gt;0, (R51*SUMPRODUCT(K51:$K$98, X51:$X$98)-K51*$AZ$3)/Z51, 0)</f>
        <v>1852.6318197556739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500000</v>
      </c>
      <c r="S52">
        <f t="shared" si="32"/>
        <v>1738.913913037343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500.45816680433916</v>
      </c>
      <c r="AC52">
        <f t="shared" si="33"/>
        <v>420.64471696229464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-12765.734608688648</v>
      </c>
      <c r="AI52">
        <f t="shared" si="38"/>
        <v>-12768.758369049991</v>
      </c>
      <c r="AJ52">
        <f t="shared" si="39"/>
        <v>79.81344984204452</v>
      </c>
      <c r="AK52">
        <f t="shared" si="61"/>
        <v>35.032071676303744</v>
      </c>
      <c r="AL52">
        <f t="shared" si="40"/>
        <v>-12653.912847531643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-80.645585693774294</v>
      </c>
      <c r="AR52">
        <f t="shared" si="45"/>
        <v>-80.664687839699539</v>
      </c>
      <c r="AS52">
        <f t="shared" si="46"/>
        <v>0.50420932332178214</v>
      </c>
      <c r="AT52">
        <f t="shared" si="47"/>
        <v>0.22130978161483275</v>
      </c>
      <c r="AU52">
        <f t="shared" si="48"/>
        <v>-79.93916873476293</v>
      </c>
      <c r="AW52">
        <v>49</v>
      </c>
      <c r="AX52">
        <f>IF(Z52&gt;0, (R52*SUMPRODUCT(K52:$K$98, X52:$X$98)-K52*$AZ$3)/Z52, 0)</f>
        <v>1738.913913037343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500000</v>
      </c>
      <c r="S53">
        <f t="shared" si="32"/>
        <v>1627.5366776215221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420.64471696229464</v>
      </c>
      <c r="AC53">
        <f t="shared" si="33"/>
        <v>347.72781569027416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-12914.49574304453</v>
      </c>
      <c r="AI53">
        <f t="shared" si="38"/>
        <v>-12917.166403408683</v>
      </c>
      <c r="AJ53">
        <f t="shared" si="39"/>
        <v>72.916901272020482</v>
      </c>
      <c r="AK53">
        <f t="shared" si="61"/>
        <v>29.445130187360629</v>
      </c>
      <c r="AL53">
        <f t="shared" si="40"/>
        <v>-12814.8043719493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-72.844072787067091</v>
      </c>
      <c r="AR53">
        <f t="shared" si="45"/>
        <v>-72.859136617806328</v>
      </c>
      <c r="AS53">
        <f t="shared" si="46"/>
        <v>0.41128698861720087</v>
      </c>
      <c r="AT53">
        <f t="shared" si="47"/>
        <v>0.16608493659134643</v>
      </c>
      <c r="AU53">
        <f t="shared" si="48"/>
        <v>-72.281764692597775</v>
      </c>
      <c r="AW53">
        <v>50</v>
      </c>
      <c r="AX53">
        <f>IF(Z53&gt;0, (R53*SUMPRODUCT(K53:$K$98, X53:$X$98)-K53*$AZ$3)/Z53, 0)</f>
        <v>1627.5366776215221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500000</v>
      </c>
      <c r="S54">
        <f t="shared" si="32"/>
        <v>1517.4552841517466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347.72781569027416</v>
      </c>
      <c r="AC54">
        <f t="shared" si="33"/>
        <v>281.78435399405862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-12910.487317284766</v>
      </c>
      <c r="AI54">
        <f t="shared" si="38"/>
        <v>-12912.808508862345</v>
      </c>
      <c r="AJ54">
        <f t="shared" si="39"/>
        <v>65.943461696215536</v>
      </c>
      <c r="AK54">
        <f t="shared" si="61"/>
        <v>24.340947098319194</v>
      </c>
      <c r="AL54">
        <f t="shared" si="40"/>
        <v>-12822.524100067811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-65.019163665323902</v>
      </c>
      <c r="AR54">
        <f t="shared" si="45"/>
        <v>-65.03085353661784</v>
      </c>
      <c r="AS54">
        <f t="shared" si="46"/>
        <v>0.33210123082991327</v>
      </c>
      <c r="AT54">
        <f t="shared" si="47"/>
        <v>0.12258468516798425</v>
      </c>
      <c r="AU54">
        <f t="shared" si="48"/>
        <v>-64.576167620619955</v>
      </c>
      <c r="AW54">
        <v>51</v>
      </c>
      <c r="AX54">
        <f>IF(Z54&gt;0, (R54*SUMPRODUCT(K54:$K$98, X54:$X$98)-K54*$AZ$3)/Z54, 0)</f>
        <v>1517.4552841517466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500000</v>
      </c>
      <c r="S55">
        <f t="shared" si="32"/>
        <v>1407.5767185247348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281.78435399405862</v>
      </c>
      <c r="AC55">
        <f t="shared" si="33"/>
        <v>222.9264502312806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-12731.158104860808</v>
      </c>
      <c r="AI55">
        <f t="shared" si="38"/>
        <v>-12733.13780556999</v>
      </c>
      <c r="AJ55">
        <f t="shared" si="39"/>
        <v>58.857903762778022</v>
      </c>
      <c r="AK55">
        <f t="shared" si="61"/>
        <v>19.724904779584104</v>
      </c>
      <c r="AL55">
        <f t="shared" si="40"/>
        <v>-12654.554997027626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-57.246459528683005</v>
      </c>
      <c r="AR55">
        <f t="shared" si="45"/>
        <v>-57.255361378427828</v>
      </c>
      <c r="AS55">
        <f t="shared" si="46"/>
        <v>0.26465829565124466</v>
      </c>
      <c r="AT55">
        <f t="shared" si="47"/>
        <v>8.8694284830259193E-2</v>
      </c>
      <c r="AU55">
        <f t="shared" si="48"/>
        <v>-56.902008797946316</v>
      </c>
      <c r="AW55">
        <v>52</v>
      </c>
      <c r="AX55">
        <f>IF(Z55&gt;0, (R55*SUMPRODUCT(K55:$K$98, X55:$X$98)-K55*$AZ$3)/Z55, 0)</f>
        <v>1407.5767185247348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500000</v>
      </c>
      <c r="S56">
        <f t="shared" si="32"/>
        <v>1294.9044687675089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222.9264502312806</v>
      </c>
      <c r="AC56">
        <f t="shared" si="33"/>
        <v>171.18111561558527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-12298.177250843486</v>
      </c>
      <c r="AI56">
        <f t="shared" si="38"/>
        <v>-12299.829700114306</v>
      </c>
      <c r="AJ56">
        <f t="shared" si="39"/>
        <v>51.745334615695327</v>
      </c>
      <c r="AK56">
        <f t="shared" si="61"/>
        <v>15.604851516189644</v>
      </c>
      <c r="AL56">
        <f t="shared" si="40"/>
        <v>-12232.479513982422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-49.3745836331668</v>
      </c>
      <c r="AR56">
        <f t="shared" si="45"/>
        <v>-49.381217867903985</v>
      </c>
      <c r="AS56">
        <f t="shared" si="46"/>
        <v>0.20774658711587676</v>
      </c>
      <c r="AT56">
        <f t="shared" si="47"/>
        <v>6.2650182263100068E-2</v>
      </c>
      <c r="AU56">
        <f t="shared" si="48"/>
        <v>-49.110821098525015</v>
      </c>
      <c r="AW56">
        <v>53</v>
      </c>
      <c r="AX56">
        <f>IF(Z56&gt;0, (R56*SUMPRODUCT(K56:$K$98, X56:$X$98)-K56*$AZ$3)/Z56, 0)</f>
        <v>1294.9044687675089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500000</v>
      </c>
      <c r="S57">
        <f t="shared" si="32"/>
        <v>1176.9367129414986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171.18111561558527</v>
      </c>
      <c r="AC57">
        <f t="shared" si="33"/>
        <v>126.71825065472875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-11603.063921139181</v>
      </c>
      <c r="AI57">
        <f t="shared" si="38"/>
        <v>-11604.409769319263</v>
      </c>
      <c r="AJ57">
        <f t="shared" si="39"/>
        <v>44.462864960856521</v>
      </c>
      <c r="AK57">
        <f t="shared" si="61"/>
        <v>11.98267809309097</v>
      </c>
      <c r="AL57">
        <f t="shared" si="40"/>
        <v>-11547.964226265316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-41.592723624375623</v>
      </c>
      <c r="AR57">
        <f t="shared" si="45"/>
        <v>-41.597547995918781</v>
      </c>
      <c r="AS57">
        <f t="shared" si="46"/>
        <v>0.15938304455046681</v>
      </c>
      <c r="AT57">
        <f t="shared" si="47"/>
        <v>4.2953501040168471E-2</v>
      </c>
      <c r="AU57">
        <f t="shared" si="48"/>
        <v>-41.395211450328141</v>
      </c>
      <c r="AW57">
        <v>54</v>
      </c>
      <c r="AX57">
        <f>IF(Z57&gt;0, (R57*SUMPRODUCT(K57:$K$98, X57:$X$98)-K57*$AZ$3)/Z57, 0)</f>
        <v>1176.9367129414986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500000</v>
      </c>
      <c r="S58">
        <f t="shared" si="32"/>
        <v>1049.2145831486812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126.71825065472875</v>
      </c>
      <c r="AC58">
        <f t="shared" si="33"/>
        <v>89.510990130630077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-10639.399403061963</v>
      </c>
      <c r="AI58">
        <f t="shared" si="38"/>
        <v>-10640.465807775168</v>
      </c>
      <c r="AJ58">
        <f t="shared" si="39"/>
        <v>37.207260524098672</v>
      </c>
      <c r="AK58">
        <f t="shared" si="61"/>
        <v>8.8702775458310139</v>
      </c>
      <c r="AL58">
        <f t="shared" si="40"/>
        <v>-10594.388269705238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-34.052089442289613</v>
      </c>
      <c r="AR58">
        <f t="shared" si="45"/>
        <v>-34.055502539899734</v>
      </c>
      <c r="AS58">
        <f t="shared" si="46"/>
        <v>0.11908425610044752</v>
      </c>
      <c r="AT58">
        <f t="shared" si="47"/>
        <v>2.8389899930031957E-2</v>
      </c>
      <c r="AU58">
        <f t="shared" si="48"/>
        <v>-33.908028383869251</v>
      </c>
      <c r="AW58">
        <v>55</v>
      </c>
      <c r="AX58">
        <f>IF(Z58&gt;0, (R58*SUMPRODUCT(K58:$K$98, X58:$X$98)-K58*$AZ$3)/Z58, 0)</f>
        <v>1049.2145831486812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500000</v>
      </c>
      <c r="S59">
        <f t="shared" si="32"/>
        <v>906.10677765285777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89.510990130630077</v>
      </c>
      <c r="AC59">
        <f t="shared" si="33"/>
        <v>59.374492742159191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-9466.1079238654966</v>
      </c>
      <c r="AI59">
        <f t="shared" si="38"/>
        <v>-9466.9270118334734</v>
      </c>
      <c r="AJ59">
        <f t="shared" si="39"/>
        <v>30.136497388470886</v>
      </c>
      <c r="AK59">
        <f t="shared" si="61"/>
        <v>6.2657693091441056</v>
      </c>
      <c r="AL59">
        <f t="shared" si="40"/>
        <v>-9430.5247451358591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-27.050798025936157</v>
      </c>
      <c r="AR59">
        <f t="shared" si="45"/>
        <v>-27.053138690480171</v>
      </c>
      <c r="AS59">
        <f t="shared" si="46"/>
        <v>8.6119481271642193E-2</v>
      </c>
      <c r="AT59">
        <f t="shared" si="47"/>
        <v>1.7905358931250556E-2</v>
      </c>
      <c r="AU59">
        <f t="shared" si="48"/>
        <v>-26.949113850277282</v>
      </c>
      <c r="AW59">
        <v>56</v>
      </c>
      <c r="AX59">
        <f>IF(Z59&gt;0, (R59*SUMPRODUCT(K59:$K$98, X59:$X$98)-K59*$AZ$3)/Z59, 0)</f>
        <v>906.10677765285777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500000</v>
      </c>
      <c r="S60">
        <f t="shared" si="32"/>
        <v>737.93856577082124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59.374492742159191</v>
      </c>
      <c r="AC60">
        <f t="shared" si="33"/>
        <v>35.819759049989798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-8165.7337446704969</v>
      </c>
      <c r="AI60">
        <f t="shared" si="38"/>
        <v>-8166.3404984151766</v>
      </c>
      <c r="AJ60">
        <f t="shared" si="39"/>
        <v>23.554733692169393</v>
      </c>
      <c r="AK60">
        <f t="shared" si="61"/>
        <v>4.1562144919511441</v>
      </c>
      <c r="AL60">
        <f t="shared" si="40"/>
        <v>-8138.6295502310568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-20.834631451681862</v>
      </c>
      <c r="AR60">
        <f t="shared" si="45"/>
        <v>-20.836179566162155</v>
      </c>
      <c r="AS60">
        <f t="shared" si="46"/>
        <v>6.0099215914205112E-2</v>
      </c>
      <c r="AT60">
        <f t="shared" si="47"/>
        <v>1.060446003771036E-2</v>
      </c>
      <c r="AU60">
        <f t="shared" si="48"/>
        <v>-20.76547589021024</v>
      </c>
      <c r="AW60">
        <v>57</v>
      </c>
      <c r="AX60">
        <f>IF(Z60&gt;0, (R60*SUMPRODUCT(K60:$K$98, X60:$X$98)-K60*$AZ$3)/Z60, 0)</f>
        <v>737.93856577082124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500000</v>
      </c>
      <c r="S61">
        <f t="shared" si="32"/>
        <v>525.33263436049538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35.819759049989798</v>
      </c>
      <c r="AC61">
        <f t="shared" si="33"/>
        <v>18.10661361059973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-6793.9733190723409</v>
      </c>
      <c r="AI61">
        <f t="shared" si="38"/>
        <v>-6794.4041559465968</v>
      </c>
      <c r="AJ61">
        <f t="shared" si="39"/>
        <v>17.713145439390068</v>
      </c>
      <c r="AK61">
        <f t="shared" si="61"/>
        <v>2.5073831334992862</v>
      </c>
      <c r="AL61">
        <f t="shared" si="40"/>
        <v>-6774.1836273737072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-15.477343518383512</v>
      </c>
      <c r="AR61">
        <f t="shared" si="45"/>
        <v>-15.478325007416522</v>
      </c>
      <c r="AS61">
        <f t="shared" si="46"/>
        <v>4.0352298114994876E-2</v>
      </c>
      <c r="AT61">
        <f t="shared" si="47"/>
        <v>5.7120668961750005E-3</v>
      </c>
      <c r="AU61">
        <f t="shared" si="48"/>
        <v>-15.432260642405353</v>
      </c>
      <c r="AW61">
        <v>58</v>
      </c>
      <c r="AX61">
        <f>IF(Z61&gt;0, (R61*SUMPRODUCT(K61:$K$98, X61:$X$98)-K61*$AZ$3)/Z61, 0)</f>
        <v>525.33263436049538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500000</v>
      </c>
      <c r="S62">
        <f t="shared" si="32"/>
        <v>232.65318939587442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18.10661361059973</v>
      </c>
      <c r="AC62">
        <f t="shared" si="33"/>
        <v>5.4163111746195476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-5420.828758043368</v>
      </c>
      <c r="AI62">
        <f t="shared" si="38"/>
        <v>-5421.1197658299307</v>
      </c>
      <c r="AJ62">
        <f t="shared" si="39"/>
        <v>12.690302435980183</v>
      </c>
      <c r="AK62">
        <f t="shared" si="61"/>
        <v>1.2674629527419812</v>
      </c>
      <c r="AL62">
        <f t="shared" si="40"/>
        <v>-5407.1620004412089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-11.026057436480611</v>
      </c>
      <c r="AR62">
        <f t="shared" si="45"/>
        <v>-11.026649351243524</v>
      </c>
      <c r="AS62">
        <f t="shared" si="46"/>
        <v>2.5812289926666575E-2</v>
      </c>
      <c r="AT62">
        <f t="shared" si="47"/>
        <v>2.5780410965404992E-3</v>
      </c>
      <c r="AU62">
        <f t="shared" si="48"/>
        <v>-10.998259020220317</v>
      </c>
      <c r="AW62">
        <v>59</v>
      </c>
      <c r="AX62">
        <f>IF(Z62&gt;0, (R62*SUMPRODUCT(K62:$K$98, X62:$X$98)-K62*$AZ$3)/Z62, 0)</f>
        <v>232.65318939587442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500000</v>
      </c>
      <c r="S63">
        <f t="shared" si="32"/>
        <v>-210.1308171562377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5.4163111746195476</v>
      </c>
      <c r="AC63">
        <f t="shared" si="33"/>
        <v>-3.1213167240009305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-4096.8284786616778</v>
      </c>
      <c r="AI63">
        <f t="shared" si="38"/>
        <v>-4097.0141556584076</v>
      </c>
      <c r="AJ63">
        <f t="shared" si="39"/>
        <v>8.5376278986204781</v>
      </c>
      <c r="AK63">
        <f t="shared" si="61"/>
        <v>0.37914178222336836</v>
      </c>
      <c r="AL63">
        <f t="shared" si="40"/>
        <v>-4088.0973859775636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-7.4401950542070194</v>
      </c>
      <c r="AR63">
        <f t="shared" si="45"/>
        <v>-7.4405322597014507</v>
      </c>
      <c r="AS63">
        <f t="shared" si="46"/>
        <v>1.5505071104838328E-2</v>
      </c>
      <c r="AT63">
        <f t="shared" si="47"/>
        <v>6.8855428720878439E-4</v>
      </c>
      <c r="AU63">
        <f t="shared" si="48"/>
        <v>-7.4243386343094038</v>
      </c>
      <c r="AW63">
        <v>60</v>
      </c>
      <c r="AX63">
        <f>IF(Z63&gt;0, (R63*SUMPRODUCT(K63:$K$98, X63:$X$98)-K63*$AZ$3)/Z63, 0)</f>
        <v>-210.1308171562377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500000</v>
      </c>
      <c r="S64">
        <f t="shared" si="32"/>
        <v>-937.34056829007773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-3.1213167240009305</v>
      </c>
      <c r="AC64">
        <f t="shared" si="33"/>
        <v>-8.3396996908328376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-2904.2127049207043</v>
      </c>
      <c r="AI64">
        <f t="shared" si="38"/>
        <v>-2904.3239198298438</v>
      </c>
      <c r="AJ64">
        <f t="shared" si="39"/>
        <v>5.2183829668319071</v>
      </c>
      <c r="AK64">
        <f t="shared" si="61"/>
        <v>-0.21849217068006516</v>
      </c>
      <c r="AL64">
        <f t="shared" si="40"/>
        <v>-2899.3240290336917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-4.7091978579242451</v>
      </c>
      <c r="AR64">
        <f t="shared" si="45"/>
        <v>-4.7093781935487682</v>
      </c>
      <c r="AS64">
        <f t="shared" si="46"/>
        <v>8.461638449413833E-3</v>
      </c>
      <c r="AT64">
        <f t="shared" si="47"/>
        <v>-3.5428633047312379E-4</v>
      </c>
      <c r="AU64">
        <f t="shared" si="48"/>
        <v>-4.7012708414298272</v>
      </c>
      <c r="AW64">
        <v>61</v>
      </c>
      <c r="AX64">
        <f>IF(Z64&gt;0, (R64*SUMPRODUCT(K64:$K$98, X64:$X$98)-K64*$AZ$3)/Z64, 0)</f>
        <v>-937.34056829007773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500000</v>
      </c>
      <c r="S65">
        <f t="shared" si="32"/>
        <v>-2100.8983443121092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-8.3396996908328376</v>
      </c>
      <c r="AC65">
        <f t="shared" si="33"/>
        <v>-11.065136756457864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-1770.6805678799576</v>
      </c>
      <c r="AI65">
        <f t="shared" si="38"/>
        <v>-1770.7464036258091</v>
      </c>
      <c r="AJ65">
        <f t="shared" si="39"/>
        <v>2.7254370656250266</v>
      </c>
      <c r="AK65">
        <f t="shared" si="61"/>
        <v>-0.58377897835829873</v>
      </c>
      <c r="AL65">
        <f t="shared" si="40"/>
        <v>-1768.6047455385424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-2.563543642260544</v>
      </c>
      <c r="AR65">
        <f t="shared" si="45"/>
        <v>-2.5636389574804501</v>
      </c>
      <c r="AS65">
        <f t="shared" si="46"/>
        <v>3.945814388379246E-3</v>
      </c>
      <c r="AT65">
        <f t="shared" si="47"/>
        <v>-8.4517948386793947E-4</v>
      </c>
      <c r="AU65">
        <f t="shared" si="48"/>
        <v>-2.5605383225759391</v>
      </c>
      <c r="AW65">
        <v>62</v>
      </c>
      <c r="AX65">
        <f>IF(Z65&gt;0, (R65*SUMPRODUCT(K65:$K$98, X65:$X$98)-K65*$AZ$3)/Z65, 0)</f>
        <v>-2100.8983443121092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500000</v>
      </c>
      <c r="S66">
        <f t="shared" si="32"/>
        <v>-3852.3457703159738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-11.065136756457864</v>
      </c>
      <c r="AC66">
        <f t="shared" si="33"/>
        <v>-11.857465405594116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-1068.102658055506</v>
      </c>
      <c r="AI66">
        <f t="shared" si="38"/>
        <v>-1068.1411328774475</v>
      </c>
      <c r="AJ66">
        <f t="shared" si="39"/>
        <v>0.79232864913625178</v>
      </c>
      <c r="AK66">
        <f t="shared" si="61"/>
        <v>-0.77455957295205058</v>
      </c>
      <c r="AL66">
        <f t="shared" si="40"/>
        <v>-1068.1233638012634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-1.3806877362828627</v>
      </c>
      <c r="AR66">
        <f t="shared" si="45"/>
        <v>-1.3807374709356224</v>
      </c>
      <c r="AS66">
        <f t="shared" si="46"/>
        <v>1.0242072152123981E-3</v>
      </c>
      <c r="AT66">
        <f t="shared" si="47"/>
        <v>-1.0012379384415058E-3</v>
      </c>
      <c r="AU66">
        <f t="shared" si="48"/>
        <v>-1.3807145016588518</v>
      </c>
      <c r="AW66">
        <v>63</v>
      </c>
      <c r="AX66">
        <f>IF(Z66&gt;0, (R66*SUMPRODUCT(K66:$K$98, X66:$X$98)-K66*$AZ$3)/Z66, 0)</f>
        <v>-3852.3457703159738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-6574.0310008502493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-11.857465405594116</v>
      </c>
      <c r="AC67">
        <f t="shared" ref="AC67:AC98" si="64">S67*Z67</f>
        <v>-11.656711183730286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-637.03037398739571</v>
      </c>
      <c r="AI67">
        <f t="shared" ref="AI67:AI98" si="69">SUM(AE67:AH67)</f>
        <v>-637.0525383017681</v>
      </c>
      <c r="AJ67">
        <f t="shared" ref="AJ67:AJ98" si="70">AB67-AC67</f>
        <v>-0.2007542218638303</v>
      </c>
      <c r="AK67">
        <f t="shared" si="61"/>
        <v>-0.83002257839158822</v>
      </c>
      <c r="AL67">
        <f t="shared" ref="AL67:AL98" si="71">SUM(AI67:AK67)</f>
        <v>-638.08331510202345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-0.73523231857066995</v>
      </c>
      <c r="AR67">
        <f t="shared" ref="AR67:AR98" si="76">AI67*$K67</f>
        <v>-0.73525789964327026</v>
      </c>
      <c r="AS67">
        <f t="shared" ref="AS67:AS98" si="77">AJ67*$K67</f>
        <v>-2.3170165510305019E-4</v>
      </c>
      <c r="AT67">
        <f t="shared" ref="AT67:AT98" si="78">AK67*$K67</f>
        <v>-9.5797539598783358E-4</v>
      </c>
      <c r="AU67">
        <f t="shared" ref="AU67:AU98" si="79">AL67*$K67</f>
        <v>-0.73644757669436112</v>
      </c>
      <c r="AW67">
        <v>64</v>
      </c>
      <c r="AX67">
        <f>IF(Z67&gt;0, (R67*SUMPRODUCT(K67:$K$98, X67:$X$98)-K67*$AZ$3)/Z67, 0)</f>
        <v>-6574.0310008502493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500000</v>
      </c>
      <c r="S68">
        <f t="shared" si="63"/>
        <v>-10923.998957806889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-11.656711183730286</v>
      </c>
      <c r="AC68">
        <f t="shared" si="64"/>
        <v>-10.979941753955694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-375.14630349060775</v>
      </c>
      <c r="AI68">
        <f t="shared" si="69"/>
        <v>-375.15886750424914</v>
      </c>
      <c r="AJ68">
        <f t="shared" si="70"/>
        <v>-0.6767694297745912</v>
      </c>
      <c r="AK68">
        <f t="shared" si="61"/>
        <v>-0.8159697828611201</v>
      </c>
      <c r="AL68">
        <f t="shared" si="71"/>
        <v>-376.65160671688488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-0.38658686823249766</v>
      </c>
      <c r="AR68">
        <f t="shared" si="76"/>
        <v>-0.38659981540175098</v>
      </c>
      <c r="AS68">
        <f t="shared" si="77"/>
        <v>-6.9740837624594288E-4</v>
      </c>
      <c r="AT68">
        <f t="shared" si="78"/>
        <v>-8.4085382154519637E-4</v>
      </c>
      <c r="AU68">
        <f t="shared" si="79"/>
        <v>-0.38813807759954216</v>
      </c>
      <c r="AW68">
        <v>65</v>
      </c>
      <c r="AX68">
        <f>IF(Z68&gt;0, (R68*SUMPRODUCT(K68:$K$98, X68:$X$98)-K68*$AZ$3)/Z68, 0)</f>
        <v>-10923.998957806889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500000</v>
      </c>
      <c r="S69">
        <f t="shared" si="63"/>
        <v>-18028.027875281907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-10.979941753955694</v>
      </c>
      <c r="AC69">
        <f t="shared" si="64"/>
        <v>-10.105812775451355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-217.25434474624353</v>
      </c>
      <c r="AI69">
        <f t="shared" si="69"/>
        <v>-217.26135176112984</v>
      </c>
      <c r="AJ69">
        <f t="shared" si="70"/>
        <v>-0.87412897850433957</v>
      </c>
      <c r="AK69">
        <f t="shared" si="61"/>
        <v>-0.7685959227768987</v>
      </c>
      <c r="AL69">
        <f t="shared" si="71"/>
        <v>-218.90407666241109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-0.19989267226231169</v>
      </c>
      <c r="AR69">
        <f t="shared" si="76"/>
        <v>-0.19989911931832727</v>
      </c>
      <c r="AS69">
        <f t="shared" si="77"/>
        <v>-8.0427379999809413E-4</v>
      </c>
      <c r="AT69">
        <f t="shared" si="78"/>
        <v>-7.0717431714998236E-4</v>
      </c>
      <c r="AU69">
        <f t="shared" si="79"/>
        <v>-0.20141056743547536</v>
      </c>
      <c r="AW69">
        <v>66</v>
      </c>
      <c r="AX69">
        <f>IF(Z69&gt;0, (R69*SUMPRODUCT(K69:$K$98, X69:$X$98)-K69*$AZ$3)/Z69, 0)</f>
        <v>-18028.027875281907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500000</v>
      </c>
      <c r="S70">
        <f t="shared" si="63"/>
        <v>-29894.031868368387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-10.105812775451355</v>
      </c>
      <c r="AC70">
        <f t="shared" si="64"/>
        <v>-9.1800662988414885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-123.93432739089705</v>
      </c>
      <c r="AI70">
        <f t="shared" si="69"/>
        <v>-123.93816597744974</v>
      </c>
      <c r="AJ70">
        <f t="shared" si="70"/>
        <v>-0.92574647660986642</v>
      </c>
      <c r="AK70">
        <f t="shared" si="61"/>
        <v>-0.70740689428159487</v>
      </c>
      <c r="AL70">
        <f t="shared" si="71"/>
        <v>-125.57131934834119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-0.10181270941462041</v>
      </c>
      <c r="AR70">
        <f t="shared" si="76"/>
        <v>-0.10181586283389882</v>
      </c>
      <c r="AS70">
        <f t="shared" si="77"/>
        <v>-7.6050565649506932E-4</v>
      </c>
      <c r="AT70">
        <f t="shared" si="78"/>
        <v>-5.8113852781260333E-4</v>
      </c>
      <c r="AU70">
        <f t="shared" si="79"/>
        <v>-0.10315750701820647</v>
      </c>
      <c r="AW70">
        <v>67</v>
      </c>
      <c r="AX70">
        <f>IF(Z70&gt;0, (R70*SUMPRODUCT(K70:$K$98, X70:$X$98)-K70*$AZ$3)/Z70, 0)</f>
        <v>-29894.031868368387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500000</v>
      </c>
      <c r="S71">
        <f t="shared" si="63"/>
        <v>-50148.117846271998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-9.1800662988414885</v>
      </c>
      <c r="AC71">
        <f t="shared" si="64"/>
        <v>-8.2768440539059505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-69.48405241641322</v>
      </c>
      <c r="AI71">
        <f t="shared" si="69"/>
        <v>-69.486115515789976</v>
      </c>
      <c r="AJ71">
        <f t="shared" si="70"/>
        <v>-0.90322224493553804</v>
      </c>
      <c r="AK71">
        <f t="shared" si="61"/>
        <v>-0.64260464091890424</v>
      </c>
      <c r="AL71">
        <f t="shared" si="71"/>
        <v>-71.031942401644415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-5.0965641776303243E-2</v>
      </c>
      <c r="AR71">
        <f t="shared" si="76"/>
        <v>-5.0967155032656725E-2</v>
      </c>
      <c r="AS71">
        <f t="shared" si="77"/>
        <v>-6.6250167885860487E-4</v>
      </c>
      <c r="AT71">
        <f t="shared" si="78"/>
        <v>-4.7134208201602546E-4</v>
      </c>
      <c r="AU71">
        <f t="shared" si="79"/>
        <v>-5.2100998793531347E-2</v>
      </c>
      <c r="AW71">
        <v>68</v>
      </c>
      <c r="AX71">
        <f>IF(Z71&gt;0, (R71*SUMPRODUCT(K71:$K$98, X71:$X$98)-K71*$AZ$3)/Z71, 0)</f>
        <v>-50148.117846271998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500000</v>
      </c>
      <c r="S72">
        <f t="shared" si="63"/>
        <v>-85465.52649428272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-8.2768440539059505</v>
      </c>
      <c r="AC72">
        <f t="shared" si="64"/>
        <v>-7.4304570578696119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-38.228242813954331</v>
      </c>
      <c r="AI72">
        <f t="shared" si="69"/>
        <v>-38.229329576266963</v>
      </c>
      <c r="AJ72">
        <f t="shared" si="70"/>
        <v>-0.8463869960363386</v>
      </c>
      <c r="AK72">
        <f t="shared" ref="AK72:AK98" si="92">G72*SUM(AB72:AB72, AE72:AF72)</f>
        <v>-0.57937908377341663</v>
      </c>
      <c r="AL72">
        <f t="shared" si="71"/>
        <v>-39.655095656076718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-2.5035638462011803E-2</v>
      </c>
      <c r="AR72">
        <f t="shared" si="76"/>
        <v>-2.5036350181576985E-2</v>
      </c>
      <c r="AS72">
        <f t="shared" si="77"/>
        <v>-5.5429800775407684E-4</v>
      </c>
      <c r="AT72">
        <f t="shared" si="78"/>
        <v>-3.7943478972850275E-4</v>
      </c>
      <c r="AU72">
        <f t="shared" si="79"/>
        <v>-2.5970082979059565E-2</v>
      </c>
      <c r="AW72">
        <v>69</v>
      </c>
      <c r="AX72">
        <f>IF(Z72&gt;0, (R72*SUMPRODUCT(K72:$K$98, X72:$X$98)-K72*$AZ$3)/Z72, 0)</f>
        <v>-85465.52649428272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500000</v>
      </c>
      <c r="S73">
        <f t="shared" si="63"/>
        <v>-148536.71399266904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-7.4304570578696119</v>
      </c>
      <c r="AC73">
        <f t="shared" si="64"/>
        <v>-6.6542849839989069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-20.636325504106551</v>
      </c>
      <c r="AI73">
        <f t="shared" si="69"/>
        <v>-20.636885490658457</v>
      </c>
      <c r="AJ73">
        <f t="shared" si="70"/>
        <v>-0.77617207387070497</v>
      </c>
      <c r="AK73">
        <f t="shared" si="92"/>
        <v>-0.52013199405087285</v>
      </c>
      <c r="AL73">
        <f t="shared" si="71"/>
        <v>-21.933189558580032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-1.2066704634627031E-2</v>
      </c>
      <c r="AR73">
        <f t="shared" si="76"/>
        <v>-1.2067032076269676E-2</v>
      </c>
      <c r="AS73">
        <f t="shared" si="77"/>
        <v>-4.5385207551508835E-4</v>
      </c>
      <c r="AT73">
        <f t="shared" si="78"/>
        <v>-3.0413743677296188E-4</v>
      </c>
      <c r="AU73">
        <f t="shared" si="79"/>
        <v>-1.2825021588557724E-2</v>
      </c>
      <c r="AW73">
        <v>70</v>
      </c>
      <c r="AX73">
        <f>IF(Z73&gt;0, (R73*SUMPRODUCT(K73:$K$98, X73:$X$98)-K73*$AZ$3)/Z73, 0)</f>
        <v>-148536.71399266904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500000</v>
      </c>
      <c r="S74">
        <f t="shared" si="63"/>
        <v>-263843.76935366372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-6.6542849839989069</v>
      </c>
      <c r="AC74">
        <f t="shared" si="64"/>
        <v>-5.9509876597650395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-10.897983673363786</v>
      </c>
      <c r="AI74">
        <f t="shared" si="69"/>
        <v>-10.898265610458337</v>
      </c>
      <c r="AJ74">
        <f t="shared" si="70"/>
        <v>-0.70329732423386737</v>
      </c>
      <c r="AK74">
        <f t="shared" si="92"/>
        <v>-0.46579994887992354</v>
      </c>
      <c r="AL74">
        <f t="shared" si="71"/>
        <v>-12.067362883572127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-5.689635478385119E-3</v>
      </c>
      <c r="AR74">
        <f t="shared" si="76"/>
        <v>-5.6897826725215679E-3</v>
      </c>
      <c r="AS74">
        <f t="shared" si="77"/>
        <v>-3.6717851005728516E-4</v>
      </c>
      <c r="AT74">
        <f t="shared" si="78"/>
        <v>-2.4318552811330868E-4</v>
      </c>
      <c r="AU74">
        <f t="shared" si="79"/>
        <v>-6.3001467106921609E-3</v>
      </c>
      <c r="AW74">
        <v>71</v>
      </c>
      <c r="AX74">
        <f>IF(Z74&gt;0, (R74*SUMPRODUCT(K74:$K$98, X74:$X$98)-K74*$AZ$3)/Z74, 0)</f>
        <v>-263843.76935366372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500000</v>
      </c>
      <c r="S75">
        <f t="shared" si="63"/>
        <v>-480234.15876368602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-5.9509876597650395</v>
      </c>
      <c r="AC75">
        <f t="shared" si="64"/>
        <v>-5.3179594123251244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-5.6278689305893064</v>
      </c>
      <c r="AI75">
        <f t="shared" si="69"/>
        <v>-5.6280073515896474</v>
      </c>
      <c r="AJ75">
        <f t="shared" si="70"/>
        <v>-0.63302824743991515</v>
      </c>
      <c r="AK75">
        <f t="shared" si="92"/>
        <v>-0.41656913618355279</v>
      </c>
      <c r="AL75">
        <f t="shared" si="71"/>
        <v>-6.6776047352131149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-2.623398355055752E-3</v>
      </c>
      <c r="AR75">
        <f t="shared" si="76"/>
        <v>-2.6234628791996293E-3</v>
      </c>
      <c r="AS75">
        <f t="shared" si="77"/>
        <v>-2.9508243413618463E-4</v>
      </c>
      <c r="AT75">
        <f t="shared" si="78"/>
        <v>-1.9418127893687382E-4</v>
      </c>
      <c r="AU75">
        <f t="shared" si="79"/>
        <v>-3.1127265922726876E-3</v>
      </c>
      <c r="AW75">
        <v>72</v>
      </c>
      <c r="AX75">
        <f>IF(Z75&gt;0, (R75*SUMPRODUCT(K75:$K$98, X75:$X$98)-K75*$AZ$3)/Z75, 0)</f>
        <v>-480234.15876368602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500000</v>
      </c>
      <c r="S76">
        <f t="shared" si="63"/>
        <v>-897949.61649770336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-5.3179594123251244</v>
      </c>
      <c r="AC76">
        <f t="shared" si="64"/>
        <v>-4.7502989866459835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-2.8363905870410893</v>
      </c>
      <c r="AI76">
        <f t="shared" si="69"/>
        <v>-2.8364567140667512</v>
      </c>
      <c r="AJ76">
        <f t="shared" si="70"/>
        <v>-0.56766042567914088</v>
      </c>
      <c r="AK76">
        <f t="shared" si="92"/>
        <v>-0.37225715886275873</v>
      </c>
      <c r="AL76">
        <f t="shared" si="71"/>
        <v>-3.7763742986086508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-1.1805062214413501E-3</v>
      </c>
      <c r="AR76">
        <f t="shared" si="76"/>
        <v>-1.1805337435201342E-3</v>
      </c>
      <c r="AS76">
        <f t="shared" si="77"/>
        <v>-2.3626036105251085E-4</v>
      </c>
      <c r="AT76">
        <f t="shared" si="78"/>
        <v>-1.5493348977441151E-4</v>
      </c>
      <c r="AU76">
        <f t="shared" si="79"/>
        <v>-1.5717275943470566E-3</v>
      </c>
      <c r="AW76">
        <v>73</v>
      </c>
      <c r="AX76">
        <f>IF(Z76&gt;0, (R76*SUMPRODUCT(K76:$K$98, X76:$X$98)-K76*$AZ$3)/Z76, 0)</f>
        <v>-897949.61649770336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500000</v>
      </c>
      <c r="S77">
        <f t="shared" si="63"/>
        <v>-1727389.1001059252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-4.7502989866459835</v>
      </c>
      <c r="AC77">
        <f t="shared" si="64"/>
        <v>-4.2422975071226068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-1.390679458942029</v>
      </c>
      <c r="AI77">
        <f t="shared" si="69"/>
        <v>-1.3907101577109606</v>
      </c>
      <c r="AJ77">
        <f t="shared" si="70"/>
        <v>-0.50800147952337671</v>
      </c>
      <c r="AK77">
        <f t="shared" si="92"/>
        <v>-0.33252092906521885</v>
      </c>
      <c r="AL77">
        <f t="shared" si="71"/>
        <v>-2.231232566299556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-5.167866213528769E-4</v>
      </c>
      <c r="AR77">
        <f t="shared" si="76"/>
        <v>-5.1679802923912551E-4</v>
      </c>
      <c r="AS77">
        <f t="shared" si="77"/>
        <v>-1.8877705179083407E-4</v>
      </c>
      <c r="AT77">
        <f t="shared" si="78"/>
        <v>-1.2356720044708549E-4</v>
      </c>
      <c r="AU77">
        <f t="shared" si="79"/>
        <v>-8.2914228147704496E-4</v>
      </c>
      <c r="AW77">
        <v>74</v>
      </c>
      <c r="AX77">
        <f>IF(Z77&gt;0, (R77*SUMPRODUCT(K77:$K$98, X77:$X$98)-K77*$AZ$3)/Z77, 0)</f>
        <v>-1727389.1001059252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500000</v>
      </c>
      <c r="S78">
        <f t="shared" si="63"/>
        <v>-3426619.2807928747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-4.2422975071226068</v>
      </c>
      <c r="AC78">
        <f t="shared" si="64"/>
        <v>-3.7881875207575151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-0.66291250844390459</v>
      </c>
      <c r="AI78">
        <f t="shared" si="69"/>
        <v>-0.66292632741243573</v>
      </c>
      <c r="AJ78">
        <f t="shared" si="70"/>
        <v>-0.4541099863650917</v>
      </c>
      <c r="AK78">
        <f t="shared" si="92"/>
        <v>-0.29696082549858249</v>
      </c>
      <c r="AL78">
        <f t="shared" si="71"/>
        <v>-1.4139971392761099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-2.1994921342256642E-4</v>
      </c>
      <c r="AR78">
        <f t="shared" si="76"/>
        <v>-2.1995379844882558E-4</v>
      </c>
      <c r="AS78">
        <f t="shared" si="77"/>
        <v>-1.5067016089768983E-4</v>
      </c>
      <c r="AT78">
        <f t="shared" si="78"/>
        <v>-9.852929180511347E-5</v>
      </c>
      <c r="AU78">
        <f t="shared" si="79"/>
        <v>-4.6915325115162888E-4</v>
      </c>
      <c r="AW78">
        <v>75</v>
      </c>
      <c r="AX78">
        <f>IF(Z78&gt;0, (R78*SUMPRODUCT(K78:$K$98, X78:$X$98)-K78*$AZ$3)/Z78, 0)</f>
        <v>-3426619.2807928747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500000</v>
      </c>
      <c r="S79">
        <f t="shared" si="63"/>
        <v>-7018174.9015015075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-3.7881875207575151</v>
      </c>
      <c r="AC79">
        <f t="shared" si="64"/>
        <v>-3.3824907083758973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-0.30625036068896766</v>
      </c>
      <c r="AI79">
        <f t="shared" si="69"/>
        <v>-0.30625638520879628</v>
      </c>
      <c r="AJ79">
        <f t="shared" si="70"/>
        <v>-0.40569681238161781</v>
      </c>
      <c r="AK79">
        <f t="shared" si="92"/>
        <v>-0.2651731264530261</v>
      </c>
      <c r="AL79">
        <f t="shared" si="71"/>
        <v>-0.97712632404344024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-9.0724542247169523E-5</v>
      </c>
      <c r="AR79">
        <f t="shared" si="76"/>
        <v>-9.0726326969324566E-5</v>
      </c>
      <c r="AS79">
        <f t="shared" si="77"/>
        <v>-1.2018486284115588E-4</v>
      </c>
      <c r="AT79">
        <f t="shared" si="78"/>
        <v>-7.8555696912745702E-5</v>
      </c>
      <c r="AU79">
        <f t="shared" si="79"/>
        <v>-2.8946688672322615E-4</v>
      </c>
      <c r="AW79">
        <v>76</v>
      </c>
      <c r="AX79">
        <f>IF(Z79&gt;0, (R79*SUMPRODUCT(K79:$K$98, X79:$X$98)-K79*$AZ$3)/Z79, 0)</f>
        <v>-7018174.9015015075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500000</v>
      </c>
      <c r="S80">
        <f t="shared" si="63"/>
        <v>-14849062.10090344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-3.3824907083758973</v>
      </c>
      <c r="AC80">
        <f t="shared" si="64"/>
        <v>-3.0201557529225731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-0.1368758164404035</v>
      </c>
      <c r="AI80">
        <f t="shared" si="69"/>
        <v>-0.13687835881962282</v>
      </c>
      <c r="AJ80">
        <f t="shared" si="70"/>
        <v>-0.36233495545332417</v>
      </c>
      <c r="AK80">
        <f t="shared" si="92"/>
        <v>-0.23677434958631283</v>
      </c>
      <c r="AL80">
        <f t="shared" si="71"/>
        <v>-0.73598766385925984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-3.620402672263272E-5</v>
      </c>
      <c r="AR80">
        <f t="shared" si="76"/>
        <v>-3.620469918886955E-5</v>
      </c>
      <c r="AS80">
        <f t="shared" si="77"/>
        <v>-9.5838583841344451E-5</v>
      </c>
      <c r="AT80">
        <f t="shared" si="78"/>
        <v>-6.2627461173093551E-5</v>
      </c>
      <c r="AU80">
        <f t="shared" si="79"/>
        <v>-1.9467074420330754E-4</v>
      </c>
      <c r="AW80">
        <v>77</v>
      </c>
      <c r="AX80">
        <f>IF(Z80&gt;0, (R80*SUMPRODUCT(K80:$K$98, X80:$X$98)-K80*$AZ$3)/Z80, 0)</f>
        <v>-14849062.10090344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500000</v>
      </c>
      <c r="S81">
        <f t="shared" si="63"/>
        <v>-32518262.418899022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-3.0201557529225731</v>
      </c>
      <c r="AC81">
        <f t="shared" si="64"/>
        <v>-2.6965975998103926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-5.9215398975249897E-2</v>
      </c>
      <c r="AI81">
        <f t="shared" si="69"/>
        <v>-5.9216435545702627E-2</v>
      </c>
      <c r="AJ81">
        <f t="shared" si="70"/>
        <v>-0.3235581531121805</v>
      </c>
      <c r="AK81">
        <f t="shared" si="92"/>
        <v>-0.21141090270458013</v>
      </c>
      <c r="AL81">
        <f t="shared" si="71"/>
        <v>-0.59418549136246324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-1.3984495102959305E-5</v>
      </c>
      <c r="AR81">
        <f t="shared" si="76"/>
        <v>-1.3984739902701787E-5</v>
      </c>
      <c r="AS81">
        <f t="shared" si="77"/>
        <v>-7.6412512387378538E-5</v>
      </c>
      <c r="AT81">
        <f t="shared" si="78"/>
        <v>-4.9927464557320921E-5</v>
      </c>
      <c r="AU81">
        <f t="shared" si="79"/>
        <v>-1.4032471684740126E-4</v>
      </c>
      <c r="AW81">
        <v>78</v>
      </c>
      <c r="AX81">
        <f>IF(Z81&gt;0, (R81*SUMPRODUCT(K81:$K$98, X81:$X$98)-K81*$AZ$3)/Z81, 0)</f>
        <v>-32518262.418899022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500000</v>
      </c>
      <c r="S82">
        <f t="shared" si="63"/>
        <v>-73845194.575002417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-2.6965975998103926</v>
      </c>
      <c r="AC82">
        <f t="shared" si="64"/>
        <v>-2.4076880511457612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-2.4745923646676722E-2</v>
      </c>
      <c r="AI82">
        <f t="shared" si="69"/>
        <v>-2.4746331203333759E-2</v>
      </c>
      <c r="AJ82">
        <f t="shared" si="70"/>
        <v>-0.28890954866463137</v>
      </c>
      <c r="AK82">
        <f t="shared" si="92"/>
        <v>-0.1887618319867275</v>
      </c>
      <c r="AL82">
        <f t="shared" si="71"/>
        <v>-0.50241771185469264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-5.2179243376703674E-6</v>
      </c>
      <c r="AR82">
        <f t="shared" si="76"/>
        <v>-5.2180102750485841E-6</v>
      </c>
      <c r="AS82">
        <f t="shared" si="77"/>
        <v>-6.0919454326571228E-5</v>
      </c>
      <c r="AT82">
        <f t="shared" si="78"/>
        <v>-3.9802311330539666E-5</v>
      </c>
      <c r="AU82">
        <f t="shared" si="79"/>
        <v>-1.0593977593215948E-4</v>
      </c>
      <c r="AW82">
        <v>79</v>
      </c>
      <c r="AX82">
        <f>IF(Z82&gt;0, (R82*SUMPRODUCT(K82:$K$98, X82:$X$98)-K82*$AZ$3)/Z82, 0)</f>
        <v>-73845194.575002417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500000</v>
      </c>
      <c r="S83">
        <f t="shared" si="63"/>
        <v>-174204223.83207217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-2.4076880511457612</v>
      </c>
      <c r="AC83">
        <f t="shared" si="64"/>
        <v>-2.1497258287489069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-9.9691124317059093E-3</v>
      </c>
      <c r="AI83">
        <f t="shared" si="69"/>
        <v>-9.9692666849855848E-3</v>
      </c>
      <c r="AJ83">
        <f t="shared" si="70"/>
        <v>-0.25796222239685429</v>
      </c>
      <c r="AK83">
        <f t="shared" si="92"/>
        <v>-0.16853816358020329</v>
      </c>
      <c r="AL83">
        <f t="shared" si="71"/>
        <v>-0.43646965266204318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-1.8768630313870293E-6</v>
      </c>
      <c r="AR83">
        <f t="shared" si="76"/>
        <v>-1.8768920723152038E-6</v>
      </c>
      <c r="AS83">
        <f t="shared" si="77"/>
        <v>-4.856598438706201E-5</v>
      </c>
      <c r="AT83">
        <f t="shared" si="78"/>
        <v>-3.1730312078285424E-5</v>
      </c>
      <c r="AU83">
        <f t="shared" si="79"/>
        <v>-8.2173188537662642E-5</v>
      </c>
      <c r="AW83">
        <v>80</v>
      </c>
      <c r="AX83">
        <f>IF(Z83&gt;0, (R83*SUMPRODUCT(K83:$K$98, X83:$X$98)-K83*$AZ$3)/Z83, 0)</f>
        <v>-174204223.83207217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500000</v>
      </c>
      <c r="S84">
        <f t="shared" si="63"/>
        <v>-427630047.82384545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-2.1497258287489069</v>
      </c>
      <c r="AC84">
        <f t="shared" si="64"/>
        <v>-1.9193996338965886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-3.8642007293309233E-3</v>
      </c>
      <c r="AI84">
        <f t="shared" si="69"/>
        <v>-3.8642568350595683E-3</v>
      </c>
      <c r="AJ84">
        <f t="shared" si="70"/>
        <v>-0.23032619485231831</v>
      </c>
      <c r="AK84">
        <f t="shared" si="92"/>
        <v>-0.1504808080124235</v>
      </c>
      <c r="AL84">
        <f t="shared" si="71"/>
        <v>-0.38467125969980137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-6.4955770926953076E-7</v>
      </c>
      <c r="AR84">
        <f t="shared" si="76"/>
        <v>-6.4956714043295318E-7</v>
      </c>
      <c r="AS84">
        <f t="shared" si="77"/>
        <v>-3.871697305407426E-5</v>
      </c>
      <c r="AT84">
        <f t="shared" si="78"/>
        <v>-2.529526175999204E-5</v>
      </c>
      <c r="AU84">
        <f t="shared" si="79"/>
        <v>-6.466180195449925E-5</v>
      </c>
      <c r="AW84">
        <v>81</v>
      </c>
      <c r="AX84">
        <f>IF(Z84&gt;0, (R84*SUMPRODUCT(K84:$K$98, X84:$X$98)-K84*$AZ$3)/Z84, 0)</f>
        <v>-427630047.82384545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500000</v>
      </c>
      <c r="S85">
        <f t="shared" si="63"/>
        <v>-1094370322.7602239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-1.9193996338965886</v>
      </c>
      <c r="AC85">
        <f t="shared" si="64"/>
        <v>-1.7137502194227352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-1.43880225407922E-3</v>
      </c>
      <c r="AI85">
        <f t="shared" si="69"/>
        <v>-1.4388218286942266E-3</v>
      </c>
      <c r="AJ85">
        <f t="shared" si="70"/>
        <v>-0.20564941447385343</v>
      </c>
      <c r="AK85">
        <f t="shared" si="92"/>
        <v>-0.13435797437276123</v>
      </c>
      <c r="AL85">
        <f t="shared" si="71"/>
        <v>-0.34144621067530889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-2.1594400427032083E-7</v>
      </c>
      <c r="AR85">
        <f t="shared" si="76"/>
        <v>-2.1594694214502501E-7</v>
      </c>
      <c r="AS85">
        <f t="shared" si="77"/>
        <v>-3.0865087896147856E-5</v>
      </c>
      <c r="AT85">
        <f t="shared" si="78"/>
        <v>-2.0165244326970396E-5</v>
      </c>
      <c r="AU85">
        <f t="shared" si="79"/>
        <v>-5.1246279165263277E-5</v>
      </c>
      <c r="AW85">
        <v>82</v>
      </c>
      <c r="AX85">
        <f>IF(Z85&gt;0, (R85*SUMPRODUCT(K85:$K$98, X85:$X$98)-K85*$AZ$3)/Z85, 0)</f>
        <v>-1094370322.7602239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500000</v>
      </c>
      <c r="S86">
        <f t="shared" si="63"/>
        <v>-2925973200.9800959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-1.7137502194227352</v>
      </c>
      <c r="AC86">
        <f t="shared" si="64"/>
        <v>-1.5301343067671307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-5.1368033162609451E-4</v>
      </c>
      <c r="AI86">
        <f t="shared" si="69"/>
        <v>-5.1368686848666048E-4</v>
      </c>
      <c r="AJ86">
        <f t="shared" si="70"/>
        <v>-0.18361591265560451</v>
      </c>
      <c r="AK86">
        <f t="shared" si="92"/>
        <v>-0.11996251535959147</v>
      </c>
      <c r="AL86">
        <f t="shared" si="71"/>
        <v>-0.30409211488368265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-6.8835893716800603E-8</v>
      </c>
      <c r="AR86">
        <f t="shared" si="76"/>
        <v>-6.8836769690848005E-8</v>
      </c>
      <c r="AS86">
        <f t="shared" si="77"/>
        <v>-2.4605507881260809E-5</v>
      </c>
      <c r="AT86">
        <f t="shared" si="78"/>
        <v>-1.6075614441285752E-5</v>
      </c>
      <c r="AU86">
        <f t="shared" si="79"/>
        <v>-4.0749959092237411E-5</v>
      </c>
      <c r="AW86">
        <v>83</v>
      </c>
      <c r="AX86">
        <f>IF(Z86&gt;0, (R86*SUMPRODUCT(K86:$K$98, X86:$X$98)-K86*$AZ$3)/Z86, 0)</f>
        <v>-2925973200.9800959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500000</v>
      </c>
      <c r="S87">
        <f t="shared" si="63"/>
        <v>-8190020361.2453232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-1.5301343067671307</v>
      </c>
      <c r="AC87">
        <f t="shared" si="64"/>
        <v>-1.3661914036390874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-1.7545381717060243E-4</v>
      </c>
      <c r="AI87">
        <f t="shared" si="69"/>
        <v>-1.7545590231713348E-4</v>
      </c>
      <c r="AJ87">
        <f t="shared" si="70"/>
        <v>-0.16394290312804327</v>
      </c>
      <c r="AK87">
        <f t="shared" si="92"/>
        <v>-0.10710940147369916</v>
      </c>
      <c r="AL87">
        <f t="shared" si="71"/>
        <v>-0.27122776050405956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-2.0992628321020466E-8</v>
      </c>
      <c r="AR87">
        <f t="shared" si="76"/>
        <v>-2.0992877803800761E-8</v>
      </c>
      <c r="AS87">
        <f t="shared" si="77"/>
        <v>-1.9615375069837582E-5</v>
      </c>
      <c r="AT87">
        <f t="shared" si="78"/>
        <v>-1.2815382937140619E-5</v>
      </c>
      <c r="AU87">
        <f t="shared" si="79"/>
        <v>-3.2451750884782004E-5</v>
      </c>
      <c r="AW87">
        <v>84</v>
      </c>
      <c r="AX87">
        <f>IF(Z87&gt;0, (R87*SUMPRODUCT(K87:$K$98, X87:$X$98)-K87*$AZ$3)/Z87, 0)</f>
        <v>-8190020361.2453232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500000</v>
      </c>
      <c r="S88">
        <f t="shared" si="63"/>
        <v>-24047516625.170116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-1.3661914036390874</v>
      </c>
      <c r="AC88">
        <f t="shared" si="64"/>
        <v>-1.2198137710924868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-5.7209230059121161E-5</v>
      </c>
      <c r="AI88">
        <f t="shared" si="69"/>
        <v>-5.7209864123435425E-5</v>
      </c>
      <c r="AJ88">
        <f t="shared" si="70"/>
        <v>-0.14637763254660063</v>
      </c>
      <c r="AK88">
        <f t="shared" si="92"/>
        <v>-9.5633398254736129E-2</v>
      </c>
      <c r="AL88">
        <f t="shared" si="71"/>
        <v>-0.2420682406654602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-6.11155994194471E-9</v>
      </c>
      <c r="AR88">
        <f t="shared" si="76"/>
        <v>-6.1116276779037443E-9</v>
      </c>
      <c r="AS88">
        <f t="shared" si="77"/>
        <v>-1.5637261234664644E-5</v>
      </c>
      <c r="AT88">
        <f t="shared" si="78"/>
        <v>-1.0216345252010703E-5</v>
      </c>
      <c r="AU88">
        <f t="shared" si="79"/>
        <v>-2.5859718114353254E-5</v>
      </c>
      <c r="AW88">
        <v>85</v>
      </c>
      <c r="AX88">
        <f>IF(Z88&gt;0, (R88*SUMPRODUCT(K88:$K$98, X88:$X$98)-K88*$AZ$3)/Z88, 0)</f>
        <v>-24047516625.170116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500000</v>
      </c>
      <c r="S89">
        <f t="shared" si="63"/>
        <v>-74866273459.611572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-1.2198137710924868</v>
      </c>
      <c r="AC89">
        <f t="shared" si="64"/>
        <v>-1.0891194436868776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-1.7835181280157587E-5</v>
      </c>
      <c r="AI89">
        <f t="shared" si="69"/>
        <v>-1.7835363124296702E-5</v>
      </c>
      <c r="AJ89">
        <f t="shared" si="70"/>
        <v>-0.13069432740560916</v>
      </c>
      <c r="AK89">
        <f t="shared" si="92"/>
        <v>-8.5386963976474078E-2</v>
      </c>
      <c r="AL89">
        <f t="shared" si="71"/>
        <v>-0.21609912674520754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-1.7011612361403435E-9</v>
      </c>
      <c r="AR89">
        <f t="shared" si="76"/>
        <v>-1.7011785808589435E-9</v>
      </c>
      <c r="AS89">
        <f t="shared" si="77"/>
        <v>-1.2465930122796732E-5</v>
      </c>
      <c r="AT89">
        <f t="shared" si="78"/>
        <v>-8.1444080049858728E-6</v>
      </c>
      <c r="AU89">
        <f t="shared" si="79"/>
        <v>-2.0612039306363464E-5</v>
      </c>
      <c r="AW89">
        <v>86</v>
      </c>
      <c r="AX89">
        <f>IF(Z89&gt;0, (R89*SUMPRODUCT(K89:$K$98, X89:$X$98)-K89*$AZ$3)/Z89, 0)</f>
        <v>-74866273459.611572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500000</v>
      </c>
      <c r="S90">
        <f t="shared" si="63"/>
        <v>-247949836299.36554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-1.0891194436868776</v>
      </c>
      <c r="AC90">
        <f t="shared" si="64"/>
        <v>-0.97242807617628091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-5.2400907882240538E-6</v>
      </c>
      <c r="AI90">
        <f t="shared" si="69"/>
        <v>-5.2401398116520728E-6</v>
      </c>
      <c r="AJ90">
        <f t="shared" si="70"/>
        <v>-0.11669136751059672</v>
      </c>
      <c r="AK90">
        <f t="shared" si="92"/>
        <v>-7.6238361058081447E-2</v>
      </c>
      <c r="AL90">
        <f t="shared" si="71"/>
        <v>-0.19293496870848981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-4.4626079922941887E-10</v>
      </c>
      <c r="AR90">
        <f t="shared" si="76"/>
        <v>-4.46264974201772E-10</v>
      </c>
      <c r="AS90">
        <f t="shared" si="77"/>
        <v>-9.9377634917088283E-6</v>
      </c>
      <c r="AT90">
        <f t="shared" si="78"/>
        <v>-6.4926722289197331E-6</v>
      </c>
      <c r="AU90">
        <f t="shared" si="79"/>
        <v>-1.643088198560276E-5</v>
      </c>
      <c r="AW90">
        <v>87</v>
      </c>
      <c r="AX90">
        <f>IF(Z90&gt;0, (R90*SUMPRODUCT(K90:$K$98, X90:$X$98)-K90*$AZ$3)/Z90, 0)</f>
        <v>-247949836299.36554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500000</v>
      </c>
      <c r="S91">
        <f t="shared" si="63"/>
        <v>-876751177419.17542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-0.97242807617628091</v>
      </c>
      <c r="AC91">
        <f t="shared" si="64"/>
        <v>-0.86823935411204334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-1.4461819336942653E-6</v>
      </c>
      <c r="AI91">
        <f t="shared" si="69"/>
        <v>-1.446194312339662E-6</v>
      </c>
      <c r="AJ91">
        <f t="shared" si="70"/>
        <v>-0.10418872206423757</v>
      </c>
      <c r="AK91">
        <f t="shared" si="92"/>
        <v>-6.8069965332339666E-2</v>
      </c>
      <c r="AL91">
        <f t="shared" si="71"/>
        <v>-0.1722601335908896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-1.0996509064920029E-10</v>
      </c>
      <c r="AR91">
        <f t="shared" si="76"/>
        <v>-1.0996603189928194E-10</v>
      </c>
      <c r="AS91">
        <f t="shared" si="77"/>
        <v>-7.922324293701452E-6</v>
      </c>
      <c r="AT91">
        <f t="shared" si="78"/>
        <v>-5.1759185575893877E-6</v>
      </c>
      <c r="AU91">
        <f t="shared" si="79"/>
        <v>-1.309835281732274E-5</v>
      </c>
      <c r="AW91">
        <v>88</v>
      </c>
      <c r="AX91">
        <f>IF(Z91&gt;0, (R91*SUMPRODUCT(K91:$K$98, X91:$X$98)-K91*$AZ$3)/Z91, 0)</f>
        <v>-876751177419.17542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500000</v>
      </c>
      <c r="S92">
        <f t="shared" si="63"/>
        <v>-3323264336643.5537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-0.86823935411204334</v>
      </c>
      <c r="AC92">
        <f t="shared" si="64"/>
        <v>-0.77521370912334941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-3.7355998400351107E-7</v>
      </c>
      <c r="AI92">
        <f t="shared" si="69"/>
        <v>-3.7356289986285372E-7</v>
      </c>
      <c r="AJ92">
        <f t="shared" si="70"/>
        <v>-9.3025644988693923E-2</v>
      </c>
      <c r="AK92">
        <f t="shared" si="92"/>
        <v>-6.0776754787843036E-2</v>
      </c>
      <c r="AL92">
        <f t="shared" si="71"/>
        <v>-0.15380277333943682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-2.5361458770195838E-11</v>
      </c>
      <c r="AR92">
        <f t="shared" si="76"/>
        <v>-2.5361656731566608E-11</v>
      </c>
      <c r="AS92">
        <f t="shared" si="77"/>
        <v>-6.3156284424979027E-6</v>
      </c>
      <c r="AT92">
        <f t="shared" si="78"/>
        <v>-4.1262105866341834E-6</v>
      </c>
      <c r="AU92">
        <f t="shared" si="79"/>
        <v>-1.0441864390788817E-5</v>
      </c>
      <c r="AW92">
        <v>89</v>
      </c>
      <c r="AX92">
        <f>IF(Z92&gt;0, (R92*SUMPRODUCT(K92:$K$98, X92:$X$98)-K92*$AZ$3)/Z92, 0)</f>
        <v>-3323264336643.5537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500000</v>
      </c>
      <c r="S93">
        <f t="shared" si="63"/>
        <v>-13563483919219.115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-0.77521370912334941</v>
      </c>
      <c r="AC93">
        <f t="shared" si="64"/>
        <v>-0.69215509745347947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-8.9952642418299422E-8</v>
      </c>
      <c r="AI93">
        <f t="shared" si="69"/>
        <v>-8.9953280302988167E-8</v>
      </c>
      <c r="AJ93">
        <f t="shared" si="70"/>
        <v>-8.3058611669869942E-2</v>
      </c>
      <c r="AK93">
        <f t="shared" si="92"/>
        <v>-5.4264959638634466E-2</v>
      </c>
      <c r="AL93">
        <f t="shared" si="71"/>
        <v>-0.13732366126178469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-5.4526771604207831E-12</v>
      </c>
      <c r="AR93">
        <f t="shared" si="76"/>
        <v>-5.4527158272034349E-12</v>
      </c>
      <c r="AS93">
        <f t="shared" si="77"/>
        <v>-5.0347803316606675E-6</v>
      </c>
      <c r="AT93">
        <f t="shared" si="78"/>
        <v>-3.2893898175529736E-6</v>
      </c>
      <c r="AU93">
        <f t="shared" si="79"/>
        <v>-8.3241756019294668E-6</v>
      </c>
      <c r="AW93">
        <v>90</v>
      </c>
      <c r="AX93">
        <f>IF(Z93&gt;0, (R93*SUMPRODUCT(K93:$K$98, X93:$X$98)-K93*$AZ$3)/Z93, 0)</f>
        <v>-13563483919219.115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500000</v>
      </c>
      <c r="S94">
        <f t="shared" si="63"/>
        <v>-59934706287436.273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-0.69215509745347947</v>
      </c>
      <c r="AC94">
        <f t="shared" si="64"/>
        <v>-0.61799562273104702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-2.0104659708973864E-8</v>
      </c>
      <c r="AI94">
        <f t="shared" si="69"/>
        <v>-2.0104788598323E-8</v>
      </c>
      <c r="AJ94">
        <f t="shared" si="70"/>
        <v>-7.415947472243245E-2</v>
      </c>
      <c r="AK94">
        <f t="shared" si="92"/>
        <v>-4.845085682174357E-2</v>
      </c>
      <c r="AL94">
        <f t="shared" si="71"/>
        <v>-0.12261035164896461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-1.0881144140524639E-12</v>
      </c>
      <c r="AR94">
        <f t="shared" si="76"/>
        <v>-1.0881213898660635E-12</v>
      </c>
      <c r="AS94">
        <f t="shared" si="77"/>
        <v>-4.0136960561446227E-6</v>
      </c>
      <c r="AT94">
        <f t="shared" si="78"/>
        <v>-2.6222814235149345E-6</v>
      </c>
      <c r="AU94">
        <f t="shared" si="79"/>
        <v>-6.635978567780947E-6</v>
      </c>
      <c r="AW94">
        <v>91</v>
      </c>
      <c r="AX94">
        <f>IF(Z94&gt;0, (R94*SUMPRODUCT(K94:$K$98, X94:$X$98)-K94*$AZ$3)/Z94, 0)</f>
        <v>-59934706287436.273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500000</v>
      </c>
      <c r="S95">
        <f t="shared" si="63"/>
        <v>-288711476342323.56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-0.61799562273104702</v>
      </c>
      <c r="AC95">
        <f t="shared" si="64"/>
        <v>-0.55178180601080917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-4.1484244042898345E-9</v>
      </c>
      <c r="AI95">
        <f t="shared" si="69"/>
        <v>-4.1484482941353738E-9</v>
      </c>
      <c r="AJ95">
        <f t="shared" si="70"/>
        <v>-6.621381672023785E-2</v>
      </c>
      <c r="AK95">
        <f t="shared" si="92"/>
        <v>-4.3259693591173293E-2</v>
      </c>
      <c r="AL95">
        <f t="shared" si="71"/>
        <v>-0.10947351445985944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-2.0046704769196648E-13</v>
      </c>
      <c r="AR95">
        <f t="shared" si="76"/>
        <v>-2.0046820213672389E-13</v>
      </c>
      <c r="AS95">
        <f t="shared" si="77"/>
        <v>-3.1996939224918481E-6</v>
      </c>
      <c r="AT95">
        <f t="shared" si="78"/>
        <v>-2.0904666960578664E-6</v>
      </c>
      <c r="AU95">
        <f t="shared" si="79"/>
        <v>-5.2901608190179165E-6</v>
      </c>
      <c r="AW95">
        <v>92</v>
      </c>
      <c r="AX95">
        <f>IF(Z95&gt;0, (R95*SUMPRODUCT(K95:$K$98, X95:$X$98)-K95*$AZ$3)/Z95, 0)</f>
        <v>-288711476342323.56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500000</v>
      </c>
      <c r="S96">
        <f t="shared" si="63"/>
        <v>-1528523617228389.5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-0.55178180601080917</v>
      </c>
      <c r="AC96">
        <f t="shared" si="64"/>
        <v>-0.49266232679554006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-7.8488161423254177E-10</v>
      </c>
      <c r="AI96">
        <f t="shared" si="69"/>
        <v>-7.8488564313926952E-10</v>
      </c>
      <c r="AJ96">
        <f t="shared" si="70"/>
        <v>-5.9119479215269111E-2</v>
      </c>
      <c r="AK96">
        <f t="shared" si="92"/>
        <v>-3.8624726420756643E-2</v>
      </c>
      <c r="AL96">
        <f t="shared" si="71"/>
        <v>-9.7744206420911389E-2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-3.386459977220427E-14</v>
      </c>
      <c r="AR96">
        <f t="shared" si="76"/>
        <v>-3.3864773603915166E-14</v>
      </c>
      <c r="AS96">
        <f t="shared" si="77"/>
        <v>-2.5507764050809773E-6</v>
      </c>
      <c r="AT96">
        <f t="shared" si="78"/>
        <v>-1.6665072513244973E-6</v>
      </c>
      <c r="AU96">
        <f t="shared" si="79"/>
        <v>-4.2172836902702477E-6</v>
      </c>
      <c r="AW96">
        <v>93</v>
      </c>
      <c r="AX96">
        <f>IF(Z96&gt;0, (R96*SUMPRODUCT(K96:$K$98, X96:$X$98)-K96*$AZ$3)/Z96, 0)</f>
        <v>-1528523617228389.5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500000</v>
      </c>
      <c r="S97">
        <f t="shared" si="63"/>
        <v>-8982260701809610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-0.49266232679554006</v>
      </c>
      <c r="AC97">
        <f t="shared" si="64"/>
        <v>-0.43987707749604749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-1.3505882852502476E-10</v>
      </c>
      <c r="AI97">
        <f t="shared" si="69"/>
        <v>-1.350594406719721E-10</v>
      </c>
      <c r="AJ97">
        <f t="shared" si="70"/>
        <v>-5.2785249299492576E-2</v>
      </c>
      <c r="AK97">
        <f t="shared" si="92"/>
        <v>-3.4486362875687807E-2</v>
      </c>
      <c r="AL97">
        <f t="shared" si="71"/>
        <v>-8.7271612310239832E-2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-5.2029151944313463E-15</v>
      </c>
      <c r="AR97">
        <f t="shared" si="76"/>
        <v>-5.2029387763673684E-15</v>
      </c>
      <c r="AS97">
        <f t="shared" si="77"/>
        <v>-2.0334633331377487E-6</v>
      </c>
      <c r="AT97">
        <f t="shared" si="78"/>
        <v>-1.3285293776507401E-6</v>
      </c>
      <c r="AU97">
        <f t="shared" si="79"/>
        <v>-3.361992715991428E-6</v>
      </c>
      <c r="AW97">
        <v>94</v>
      </c>
      <c r="AX97">
        <f>IF(Z97&gt;0, (R97*SUMPRODUCT(K97:$K$98, X97:$X$98)-K97*$AZ$3)/Z97, 0)</f>
        <v>-8982260701809610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-0.43987707749604749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-0.43987707749604749</v>
      </c>
      <c r="AK98">
        <f t="shared" si="92"/>
        <v>-3.0791395424723329E-2</v>
      </c>
      <c r="AL98">
        <f t="shared" si="71"/>
        <v>-0.47066847294525666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-8.4221200078166932E-16</v>
      </c>
      <c r="AR98">
        <f t="shared" si="76"/>
        <v>-8.4221200078166932E-16</v>
      </c>
      <c r="AS98">
        <f t="shared" si="77"/>
        <v>-1.5129935514427266E-5</v>
      </c>
      <c r="AT98">
        <f t="shared" si="78"/>
        <v>-1.0590954860099087E-6</v>
      </c>
      <c r="AU98">
        <f t="shared" si="79"/>
        <v>-1.6189031001279384E-5</v>
      </c>
      <c r="AW98">
        <v>95</v>
      </c>
    </row>
    <row r="100" spans="5:50" x14ac:dyDescent="0.25">
      <c r="AN100" s="6">
        <f t="shared" ref="AN100:AU100" si="93">SUM(AN3:AN98)</f>
        <v>23981.210157775273</v>
      </c>
      <c r="AO100" s="6">
        <f t="shared" si="93"/>
        <v>-2398.1210157775272</v>
      </c>
      <c r="AP100" s="6">
        <f t="shared" si="93"/>
        <v>-743.30822285025056</v>
      </c>
      <c r="AQ100" s="6">
        <f t="shared" si="93"/>
        <v>-11418.460720869329</v>
      </c>
      <c r="AR100" s="6">
        <f t="shared" si="93"/>
        <v>9421.320198278172</v>
      </c>
      <c r="AS100" s="6">
        <f t="shared" si="93"/>
        <v>-1692.0864638887806</v>
      </c>
      <c r="AT100" s="6">
        <f t="shared" si="93"/>
        <v>877.43547161187041</v>
      </c>
      <c r="AU100" s="6">
        <f t="shared" si="93"/>
        <v>8606.669206001252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51133.486572360431</v>
      </c>
      <c r="K3">
        <v>1</v>
      </c>
      <c r="L3" s="2">
        <v>0</v>
      </c>
      <c r="O3">
        <f>$C$3</f>
        <v>51133.486572360431</v>
      </c>
      <c r="P3">
        <f>O3*C5</f>
        <v>5113.3486572360434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51133.486572360431</v>
      </c>
      <c r="AF3">
        <f t="shared" ref="AF3:AF34" si="4">-$Z3*P3</f>
        <v>-5113.3486572360434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45395.180944424392</v>
      </c>
      <c r="AJ3">
        <f t="shared" ref="AJ3:AJ34" si="8">AB3-AC3</f>
        <v>0</v>
      </c>
      <c r="AL3">
        <f t="shared" ref="AL3:AL34" si="9">SUM(AI3:AK3)</f>
        <v>45395.180944424392</v>
      </c>
      <c r="AN3">
        <f t="shared" ref="AN3:AN34" si="10">AE3*$K3</f>
        <v>51133.486572360431</v>
      </c>
      <c r="AO3">
        <f t="shared" ref="AO3:AO34" si="11">AF3*$K3</f>
        <v>-5113.3486572360434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45395.180944424392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45395.180944424392</v>
      </c>
      <c r="AW3">
        <v>0</v>
      </c>
      <c r="AX3">
        <f>IF(Z3&gt;0, (R3*SUMPRODUCT(K3:$K$98, X3:$X$98)-K3*$AZ$3)/Z3, 0)</f>
        <v>0</v>
      </c>
      <c r="AZ3">
        <f>C6*SUMPRODUCT(X4:X89, K4:K89)/1</f>
        <v>21702.077218239829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1081.0386228457371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1068.8035747336216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-1068.8035747336216</v>
      </c>
      <c r="AK4">
        <f>G4*SUM(AB4, AE4:AF4)</f>
        <v>0</v>
      </c>
      <c r="AL4">
        <f t="shared" si="9"/>
        <v>-1727.7355747336217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-626.48031945236733</v>
      </c>
      <c r="AR4">
        <f t="shared" si="14"/>
        <v>-626.48031945236733</v>
      </c>
      <c r="AS4">
        <f t="shared" si="15"/>
        <v>-1016.1661672690831</v>
      </c>
      <c r="AT4">
        <f t="shared" si="16"/>
        <v>0</v>
      </c>
      <c r="AU4">
        <f t="shared" si="17"/>
        <v>-1642.6464867214504</v>
      </c>
      <c r="AW4">
        <v>1</v>
      </c>
      <c r="AX4">
        <f>IF(Z4&gt;0, (R4*SUMPRODUCT(K4:$K$98, X4:$X$98)-K4*$AZ$3)/Z4, 0)</f>
        <v>1081.0386228457371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500000</v>
      </c>
      <c r="S5">
        <f t="shared" si="1"/>
        <v>1535.9170523881648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1068.8035747336216</v>
      </c>
      <c r="AC5">
        <f t="shared" si="2"/>
        <v>1501.2930912680531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-669.08668080945597</v>
      </c>
      <c r="AI5">
        <f t="shared" si="7"/>
        <v>-681.30489507543575</v>
      </c>
      <c r="AJ5">
        <f t="shared" si="8"/>
        <v>-432.48951653443146</v>
      </c>
      <c r="AK5">
        <f>G5*SUM(AB5, AE5:AF5)</f>
        <v>4.3820946564078493</v>
      </c>
      <c r="AL5">
        <f t="shared" si="9"/>
        <v>-1109.4123169534594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-603.48628529998814</v>
      </c>
      <c r="AR5">
        <f t="shared" si="14"/>
        <v>-614.50656854857266</v>
      </c>
      <c r="AS5">
        <f t="shared" si="15"/>
        <v>-390.08621640591355</v>
      </c>
      <c r="AT5">
        <f t="shared" si="16"/>
        <v>3.9524535488124855</v>
      </c>
      <c r="AU5">
        <f t="shared" si="17"/>
        <v>-1000.6403314056738</v>
      </c>
      <c r="AW5">
        <v>2</v>
      </c>
      <c r="AX5">
        <f>IF(Z5&gt;0, (R5*SUMPRODUCT(K5:$K$98, X5:$X$98)-K5*$AZ$3)/Z5, 0)</f>
        <v>1535.9170523881648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500000</v>
      </c>
      <c r="S6">
        <f t="shared" si="1"/>
        <v>2023.2880508987485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1501.2930912680531</v>
      </c>
      <c r="AC6">
        <f t="shared" si="2"/>
        <v>1955.126593508845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-685.5146408784899</v>
      </c>
      <c r="AI6">
        <f t="shared" si="7"/>
        <v>-697.59353513578787</v>
      </c>
      <c r="AJ6">
        <f t="shared" si="8"/>
        <v>-453.83350224079186</v>
      </c>
      <c r="AK6">
        <f>G6*SUM(AB6, AE6:AF6)</f>
        <v>10.659180948003177</v>
      </c>
      <c r="AL6">
        <f t="shared" si="9"/>
        <v>-1140.7678564285766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-584.90546886174604</v>
      </c>
      <c r="AR6">
        <f t="shared" si="14"/>
        <v>-595.21161097395895</v>
      </c>
      <c r="AS6">
        <f t="shared" si="15"/>
        <v>-387.22688267189125</v>
      </c>
      <c r="AT6">
        <f t="shared" si="16"/>
        <v>9.094792230964325</v>
      </c>
      <c r="AU6">
        <f t="shared" si="17"/>
        <v>-973.34370141488591</v>
      </c>
      <c r="AW6">
        <v>3</v>
      </c>
      <c r="AX6">
        <f>IF(Z6&gt;0, (R6*SUMPRODUCT(K6:$K$98, X6:$X$98)-K6*$AZ$3)/Z6, 0)</f>
        <v>2023.2880508987485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500000</v>
      </c>
      <c r="S7">
        <f t="shared" si="1"/>
        <v>2596.9981777993389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1955.126593508845</v>
      </c>
      <c r="AC7">
        <f t="shared" si="2"/>
        <v>2480.7527851797531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-704.93538143862827</v>
      </c>
      <c r="AI7">
        <f t="shared" si="7"/>
        <v>-716.87586336881736</v>
      </c>
      <c r="AJ7">
        <f t="shared" si="8"/>
        <v>-525.62619167090816</v>
      </c>
      <c r="AK7">
        <f>G7*SUM(AB7, AE7:AF7)</f>
        <v>26.980746990422059</v>
      </c>
      <c r="AL7">
        <f t="shared" si="9"/>
        <v>-1215.5213080493036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-565.4032104902152</v>
      </c>
      <c r="AR7">
        <f t="shared" si="14"/>
        <v>-574.98023981218159</v>
      </c>
      <c r="AS7">
        <f t="shared" si="15"/>
        <v>-421.58578518497887</v>
      </c>
      <c r="AT7">
        <f t="shared" si="16"/>
        <v>21.640282742904066</v>
      </c>
      <c r="AU7">
        <f t="shared" si="17"/>
        <v>-974.92574225425642</v>
      </c>
      <c r="AW7">
        <v>4</v>
      </c>
      <c r="AX7">
        <f>IF(Z7&gt;0, (R7*SUMPRODUCT(K7:$K$98, X7:$X$98)-K7*$AZ$3)/Z7, 0)</f>
        <v>2596.9981777993389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500000</v>
      </c>
      <c r="S8">
        <f t="shared" si="1"/>
        <v>3260.1747901756253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2480.7527851797531</v>
      </c>
      <c r="AC8">
        <f t="shared" si="2"/>
        <v>3078.3786797066496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-724.42856108529281</v>
      </c>
      <c r="AI8">
        <f t="shared" si="7"/>
        <v>-736.23152748215284</v>
      </c>
      <c r="AJ8">
        <f t="shared" si="8"/>
        <v>-597.62589452689645</v>
      </c>
      <c r="AK8">
        <f t="shared" ref="AK8:AK39" si="30">G8*SUM(AB8:AB8, AE8:AF8)</f>
        <v>53.584260159882668</v>
      </c>
      <c r="AL8">
        <f t="shared" si="9"/>
        <v>-1280.2731618491666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-542.21536569851344</v>
      </c>
      <c r="AR8">
        <f t="shared" si="14"/>
        <v>-551.0495697663556</v>
      </c>
      <c r="AS8">
        <f t="shared" si="15"/>
        <v>-447.30696766889389</v>
      </c>
      <c r="AT8">
        <f t="shared" si="16"/>
        <v>40.106382849880873</v>
      </c>
      <c r="AU8">
        <f t="shared" si="17"/>
        <v>-958.25015458536859</v>
      </c>
      <c r="AW8">
        <v>5</v>
      </c>
      <c r="AX8">
        <f>IF(Z8&gt;0, (R8*SUMPRODUCT(K8:$K$98, X8:$X$98)-K8*$AZ$3)/Z8, 0)</f>
        <v>3260.1747901756253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500000</v>
      </c>
      <c r="S9">
        <f t="shared" si="1"/>
        <v>3890.8798859821663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3078.3786797066496</v>
      </c>
      <c r="AC9">
        <f t="shared" si="2"/>
        <v>3631.3787400038564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-744.82949930444363</v>
      </c>
      <c r="AI9">
        <f t="shared" si="7"/>
        <v>-756.49581529985244</v>
      </c>
      <c r="AJ9">
        <f t="shared" si="8"/>
        <v>-553.0000602972068</v>
      </c>
      <c r="AK9">
        <f t="shared" si="30"/>
        <v>68.647844557458285</v>
      </c>
      <c r="AL9">
        <f t="shared" si="9"/>
        <v>-1240.848031039601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-519.89641077899648</v>
      </c>
      <c r="AR9">
        <f t="shared" si="14"/>
        <v>-528.03958424176972</v>
      </c>
      <c r="AS9">
        <f t="shared" si="15"/>
        <v>-385.9980663730019</v>
      </c>
      <c r="AT9">
        <f t="shared" si="16"/>
        <v>47.916695064394993</v>
      </c>
      <c r="AU9">
        <f t="shared" si="17"/>
        <v>-866.12095555037661</v>
      </c>
      <c r="AW9">
        <v>6</v>
      </c>
      <c r="AX9">
        <f>IF(Z9&gt;0, (R9*SUMPRODUCT(K9:$K$98, X9:$X$98)-K9*$AZ$3)/Z9, 0)</f>
        <v>3890.8798859821663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500000</v>
      </c>
      <c r="S10">
        <f t="shared" si="1"/>
        <v>4218.9112392262959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3631.3787400038564</v>
      </c>
      <c r="AC10">
        <f t="shared" si="2"/>
        <v>3891.6660388747841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-769.24747762094933</v>
      </c>
      <c r="AI10">
        <f t="shared" si="7"/>
        <v>-780.77789926946355</v>
      </c>
      <c r="AJ10">
        <f t="shared" si="8"/>
        <v>-260.28729887092777</v>
      </c>
      <c r="AK10">
        <f t="shared" si="30"/>
        <v>15.614928582016582</v>
      </c>
      <c r="AL10">
        <f t="shared" si="9"/>
        <v>-1025.4502695583747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-509.28610199956626</v>
      </c>
      <c r="AR10">
        <f t="shared" si="14"/>
        <v>-516.91990473096348</v>
      </c>
      <c r="AS10">
        <f t="shared" si="15"/>
        <v>-172.32517193548847</v>
      </c>
      <c r="AT10">
        <f t="shared" si="16"/>
        <v>10.337981393363059</v>
      </c>
      <c r="AU10">
        <f t="shared" si="17"/>
        <v>-678.90709527308888</v>
      </c>
      <c r="AW10">
        <v>7</v>
      </c>
      <c r="AX10">
        <f>IF(Z10&gt;0, (R10*SUMPRODUCT(K10:$K$98, X10:$X$98)-K10*$AZ$3)/Z10, 0)</f>
        <v>4218.9112392262959</v>
      </c>
    </row>
    <row r="11" spans="1:52" x14ac:dyDescent="0.25">
      <c r="A11" t="s">
        <v>33</v>
      </c>
      <c r="C11" s="25">
        <f>AU91</f>
        <v>21266.120922646835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500000</v>
      </c>
      <c r="S11">
        <f t="shared" si="1"/>
        <v>4483.6336051565431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3891.6660388747841</v>
      </c>
      <c r="AC11">
        <f t="shared" si="2"/>
        <v>4087.3913904024298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-792.31938061377718</v>
      </c>
      <c r="AI11">
        <f t="shared" si="7"/>
        <v>-803.71469006129087</v>
      </c>
      <c r="AJ11">
        <f t="shared" si="8"/>
        <v>-195.72535152764567</v>
      </c>
      <c r="AK11">
        <f t="shared" si="30"/>
        <v>6.2266656621996548</v>
      </c>
      <c r="AL11">
        <f t="shared" si="9"/>
        <v>-993.21337592673683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-498.82182352366749</v>
      </c>
      <c r="AR11">
        <f t="shared" si="14"/>
        <v>-505.99598734864162</v>
      </c>
      <c r="AS11">
        <f t="shared" si="15"/>
        <v>-123.22313343288347</v>
      </c>
      <c r="AT11">
        <f t="shared" si="16"/>
        <v>3.9201322043700975</v>
      </c>
      <c r="AU11">
        <f t="shared" si="17"/>
        <v>-625.298988577155</v>
      </c>
      <c r="AW11">
        <v>8</v>
      </c>
      <c r="AX11">
        <f>IF(Z11&gt;0, (R11*SUMPRODUCT(K11:$K$98, X11:$X$98)-K11*$AZ$3)/Z11, 0)</f>
        <v>4483.6336051565431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500000</v>
      </c>
      <c r="S12">
        <f t="shared" si="1"/>
        <v>4988.8861742994131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4087.3913904024298</v>
      </c>
      <c r="AC12">
        <f t="shared" si="2"/>
        <v>4494.334178674444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-819.62586450754054</v>
      </c>
      <c r="AI12">
        <f t="shared" si="7"/>
        <v>-830.88673021396642</v>
      </c>
      <c r="AJ12">
        <f t="shared" si="8"/>
        <v>-406.94278827201424</v>
      </c>
      <c r="AK12">
        <f t="shared" si="30"/>
        <v>85.835219198451028</v>
      </c>
      <c r="AL12">
        <f t="shared" si="9"/>
        <v>-1151.9942992875297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-481.80505300969605</v>
      </c>
      <c r="AR12">
        <f t="shared" si="14"/>
        <v>-488.42458788964944</v>
      </c>
      <c r="AS12">
        <f t="shared" si="15"/>
        <v>-239.21535442651654</v>
      </c>
      <c r="AT12">
        <f t="shared" si="16"/>
        <v>50.456975709101854</v>
      </c>
      <c r="AU12">
        <f t="shared" si="17"/>
        <v>-677.18296660706415</v>
      </c>
      <c r="AW12">
        <v>9</v>
      </c>
      <c r="AX12">
        <f>IF(Z12&gt;0, (R12*SUMPRODUCT(K12:$K$98, X12:$X$98)-K12*$AZ$3)/Z12, 0)</f>
        <v>4988.8861742994131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500000</v>
      </c>
      <c r="S13">
        <f t="shared" si="1"/>
        <v>6043.1368291599765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4494.334178674444</v>
      </c>
      <c r="AC13">
        <f t="shared" si="2"/>
        <v>5379.3771313926391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-848.75532132861747</v>
      </c>
      <c r="AI13">
        <f t="shared" si="7"/>
        <v>-859.88235949494594</v>
      </c>
      <c r="AJ13">
        <f t="shared" si="8"/>
        <v>-885.04295271819501</v>
      </c>
      <c r="AK13">
        <f t="shared" si="30"/>
        <v>314.60339250721114</v>
      </c>
      <c r="AL13">
        <f t="shared" si="9"/>
        <v>-1430.3219197059298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-445.47176546074178</v>
      </c>
      <c r="AR13">
        <f t="shared" si="14"/>
        <v>-451.31182467656407</v>
      </c>
      <c r="AS13">
        <f t="shared" si="15"/>
        <v>-464.51743717941719</v>
      </c>
      <c r="AT13">
        <f t="shared" si="16"/>
        <v>165.12053021446042</v>
      </c>
      <c r="AU13">
        <f t="shared" si="17"/>
        <v>-750.70873164152079</v>
      </c>
      <c r="AW13">
        <v>10</v>
      </c>
      <c r="AX13">
        <f>IF(Z13&gt;0, (R13*SUMPRODUCT(K13:$K$98, X13:$X$98)-K13*$AZ$3)/Z13, 0)</f>
        <v>6043.1368291599765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500000</v>
      </c>
      <c r="S14">
        <f t="shared" si="1"/>
        <v>6997.5032324431622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5379.3771313926391</v>
      </c>
      <c r="AC14">
        <f t="shared" si="2"/>
        <v>6154.3053710460918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-880.62006029330394</v>
      </c>
      <c r="AI14">
        <f t="shared" si="7"/>
        <v>-891.61381257646178</v>
      </c>
      <c r="AJ14">
        <f t="shared" si="8"/>
        <v>-774.92823965345269</v>
      </c>
      <c r="AK14">
        <f t="shared" si="30"/>
        <v>376.55639919748478</v>
      </c>
      <c r="AL14">
        <f t="shared" si="9"/>
        <v>-1289.9856530324298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-412.6750614999313</v>
      </c>
      <c r="AR14">
        <f t="shared" si="14"/>
        <v>-417.82693982309388</v>
      </c>
      <c r="AS14">
        <f t="shared" si="15"/>
        <v>-363.14589387222225</v>
      </c>
      <c r="AT14">
        <f t="shared" si="16"/>
        <v>176.46138465805322</v>
      </c>
      <c r="AU14">
        <f t="shared" si="17"/>
        <v>-604.51144903726299</v>
      </c>
      <c r="AW14">
        <v>11</v>
      </c>
      <c r="AX14">
        <f>IF(Z14&gt;0, (R14*SUMPRODUCT(K14:$K$98, X14:$X$98)-K14*$AZ$3)/Z14, 0)</f>
        <v>6997.5032324431622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500000</v>
      </c>
      <c r="S15">
        <f t="shared" si="1"/>
        <v>7862.1832379013704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6154.3053710460918</v>
      </c>
      <c r="AC15">
        <f t="shared" si="2"/>
        <v>6831.2731712552595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-913.9005130468081</v>
      </c>
      <c r="AI15">
        <f t="shared" si="7"/>
        <v>-924.76148029430817</v>
      </c>
      <c r="AJ15">
        <f t="shared" si="8"/>
        <v>-676.96780020916776</v>
      </c>
      <c r="AK15">
        <f t="shared" si="30"/>
        <v>430.80137597322647</v>
      </c>
      <c r="AL15">
        <f t="shared" si="9"/>
        <v>-1170.9279045302494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-382.38473685396815</v>
      </c>
      <c r="AR15">
        <f t="shared" si="14"/>
        <v>-386.92906968191369</v>
      </c>
      <c r="AS15">
        <f t="shared" si="15"/>
        <v>-283.24981816520102</v>
      </c>
      <c r="AT15">
        <f t="shared" si="16"/>
        <v>180.25142609741852</v>
      </c>
      <c r="AU15">
        <f t="shared" si="17"/>
        <v>-489.92746174969614</v>
      </c>
      <c r="AW15">
        <v>12</v>
      </c>
      <c r="AX15">
        <f>IF(Z15&gt;0, (R15*SUMPRODUCT(K15:$K$98, X15:$X$98)-K15*$AZ$3)/Z15, 0)</f>
        <v>7862.1832379013704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500000</v>
      </c>
      <c r="S16">
        <f t="shared" si="1"/>
        <v>8651.9334282177224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6831.2731712552595</v>
      </c>
      <c r="AC16">
        <f t="shared" si="2"/>
        <v>7421.7838466415615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-1185.3251281553059</v>
      </c>
      <c r="AI16">
        <f t="shared" si="7"/>
        <v>-1196.047852602127</v>
      </c>
      <c r="AJ16">
        <f t="shared" si="8"/>
        <v>-590.51067538630195</v>
      </c>
      <c r="AK16">
        <f t="shared" si="30"/>
        <v>478.18912198786819</v>
      </c>
      <c r="AL16">
        <f t="shared" si="9"/>
        <v>-1308.3694060005607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-442.81374834869882</v>
      </c>
      <c r="AR16">
        <f t="shared" si="14"/>
        <v>-446.81954362969191</v>
      </c>
      <c r="AS16">
        <f t="shared" si="15"/>
        <v>-220.60297162068528</v>
      </c>
      <c r="AT16">
        <f t="shared" si="16"/>
        <v>178.64188693659159</v>
      </c>
      <c r="AU16">
        <f t="shared" si="17"/>
        <v>-488.7806283137856</v>
      </c>
      <c r="AW16">
        <v>13</v>
      </c>
      <c r="AX16">
        <f>IF(Z16&gt;0, (R16*SUMPRODUCT(K16:$K$98, X16:$X$98)-K16*$AZ$3)/Z16, 0)</f>
        <v>8651.9334282177224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500000</v>
      </c>
      <c r="S17">
        <f t="shared" si="1"/>
        <v>9273.2929537797027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7421.7838466415615</v>
      </c>
      <c r="AC17">
        <f t="shared" si="2"/>
        <v>7847.6267163645289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-1489.3585465798994</v>
      </c>
      <c r="AI17">
        <f t="shared" si="7"/>
        <v>-1499.936809818588</v>
      </c>
      <c r="AJ17">
        <f t="shared" si="8"/>
        <v>-425.84286972296741</v>
      </c>
      <c r="AK17">
        <f t="shared" si="30"/>
        <v>519.5248692649094</v>
      </c>
      <c r="AL17">
        <f t="shared" si="9"/>
        <v>-1406.2548102766459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-496.78084773412178</v>
      </c>
      <c r="AR17">
        <f t="shared" si="14"/>
        <v>-500.30926511309201</v>
      </c>
      <c r="AS17">
        <f t="shared" si="15"/>
        <v>-142.04140588463591</v>
      </c>
      <c r="AT17">
        <f t="shared" si="16"/>
        <v>173.28937049110675</v>
      </c>
      <c r="AU17">
        <f t="shared" si="17"/>
        <v>-469.06130050662114</v>
      </c>
      <c r="AW17">
        <v>14</v>
      </c>
      <c r="AX17">
        <f>IF(Z17&gt;0, (R17*SUMPRODUCT(K17:$K$98, X17:$X$98)-K17*$AZ$3)/Z17, 0)</f>
        <v>9273.2929537797027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500000</v>
      </c>
      <c r="S18">
        <f t="shared" si="1"/>
        <v>9741.6580193330356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7847.6267163645289</v>
      </c>
      <c r="AC18">
        <f t="shared" si="2"/>
        <v>8126.4321347658242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-1802.2517121566586</v>
      </c>
      <c r="AI18">
        <f t="shared" si="7"/>
        <v>-1812.6791364701562</v>
      </c>
      <c r="AJ18">
        <f t="shared" si="8"/>
        <v>-278.80541840129536</v>
      </c>
      <c r="AK18">
        <f t="shared" si="30"/>
        <v>549.33387014551704</v>
      </c>
      <c r="AL18">
        <f t="shared" si="9"/>
        <v>-1542.1506847259345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-536.73881921194607</v>
      </c>
      <c r="AR18">
        <f t="shared" si="14"/>
        <v>-539.84426967466266</v>
      </c>
      <c r="AS18">
        <f t="shared" si="15"/>
        <v>-83.032625272710007</v>
      </c>
      <c r="AT18">
        <f t="shared" si="16"/>
        <v>163.60024009199219</v>
      </c>
      <c r="AU18">
        <f t="shared" si="17"/>
        <v>-459.27665485538051</v>
      </c>
      <c r="AW18">
        <v>15</v>
      </c>
      <c r="AX18">
        <f>IF(Z18&gt;0, (R18*SUMPRODUCT(K18:$K$98, X18:$X$98)-K18*$AZ$3)/Z18, 0)</f>
        <v>9741.6580193330356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500000</v>
      </c>
      <c r="S19">
        <f t="shared" si="1"/>
        <v>10080.819934143268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8126.4321347658242</v>
      </c>
      <c r="AC19">
        <f t="shared" si="2"/>
        <v>8282.1810531747869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-2136.944618783617</v>
      </c>
      <c r="AI19">
        <f t="shared" si="7"/>
        <v>-2147.2143452385103</v>
      </c>
      <c r="AJ19">
        <f t="shared" si="8"/>
        <v>-155.74891840896271</v>
      </c>
      <c r="AK19">
        <f t="shared" si="30"/>
        <v>568.8502494336077</v>
      </c>
      <c r="AL19">
        <f t="shared" si="9"/>
        <v>-1734.1130142138654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-568.22822749539671</v>
      </c>
      <c r="AR19">
        <f t="shared" si="14"/>
        <v>-570.95901818086065</v>
      </c>
      <c r="AS19">
        <f t="shared" si="15"/>
        <v>-41.414705399443712</v>
      </c>
      <c r="AT19">
        <f t="shared" si="16"/>
        <v>151.26118201882309</v>
      </c>
      <c r="AU19">
        <f t="shared" si="17"/>
        <v>-461.11254156148129</v>
      </c>
      <c r="AW19">
        <v>16</v>
      </c>
      <c r="AX19">
        <f>IF(Z19&gt;0, (R19*SUMPRODUCT(K19:$K$98, X19:$X$98)-K19*$AZ$3)/Z19, 0)</f>
        <v>10080.819934143268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500000</v>
      </c>
      <c r="S20">
        <f t="shared" si="1"/>
        <v>10307.193355099536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8282.1810531747869</v>
      </c>
      <c r="AC20">
        <f t="shared" si="2"/>
        <v>8332.2454485552007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-2485.5169892065819</v>
      </c>
      <c r="AI20">
        <f t="shared" si="7"/>
        <v>-2495.6218804721957</v>
      </c>
      <c r="AJ20">
        <f t="shared" si="8"/>
        <v>-50.064395380413771</v>
      </c>
      <c r="AK20">
        <f t="shared" si="30"/>
        <v>579.75267372223516</v>
      </c>
      <c r="AL20">
        <f t="shared" si="9"/>
        <v>-1965.9336021303743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-590.10358125508367</v>
      </c>
      <c r="AR20">
        <f t="shared" si="14"/>
        <v>-592.50265257502485</v>
      </c>
      <c r="AS20">
        <f t="shared" si="15"/>
        <v>-11.886130384803085</v>
      </c>
      <c r="AT20">
        <f t="shared" si="16"/>
        <v>137.64304588998584</v>
      </c>
      <c r="AU20">
        <f t="shared" si="17"/>
        <v>-466.74573706984205</v>
      </c>
      <c r="AW20">
        <v>17</v>
      </c>
      <c r="AX20">
        <f>IF(Z20&gt;0, (R20*SUMPRODUCT(K20:$K$98, X20:$X$98)-K20*$AZ$3)/Z20, 0)</f>
        <v>10307.193355099536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500000</v>
      </c>
      <c r="S21">
        <f t="shared" si="1"/>
        <v>10438.809310767052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8332.2454485552007</v>
      </c>
      <c r="AC21">
        <f t="shared" si="2"/>
        <v>8294.1888520106604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-2877.1175907758507</v>
      </c>
      <c r="AI21">
        <f t="shared" si="7"/>
        <v>-2887.0495051890393</v>
      </c>
      <c r="AJ21">
        <f t="shared" si="8"/>
        <v>38.056596544540298</v>
      </c>
      <c r="AK21">
        <f t="shared" si="30"/>
        <v>583.25718139886408</v>
      </c>
      <c r="AL21">
        <f t="shared" si="9"/>
        <v>-2265.7357272456347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-609.88942620300577</v>
      </c>
      <c r="AR21">
        <f t="shared" si="14"/>
        <v>-611.99478665194169</v>
      </c>
      <c r="AS21">
        <f t="shared" si="15"/>
        <v>8.0672114008138358</v>
      </c>
      <c r="AT21">
        <f t="shared" si="16"/>
        <v>123.63845983653755</v>
      </c>
      <c r="AU21">
        <f t="shared" si="17"/>
        <v>-480.28911541459019</v>
      </c>
      <c r="AW21">
        <v>18</v>
      </c>
      <c r="AX21">
        <f>IF(Z21&gt;0, (R21*SUMPRODUCT(K21:$K$98, X21:$X$98)-K21*$AZ$3)/Z21, 0)</f>
        <v>10438.809310767052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500000</v>
      </c>
      <c r="S22">
        <f t="shared" si="1"/>
        <v>10483.770090003176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8294.1888520106604</v>
      </c>
      <c r="AC22">
        <f t="shared" si="2"/>
        <v>8177.1985192992124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-3310.5903321147807</v>
      </c>
      <c r="AI22">
        <f t="shared" si="7"/>
        <v>-3320.3401626255345</v>
      </c>
      <c r="AJ22">
        <f t="shared" si="8"/>
        <v>116.99033271144799</v>
      </c>
      <c r="AK22">
        <f t="shared" si="30"/>
        <v>580.59321964074627</v>
      </c>
      <c r="AL22">
        <f t="shared" si="9"/>
        <v>-2622.7566102733404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-626.58632366991026</v>
      </c>
      <c r="AR22">
        <f t="shared" si="14"/>
        <v>-628.43164726578857</v>
      </c>
      <c r="AS22">
        <f t="shared" si="15"/>
        <v>22.142438394592737</v>
      </c>
      <c r="AT22">
        <f t="shared" si="16"/>
        <v>109.88728128435766</v>
      </c>
      <c r="AU22">
        <f t="shared" si="17"/>
        <v>-496.40192758683821</v>
      </c>
      <c r="AW22">
        <v>19</v>
      </c>
      <c r="AX22">
        <f>IF(Z22&gt;0, (R22*SUMPRODUCT(K22:$K$98, X22:$X$98)-K22*$AZ$3)/Z22, 0)</f>
        <v>10483.770090003176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500000</v>
      </c>
      <c r="S23">
        <f t="shared" si="1"/>
        <v>10450.31464194848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8177.1985192992124</v>
      </c>
      <c r="AC23">
        <f t="shared" si="2"/>
        <v>7990.7006719610481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-3774.6238726382944</v>
      </c>
      <c r="AI23">
        <f t="shared" si="7"/>
        <v>-3784.1818392471246</v>
      </c>
      <c r="AJ23">
        <f t="shared" si="8"/>
        <v>186.49784733816432</v>
      </c>
      <c r="AK23">
        <f t="shared" si="30"/>
        <v>572.40389635094493</v>
      </c>
      <c r="AL23">
        <f t="shared" si="9"/>
        <v>-3025.2800955580151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-637.86845998266699</v>
      </c>
      <c r="AR23">
        <f t="shared" si="14"/>
        <v>-639.48364752109546</v>
      </c>
      <c r="AS23">
        <f t="shared" si="15"/>
        <v>31.516012902373998</v>
      </c>
      <c r="AT23">
        <f t="shared" si="16"/>
        <v>96.729741604228721</v>
      </c>
      <c r="AU23">
        <f t="shared" si="17"/>
        <v>-511.23789301449273</v>
      </c>
      <c r="AW23">
        <v>20</v>
      </c>
      <c r="AX23">
        <f>IF(Z23&gt;0, (R23*SUMPRODUCT(K23:$K$98, X23:$X$98)-K23*$AZ$3)/Z23, 0)</f>
        <v>10450.31464194848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500000</v>
      </c>
      <c r="S24">
        <f t="shared" si="1"/>
        <v>10349.46050498813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7990.7006719610481</v>
      </c>
      <c r="AC24">
        <f t="shared" si="2"/>
        <v>7745.7683515603003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-4284.2640996980508</v>
      </c>
      <c r="AI24">
        <f t="shared" si="7"/>
        <v>-4293.6193800383007</v>
      </c>
      <c r="AJ24">
        <f t="shared" si="8"/>
        <v>244.93232040074781</v>
      </c>
      <c r="AK24">
        <f t="shared" si="30"/>
        <v>559.34904703727341</v>
      </c>
      <c r="AL24">
        <f t="shared" si="9"/>
        <v>-3489.3380126002794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-646.42130004260514</v>
      </c>
      <c r="AR24">
        <f t="shared" si="14"/>
        <v>-647.83284992353651</v>
      </c>
      <c r="AS24">
        <f t="shared" si="15"/>
        <v>36.956047827925019</v>
      </c>
      <c r="AT24">
        <f t="shared" si="16"/>
        <v>84.396089911662983</v>
      </c>
      <c r="AU24">
        <f t="shared" si="17"/>
        <v>-526.48071218394853</v>
      </c>
      <c r="AW24">
        <v>21</v>
      </c>
      <c r="AX24">
        <f>IF(Z24&gt;0, (R24*SUMPRODUCT(K24:$K$98, X24:$X$98)-K24*$AZ$3)/Z24, 0)</f>
        <v>10349.46050498813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500000</v>
      </c>
      <c r="S25">
        <f t="shared" si="1"/>
        <v>10188.210014712853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7745.7683515603003</v>
      </c>
      <c r="AC25">
        <f t="shared" si="2"/>
        <v>7450.1828904301219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-4841.4357862227434</v>
      </c>
      <c r="AI25">
        <f t="shared" si="7"/>
        <v>-4850.5764778649345</v>
      </c>
      <c r="AJ25">
        <f t="shared" si="8"/>
        <v>295.58546113017837</v>
      </c>
      <c r="AK25">
        <f t="shared" si="30"/>
        <v>542.20378460922109</v>
      </c>
      <c r="AL25">
        <f t="shared" si="9"/>
        <v>-4012.787232125535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-652.22219994549948</v>
      </c>
      <c r="AR25">
        <f t="shared" si="14"/>
        <v>-653.45360366025261</v>
      </c>
      <c r="AS25">
        <f t="shared" si="15"/>
        <v>39.820294690026515</v>
      </c>
      <c r="AT25">
        <f t="shared" si="16"/>
        <v>73.043898717596633</v>
      </c>
      <c r="AU25">
        <f t="shared" si="17"/>
        <v>-540.58941025262936</v>
      </c>
      <c r="AW25">
        <v>22</v>
      </c>
      <c r="AX25">
        <f>IF(Z25&gt;0, (R25*SUMPRODUCT(K25:$K$98, X25:$X$98)-K25*$AZ$3)/Z25, 0)</f>
        <v>10188.210014712853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500000</v>
      </c>
      <c r="S26">
        <f t="shared" si="1"/>
        <v>9971.3779941131306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7450.1828904301219</v>
      </c>
      <c r="AC26">
        <f t="shared" si="2"/>
        <v>7111.2069752278576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-5390.434050126486</v>
      </c>
      <c r="AI26">
        <f t="shared" si="7"/>
        <v>-5399.3485740010019</v>
      </c>
      <c r="AJ26">
        <f t="shared" si="8"/>
        <v>338.97591520226433</v>
      </c>
      <c r="AK26">
        <f t="shared" si="30"/>
        <v>521.51280233010857</v>
      </c>
      <c r="AL26">
        <f t="shared" si="9"/>
        <v>-4538.859856468629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-648.37627537346702</v>
      </c>
      <c r="AR26">
        <f t="shared" si="14"/>
        <v>-649.44853889301623</v>
      </c>
      <c r="AS26">
        <f t="shared" si="15"/>
        <v>40.772958039436389</v>
      </c>
      <c r="AT26">
        <f t="shared" si="16"/>
        <v>62.728998294013188</v>
      </c>
      <c r="AU26">
        <f t="shared" si="17"/>
        <v>-545.94658255956665</v>
      </c>
      <c r="AW26">
        <v>23</v>
      </c>
      <c r="AX26">
        <f>IF(Z26&gt;0, (R26*SUMPRODUCT(K26:$K$98, X26:$X$98)-K26*$AZ$3)/Z26, 0)</f>
        <v>9971.3779941131306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500000</v>
      </c>
      <c r="S27">
        <f t="shared" si="1"/>
        <v>9713.494363938511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7111.2069752278576</v>
      </c>
      <c r="AC27">
        <f t="shared" si="2"/>
        <v>6742.5148826608538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-5945.6650751190873</v>
      </c>
      <c r="AI27">
        <f t="shared" si="7"/>
        <v>-5954.3418121279801</v>
      </c>
      <c r="AJ27">
        <f t="shared" si="8"/>
        <v>368.69209256700378</v>
      </c>
      <c r="AK27">
        <f t="shared" si="30"/>
        <v>497.78448826595007</v>
      </c>
      <c r="AL27">
        <f t="shared" si="9"/>
        <v>-5087.8652312950262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-638.53660222364533</v>
      </c>
      <c r="AR27">
        <f t="shared" si="14"/>
        <v>-639.46844316961983</v>
      </c>
      <c r="AS27">
        <f t="shared" si="15"/>
        <v>39.595805192532644</v>
      </c>
      <c r="AT27">
        <f t="shared" si="16"/>
        <v>53.45972431361843</v>
      </c>
      <c r="AU27">
        <f t="shared" si="17"/>
        <v>-546.41291366346877</v>
      </c>
      <c r="AW27">
        <v>24</v>
      </c>
      <c r="AX27">
        <f>IF(Z27&gt;0, (R27*SUMPRODUCT(K27:$K$98, X27:$X$98)-K27*$AZ$3)/Z27, 0)</f>
        <v>9713.494363938511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500000</v>
      </c>
      <c r="S28">
        <f t="shared" si="1"/>
        <v>9424.8106839257016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6742.5148826608538</v>
      </c>
      <c r="AC28">
        <f t="shared" si="2"/>
        <v>6353.6963008001203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-6525.8981552625337</v>
      </c>
      <c r="AI28">
        <f t="shared" si="7"/>
        <v>-6534.3249774474561</v>
      </c>
      <c r="AJ28">
        <f t="shared" si="8"/>
        <v>388.8185818607335</v>
      </c>
      <c r="AK28">
        <f t="shared" si="30"/>
        <v>471.97604178625983</v>
      </c>
      <c r="AL28">
        <f t="shared" si="9"/>
        <v>-5673.5303538004628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-625.75974949089743</v>
      </c>
      <c r="AR28">
        <f t="shared" si="14"/>
        <v>-626.56778633333397</v>
      </c>
      <c r="AS28">
        <f t="shared" si="15"/>
        <v>37.283299952570353</v>
      </c>
      <c r="AT28">
        <f t="shared" si="16"/>
        <v>45.257158884054597</v>
      </c>
      <c r="AU28">
        <f t="shared" si="17"/>
        <v>-544.02732749670906</v>
      </c>
      <c r="AW28">
        <v>25</v>
      </c>
      <c r="AX28">
        <f>IF(Z28&gt;0, (R28*SUMPRODUCT(K28:$K$98, X28:$X$98)-K28*$AZ$3)/Z28, 0)</f>
        <v>9424.8106839257016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500000</v>
      </c>
      <c r="S29">
        <f t="shared" si="1"/>
        <v>9113.0011895082862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6353.6963008001203</v>
      </c>
      <c r="AC29">
        <f t="shared" si="2"/>
        <v>5950.8990694903905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-7196.1619945059465</v>
      </c>
      <c r="AI29">
        <f t="shared" si="7"/>
        <v>-7204.3246444191573</v>
      </c>
      <c r="AJ29">
        <f t="shared" si="8"/>
        <v>402.7972313097298</v>
      </c>
      <c r="AK29">
        <f t="shared" si="30"/>
        <v>444.75874105600849</v>
      </c>
      <c r="AL29">
        <f t="shared" si="9"/>
        <v>-6356.7686720534193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-616.09862787166264</v>
      </c>
      <c r="AR29">
        <f t="shared" si="14"/>
        <v>-616.79747225776259</v>
      </c>
      <c r="AS29">
        <f t="shared" si="15"/>
        <v>34.485441226850384</v>
      </c>
      <c r="AT29">
        <f t="shared" si="16"/>
        <v>38.077971328013092</v>
      </c>
      <c r="AU29">
        <f t="shared" si="17"/>
        <v>-544.23405970289912</v>
      </c>
      <c r="AW29">
        <v>26</v>
      </c>
      <c r="AX29">
        <f>IF(Z29&gt;0, (R29*SUMPRODUCT(K29:$K$98, X29:$X$98)-K29*$AZ$3)/Z29, 0)</f>
        <v>9113.0011895082862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500000</v>
      </c>
      <c r="S30">
        <f t="shared" si="1"/>
        <v>8773.2296025102387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5950.8990694903905</v>
      </c>
      <c r="AC30">
        <f t="shared" si="2"/>
        <v>5533.8741185662047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-7856.8437438502924</v>
      </c>
      <c r="AI30">
        <f t="shared" si="7"/>
        <v>-7864.7283461707748</v>
      </c>
      <c r="AJ30">
        <f t="shared" si="8"/>
        <v>417.02495092418576</v>
      </c>
      <c r="AK30">
        <f t="shared" si="30"/>
        <v>416.56293486432736</v>
      </c>
      <c r="AL30">
        <f t="shared" si="9"/>
        <v>-7031.1404603822621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-600.59180724241162</v>
      </c>
      <c r="AR30">
        <f t="shared" si="14"/>
        <v>-601.19452096708676</v>
      </c>
      <c r="AS30">
        <f t="shared" si="15"/>
        <v>31.878165979408227</v>
      </c>
      <c r="AT30">
        <f t="shared" si="16"/>
        <v>31.842848609047824</v>
      </c>
      <c r="AU30">
        <f t="shared" si="17"/>
        <v>-537.47350637863076</v>
      </c>
      <c r="AW30">
        <v>27</v>
      </c>
      <c r="AX30">
        <f>IF(Z30&gt;0, (R30*SUMPRODUCT(K30:$K$98, X30:$X$98)-K30*$AZ$3)/Z30, 0)</f>
        <v>8773.2296025102387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500000</v>
      </c>
      <c r="S31">
        <f t="shared" si="1"/>
        <v>8412.1578828627426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5533.8741185662047</v>
      </c>
      <c r="AC31">
        <f t="shared" si="2"/>
        <v>5111.0266657411812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-8442.1670197208514</v>
      </c>
      <c r="AI31">
        <f t="shared" si="7"/>
        <v>-8449.7617218426367</v>
      </c>
      <c r="AJ31">
        <f t="shared" si="8"/>
        <v>422.84745282502354</v>
      </c>
      <c r="AK31">
        <f t="shared" si="30"/>
        <v>387.37118829963435</v>
      </c>
      <c r="AL31">
        <f t="shared" si="9"/>
        <v>-7639.5430807179791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-576.19197451096738</v>
      </c>
      <c r="AR31">
        <f t="shared" si="14"/>
        <v>-576.71032559323703</v>
      </c>
      <c r="AS31">
        <f t="shared" si="15"/>
        <v>28.860043658344924</v>
      </c>
      <c r="AT31">
        <f t="shared" si="16"/>
        <v>26.438729455793968</v>
      </c>
      <c r="AU31">
        <f t="shared" si="17"/>
        <v>-521.41155247909819</v>
      </c>
      <c r="AW31">
        <v>28</v>
      </c>
      <c r="AX31">
        <f>IF(Z31&gt;0, (R31*SUMPRODUCT(K31:$K$98, X31:$X$98)-K31*$AZ$3)/Z31, 0)</f>
        <v>8412.1578828627426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500000</v>
      </c>
      <c r="S32">
        <f t="shared" si="1"/>
        <v>8044.7340452783556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5111.0266657411812</v>
      </c>
      <c r="AC32">
        <f t="shared" si="2"/>
        <v>4693.5350076743107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-9035.4635938641295</v>
      </c>
      <c r="AI32">
        <f t="shared" si="7"/>
        <v>-9042.7564623748494</v>
      </c>
      <c r="AJ32">
        <f t="shared" si="8"/>
        <v>417.49165806687051</v>
      </c>
      <c r="AK32">
        <f t="shared" si="30"/>
        <v>357.77186660188272</v>
      </c>
      <c r="AL32">
        <f t="shared" si="9"/>
        <v>-8267.4929377060962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-550.61201329005542</v>
      </c>
      <c r="AR32">
        <f t="shared" si="14"/>
        <v>-551.05643332137231</v>
      </c>
      <c r="AS32">
        <f t="shared" si="15"/>
        <v>25.441519407605035</v>
      </c>
      <c r="AT32">
        <f t="shared" si="16"/>
        <v>21.802255714026629</v>
      </c>
      <c r="AU32">
        <f t="shared" si="17"/>
        <v>-503.81265819974061</v>
      </c>
      <c r="AW32">
        <v>29</v>
      </c>
      <c r="AX32">
        <f>IF(Z32&gt;0, (R32*SUMPRODUCT(K32:$K$98, X32:$X$98)-K32*$AZ$3)/Z32, 0)</f>
        <v>8044.7340452783556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500000</v>
      </c>
      <c r="S33">
        <f t="shared" si="1"/>
        <v>7673.0801266272692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4693.5350076743107</v>
      </c>
      <c r="AC33">
        <f t="shared" si="2"/>
        <v>4284.6197054950553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-9599.4330426820106</v>
      </c>
      <c r="AI33">
        <f t="shared" si="7"/>
        <v>-9606.4129966815563</v>
      </c>
      <c r="AJ33">
        <f t="shared" si="8"/>
        <v>408.91530217925538</v>
      </c>
      <c r="AK33">
        <f t="shared" si="30"/>
        <v>328.54745053720177</v>
      </c>
      <c r="AL33">
        <f t="shared" si="9"/>
        <v>-8868.9502439650987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-522.30334028931134</v>
      </c>
      <c r="AR33">
        <f t="shared" si="14"/>
        <v>-522.68311826920024</v>
      </c>
      <c r="AS33">
        <f t="shared" si="15"/>
        <v>22.249004422866012</v>
      </c>
      <c r="AT33">
        <f t="shared" si="16"/>
        <v>17.876204781691314</v>
      </c>
      <c r="AU33">
        <f t="shared" si="17"/>
        <v>-482.55790906464284</v>
      </c>
      <c r="AW33">
        <v>30</v>
      </c>
      <c r="AX33">
        <f>IF(Z33&gt;0, (R33*SUMPRODUCT(K33:$K$98, X33:$X$98)-K33*$AZ$3)/Z33, 0)</f>
        <v>7673.0801266272692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500000</v>
      </c>
      <c r="S34">
        <f t="shared" si="1"/>
        <v>7303.3769873505817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4284.6197054950553</v>
      </c>
      <c r="AC34">
        <f t="shared" si="2"/>
        <v>3888.8312858403888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-10171.031779574219</v>
      </c>
      <c r="AI34">
        <f t="shared" si="7"/>
        <v>-10177.68765823928</v>
      </c>
      <c r="AJ34">
        <f t="shared" si="8"/>
        <v>395.78841965466654</v>
      </c>
      <c r="AK34">
        <f t="shared" si="30"/>
        <v>299.92337938465391</v>
      </c>
      <c r="AL34">
        <f t="shared" si="9"/>
        <v>-9481.9758591999598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-494.11064258393111</v>
      </c>
      <c r="AR34">
        <f t="shared" si="14"/>
        <v>-494.4339864250897</v>
      </c>
      <c r="AS34">
        <f t="shared" si="15"/>
        <v>19.227476091027665</v>
      </c>
      <c r="AT34">
        <f t="shared" si="16"/>
        <v>14.570334350080977</v>
      </c>
      <c r="AU34">
        <f t="shared" si="17"/>
        <v>-460.6361759839811</v>
      </c>
      <c r="AW34">
        <v>31</v>
      </c>
      <c r="AX34">
        <f>IF(Z34&gt;0, (R34*SUMPRODUCT(K34:$K$98, X34:$X$98)-K34*$AZ$3)/Z34, 0)</f>
        <v>7303.3769873505817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6937.8744361636373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3888.8312858403888</v>
      </c>
      <c r="AC35">
        <f t="shared" ref="AC35:AC66" si="33">S35*Z35</f>
        <v>3507.6803938231042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-10780.644882204535</v>
      </c>
      <c r="AI35">
        <f t="shared" ref="AI35:AI66" si="38">SUM(AE35:AH35)</f>
        <v>-10786.964685960891</v>
      </c>
      <c r="AJ35">
        <f t="shared" ref="AJ35:AJ66" si="39">AB35-AC35</f>
        <v>381.1508920172846</v>
      </c>
      <c r="AK35">
        <f t="shared" si="30"/>
        <v>272.21819000882726</v>
      </c>
      <c r="AL35">
        <f t="shared" ref="AL35:AL66" si="40">SUM(AI35:AK35)</f>
        <v>-10133.595603934778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-467.61228759933027</v>
      </c>
      <c r="AR35">
        <f t="shared" ref="AR35:AR66" si="45">AI35*$K35</f>
        <v>-467.8864101517359</v>
      </c>
      <c r="AS35">
        <f t="shared" ref="AS35:AS66" si="46">AJ35*$K35</f>
        <v>16.532484140251295</v>
      </c>
      <c r="AT35">
        <f t="shared" ref="AT35:AT66" si="47">AK35*$K35</f>
        <v>11.807509842597357</v>
      </c>
      <c r="AU35">
        <f t="shared" ref="AU35:AU66" si="48">AL35*$K35</f>
        <v>-439.54641616888722</v>
      </c>
      <c r="AW35">
        <v>32</v>
      </c>
      <c r="AX35">
        <f>IF(Z35&gt;0, (R35*SUMPRODUCT(K35:$K$98, X35:$X$98)-K35*$AZ$3)/Z35, 0)</f>
        <v>6937.8744361636373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500000</v>
      </c>
      <c r="S36">
        <f t="shared" si="32"/>
        <v>6572.9045131288376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3507.6803938231042</v>
      </c>
      <c r="AC36">
        <f t="shared" si="33"/>
        <v>3140.9250263725644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-11334.466414578941</v>
      </c>
      <c r="AI36">
        <f t="shared" si="38"/>
        <v>-11340.439658637368</v>
      </c>
      <c r="AJ36">
        <f t="shared" si="39"/>
        <v>366.75536745053978</v>
      </c>
      <c r="AK36">
        <f t="shared" si="30"/>
        <v>245.53762756761731</v>
      </c>
      <c r="AL36">
        <f t="shared" si="40"/>
        <v>-10728.146663619211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-438.95927665069956</v>
      </c>
      <c r="AR36">
        <f t="shared" si="45"/>
        <v>-439.19060742492746</v>
      </c>
      <c r="AS36">
        <f t="shared" si="46"/>
        <v>14.203639140593017</v>
      </c>
      <c r="AT36">
        <f t="shared" si="47"/>
        <v>9.5091392435533599</v>
      </c>
      <c r="AU36">
        <f t="shared" si="48"/>
        <v>-415.4778290407811</v>
      </c>
      <c r="AW36">
        <v>33</v>
      </c>
      <c r="AX36">
        <f>IF(Z36&gt;0, (R36*SUMPRODUCT(K36:$K$98, X36:$X$98)-K36*$AZ$3)/Z36, 0)</f>
        <v>6572.9045131288376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6212.0731188174195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3140.9250263725644</v>
      </c>
      <c r="AC37">
        <f t="shared" si="33"/>
        <v>2792.0165712832845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-11815.439920808025</v>
      </c>
      <c r="AI37">
        <f t="shared" si="38"/>
        <v>-11821.058046427848</v>
      </c>
      <c r="AJ37">
        <f t="shared" si="39"/>
        <v>348.90845508927987</v>
      </c>
      <c r="AK37">
        <f t="shared" si="30"/>
        <v>219.86475184607951</v>
      </c>
      <c r="AL37">
        <f t="shared" si="40"/>
        <v>-11252.284839492488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-408.55922886962259</v>
      </c>
      <c r="AR37">
        <f t="shared" si="45"/>
        <v>-408.75349476969166</v>
      </c>
      <c r="AS37">
        <f t="shared" si="46"/>
        <v>12.064702652867362</v>
      </c>
      <c r="AT37">
        <f t="shared" si="47"/>
        <v>7.6025754497427211</v>
      </c>
      <c r="AU37">
        <f t="shared" si="48"/>
        <v>-389.08621666708149</v>
      </c>
      <c r="AW37">
        <v>34</v>
      </c>
      <c r="AX37">
        <f>IF(Z37&gt;0, (R37*SUMPRODUCT(K37:$K$98, X37:$X$98)-K37*$AZ$3)/Z37, 0)</f>
        <v>6212.0731188174195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500000</v>
      </c>
      <c r="S38">
        <f t="shared" si="32"/>
        <v>5860.8461911528066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2792.0165712832845</v>
      </c>
      <c r="AC38">
        <f t="shared" si="33"/>
        <v>2463.8598616649306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-12281.176536302697</v>
      </c>
      <c r="AI38">
        <f t="shared" si="38"/>
        <v>-12286.431451252914</v>
      </c>
      <c r="AJ38">
        <f t="shared" si="39"/>
        <v>328.15670961835394</v>
      </c>
      <c r="AK38">
        <f t="shared" si="30"/>
        <v>195.44115998982994</v>
      </c>
      <c r="AL38">
        <f t="shared" si="40"/>
        <v>-11762.833581644731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-379.16398622370741</v>
      </c>
      <c r="AR38">
        <f t="shared" si="45"/>
        <v>-379.32622430357713</v>
      </c>
      <c r="AS38">
        <f t="shared" si="46"/>
        <v>10.131375097259978</v>
      </c>
      <c r="AT38">
        <f t="shared" si="47"/>
        <v>6.033969878608934</v>
      </c>
      <c r="AU38">
        <f t="shared" si="48"/>
        <v>-363.16087932770824</v>
      </c>
      <c r="AW38">
        <v>35</v>
      </c>
      <c r="AX38">
        <f>IF(Z38&gt;0, (R38*SUMPRODUCT(K38:$K$98, X38:$X$98)-K38*$AZ$3)/Z38, 0)</f>
        <v>5860.8461911528066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500000</v>
      </c>
      <c r="S39">
        <f t="shared" si="32"/>
        <v>5518.8198823687117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2463.8598616649306</v>
      </c>
      <c r="AC39">
        <f t="shared" si="33"/>
        <v>2156.4838390584264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-12719.18174910143</v>
      </c>
      <c r="AI39">
        <f t="shared" si="38"/>
        <v>-12724.066135358416</v>
      </c>
      <c r="AJ39">
        <f t="shared" si="39"/>
        <v>307.37602260650419</v>
      </c>
      <c r="AK39">
        <f t="shared" si="30"/>
        <v>172.47019031654514</v>
      </c>
      <c r="AL39">
        <f t="shared" si="40"/>
        <v>-12244.219922435366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-350.61319532648309</v>
      </c>
      <c r="AR39">
        <f t="shared" si="45"/>
        <v>-350.74783687077047</v>
      </c>
      <c r="AS39">
        <f t="shared" si="46"/>
        <v>8.473036361826134</v>
      </c>
      <c r="AT39">
        <f t="shared" si="47"/>
        <v>4.7542621623220844</v>
      </c>
      <c r="AU39">
        <f t="shared" si="48"/>
        <v>-337.52053834662223</v>
      </c>
      <c r="AW39">
        <v>36</v>
      </c>
      <c r="AX39">
        <f>IF(Z39&gt;0, (R39*SUMPRODUCT(K39:$K$98, X39:$X$98)-K39*$AZ$3)/Z39, 0)</f>
        <v>5518.8198823687117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500000</v>
      </c>
      <c r="S40">
        <f t="shared" si="32"/>
        <v>5186.0328206379636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2156.4838390584264</v>
      </c>
      <c r="AC40">
        <f t="shared" si="33"/>
        <v>1869.9670398187327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-13132.917775030595</v>
      </c>
      <c r="AI40">
        <f t="shared" si="38"/>
        <v>-13137.424994480638</v>
      </c>
      <c r="AJ40">
        <f t="shared" si="39"/>
        <v>286.51679923969368</v>
      </c>
      <c r="AK40">
        <f t="shared" ref="AK40:AK71" si="61">G40*SUM(AB40:AB40, AE40:AF40)</f>
        <v>150.95386873408987</v>
      </c>
      <c r="AL40">
        <f t="shared" si="40"/>
        <v>-12699.954326506853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-323.23046430785689</v>
      </c>
      <c r="AR40">
        <f t="shared" si="45"/>
        <v>-323.34139705414611</v>
      </c>
      <c r="AS40">
        <f t="shared" si="46"/>
        <v>7.0518189207220141</v>
      </c>
      <c r="AT40">
        <f t="shared" si="47"/>
        <v>3.7153121580305846</v>
      </c>
      <c r="AU40">
        <f t="shared" si="48"/>
        <v>-312.57426597539347</v>
      </c>
      <c r="AW40">
        <v>37</v>
      </c>
      <c r="AX40">
        <f>IF(Z40&gt;0, (R40*SUMPRODUCT(K40:$K$98, X40:$X$98)-K40*$AZ$3)/Z40, 0)</f>
        <v>5186.0328206379636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500000</v>
      </c>
      <c r="S41">
        <f t="shared" si="32"/>
        <v>4861.3410693426204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1869.9670398187327</v>
      </c>
      <c r="AC41">
        <f t="shared" si="33"/>
        <v>1603.9655005883665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-13514.385681109354</v>
      </c>
      <c r="AI41">
        <f t="shared" si="38"/>
        <v>-13518.509968722867</v>
      </c>
      <c r="AJ41">
        <f t="shared" si="39"/>
        <v>266.00153923036623</v>
      </c>
      <c r="AK41">
        <f t="shared" si="61"/>
        <v>130.89769278731131</v>
      </c>
      <c r="AL41">
        <f t="shared" si="40"/>
        <v>-13121.610736705188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-296.98146627276464</v>
      </c>
      <c r="AR41">
        <f t="shared" si="45"/>
        <v>-297.07209836005984</v>
      </c>
      <c r="AS41">
        <f t="shared" si="46"/>
        <v>5.8454397421756745</v>
      </c>
      <c r="AT41">
        <f t="shared" si="47"/>
        <v>2.8765043156964678</v>
      </c>
      <c r="AU41">
        <f t="shared" si="48"/>
        <v>-288.35015430218772</v>
      </c>
      <c r="AW41">
        <v>38</v>
      </c>
      <c r="AX41">
        <f>IF(Z41&gt;0, (R41*SUMPRODUCT(K41:$K$98, X41:$X$98)-K41*$AZ$3)/Z41, 0)</f>
        <v>4861.3410693426204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500000</v>
      </c>
      <c r="S42">
        <f t="shared" si="32"/>
        <v>4542.5821830880577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1603.9655005883665</v>
      </c>
      <c r="AC42">
        <f t="shared" si="33"/>
        <v>1358.0812888490748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-13838.386211297595</v>
      </c>
      <c r="AI42">
        <f t="shared" si="38"/>
        <v>-13842.12329637969</v>
      </c>
      <c r="AJ42">
        <f t="shared" si="39"/>
        <v>245.88421173929169</v>
      </c>
      <c r="AK42">
        <f t="shared" si="61"/>
        <v>112.27758504118566</v>
      </c>
      <c r="AL42">
        <f t="shared" si="40"/>
        <v>-13483.961499599212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-271.51914824420874</v>
      </c>
      <c r="AR42">
        <f t="shared" si="45"/>
        <v>-271.59247255695112</v>
      </c>
      <c r="AS42">
        <f t="shared" si="46"/>
        <v>4.824426108562192</v>
      </c>
      <c r="AT42">
        <f t="shared" si="47"/>
        <v>2.2029674408430089</v>
      </c>
      <c r="AU42">
        <f t="shared" si="48"/>
        <v>-264.56507900754588</v>
      </c>
      <c r="AW42">
        <v>39</v>
      </c>
      <c r="AX42">
        <f>IF(Z42&gt;0, (R42*SUMPRODUCT(K42:$K$98, X42:$X$98)-K42*$AZ$3)/Z42, 0)</f>
        <v>4542.5821830880577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500000</v>
      </c>
      <c r="S43">
        <f t="shared" si="32"/>
        <v>4228.9797956597677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1358.0812888490748</v>
      </c>
      <c r="AC43">
        <f t="shared" si="33"/>
        <v>1132.1846892954673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-14128.306965350748</v>
      </c>
      <c r="AI43">
        <f t="shared" si="38"/>
        <v>-14131.65347190789</v>
      </c>
      <c r="AJ43">
        <f t="shared" si="39"/>
        <v>225.89659955360753</v>
      </c>
      <c r="AK43">
        <f t="shared" si="61"/>
        <v>95.06569021943524</v>
      </c>
      <c r="AL43">
        <f t="shared" si="40"/>
        <v>-13810.691182134848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-247.50678854400883</v>
      </c>
      <c r="AR43">
        <f t="shared" si="45"/>
        <v>-247.56541432930857</v>
      </c>
      <c r="AS43">
        <f t="shared" si="46"/>
        <v>3.9573702663486356</v>
      </c>
      <c r="AT43">
        <f t="shared" si="47"/>
        <v>1.6654085832532637</v>
      </c>
      <c r="AU43">
        <f t="shared" si="48"/>
        <v>-241.94263547970667</v>
      </c>
      <c r="AW43">
        <v>40</v>
      </c>
      <c r="AX43">
        <f>IF(Z43&gt;0, (R43*SUMPRODUCT(K43:$K$98, X43:$X$98)-K43*$AZ$3)/Z43, 0)</f>
        <v>4228.9797956597677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500000</v>
      </c>
      <c r="S44">
        <f t="shared" si="32"/>
        <v>3913.6530097753503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1132.1846892954673</v>
      </c>
      <c r="AC44">
        <f t="shared" si="33"/>
        <v>925.41231922520979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-14292.946371943393</v>
      </c>
      <c r="AI44">
        <f t="shared" si="38"/>
        <v>-14295.902089775665</v>
      </c>
      <c r="AJ44">
        <f t="shared" si="39"/>
        <v>206.77237007025747</v>
      </c>
      <c r="AK44">
        <f t="shared" si="61"/>
        <v>79.252928250682714</v>
      </c>
      <c r="AL44">
        <f t="shared" si="40"/>
        <v>-14009.876791454726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-223.56341472246064</v>
      </c>
      <c r="AR44">
        <f t="shared" si="45"/>
        <v>-223.60964664374146</v>
      </c>
      <c r="AS44">
        <f t="shared" si="46"/>
        <v>3.234234280337378</v>
      </c>
      <c r="AT44">
        <f t="shared" si="47"/>
        <v>1.2396363076864814</v>
      </c>
      <c r="AU44">
        <f t="shared" si="48"/>
        <v>-219.13577605571763</v>
      </c>
      <c r="AW44">
        <v>41</v>
      </c>
      <c r="AX44">
        <f>IF(Z44&gt;0, (R44*SUMPRODUCT(K44:$K$98, X44:$X$98)-K44*$AZ$3)/Z44, 0)</f>
        <v>3913.6530097753503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500000</v>
      </c>
      <c r="S45">
        <f t="shared" si="32"/>
        <v>3592.029448034461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925.41231922520979</v>
      </c>
      <c r="AC45">
        <f t="shared" si="33"/>
        <v>738.21892099716956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-14288.510100054798</v>
      </c>
      <c r="AI45">
        <f t="shared" si="38"/>
        <v>-14291.079047956246</v>
      </c>
      <c r="AJ45">
        <f t="shared" si="39"/>
        <v>187.19339822804022</v>
      </c>
      <c r="AK45">
        <f t="shared" si="61"/>
        <v>64.778862345764693</v>
      </c>
      <c r="AL45">
        <f t="shared" si="40"/>
        <v>-14039.10678738244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-199.54823632540064</v>
      </c>
      <c r="AR45">
        <f t="shared" si="45"/>
        <v>-199.58411333562464</v>
      </c>
      <c r="AS45">
        <f t="shared" si="46"/>
        <v>2.6142762406012188</v>
      </c>
      <c r="AT45">
        <f t="shared" si="47"/>
        <v>0.90467848934184358</v>
      </c>
      <c r="AU45">
        <f t="shared" si="48"/>
        <v>-196.06515860568157</v>
      </c>
      <c r="AW45">
        <v>42</v>
      </c>
      <c r="AX45">
        <f>IF(Z45&gt;0, (R45*SUMPRODUCT(K45:$K$98, X45:$X$98)-K45*$AZ$3)/Z45, 0)</f>
        <v>3592.029448034461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500000</v>
      </c>
      <c r="S46">
        <f t="shared" si="32"/>
        <v>3258.4549181171092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738.21892099716956</v>
      </c>
      <c r="AC46">
        <f t="shared" si="33"/>
        <v>571.1439136846451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-14090.039879684098</v>
      </c>
      <c r="AI46">
        <f t="shared" si="38"/>
        <v>-14092.230887109539</v>
      </c>
      <c r="AJ46">
        <f t="shared" si="39"/>
        <v>167.07500731252446</v>
      </c>
      <c r="AK46">
        <f t="shared" si="61"/>
        <v>51.675324469801872</v>
      </c>
      <c r="AL46">
        <f t="shared" si="40"/>
        <v>-13873.480555327214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-175.69327857895033</v>
      </c>
      <c r="AR46">
        <f t="shared" si="45"/>
        <v>-175.72059896138029</v>
      </c>
      <c r="AS46">
        <f t="shared" si="46"/>
        <v>2.0833124713624049</v>
      </c>
      <c r="AT46">
        <f t="shared" si="47"/>
        <v>0.64435638616049828</v>
      </c>
      <c r="AU46">
        <f t="shared" si="48"/>
        <v>-172.99293010385742</v>
      </c>
      <c r="AW46">
        <v>43</v>
      </c>
      <c r="AX46">
        <f>IF(Z46&gt;0, (R46*SUMPRODUCT(K46:$K$98, X46:$X$98)-K46*$AZ$3)/Z46, 0)</f>
        <v>3258.4549181171092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500000</v>
      </c>
      <c r="S47">
        <f t="shared" si="32"/>
        <v>2901.0724075428566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571.1439136846451</v>
      </c>
      <c r="AC47">
        <f t="shared" si="33"/>
        <v>424.44458958147652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-13610.844079113962</v>
      </c>
      <c r="AI47">
        <f t="shared" si="38"/>
        <v>-13612.67290536317</v>
      </c>
      <c r="AJ47">
        <f t="shared" si="39"/>
        <v>146.69932410316858</v>
      </c>
      <c r="AK47">
        <f t="shared" si="61"/>
        <v>39.980073957925164</v>
      </c>
      <c r="AL47">
        <f t="shared" si="40"/>
        <v>-13425.993507302075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-151.53395595818822</v>
      </c>
      <c r="AR47">
        <f t="shared" si="45"/>
        <v>-151.55431687590146</v>
      </c>
      <c r="AS47">
        <f t="shared" si="46"/>
        <v>1.6332513096566637</v>
      </c>
      <c r="AT47">
        <f t="shared" si="47"/>
        <v>0.44511117246886606</v>
      </c>
      <c r="AU47">
        <f t="shared" si="48"/>
        <v>-149.47595439377591</v>
      </c>
      <c r="AW47">
        <v>44</v>
      </c>
      <c r="AX47">
        <f>IF(Z47&gt;0, (R47*SUMPRODUCT(K47:$K$98, X47:$X$98)-K47*$AZ$3)/Z47, 0)</f>
        <v>2901.0724075428566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500000</v>
      </c>
      <c r="S48">
        <f t="shared" si="32"/>
        <v>2507.5375892289303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424.44458958147652</v>
      </c>
      <c r="AC48">
        <f t="shared" si="33"/>
        <v>298.79809297666498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-12841.536648025332</v>
      </c>
      <c r="AI48">
        <f t="shared" si="38"/>
        <v>-12843.026147595849</v>
      </c>
      <c r="AJ48">
        <f t="shared" si="39"/>
        <v>125.64649660481155</v>
      </c>
      <c r="AK48">
        <f t="shared" si="61"/>
        <v>29.711121270703359</v>
      </c>
      <c r="AL48">
        <f t="shared" si="40"/>
        <v>-12687.668529720333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-127.65089821726535</v>
      </c>
      <c r="AR48">
        <f t="shared" si="45"/>
        <v>-127.66570454171718</v>
      </c>
      <c r="AS48">
        <f t="shared" si="46"/>
        <v>1.2489851167401453</v>
      </c>
      <c r="AT48">
        <f t="shared" si="47"/>
        <v>0.29534248285080317</v>
      </c>
      <c r="AU48">
        <f t="shared" si="48"/>
        <v>-126.12137694212622</v>
      </c>
      <c r="AW48">
        <v>45</v>
      </c>
      <c r="AX48">
        <f>IF(Z48&gt;0, (R48*SUMPRODUCT(K48:$K$98, X48:$X$98)-K48*$AZ$3)/Z48, 0)</f>
        <v>2507.5375892289303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500000</v>
      </c>
      <c r="S49">
        <f t="shared" si="32"/>
        <v>2057.44986533681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298.79809297666498</v>
      </c>
      <c r="AC49">
        <f t="shared" si="33"/>
        <v>194.26099775348587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-11775.013761536287</v>
      </c>
      <c r="AI49">
        <f t="shared" si="38"/>
        <v>-11776.19399076706</v>
      </c>
      <c r="AJ49">
        <f t="shared" si="39"/>
        <v>104.53709522317911</v>
      </c>
      <c r="AK49">
        <f t="shared" si="61"/>
        <v>20.915866508366552</v>
      </c>
      <c r="AL49">
        <f t="shared" si="40"/>
        <v>-11650.741029035515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-104.50817894828785</v>
      </c>
      <c r="AR49">
        <f t="shared" si="45"/>
        <v>-104.51865397703496</v>
      </c>
      <c r="AS49">
        <f t="shared" si="46"/>
        <v>0.92781050413760413</v>
      </c>
      <c r="AT49">
        <f t="shared" si="47"/>
        <v>0.18563707560624373</v>
      </c>
      <c r="AU49">
        <f t="shared" si="48"/>
        <v>-103.40520639729111</v>
      </c>
      <c r="AW49">
        <v>46</v>
      </c>
      <c r="AX49">
        <f>IF(Z49&gt;0, (R49*SUMPRODUCT(K49:$K$98, X49:$X$98)-K49*$AZ$3)/Z49, 0)</f>
        <v>2057.44986533681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500000</v>
      </c>
      <c r="S50">
        <f t="shared" si="32"/>
        <v>1522.1780372333737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194.26099775348587</v>
      </c>
      <c r="AC50">
        <f t="shared" si="33"/>
        <v>110.39014290706069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-10476.489024335835</v>
      </c>
      <c r="AI50">
        <f t="shared" si="38"/>
        <v>-10477.395539048692</v>
      </c>
      <c r="AJ50">
        <f t="shared" si="39"/>
        <v>83.870854846425175</v>
      </c>
      <c r="AK50">
        <f t="shared" si="61"/>
        <v>13.598269842744012</v>
      </c>
      <c r="AL50">
        <f t="shared" si="40"/>
        <v>-10379.926414359523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-83.020739317030348</v>
      </c>
      <c r="AR50">
        <f t="shared" si="45"/>
        <v>-83.027922975743522</v>
      </c>
      <c r="AS50">
        <f t="shared" si="46"/>
        <v>0.66463300446620588</v>
      </c>
      <c r="AT50">
        <f t="shared" si="47"/>
        <v>0.1077592324255459</v>
      </c>
      <c r="AU50">
        <f t="shared" si="48"/>
        <v>-82.255530738851775</v>
      </c>
      <c r="AW50">
        <v>47</v>
      </c>
      <c r="AX50">
        <f>IF(Z50&gt;0, (R50*SUMPRODUCT(K50:$K$98, X50:$X$98)-K50*$AZ$3)/Z50, 0)</f>
        <v>1522.1780372333737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500000</v>
      </c>
      <c r="S51">
        <f t="shared" si="32"/>
        <v>852.46558659712582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110.39014290706069</v>
      </c>
      <c r="AC51">
        <f t="shared" si="33"/>
        <v>45.79558582383649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-9037.3171993960859</v>
      </c>
      <c r="AI51">
        <f t="shared" si="38"/>
        <v>-9037.9887160318285</v>
      </c>
      <c r="AJ51">
        <f t="shared" si="39"/>
        <v>64.594557083224203</v>
      </c>
      <c r="AK51">
        <f t="shared" si="61"/>
        <v>7.7273100034942495</v>
      </c>
      <c r="AL51">
        <f t="shared" si="40"/>
        <v>-8965.6668489451095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-63.942901235595656</v>
      </c>
      <c r="AR51">
        <f t="shared" si="45"/>
        <v>-63.947652504248722</v>
      </c>
      <c r="AS51">
        <f t="shared" si="46"/>
        <v>0.45703423845803048</v>
      </c>
      <c r="AT51">
        <f t="shared" si="47"/>
        <v>5.4674037600813824E-2</v>
      </c>
      <c r="AU51">
        <f t="shared" si="48"/>
        <v>-63.435944228189875</v>
      </c>
      <c r="AW51">
        <v>48</v>
      </c>
      <c r="AX51">
        <f>IF(Z51&gt;0, (R51*SUMPRODUCT(K51:$K$98, X51:$X$98)-K51*$AZ$3)/Z51, 0)</f>
        <v>852.46558659712582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500000</v>
      </c>
      <c r="S52">
        <f t="shared" si="32"/>
        <v>-44.444349938191039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45.79558582383649</v>
      </c>
      <c r="AC52">
        <f t="shared" si="33"/>
        <v>-1.6953669887180922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-7519.1395958463436</v>
      </c>
      <c r="AI52">
        <f t="shared" si="38"/>
        <v>-7519.6164188258326</v>
      </c>
      <c r="AJ52">
        <f t="shared" si="39"/>
        <v>47.490952812554582</v>
      </c>
      <c r="AK52">
        <f t="shared" si="61"/>
        <v>3.2056910076685545</v>
      </c>
      <c r="AL52">
        <f t="shared" si="40"/>
        <v>-7468.9197750056092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-47.501020129899779</v>
      </c>
      <c r="AR52">
        <f t="shared" si="45"/>
        <v>-47.504032386509515</v>
      </c>
      <c r="AS52">
        <f t="shared" si="46"/>
        <v>0.30001686719361387</v>
      </c>
      <c r="AT52">
        <f t="shared" si="47"/>
        <v>2.025146509709972E-2</v>
      </c>
      <c r="AU52">
        <f t="shared" si="48"/>
        <v>-47.183764054218798</v>
      </c>
      <c r="AW52">
        <v>49</v>
      </c>
      <c r="AX52">
        <f>IF(Z52&gt;0, (R52*SUMPRODUCT(K52:$K$98, X52:$X$98)-K52*$AZ$3)/Z52, 0)</f>
        <v>-44.444349938191039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500000</v>
      </c>
      <c r="S53">
        <f t="shared" si="32"/>
        <v>-1339.2762034780803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-1.6953669887180922</v>
      </c>
      <c r="AC53">
        <f t="shared" si="33"/>
        <v>-34.507147455188345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-5999.4301188206409</v>
      </c>
      <c r="AI53">
        <f t="shared" si="38"/>
        <v>-5999.7521878173648</v>
      </c>
      <c r="AJ53">
        <f t="shared" si="39"/>
        <v>32.811780466470253</v>
      </c>
      <c r="AK53">
        <f t="shared" si="61"/>
        <v>-0.11867568921026647</v>
      </c>
      <c r="AL53">
        <f t="shared" si="40"/>
        <v>-5967.0590830401052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-33.839720338416193</v>
      </c>
      <c r="AR53">
        <f t="shared" si="45"/>
        <v>-33.841536965089553</v>
      </c>
      <c r="AS53">
        <f t="shared" si="46"/>
        <v>0.18507449087666511</v>
      </c>
      <c r="AT53">
        <f t="shared" si="47"/>
        <v>-6.6938893433326021E-4</v>
      </c>
      <c r="AU53">
        <f t="shared" si="48"/>
        <v>-33.657131863147221</v>
      </c>
      <c r="AW53">
        <v>50</v>
      </c>
      <c r="AX53">
        <f>IF(Z53&gt;0, (R53*SUMPRODUCT(K53:$K$98, X53:$X$98)-K53*$AZ$3)/Z53, 0)</f>
        <v>-1339.2762034780803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500000</v>
      </c>
      <c r="S54">
        <f t="shared" si="32"/>
        <v>-3359.6515992156333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-34.507147455188345</v>
      </c>
      <c r="AC54">
        <f t="shared" si="33"/>
        <v>-55.231475236971029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-4534.1104217792335</v>
      </c>
      <c r="AI54">
        <f t="shared" si="38"/>
        <v>-4534.3159173254453</v>
      </c>
      <c r="AJ54">
        <f t="shared" si="39"/>
        <v>20.724327781782684</v>
      </c>
      <c r="AK54">
        <f t="shared" si="61"/>
        <v>-2.4155003218631843</v>
      </c>
      <c r="AL54">
        <f t="shared" si="40"/>
        <v>-4516.0070898655258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-22.834464752978487</v>
      </c>
      <c r="AR54">
        <f t="shared" si="45"/>
        <v>-22.835499659579863</v>
      </c>
      <c r="AS54">
        <f t="shared" si="46"/>
        <v>0.10437084416585281</v>
      </c>
      <c r="AT54">
        <f t="shared" si="47"/>
        <v>-1.2164824371160553E-2</v>
      </c>
      <c r="AU54">
        <f t="shared" si="48"/>
        <v>-22.743293639785168</v>
      </c>
      <c r="AW54">
        <v>51</v>
      </c>
      <c r="AX54">
        <f>IF(Z54&gt;0, (R54*SUMPRODUCT(K54:$K$98, X54:$X$98)-K54*$AZ$3)/Z54, 0)</f>
        <v>-3359.6515992156333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500000</v>
      </c>
      <c r="S55">
        <f t="shared" si="32"/>
        <v>-6738.7814446215725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-55.231475236971029</v>
      </c>
      <c r="AC55">
        <f t="shared" si="33"/>
        <v>-66.355768064383867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-3214.1987786479785</v>
      </c>
      <c r="AI55">
        <f t="shared" si="38"/>
        <v>-3214.3218642692618</v>
      </c>
      <c r="AJ55">
        <f t="shared" si="39"/>
        <v>11.124292827412837</v>
      </c>
      <c r="AK55">
        <f t="shared" si="61"/>
        <v>-3.8662032665879722</v>
      </c>
      <c r="AL55">
        <f t="shared" si="40"/>
        <v>-3207.063774708437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-14.452848576969703</v>
      </c>
      <c r="AR55">
        <f t="shared" si="45"/>
        <v>-14.453402039268996</v>
      </c>
      <c r="AS55">
        <f t="shared" si="46"/>
        <v>5.0021087939090526E-2</v>
      </c>
      <c r="AT55">
        <f t="shared" si="47"/>
        <v>-1.7384628091759148E-2</v>
      </c>
      <c r="AU55">
        <f t="shared" si="48"/>
        <v>-14.420765579421664</v>
      </c>
      <c r="AW55">
        <v>52</v>
      </c>
      <c r="AX55">
        <f>IF(Z55&gt;0, (R55*SUMPRODUCT(K55:$K$98, X55:$X$98)-K55*$AZ$3)/Z55, 0)</f>
        <v>-6738.7814446215725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500000</v>
      </c>
      <c r="S56">
        <f t="shared" si="32"/>
        <v>-12069.442718663367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-66.355768064383867</v>
      </c>
      <c r="AC56">
        <f t="shared" si="33"/>
        <v>-70.353105993527123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-1959.6771644902169</v>
      </c>
      <c r="AI56">
        <f t="shared" si="38"/>
        <v>-1959.7500273261753</v>
      </c>
      <c r="AJ56">
        <f t="shared" si="39"/>
        <v>3.9973379291432565</v>
      </c>
      <c r="AK56">
        <f t="shared" si="61"/>
        <v>-4.6449037645068714</v>
      </c>
      <c r="AL56">
        <f t="shared" si="40"/>
        <v>-1960.3975931615389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-7.8676898274086184</v>
      </c>
      <c r="AR56">
        <f t="shared" si="45"/>
        <v>-7.8679823563024867</v>
      </c>
      <c r="AS56">
        <f t="shared" si="46"/>
        <v>1.6048467335187971E-2</v>
      </c>
      <c r="AT56">
        <f t="shared" si="47"/>
        <v>-1.8648307363835256E-2</v>
      </c>
      <c r="AU56">
        <f t="shared" si="48"/>
        <v>-7.8705821963311333</v>
      </c>
      <c r="AW56">
        <v>53</v>
      </c>
      <c r="AX56">
        <f>IF(Z56&gt;0, (R56*SUMPRODUCT(K56:$K$98, X56:$X$98)-K56*$AZ$3)/Z56, 0)</f>
        <v>-12069.442718663367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500000</v>
      </c>
      <c r="S57">
        <f t="shared" si="32"/>
        <v>-20221.669824662404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-70.353105993527123</v>
      </c>
      <c r="AC57">
        <f t="shared" si="33"/>
        <v>-68.885518456804974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-1182.1084086492222</v>
      </c>
      <c r="AI57">
        <f t="shared" si="38"/>
        <v>-1182.1509901466047</v>
      </c>
      <c r="AJ57">
        <f t="shared" si="39"/>
        <v>-1.4675875367221494</v>
      </c>
      <c r="AK57">
        <f t="shared" si="61"/>
        <v>-4.9247174195468988</v>
      </c>
      <c r="AL57">
        <f t="shared" si="40"/>
        <v>-1188.5432951028738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-4.2374245862269095</v>
      </c>
      <c r="AR57">
        <f t="shared" si="45"/>
        <v>-4.2375772252595123</v>
      </c>
      <c r="AS57">
        <f t="shared" si="46"/>
        <v>-5.2607624351921701E-3</v>
      </c>
      <c r="AT57">
        <f t="shared" si="47"/>
        <v>-1.7653303640445012E-2</v>
      </c>
      <c r="AU57">
        <f t="shared" si="48"/>
        <v>-4.2604912913351489</v>
      </c>
      <c r="AW57">
        <v>54</v>
      </c>
      <c r="AX57">
        <f>IF(Z57&gt;0, (R57*SUMPRODUCT(K57:$K$98, X57:$X$98)-K57*$AZ$3)/Z57, 0)</f>
        <v>-20221.669824662404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500000</v>
      </c>
      <c r="S58">
        <f t="shared" si="32"/>
        <v>-33014.530800443223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-68.885518456804974</v>
      </c>
      <c r="AC58">
        <f t="shared" si="33"/>
        <v>-64.787873967915132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-705.02489248212896</v>
      </c>
      <c r="AI58">
        <f t="shared" si="38"/>
        <v>-705.04942254222567</v>
      </c>
      <c r="AJ58">
        <f t="shared" si="39"/>
        <v>-4.0976444888898413</v>
      </c>
      <c r="AK58">
        <f t="shared" si="61"/>
        <v>-4.8219862919763488</v>
      </c>
      <c r="AL58">
        <f t="shared" si="40"/>
        <v>-713.96905332309188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-2.2564780010921313</v>
      </c>
      <c r="AR58">
        <f t="shared" si="45"/>
        <v>-2.2565565111441361</v>
      </c>
      <c r="AS58">
        <f t="shared" si="46"/>
        <v>-1.3114777568950462E-2</v>
      </c>
      <c r="AT58">
        <f t="shared" si="47"/>
        <v>-1.5433080598197821E-2</v>
      </c>
      <c r="AU58">
        <f t="shared" si="48"/>
        <v>-2.2851043693112847</v>
      </c>
      <c r="AW58">
        <v>55</v>
      </c>
      <c r="AX58">
        <f>IF(Z58&gt;0, (R58*SUMPRODUCT(K58:$K$98, X58:$X$98)-K58*$AZ$3)/Z58, 0)</f>
        <v>-33014.530800443223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500000</v>
      </c>
      <c r="S59">
        <f t="shared" si="32"/>
        <v>-53579.72886988127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-64.787873967915132</v>
      </c>
      <c r="AC59">
        <f t="shared" si="33"/>
        <v>-59.60232600908158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-415.18818110353862</v>
      </c>
      <c r="AI59">
        <f t="shared" si="38"/>
        <v>-415.20208615850675</v>
      </c>
      <c r="AJ59">
        <f t="shared" si="39"/>
        <v>-5.1855479588335527</v>
      </c>
      <c r="AK59">
        <f t="shared" si="61"/>
        <v>-4.5351511777540594</v>
      </c>
      <c r="AL59">
        <f t="shared" si="40"/>
        <v>-424.9227852950944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-1.1864613968188695</v>
      </c>
      <c r="AR59">
        <f t="shared" si="45"/>
        <v>-1.1865011325620607</v>
      </c>
      <c r="AS59">
        <f t="shared" si="46"/>
        <v>-1.48184672746612E-2</v>
      </c>
      <c r="AT59">
        <f t="shared" si="47"/>
        <v>-1.2959862650331505E-2</v>
      </c>
      <c r="AU59">
        <f t="shared" si="48"/>
        <v>-1.2142794624870534</v>
      </c>
      <c r="AW59">
        <v>56</v>
      </c>
      <c r="AX59">
        <f>IF(Z59&gt;0, (R59*SUMPRODUCT(K59:$K$98, X59:$X$98)-K59*$AZ$3)/Z59, 0)</f>
        <v>-53579.72886988127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500000</v>
      </c>
      <c r="S60">
        <f t="shared" si="32"/>
        <v>-87273.817402850807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-59.60232600908158</v>
      </c>
      <c r="AC60">
        <f t="shared" si="33"/>
        <v>-54.144121370252527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-240.443356079323</v>
      </c>
      <c r="AI60">
        <f t="shared" si="38"/>
        <v>-240.45111099983947</v>
      </c>
      <c r="AJ60">
        <f t="shared" si="39"/>
        <v>-5.4582046388290522</v>
      </c>
      <c r="AK60">
        <f t="shared" si="61"/>
        <v>-4.1721628206357106</v>
      </c>
      <c r="AL60">
        <f t="shared" si="40"/>
        <v>-250.08147845930424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-0.6134842092038294</v>
      </c>
      <c r="AR60">
        <f t="shared" si="45"/>
        <v>-0.61350399565731295</v>
      </c>
      <c r="AS60">
        <f t="shared" si="46"/>
        <v>-1.3926449917875986E-2</v>
      </c>
      <c r="AT60">
        <f t="shared" si="47"/>
        <v>-1.064515173312966E-2</v>
      </c>
      <c r="AU60">
        <f t="shared" si="48"/>
        <v>-0.63807559730831853</v>
      </c>
      <c r="AW60">
        <v>57</v>
      </c>
      <c r="AX60">
        <f>IF(Z60&gt;0, (R60*SUMPRODUCT(K60:$K$98, X60:$X$98)-K60*$AZ$3)/Z60, 0)</f>
        <v>-87273.817402850807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500000</v>
      </c>
      <c r="S61">
        <f t="shared" si="32"/>
        <v>-143659.86135252801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-54.144121370252527</v>
      </c>
      <c r="AC61">
        <f t="shared" si="33"/>
        <v>-48.824868047627852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-137.16266823619463</v>
      </c>
      <c r="AI61">
        <f t="shared" si="38"/>
        <v>-137.16691654080003</v>
      </c>
      <c r="AJ61">
        <f t="shared" si="39"/>
        <v>-5.3192533226246752</v>
      </c>
      <c r="AK61">
        <f t="shared" si="61"/>
        <v>-3.7900884959176775</v>
      </c>
      <c r="AL61">
        <f t="shared" si="40"/>
        <v>-146.27625835934239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-0.31247013117200773</v>
      </c>
      <c r="AR61">
        <f t="shared" si="45"/>
        <v>-0.31247980923028973</v>
      </c>
      <c r="AS61">
        <f t="shared" si="46"/>
        <v>-1.2117785435578683E-2</v>
      </c>
      <c r="AT61">
        <f t="shared" si="47"/>
        <v>-8.6341966418556626E-3</v>
      </c>
      <c r="AU61">
        <f t="shared" si="48"/>
        <v>-0.33323179130772407</v>
      </c>
      <c r="AW61">
        <v>58</v>
      </c>
      <c r="AX61">
        <f>IF(Z61&gt;0, (R61*SUMPRODUCT(K61:$K$98, X61:$X$98)-K61*$AZ$3)/Z61, 0)</f>
        <v>-143659.86135252801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500000</v>
      </c>
      <c r="S62">
        <f t="shared" si="32"/>
        <v>-240004.05936433186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-48.824868047627852</v>
      </c>
      <c r="AC62">
        <f t="shared" si="33"/>
        <v>-43.840251096810135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-76.900550718596676</v>
      </c>
      <c r="AI62">
        <f t="shared" si="38"/>
        <v>-76.902834026388064</v>
      </c>
      <c r="AJ62">
        <f t="shared" si="39"/>
        <v>-4.9846169508177169</v>
      </c>
      <c r="AK62">
        <f t="shared" si="61"/>
        <v>-3.41774076333395</v>
      </c>
      <c r="AL62">
        <f t="shared" si="40"/>
        <v>-85.30519174053974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-0.15641702163384477</v>
      </c>
      <c r="AR62">
        <f t="shared" si="45"/>
        <v>-0.15642166592053536</v>
      </c>
      <c r="AS62">
        <f t="shared" si="46"/>
        <v>-1.013879523809361E-2</v>
      </c>
      <c r="AT62">
        <f t="shared" si="47"/>
        <v>-6.9517425547903165E-3</v>
      </c>
      <c r="AU62">
        <f t="shared" si="48"/>
        <v>-0.1735122037134193</v>
      </c>
      <c r="AW62">
        <v>59</v>
      </c>
      <c r="AX62">
        <f>IF(Z62&gt;0, (R62*SUMPRODUCT(K62:$K$98, X62:$X$98)-K62*$AZ$3)/Z62, 0)</f>
        <v>-240004.05936433186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500000</v>
      </c>
      <c r="S63">
        <f t="shared" si="32"/>
        <v>-408094.03781017696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-43.840251096810135</v>
      </c>
      <c r="AC63">
        <f t="shared" si="33"/>
        <v>-39.26712608095314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-42.308599213233329</v>
      </c>
      <c r="AI63">
        <f t="shared" si="38"/>
        <v>-42.309801972966468</v>
      </c>
      <c r="AJ63">
        <f t="shared" si="39"/>
        <v>-4.5731250158569949</v>
      </c>
      <c r="AK63">
        <f t="shared" si="61"/>
        <v>-3.0688175767767096</v>
      </c>
      <c r="AL63">
        <f t="shared" si="40"/>
        <v>-49.951744565600173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-7.683607753077254E-2</v>
      </c>
      <c r="AR63">
        <f t="shared" si="45"/>
        <v>-7.6838261846534001E-2</v>
      </c>
      <c r="AS63">
        <f t="shared" si="46"/>
        <v>-8.3051907841561953E-3</v>
      </c>
      <c r="AT63">
        <f t="shared" si="47"/>
        <v>-5.5732382929676453E-3</v>
      </c>
      <c r="AU63">
        <f t="shared" si="48"/>
        <v>-9.0716690923657833E-2</v>
      </c>
      <c r="AW63">
        <v>60</v>
      </c>
      <c r="AX63">
        <f>IF(Z63&gt;0, (R63*SUMPRODUCT(K63:$K$98, X63:$X$98)-K63*$AZ$3)/Z63, 0)</f>
        <v>-408094.03781017696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500000</v>
      </c>
      <c r="S64">
        <f t="shared" si="32"/>
        <v>-708364.70898123155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-39.26712608095314</v>
      </c>
      <c r="AC64">
        <f t="shared" si="33"/>
        <v>-35.121156767867092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-22.838978742396357</v>
      </c>
      <c r="AI64">
        <f t="shared" si="38"/>
        <v>-22.839598500063605</v>
      </c>
      <c r="AJ64">
        <f t="shared" si="39"/>
        <v>-4.1459693130860487</v>
      </c>
      <c r="AK64">
        <f t="shared" si="61"/>
        <v>-2.74869882566672</v>
      </c>
      <c r="AL64">
        <f t="shared" si="40"/>
        <v>-29.734266638816372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-3.7033537381280374E-2</v>
      </c>
      <c r="AR64">
        <f t="shared" si="45"/>
        <v>-3.703454232195641E-2</v>
      </c>
      <c r="AS64">
        <f t="shared" si="46"/>
        <v>-6.7227134483379917E-3</v>
      </c>
      <c r="AT64">
        <f t="shared" si="47"/>
        <v>-4.4570311947113497E-3</v>
      </c>
      <c r="AU64">
        <f t="shared" si="48"/>
        <v>-4.8214286965005751E-2</v>
      </c>
      <c r="AW64">
        <v>61</v>
      </c>
      <c r="AX64">
        <f>IF(Z64&gt;0, (R64*SUMPRODUCT(K64:$K$98, X64:$X$98)-K64*$AZ$3)/Z64, 0)</f>
        <v>-708364.70898123155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500000</v>
      </c>
      <c r="S65">
        <f t="shared" si="32"/>
        <v>-1257403.7501536496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-35.121156767867092</v>
      </c>
      <c r="AC65">
        <f t="shared" si="33"/>
        <v>-31.387828349340499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-12.061198462943807</v>
      </c>
      <c r="AI65">
        <f t="shared" si="38"/>
        <v>-12.061510493072808</v>
      </c>
      <c r="AJ65">
        <f t="shared" si="39"/>
        <v>-3.7333284185265931</v>
      </c>
      <c r="AK65">
        <f t="shared" si="61"/>
        <v>-2.4584809737506967</v>
      </c>
      <c r="AL65">
        <f t="shared" si="40"/>
        <v>-18.253319885350098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-1.7461878330060496E-2</v>
      </c>
      <c r="AR65">
        <f t="shared" si="45"/>
        <v>-1.7462330078878381E-2</v>
      </c>
      <c r="AS65">
        <f t="shared" si="46"/>
        <v>-5.405012346887228E-3</v>
      </c>
      <c r="AT65">
        <f t="shared" si="47"/>
        <v>-3.5593225476140086E-3</v>
      </c>
      <c r="AU65">
        <f t="shared" si="48"/>
        <v>-2.6426664973379619E-2</v>
      </c>
      <c r="AW65">
        <v>62</v>
      </c>
      <c r="AX65">
        <f>IF(Z65&gt;0, (R65*SUMPRODUCT(K65:$K$98, X65:$X$98)-K65*$AZ$3)/Z65, 0)</f>
        <v>-1257403.7501536496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500000</v>
      </c>
      <c r="S66">
        <f t="shared" si="32"/>
        <v>-2287834.5946560907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-31.387828349340499</v>
      </c>
      <c r="AC66">
        <f t="shared" si="33"/>
        <v>-28.038895624181393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-6.2285690756886023</v>
      </c>
      <c r="AI66">
        <f t="shared" si="38"/>
        <v>-6.2287222712894215</v>
      </c>
      <c r="AJ66">
        <f t="shared" si="39"/>
        <v>-3.3489327251591057</v>
      </c>
      <c r="AK66">
        <f t="shared" si="61"/>
        <v>-2.1971479844538351</v>
      </c>
      <c r="AL66">
        <f t="shared" si="40"/>
        <v>-11.774802980902361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-8.051388012693287E-3</v>
      </c>
      <c r="AR66">
        <f t="shared" si="45"/>
        <v>-8.0515860416802091E-3</v>
      </c>
      <c r="AS66">
        <f t="shared" si="46"/>
        <v>-4.3290130479417249E-3</v>
      </c>
      <c r="AT66">
        <f t="shared" si="47"/>
        <v>-2.8401532886891986E-3</v>
      </c>
      <c r="AU66">
        <f t="shared" si="48"/>
        <v>-1.5220752378311131E-2</v>
      </c>
      <c r="AW66">
        <v>63</v>
      </c>
      <c r="AX66">
        <f>IF(Z66&gt;0, (R66*SUMPRODUCT(K66:$K$98, X66:$X$98)-K66*$AZ$3)/Z66, 0)</f>
        <v>-2287834.5946560907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-4277032.0172478901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-28.038895624181393</v>
      </c>
      <c r="AC67">
        <f t="shared" ref="AC67:AC89" si="64">S67*Z67</f>
        <v>-25.041237544793038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-3.1391375518705371</v>
      </c>
      <c r="AI67">
        <f t="shared" ref="AI67:AI89" si="69">SUM(AE67:AH67)</f>
        <v>-3.1392107370765507</v>
      </c>
      <c r="AJ67">
        <f t="shared" ref="AJ67:AJ89" si="70">AB67-AC67</f>
        <v>-2.9976580793883549</v>
      </c>
      <c r="AK67">
        <f t="shared" si="61"/>
        <v>-1.9627226936926976</v>
      </c>
      <c r="AL67">
        <f t="shared" ref="AL67:AL89" si="71">SUM(AI67:AK67)</f>
        <v>-8.0995915101576035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-3.6230538994985158E-3</v>
      </c>
      <c r="AR67">
        <f t="shared" ref="AR67:AR89" si="76">AI67*$K67</f>
        <v>-3.623138366630539E-3</v>
      </c>
      <c r="AS67">
        <f t="shared" ref="AS67:AS89" si="77">AJ67*$K67</f>
        <v>-3.4597645418307944E-3</v>
      </c>
      <c r="AT67">
        <f t="shared" ref="AT67:AT89" si="78">AK67*$K67</f>
        <v>-2.2652878351189973E-3</v>
      </c>
      <c r="AU67">
        <f t="shared" ref="AU67:AU89" si="79">AL67*$K67</f>
        <v>-9.348190743580332E-3</v>
      </c>
      <c r="AW67">
        <v>64</v>
      </c>
      <c r="AX67">
        <f>IF(Z67&gt;0, (R67*SUMPRODUCT(K67:$K$98, X67:$X$98)-K67*$AZ$3)/Z67, 0)</f>
        <v>-4277032.0172478901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500000</v>
      </c>
      <c r="S68">
        <f t="shared" si="63"/>
        <v>-8226965.609809923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-25.041237544793038</v>
      </c>
      <c r="AC68">
        <f t="shared" si="64"/>
        <v>-22.361191431370173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-1.5391159920376236</v>
      </c>
      <c r="AI68">
        <f t="shared" si="69"/>
        <v>-1.5391499674917763</v>
      </c>
      <c r="AJ68">
        <f t="shared" si="70"/>
        <v>-2.6800461134228648</v>
      </c>
      <c r="AK68">
        <f t="shared" si="61"/>
        <v>-1.7528866281355129</v>
      </c>
      <c r="AL68">
        <f t="shared" si="71"/>
        <v>-5.972082709050154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-1.5860532961996126E-3</v>
      </c>
      <c r="AR68">
        <f t="shared" si="76"/>
        <v>-1.5860883077785499E-3</v>
      </c>
      <c r="AS68">
        <f t="shared" si="77"/>
        <v>-2.7617775360347162E-3</v>
      </c>
      <c r="AT68">
        <f t="shared" si="78"/>
        <v>-1.8063431403489659E-3</v>
      </c>
      <c r="AU68">
        <f t="shared" si="79"/>
        <v>-6.1542089841622322E-3</v>
      </c>
      <c r="AW68">
        <v>65</v>
      </c>
      <c r="AX68">
        <f>IF(Z68&gt;0, (R68*SUMPRODUCT(K68:$K$98, X68:$X$98)-K68*$AZ$3)/Z68, 0)</f>
        <v>-8226965.609809923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500000</v>
      </c>
      <c r="S69">
        <f t="shared" si="63"/>
        <v>-16319060.615695685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-22.361191431370173</v>
      </c>
      <c r="AC69">
        <f t="shared" si="64"/>
        <v>-19.966644299557121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-0.73366960050160723</v>
      </c>
      <c r="AI69">
        <f t="shared" si="69"/>
        <v>-0.73368489446120588</v>
      </c>
      <c r="AJ69">
        <f t="shared" si="70"/>
        <v>-2.3945471318130522</v>
      </c>
      <c r="AK69">
        <f t="shared" si="61"/>
        <v>-1.5652834001959122</v>
      </c>
      <c r="AL69">
        <f t="shared" si="71"/>
        <v>-4.6935154264701699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-6.7503909840415147E-4</v>
      </c>
      <c r="AR69">
        <f t="shared" si="76"/>
        <v>-6.7505317016164476E-4</v>
      </c>
      <c r="AS69">
        <f t="shared" si="77"/>
        <v>-2.2031891955727671E-3</v>
      </c>
      <c r="AT69">
        <f t="shared" si="78"/>
        <v>-1.4401952793094068E-3</v>
      </c>
      <c r="AU69">
        <f t="shared" si="79"/>
        <v>-4.3184376450438183E-3</v>
      </c>
      <c r="AW69">
        <v>66</v>
      </c>
      <c r="AX69">
        <f>IF(Z69&gt;0, (R69*SUMPRODUCT(K69:$K$98, X69:$X$98)-K69*$AZ$3)/Z69, 0)</f>
        <v>-16319060.615695685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500000</v>
      </c>
      <c r="S70">
        <f t="shared" si="63"/>
        <v>-33422875.548487786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-19.966644299557121</v>
      </c>
      <c r="AC70">
        <f t="shared" si="64"/>
        <v>-17.827914709093694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-0.33893851287791915</v>
      </c>
      <c r="AI70">
        <f t="shared" si="69"/>
        <v>-0.33894518043509986</v>
      </c>
      <c r="AJ70">
        <f t="shared" si="70"/>
        <v>-2.1387295904634271</v>
      </c>
      <c r="AK70">
        <f t="shared" si="61"/>
        <v>-1.3976651009689987</v>
      </c>
      <c r="AL70">
        <f t="shared" si="71"/>
        <v>-3.875339871867526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-2.7843979184412614E-4</v>
      </c>
      <c r="AR70">
        <f t="shared" si="76"/>
        <v>-2.7844526927782865E-4</v>
      </c>
      <c r="AS70">
        <f t="shared" si="77"/>
        <v>-1.7569777388915468E-3</v>
      </c>
      <c r="AT70">
        <f t="shared" si="78"/>
        <v>-1.1481893175172438E-3</v>
      </c>
      <c r="AU70">
        <f t="shared" si="79"/>
        <v>-3.1836123256866198E-3</v>
      </c>
      <c r="AW70">
        <v>67</v>
      </c>
      <c r="AX70">
        <f>IF(Z70&gt;0, (R70*SUMPRODUCT(K70:$K$98, X70:$X$98)-K70*$AZ$3)/Z70, 0)</f>
        <v>-33422875.548487786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500000</v>
      </c>
      <c r="S71">
        <f t="shared" si="63"/>
        <v>-70715425.270109624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-17.827914709093694</v>
      </c>
      <c r="AC71">
        <f t="shared" si="64"/>
        <v>-15.91801044391962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-0.15148548909099341</v>
      </c>
      <c r="AI71">
        <f t="shared" si="69"/>
        <v>-0.15148830283537504</v>
      </c>
      <c r="AJ71">
        <f t="shared" si="70"/>
        <v>-1.9099042651740739</v>
      </c>
      <c r="AK71">
        <f t="shared" si="61"/>
        <v>-1.2479540296365588</v>
      </c>
      <c r="AL71">
        <f t="shared" si="71"/>
        <v>-3.3093465976460079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-1.1111262085076585E-4</v>
      </c>
      <c r="AR71">
        <f t="shared" si="76"/>
        <v>-1.1111468469539231E-4</v>
      </c>
      <c r="AS71">
        <f t="shared" si="77"/>
        <v>-1.4008897469385711E-3</v>
      </c>
      <c r="AT71">
        <f t="shared" si="78"/>
        <v>-9.1535792481681742E-4</v>
      </c>
      <c r="AU71">
        <f t="shared" si="79"/>
        <v>-2.427362356450781E-3</v>
      </c>
      <c r="AW71">
        <v>68</v>
      </c>
      <c r="AX71">
        <f>IF(Z71&gt;0, (R71*SUMPRODUCT(K71:$K$98, X71:$X$98)-K71*$AZ$3)/Z71, 0)</f>
        <v>-70715425.270109624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500000</v>
      </c>
      <c r="S72">
        <f t="shared" si="63"/>
        <v>-154860426.0366151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-15.91801044391962</v>
      </c>
      <c r="AC72">
        <f t="shared" si="64"/>
        <v>-14.212601284249471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-6.5535855118641392E-2</v>
      </c>
      <c r="AI72">
        <f t="shared" si="69"/>
        <v>-6.5537002329201247E-2</v>
      </c>
      <c r="AJ72">
        <f t="shared" si="70"/>
        <v>-1.7054091596701486</v>
      </c>
      <c r="AK72">
        <f t="shared" ref="AK72:AK89" si="92">G72*SUM(AB72:AB72, AE72:AF72)</f>
        <v>-1.1142607310743735</v>
      </c>
      <c r="AL72">
        <f t="shared" si="71"/>
        <v>-2.8852068930737236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-4.2919366789471693E-5</v>
      </c>
      <c r="AR72">
        <f t="shared" si="76"/>
        <v>-4.2920118096534283E-5</v>
      </c>
      <c r="AS72">
        <f t="shared" si="77"/>
        <v>-1.1168707742883754E-3</v>
      </c>
      <c r="AT72">
        <f t="shared" si="78"/>
        <v>-7.2972825225992618E-4</v>
      </c>
      <c r="AU72">
        <f t="shared" si="79"/>
        <v>-1.8895191446448361E-3</v>
      </c>
      <c r="AW72">
        <v>69</v>
      </c>
      <c r="AX72">
        <f>IF(Z72&gt;0, (R72*SUMPRODUCT(K72:$K$98, X72:$X$98)-K72*$AZ$3)/Z72, 0)</f>
        <v>-154860426.0366151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500000</v>
      </c>
      <c r="S73">
        <f t="shared" si="63"/>
        <v>-351669320.05024964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-14.212601284249471</v>
      </c>
      <c r="AC73">
        <f t="shared" si="64"/>
        <v>-12.689858246213578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-2.7387221819841226E-2</v>
      </c>
      <c r="AI73">
        <f t="shared" si="69"/>
        <v>-2.7387672877749989E-2</v>
      </c>
      <c r="AJ73">
        <f t="shared" si="70"/>
        <v>-1.5227430380358928</v>
      </c>
      <c r="AK73">
        <f t="shared" si="92"/>
        <v>-0.99488208989746307</v>
      </c>
      <c r="AL73">
        <f t="shared" si="71"/>
        <v>-2.5450128008111061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-1.6014164750273671E-5</v>
      </c>
      <c r="AR73">
        <f t="shared" si="76"/>
        <v>-1.6014428497933451E-5</v>
      </c>
      <c r="AS73">
        <f t="shared" si="77"/>
        <v>-8.9039545682477721E-4</v>
      </c>
      <c r="AT73">
        <f t="shared" si="78"/>
        <v>-5.8173865898191054E-4</v>
      </c>
      <c r="AU73">
        <f t="shared" si="79"/>
        <v>-1.4881485443046215E-3</v>
      </c>
      <c r="AW73">
        <v>70</v>
      </c>
      <c r="AX73">
        <f>IF(Z73&gt;0, (R73*SUMPRODUCT(K73:$K$98, X73:$X$98)-K73*$AZ$3)/Z73, 0)</f>
        <v>-351669320.05024964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500000</v>
      </c>
      <c r="S74">
        <f t="shared" si="63"/>
        <v>-829603462.5421176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-12.689858246213578</v>
      </c>
      <c r="AC74">
        <f t="shared" si="64"/>
        <v>-11.330243941268797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-1.1033182572303494E-2</v>
      </c>
      <c r="AI74">
        <f t="shared" si="69"/>
        <v>-1.1033353290068861E-2</v>
      </c>
      <c r="AJ74">
        <f t="shared" si="70"/>
        <v>-1.3596143049447811</v>
      </c>
      <c r="AK74">
        <f t="shared" si="92"/>
        <v>-0.88829007723495057</v>
      </c>
      <c r="AL74">
        <f t="shared" si="71"/>
        <v>-2.2589377354698006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-5.7602203200495526E-6</v>
      </c>
      <c r="AR74">
        <f t="shared" si="76"/>
        <v>-5.7603094486336773E-6</v>
      </c>
      <c r="AS74">
        <f t="shared" si="77"/>
        <v>-7.0982945269416398E-4</v>
      </c>
      <c r="AT74">
        <f t="shared" si="78"/>
        <v>-4.6375980089658582E-4</v>
      </c>
      <c r="AU74">
        <f t="shared" si="79"/>
        <v>-1.1793495630393835E-3</v>
      </c>
      <c r="AW74">
        <v>71</v>
      </c>
      <c r="AX74">
        <f>IF(Z74&gt;0, (R74*SUMPRODUCT(K74:$K$98, X74:$X$98)-K74*$AZ$3)/Z74, 0)</f>
        <v>-829603462.5421176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500000</v>
      </c>
      <c r="S75">
        <f t="shared" si="63"/>
        <v>-2036479019.5975986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-11.330243941268797</v>
      </c>
      <c r="AC75">
        <f t="shared" si="64"/>
        <v>-10.116294059427032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-4.2766527546766559E-3</v>
      </c>
      <c r="AI75">
        <f t="shared" si="69"/>
        <v>-4.2767148489455025E-3</v>
      </c>
      <c r="AJ75">
        <f t="shared" si="70"/>
        <v>-1.2139498818417653</v>
      </c>
      <c r="AK75">
        <f t="shared" si="92"/>
        <v>-0.79311707588881586</v>
      </c>
      <c r="AL75">
        <f t="shared" si="71"/>
        <v>-2.0113436725795268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-1.9935367969894396E-6</v>
      </c>
      <c r="AR75">
        <f t="shared" si="76"/>
        <v>-1.9935657418715541E-6</v>
      </c>
      <c r="AS75">
        <f t="shared" si="77"/>
        <v>-5.6587567379795707E-4</v>
      </c>
      <c r="AT75">
        <f t="shared" si="78"/>
        <v>-3.6970691000713781E-4</v>
      </c>
      <c r="AU75">
        <f t="shared" si="79"/>
        <v>-9.3757614954696647E-4</v>
      </c>
      <c r="AW75">
        <v>72</v>
      </c>
      <c r="AX75">
        <f>IF(Z75&gt;0, (R75*SUMPRODUCT(K75:$K$98, X75:$X$98)-K75*$AZ$3)/Z75, 0)</f>
        <v>-2036479019.5975986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500000</v>
      </c>
      <c r="S76">
        <f t="shared" si="63"/>
        <v>-5211658807.8054113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-10.116294059427032</v>
      </c>
      <c r="AC76">
        <f t="shared" si="64"/>
        <v>-9.0324070868369688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-1.592375255414928E-3</v>
      </c>
      <c r="AI76">
        <f t="shared" si="69"/>
        <v>-1.5923969193597004E-3</v>
      </c>
      <c r="AJ76">
        <f t="shared" si="70"/>
        <v>-1.0838869725900633</v>
      </c>
      <c r="AK76">
        <f t="shared" si="92"/>
        <v>-0.70814058415989234</v>
      </c>
      <c r="AL76">
        <f t="shared" si="71"/>
        <v>-1.7936199536693151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-6.6274683905490954E-7</v>
      </c>
      <c r="AR76">
        <f t="shared" si="76"/>
        <v>-6.6275585559223049E-7</v>
      </c>
      <c r="AS76">
        <f t="shared" si="77"/>
        <v>-4.5111393343629929E-4</v>
      </c>
      <c r="AT76">
        <f t="shared" si="78"/>
        <v>-2.947282257511436E-4</v>
      </c>
      <c r="AU76">
        <f t="shared" si="79"/>
        <v>-7.4650491504303499E-4</v>
      </c>
      <c r="AW76">
        <v>73</v>
      </c>
      <c r="AX76">
        <f>IF(Z76&gt;0, (R76*SUMPRODUCT(K76:$K$98, X76:$X$98)-K76*$AZ$3)/Z76, 0)</f>
        <v>-5211658807.8054113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500000</v>
      </c>
      <c r="S77">
        <f t="shared" si="63"/>
        <v>-13934198441.200293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-9.0324070868369688</v>
      </c>
      <c r="AC77">
        <f t="shared" si="64"/>
        <v>-8.0646497441133977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-5.6850887393014202E-4</v>
      </c>
      <c r="AI77">
        <f t="shared" si="69"/>
        <v>-5.6851610851361859E-4</v>
      </c>
      <c r="AJ77">
        <f t="shared" si="70"/>
        <v>-0.96775734272357106</v>
      </c>
      <c r="AK77">
        <f t="shared" si="92"/>
        <v>-0.63226849607858793</v>
      </c>
      <c r="AL77">
        <f t="shared" si="71"/>
        <v>-1.6005943549106725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-2.1126204049277885E-7</v>
      </c>
      <c r="AR77">
        <f t="shared" si="76"/>
        <v>-2.1126472891671991E-7</v>
      </c>
      <c r="AS77">
        <f t="shared" si="77"/>
        <v>-3.596256809718222E-4</v>
      </c>
      <c r="AT77">
        <f t="shared" si="78"/>
        <v>-2.3495558072375233E-4</v>
      </c>
      <c r="AU77">
        <f t="shared" si="79"/>
        <v>-5.9479252642449115E-4</v>
      </c>
      <c r="AW77">
        <v>74</v>
      </c>
      <c r="AX77">
        <f>IF(Z77&gt;0, (R77*SUMPRODUCT(K77:$K$98, X77:$X$98)-K77*$AZ$3)/Z77, 0)</f>
        <v>-13934198441.200293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500000</v>
      </c>
      <c r="S78">
        <f t="shared" si="63"/>
        <v>-39002874967.648941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-8.0646497441133977</v>
      </c>
      <c r="AC78">
        <f t="shared" si="64"/>
        <v>-7.2005803076339987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-1.9418117822546805E-4</v>
      </c>
      <c r="AI78">
        <f t="shared" si="69"/>
        <v>-1.9418348593365419E-4</v>
      </c>
      <c r="AJ78">
        <f t="shared" si="70"/>
        <v>-0.86406943647939904</v>
      </c>
      <c r="AK78">
        <f t="shared" si="92"/>
        <v>-0.56452548208793785</v>
      </c>
      <c r="AL78">
        <f t="shared" si="71"/>
        <v>-1.4287891020532706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-6.4427804375595045E-8</v>
      </c>
      <c r="AR78">
        <f t="shared" si="76"/>
        <v>-6.4428570055219245E-8</v>
      </c>
      <c r="AS78">
        <f t="shared" si="77"/>
        <v>-2.8669151731990002E-4</v>
      </c>
      <c r="AT78">
        <f t="shared" si="78"/>
        <v>-1.8730516344261136E-4</v>
      </c>
      <c r="AU78">
        <f t="shared" si="79"/>
        <v>-4.7406110933256661E-4</v>
      </c>
      <c r="AW78">
        <v>75</v>
      </c>
      <c r="AX78">
        <f>IF(Z78&gt;0, (R78*SUMPRODUCT(K78:$K$98, X78:$X$98)-K78*$AZ$3)/Z78, 0)</f>
        <v>-39002874967.648941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500000</v>
      </c>
      <c r="S79">
        <f t="shared" si="63"/>
        <v>-114520140013.50458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-7.2005803076339987</v>
      </c>
      <c r="AC79">
        <f t="shared" si="64"/>
        <v>-6.4290896151498034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-6.3315554357248419E-5</v>
      </c>
      <c r="AI79">
        <f t="shared" si="69"/>
        <v>-6.3316256099493759E-5</v>
      </c>
      <c r="AJ79">
        <f t="shared" si="70"/>
        <v>-0.77149069248419533</v>
      </c>
      <c r="AK79">
        <f t="shared" si="92"/>
        <v>-0.50404062153438001</v>
      </c>
      <c r="AL79">
        <f t="shared" si="71"/>
        <v>-1.2755946302746748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-1.8756793210836778E-8</v>
      </c>
      <c r="AR79">
        <f t="shared" si="76"/>
        <v>-1.8757001097102905E-8</v>
      </c>
      <c r="AS79">
        <f t="shared" si="77"/>
        <v>-2.2854875914633292E-4</v>
      </c>
      <c r="AT79">
        <f t="shared" si="78"/>
        <v>-1.4931853324126642E-4</v>
      </c>
      <c r="AU79">
        <f t="shared" si="79"/>
        <v>-3.7788604938869644E-4</v>
      </c>
      <c r="AW79">
        <v>76</v>
      </c>
      <c r="AX79">
        <f>IF(Z79&gt;0, (R79*SUMPRODUCT(K79:$K$98, X79:$X$98)-K79*$AZ$3)/Z79, 0)</f>
        <v>-114520140013.50458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500000</v>
      </c>
      <c r="S80">
        <f t="shared" si="63"/>
        <v>-356531455425.80029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-6.4290896151498034</v>
      </c>
      <c r="AC80">
        <f t="shared" si="64"/>
        <v>-5.7402586009494554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-1.9738849634022585E-5</v>
      </c>
      <c r="AI80">
        <f t="shared" si="69"/>
        <v>-1.9739050887604618E-5</v>
      </c>
      <c r="AJ80">
        <f t="shared" si="70"/>
        <v>-0.68883101420034798</v>
      </c>
      <c r="AK80">
        <f t="shared" si="92"/>
        <v>-0.45003627306048627</v>
      </c>
      <c r="AL80">
        <f t="shared" si="71"/>
        <v>-1.1388870263117219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-5.2209795580312374E-9</v>
      </c>
      <c r="AR80">
        <f t="shared" si="76"/>
        <v>-5.2210327901525246E-9</v>
      </c>
      <c r="AS80">
        <f t="shared" si="77"/>
        <v>-1.8219768176758923E-4</v>
      </c>
      <c r="AT80">
        <f t="shared" si="78"/>
        <v>-1.1903582151877061E-4</v>
      </c>
      <c r="AU80">
        <f t="shared" si="79"/>
        <v>-3.0123872431915002E-4</v>
      </c>
      <c r="AW80">
        <v>77</v>
      </c>
      <c r="AX80">
        <f>IF(Z80&gt;0, (R80*SUMPRODUCT(K80:$K$98, X80:$X$98)-K80*$AZ$3)/Z80, 0)</f>
        <v>-356531455425.80029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500000</v>
      </c>
      <c r="S81">
        <f t="shared" si="63"/>
        <v>-1180797599079.2515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-5.7402586009494554</v>
      </c>
      <c r="AC81">
        <f t="shared" si="64"/>
        <v>-5.1252308981729868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-5.79940077494225E-6</v>
      </c>
      <c r="AI81">
        <f t="shared" si="69"/>
        <v>-5.7994550309690894E-6</v>
      </c>
      <c r="AJ81">
        <f t="shared" si="70"/>
        <v>-0.61502770277646857</v>
      </c>
      <c r="AK81">
        <f t="shared" si="92"/>
        <v>-0.4018181020664619</v>
      </c>
      <c r="AL81">
        <f t="shared" si="71"/>
        <v>-1.0168516042979614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-1.3696047504666169E-9</v>
      </c>
      <c r="AR81">
        <f t="shared" si="76"/>
        <v>-1.3696175637407783E-9</v>
      </c>
      <c r="AS81">
        <f t="shared" si="77"/>
        <v>-1.4524687913116503E-4</v>
      </c>
      <c r="AT81">
        <f t="shared" si="78"/>
        <v>-9.4894628388427993E-5</v>
      </c>
      <c r="AU81">
        <f t="shared" si="79"/>
        <v>-2.4014287713715676E-4</v>
      </c>
      <c r="AW81">
        <v>78</v>
      </c>
      <c r="AX81">
        <f>IF(Z81&gt;0, (R81*SUMPRODUCT(K81:$K$98, X81:$X$98)-K81*$AZ$3)/Z81, 0)</f>
        <v>-1180797599079.2515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500000</v>
      </c>
      <c r="S82">
        <f t="shared" si="63"/>
        <v>-4175302958642.2676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-5.1252308981729868</v>
      </c>
      <c r="AC82">
        <f t="shared" si="64"/>
        <v>-4.5760990174020133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-1.6005426176626382E-6</v>
      </c>
      <c r="AI82">
        <f t="shared" si="69"/>
        <v>-1.6005563175637674E-6</v>
      </c>
      <c r="AJ82">
        <f t="shared" si="70"/>
        <v>-0.54913188077097352</v>
      </c>
      <c r="AK82">
        <f t="shared" si="92"/>
        <v>-0.35876616287210911</v>
      </c>
      <c r="AL82">
        <f t="shared" si="71"/>
        <v>-0.90789964419940028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-3.3749034376019712E-10</v>
      </c>
      <c r="AR82">
        <f t="shared" si="76"/>
        <v>-3.3749323252072782E-10</v>
      </c>
      <c r="AS82">
        <f t="shared" si="77"/>
        <v>-1.1578992347090538E-4</v>
      </c>
      <c r="AT82">
        <f t="shared" si="78"/>
        <v>-7.5649416829684315E-5</v>
      </c>
      <c r="AU82">
        <f t="shared" si="79"/>
        <v>-1.9143967779382224E-4</v>
      </c>
      <c r="AW82">
        <v>79</v>
      </c>
      <c r="AX82">
        <f>IF(Z82&gt;0, (R82*SUMPRODUCT(K82:$K$98, X82:$X$98)-K82*$AZ$3)/Z82, 0)</f>
        <v>-4175302958642.2676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500000</v>
      </c>
      <c r="S83">
        <f t="shared" si="63"/>
        <v>-15826195360551.994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-4.5760990174020133</v>
      </c>
      <c r="AC83">
        <f t="shared" si="64"/>
        <v>-4.0858026943997006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-4.1343254311279014E-7</v>
      </c>
      <c r="AI83">
        <f t="shared" si="69"/>
        <v>-4.1343577020133013E-7</v>
      </c>
      <c r="AJ83">
        <f t="shared" si="70"/>
        <v>-0.49029632300231274</v>
      </c>
      <c r="AK83">
        <f t="shared" si="92"/>
        <v>-0.32032693121814099</v>
      </c>
      <c r="AL83">
        <f t="shared" si="71"/>
        <v>-0.81062366765622396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-7.783604222105646E-11</v>
      </c>
      <c r="AR83">
        <f t="shared" si="76"/>
        <v>-7.7836649777969994E-11</v>
      </c>
      <c r="AS83">
        <f t="shared" si="77"/>
        <v>-9.2307018239794029E-5</v>
      </c>
      <c r="AT83">
        <f t="shared" si="78"/>
        <v>-6.0307251952429417E-5</v>
      </c>
      <c r="AU83">
        <f t="shared" si="79"/>
        <v>-1.5261434802887322E-4</v>
      </c>
      <c r="AW83">
        <v>80</v>
      </c>
      <c r="AX83">
        <f>IF(Z83&gt;0, (R83*SUMPRODUCT(K83:$K$98, X83:$X$98)-K83*$AZ$3)/Z83, 0)</f>
        <v>-15826195360551.994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500000</v>
      </c>
      <c r="S84">
        <f t="shared" si="63"/>
        <v>-64592618741014.641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-4.0858026943997006</v>
      </c>
      <c r="AC84">
        <f t="shared" si="64"/>
        <v>-3.648038120067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-9.9553890425167808E-8</v>
      </c>
      <c r="AI84">
        <f t="shared" si="69"/>
        <v>-9.955459639556179E-8</v>
      </c>
      <c r="AJ84">
        <f t="shared" si="70"/>
        <v>-0.43776457433270055</v>
      </c>
      <c r="AK84">
        <f t="shared" si="92"/>
        <v>-0.28600618860797905</v>
      </c>
      <c r="AL84">
        <f t="shared" si="71"/>
        <v>-0.723770862495276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-1.6734637132745074E-11</v>
      </c>
      <c r="AR84">
        <f t="shared" si="76"/>
        <v>-1.6734755803731404E-11</v>
      </c>
      <c r="AS84">
        <f t="shared" si="77"/>
        <v>-7.3586589833322466E-5</v>
      </c>
      <c r="AT84">
        <f t="shared" si="78"/>
        <v>-4.807657203182484E-5</v>
      </c>
      <c r="AU84">
        <f t="shared" si="79"/>
        <v>-1.2166317859990311E-4</v>
      </c>
      <c r="AW84">
        <v>81</v>
      </c>
      <c r="AX84">
        <f>IF(Z84&gt;0, (R84*SUMPRODUCT(K84:$K$98, X84:$X$98)-K84*$AZ$3)/Z84, 0)</f>
        <v>-64592618741014.641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500000</v>
      </c>
      <c r="S85">
        <f t="shared" si="63"/>
        <v>-285423690227634.38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-3.648038120067</v>
      </c>
      <c r="AC85">
        <f t="shared" si="64"/>
        <v>-3.2571768929314691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-2.2250564695977153E-8</v>
      </c>
      <c r="AI85">
        <f t="shared" si="69"/>
        <v>-2.2250707342549793E-8</v>
      </c>
      <c r="AJ85">
        <f t="shared" si="70"/>
        <v>-0.39086122713553095</v>
      </c>
      <c r="AK85">
        <f t="shared" si="92"/>
        <v>-0.25536266840469002</v>
      </c>
      <c r="AL85">
        <f t="shared" si="71"/>
        <v>-0.64622391779092836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-3.33949715751598E-12</v>
      </c>
      <c r="AR85">
        <f t="shared" si="76"/>
        <v>-3.3395185667624587E-12</v>
      </c>
      <c r="AS85">
        <f t="shared" si="77"/>
        <v>-5.8662778892901757E-5</v>
      </c>
      <c r="AT85">
        <f t="shared" si="78"/>
        <v>-3.8326348878118098E-5</v>
      </c>
      <c r="AU85">
        <f t="shared" si="79"/>
        <v>-9.6989131110538431E-5</v>
      </c>
      <c r="AW85">
        <v>82</v>
      </c>
      <c r="AX85">
        <f>IF(Z85&gt;0, (R85*SUMPRODUCT(K85:$K$98, X85:$X$98)-K85*$AZ$3)/Z85, 0)</f>
        <v>-285423690227634.38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500000</v>
      </c>
      <c r="S86">
        <f t="shared" si="63"/>
        <v>-1374914470981723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-3.2571768929314691</v>
      </c>
      <c r="AC86">
        <f t="shared" si="64"/>
        <v>-2.9081936544059994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-4.591213526127009E-9</v>
      </c>
      <c r="AI86">
        <f t="shared" si="69"/>
        <v>-4.591239965895771E-9</v>
      </c>
      <c r="AJ86">
        <f t="shared" si="70"/>
        <v>-0.34898323852546964</v>
      </c>
      <c r="AK86">
        <f t="shared" si="92"/>
        <v>-0.22800238250520286</v>
      </c>
      <c r="AL86">
        <f t="shared" si="71"/>
        <v>-0.57698562562191247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-6.1524700647028159E-13</v>
      </c>
      <c r="AR86">
        <f t="shared" si="76"/>
        <v>-6.1525054953977501E-13</v>
      </c>
      <c r="AS86">
        <f t="shared" si="77"/>
        <v>-4.6765608175105332E-5</v>
      </c>
      <c r="AT86">
        <f t="shared" si="78"/>
        <v>-3.0553530674656227E-5</v>
      </c>
      <c r="AU86">
        <f t="shared" si="79"/>
        <v>-7.7319139465012113E-5</v>
      </c>
      <c r="AW86">
        <v>83</v>
      </c>
      <c r="AX86">
        <f>IF(Z86&gt;0, (R86*SUMPRODUCT(K86:$K$98, X86:$X$98)-K86*$AZ$3)/Z86, 0)</f>
        <v>-1374914470981723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500000</v>
      </c>
      <c r="S87">
        <f t="shared" si="63"/>
        <v>-7279202292854084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-2.9081936544059994</v>
      </c>
      <c r="AC87">
        <f t="shared" si="64"/>
        <v>-2.59660147714875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-8.6865728587134149E-10</v>
      </c>
      <c r="AI87">
        <f t="shared" si="69"/>
        <v>-8.6866174481026896E-10</v>
      </c>
      <c r="AJ87">
        <f t="shared" si="70"/>
        <v>-0.31159217725724941</v>
      </c>
      <c r="AK87">
        <f t="shared" si="92"/>
        <v>-0.20357355580841999</v>
      </c>
      <c r="AL87">
        <f t="shared" si="71"/>
        <v>-0.51516573393433118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-1.0393276039649974E-13</v>
      </c>
      <c r="AR87">
        <f t="shared" si="76"/>
        <v>-1.0393329389784567E-13</v>
      </c>
      <c r="AS87">
        <f t="shared" si="77"/>
        <v>-3.7281256517426974E-5</v>
      </c>
      <c r="AT87">
        <f t="shared" si="78"/>
        <v>-2.4357087591427547E-5</v>
      </c>
      <c r="AU87">
        <f t="shared" si="79"/>
        <v>-6.1638344212787825E-5</v>
      </c>
      <c r="AW87">
        <v>84</v>
      </c>
      <c r="AX87">
        <f>IF(Z87&gt;0, (R87*SUMPRODUCT(K87:$K$98, X87:$X$98)-K87*$AZ$3)/Z87, 0)</f>
        <v>-7279202292854084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500000</v>
      </c>
      <c r="S88">
        <f t="shared" si="63"/>
        <v>-4.277571635705664E+16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-2.59660147714875</v>
      </c>
      <c r="AC88">
        <f t="shared" si="64"/>
        <v>-2.3183941760257603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-1.4947456188565E-10</v>
      </c>
      <c r="AI88">
        <f t="shared" si="69"/>
        <v>-1.4947523937114103E-10</v>
      </c>
      <c r="AJ88">
        <f t="shared" si="70"/>
        <v>-0.27820730112298975</v>
      </c>
      <c r="AK88">
        <f t="shared" si="92"/>
        <v>-0.18176210340041252</v>
      </c>
      <c r="AL88">
        <f t="shared" si="71"/>
        <v>-0.4599694046728775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-1.5968100668651218E-14</v>
      </c>
      <c r="AR88">
        <f t="shared" si="76"/>
        <v>-1.5968173043217074E-14</v>
      </c>
      <c r="AS88">
        <f t="shared" si="77"/>
        <v>-2.9720389443149468E-5</v>
      </c>
      <c r="AT88">
        <f t="shared" si="78"/>
        <v>-1.9417321102863978E-5</v>
      </c>
      <c r="AU88">
        <f t="shared" si="79"/>
        <v>-4.9137710561981616E-5</v>
      </c>
      <c r="AW88">
        <v>85</v>
      </c>
      <c r="AX88">
        <f>IF(Z88&gt;0, (R88*SUMPRODUCT(K88:$K$98, X88:$X$98)-K88*$AZ$3)/Z88, 0)</f>
        <v>-4.277571635705664E+16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-2.3183941760257603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-2.3183941760257603</v>
      </c>
      <c r="AK89">
        <f t="shared" si="92"/>
        <v>-0.16228759232180323</v>
      </c>
      <c r="AL89">
        <f t="shared" si="71"/>
        <v>-2.4806817683746627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-2.584805923268122E-15</v>
      </c>
      <c r="AR89">
        <f t="shared" si="76"/>
        <v>-2.584805923268122E-15</v>
      </c>
      <c r="AS89">
        <f t="shared" si="77"/>
        <v>-2.2113385002351418E-4</v>
      </c>
      <c r="AT89">
        <f t="shared" si="78"/>
        <v>-1.5479369501645995E-5</v>
      </c>
      <c r="AU89">
        <f t="shared" si="79"/>
        <v>-2.3661321952774496E-4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51133.486572360431</v>
      </c>
      <c r="AO91" s="6">
        <f t="shared" si="93"/>
        <v>-5113.3486572360434</v>
      </c>
      <c r="AP91" s="6">
        <f t="shared" si="93"/>
        <v>-741.06365642769128</v>
      </c>
      <c r="AQ91" s="6">
        <f t="shared" si="93"/>
        <v>-21702.077218239825</v>
      </c>
      <c r="AR91" s="6">
        <f t="shared" si="93"/>
        <v>23576.997040456848</v>
      </c>
      <c r="AS91" s="6">
        <f t="shared" si="93"/>
        <v>-4678.2369858169995</v>
      </c>
      <c r="AT91" s="6">
        <f t="shared" si="93"/>
        <v>2367.3608680069574</v>
      </c>
      <c r="AU91" s="6">
        <f t="shared" si="93"/>
        <v>21266.120922646835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130302.18425808667</v>
      </c>
      <c r="K3">
        <v>1</v>
      </c>
      <c r="L3" s="2">
        <v>0</v>
      </c>
      <c r="O3">
        <f>$C$3</f>
        <v>130302.18425808667</v>
      </c>
      <c r="P3">
        <f>O3*C5</f>
        <v>13030.218425808667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130302.18425808667</v>
      </c>
      <c r="AF3">
        <f t="shared" ref="AF3:AF34" si="4">-$Z3*P3</f>
        <v>-13030.218425808667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116647.008861578</v>
      </c>
      <c r="AJ3">
        <f t="shared" ref="AJ3:AJ34" si="8">AB3-AC3</f>
        <v>0</v>
      </c>
      <c r="AL3">
        <f t="shared" ref="AL3:AL34" si="9">SUM(AI3:AK3)</f>
        <v>116647.008861578</v>
      </c>
      <c r="AN3">
        <f t="shared" ref="AN3:AN34" si="10">AE3*$K3</f>
        <v>130302.18425808667</v>
      </c>
      <c r="AO3">
        <f t="shared" ref="AO3:AO34" si="11">AF3*$K3</f>
        <v>-13030.218425808667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116647.008861578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116647.008861578</v>
      </c>
      <c r="AW3">
        <v>0</v>
      </c>
      <c r="AX3">
        <f>IF(Z3&gt;0, (R3*SUMPRODUCT(K3:$K$98, X3:$X$98)-K3*$AZ$3)/Z3, 0)</f>
        <v>0</v>
      </c>
      <c r="AZ3">
        <f>C6*ABS(SUMPRODUCT(X4:X79, K4:K79))/1</f>
        <v>54281.406519753669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2705.7104338440035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2673.2999217752877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-2673.2999217752877</v>
      </c>
      <c r="AK4">
        <f>G4*SUM(AB4, AE4:AF4)</f>
        <v>0</v>
      </c>
      <c r="AL4">
        <f t="shared" si="9"/>
        <v>-3662.5794217752878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-940.55856626735113</v>
      </c>
      <c r="AR4">
        <f t="shared" si="14"/>
        <v>-940.55856626735113</v>
      </c>
      <c r="AS4">
        <f t="shared" si="15"/>
        <v>-2541.6428235171015</v>
      </c>
      <c r="AT4">
        <f t="shared" si="16"/>
        <v>0</v>
      </c>
      <c r="AU4">
        <f t="shared" si="17"/>
        <v>-3482.2013897844527</v>
      </c>
      <c r="AW4">
        <v>1</v>
      </c>
      <c r="AX4">
        <f>IF(Z4&gt;0, (R4*SUMPRODUCT(K4:$K$98, X4:$X$98)-K4*$AZ$3)/Z4, 0)</f>
        <v>2705.7104338440035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500000</v>
      </c>
      <c r="S5">
        <f t="shared" si="1"/>
        <v>4488.7812670225894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2673.2999217752877</v>
      </c>
      <c r="AC5">
        <f t="shared" si="2"/>
        <v>4381.4450524537897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-1026.6664176325537</v>
      </c>
      <c r="AI5">
        <f t="shared" si="7"/>
        <v>-1038.8675163044879</v>
      </c>
      <c r="AJ5">
        <f t="shared" si="8"/>
        <v>-1708.145130678502</v>
      </c>
      <c r="AK5">
        <f>G5*SUM(AB5, AE5:AF5)</f>
        <v>10.960529679278681</v>
      </c>
      <c r="AL5">
        <f t="shared" si="9"/>
        <v>-2736.0521173037114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-926.00722804667703</v>
      </c>
      <c r="AR5">
        <f t="shared" si="14"/>
        <v>-937.0120737943106</v>
      </c>
      <c r="AS5">
        <f t="shared" si="15"/>
        <v>-1540.6705726369071</v>
      </c>
      <c r="AT5">
        <f t="shared" si="16"/>
        <v>9.8859079560004908</v>
      </c>
      <c r="AU5">
        <f t="shared" si="17"/>
        <v>-2467.7967384752174</v>
      </c>
      <c r="AW5">
        <v>2</v>
      </c>
      <c r="AX5">
        <f>IF(Z5&gt;0, (R5*SUMPRODUCT(K5:$K$98, X5:$X$98)-K5*$AZ$3)/Z5, 0)</f>
        <v>4488.7812670225894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500000</v>
      </c>
      <c r="S6">
        <f t="shared" si="1"/>
        <v>6330.0230702062236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4381.4450524537897</v>
      </c>
      <c r="AC6">
        <f t="shared" si="2"/>
        <v>6100.0144071797476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-1331.5820329238907</v>
      </c>
      <c r="AI6">
        <f t="shared" si="7"/>
        <v>-1343.6278310582825</v>
      </c>
      <c r="AJ6">
        <f t="shared" si="8"/>
        <v>-1718.569354725958</v>
      </c>
      <c r="AK6">
        <f>G6*SUM(AB6, AE6:AF6)</f>
        <v>31.108259872421907</v>
      </c>
      <c r="AL6">
        <f t="shared" si="9"/>
        <v>-3031.0889259118185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-1136.1531422540097</v>
      </c>
      <c r="AR6">
        <f t="shared" si="14"/>
        <v>-1146.4310455772434</v>
      </c>
      <c r="AS6">
        <f t="shared" si="15"/>
        <v>-1466.3444866899504</v>
      </c>
      <c r="AT6">
        <f t="shared" si="16"/>
        <v>26.542673549370889</v>
      </c>
      <c r="AU6">
        <f t="shared" si="17"/>
        <v>-2586.2328587178226</v>
      </c>
      <c r="AW6">
        <v>3</v>
      </c>
      <c r="AX6">
        <f>IF(Z6&gt;0, (R6*SUMPRODUCT(K6:$K$98, X6:$X$98)-K6*$AZ$3)/Z6, 0)</f>
        <v>6330.0230702062236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500000</v>
      </c>
      <c r="S7">
        <f t="shared" si="1"/>
        <v>8143.1439076046972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6100.0144071797476</v>
      </c>
      <c r="AC7">
        <f t="shared" si="2"/>
        <v>7741.5318036595127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-1673.1300417918642</v>
      </c>
      <c r="AI7">
        <f t="shared" si="7"/>
        <v>-1685.0135536938672</v>
      </c>
      <c r="AJ7">
        <f t="shared" si="8"/>
        <v>-1641.517396479765</v>
      </c>
      <c r="AK7">
        <f>G7*SUM(AB7, AE7:AF7)</f>
        <v>84.180198819080516</v>
      </c>
      <c r="AL7">
        <f t="shared" si="9"/>
        <v>-3242.3507513545514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-1341.9571809066674</v>
      </c>
      <c r="AR7">
        <f t="shared" si="14"/>
        <v>-1351.4885166265162</v>
      </c>
      <c r="AS7">
        <f t="shared" si="15"/>
        <v>-1316.6018198024024</v>
      </c>
      <c r="AT7">
        <f t="shared" si="16"/>
        <v>67.517897278584016</v>
      </c>
      <c r="AU7">
        <f t="shared" si="17"/>
        <v>-2600.5724391503345</v>
      </c>
      <c r="AW7">
        <v>4</v>
      </c>
      <c r="AX7">
        <f>IF(Z7&gt;0, (R7*SUMPRODUCT(K7:$K$98, X7:$X$98)-K7*$AZ$3)/Z7, 0)</f>
        <v>8143.1439076046972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500000</v>
      </c>
      <c r="S8">
        <f t="shared" si="1"/>
        <v>9933.0968321732616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7741.5318036595127</v>
      </c>
      <c r="AC8">
        <f t="shared" si="2"/>
        <v>9308.5521832363011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-2024.6309993013906</v>
      </c>
      <c r="AI8">
        <f t="shared" si="7"/>
        <v>-2036.3450603093911</v>
      </c>
      <c r="AJ8">
        <f t="shared" si="8"/>
        <v>-1567.0203795767884</v>
      </c>
      <c r="AK8">
        <f t="shared" ref="AK8:AK39" si="30">G8*SUM(AB8:AB8, AE8:AF8)</f>
        <v>167.21708695904547</v>
      </c>
      <c r="AL8">
        <f t="shared" si="9"/>
        <v>-3436.1483529271341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-1515.3820496062676</v>
      </c>
      <c r="AR8">
        <f t="shared" si="14"/>
        <v>-1524.1497103729168</v>
      </c>
      <c r="AS8">
        <f t="shared" si="15"/>
        <v>-1172.8727631836343</v>
      </c>
      <c r="AT8">
        <f t="shared" si="16"/>
        <v>125.15750872757752</v>
      </c>
      <c r="AU8">
        <f t="shared" si="17"/>
        <v>-2571.8649648289738</v>
      </c>
      <c r="AW8">
        <v>5</v>
      </c>
      <c r="AX8">
        <f>IF(Z8&gt;0, (R8*SUMPRODUCT(K8:$K$98, X8:$X$98)-K8*$AZ$3)/Z8, 0)</f>
        <v>9933.0968321732616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500000</v>
      </c>
      <c r="S9">
        <f t="shared" si="1"/>
        <v>11411.782140330995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9308.5521832363011</v>
      </c>
      <c r="AC9">
        <f t="shared" si="2"/>
        <v>10532.531585869881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-2400.6215612370161</v>
      </c>
      <c r="AI9">
        <f t="shared" si="7"/>
        <v>-2412.1584660959056</v>
      </c>
      <c r="AJ9">
        <f t="shared" si="8"/>
        <v>-1223.9794026335803</v>
      </c>
      <c r="AK9">
        <f t="shared" si="30"/>
        <v>207.58071368616953</v>
      </c>
      <c r="AL9">
        <f t="shared" si="9"/>
        <v>-3428.5571550433165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-1675.6513195185012</v>
      </c>
      <c r="AR9">
        <f t="shared" si="14"/>
        <v>-1683.7041630662347</v>
      </c>
      <c r="AS9">
        <f t="shared" si="15"/>
        <v>-854.34653016678942</v>
      </c>
      <c r="AT9">
        <f t="shared" si="16"/>
        <v>144.89284875688085</v>
      </c>
      <c r="AU9">
        <f t="shared" si="17"/>
        <v>-2393.1578444761435</v>
      </c>
      <c r="AW9">
        <v>6</v>
      </c>
      <c r="AX9">
        <f>IF(Z9&gt;0, (R9*SUMPRODUCT(K9:$K$98, X9:$X$98)-K9*$AZ$3)/Z9, 0)</f>
        <v>11411.782140330995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500000</v>
      </c>
      <c r="S10">
        <f t="shared" si="1"/>
        <v>11901.579357739136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10532.531585869881</v>
      </c>
      <c r="AC10">
        <f t="shared" si="2"/>
        <v>10808.28190766542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-2792.2041697583263</v>
      </c>
      <c r="AI10">
        <f t="shared" si="7"/>
        <v>-2803.5559004643828</v>
      </c>
      <c r="AJ10">
        <f t="shared" si="8"/>
        <v>-275.75032179553818</v>
      </c>
      <c r="AK10">
        <f t="shared" si="30"/>
        <v>45.289885819240489</v>
      </c>
      <c r="AL10">
        <f t="shared" si="9"/>
        <v>-3034.0163364406803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-1848.5998576180789</v>
      </c>
      <c r="AR10">
        <f t="shared" si="14"/>
        <v>-1856.1153566615285</v>
      </c>
      <c r="AS10">
        <f t="shared" si="15"/>
        <v>-182.56258304115772</v>
      </c>
      <c r="AT10">
        <f t="shared" si="16"/>
        <v>29.984510940771745</v>
      </c>
      <c r="AU10">
        <f t="shared" si="17"/>
        <v>-2008.6934287619144</v>
      </c>
      <c r="AW10">
        <v>7</v>
      </c>
      <c r="AX10">
        <f>IF(Z10&gt;0, (R10*SUMPRODUCT(K10:$K$98, X10:$X$98)-K10*$AZ$3)/Z10, 0)</f>
        <v>11901.579357739136</v>
      </c>
    </row>
    <row r="11" spans="1:52" x14ac:dyDescent="0.25">
      <c r="A11" t="s">
        <v>33</v>
      </c>
      <c r="C11" s="25">
        <f>AU81</f>
        <v>57560.280679673167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500000</v>
      </c>
      <c r="S11">
        <f t="shared" si="1"/>
        <v>12013.386138382204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10808.28190766542</v>
      </c>
      <c r="AC11">
        <f t="shared" si="2"/>
        <v>10723.062252096803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-3232.1242496973587</v>
      </c>
      <c r="AI11">
        <f t="shared" si="7"/>
        <v>-3243.2816599901125</v>
      </c>
      <c r="AJ11">
        <f t="shared" si="8"/>
        <v>85.219655568616872</v>
      </c>
      <c r="AK11">
        <f t="shared" si="30"/>
        <v>17.293251052264672</v>
      </c>
      <c r="AL11">
        <f t="shared" si="9"/>
        <v>-3140.768753369231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-2034.8538121586212</v>
      </c>
      <c r="AR11">
        <f t="shared" si="14"/>
        <v>-2041.8782014190756</v>
      </c>
      <c r="AS11">
        <f t="shared" si="15"/>
        <v>53.651879571424892</v>
      </c>
      <c r="AT11">
        <f t="shared" si="16"/>
        <v>10.887340680548347</v>
      </c>
      <c r="AU11">
        <f t="shared" si="17"/>
        <v>-1977.3389811671022</v>
      </c>
      <c r="AW11">
        <v>8</v>
      </c>
      <c r="AX11">
        <f>IF(Z11&gt;0, (R11*SUMPRODUCT(K11:$K$98, X11:$X$98)-K11*$AZ$3)/Z11, 0)</f>
        <v>12013.386138382204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500000</v>
      </c>
      <c r="S12">
        <f t="shared" si="1"/>
        <v>12500.975669641308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10723.062252096803</v>
      </c>
      <c r="AC12">
        <f t="shared" si="2"/>
        <v>10953.714023098029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-3719.0830599163523</v>
      </c>
      <c r="AI12">
        <f t="shared" si="7"/>
        <v>-3730.0359190296804</v>
      </c>
      <c r="AJ12">
        <f t="shared" si="8"/>
        <v>-230.65177100122673</v>
      </c>
      <c r="AK12">
        <f t="shared" si="30"/>
        <v>225.18430729403286</v>
      </c>
      <c r="AL12">
        <f t="shared" si="9"/>
        <v>-3735.5033827368743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-2186.208474408113</v>
      </c>
      <c r="AR12">
        <f t="shared" si="14"/>
        <v>-2192.6469521260842</v>
      </c>
      <c r="AS12">
        <f t="shared" si="15"/>
        <v>-135.58526343089059</v>
      </c>
      <c r="AT12">
        <f t="shared" si="16"/>
        <v>132.37129501512339</v>
      </c>
      <c r="AU12">
        <f t="shared" si="17"/>
        <v>-2195.8609205418516</v>
      </c>
      <c r="AW12">
        <v>9</v>
      </c>
      <c r="AX12">
        <f>IF(Z12&gt;0, (R12*SUMPRODUCT(K12:$K$98, X12:$X$98)-K12*$AZ$3)/Z12, 0)</f>
        <v>12500.975669641308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500000</v>
      </c>
      <c r="S13">
        <f t="shared" si="1"/>
        <v>14186.821300015225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10953.714023098029</v>
      </c>
      <c r="AC13">
        <f t="shared" si="2"/>
        <v>12186.276549434147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-4240.3735569775199</v>
      </c>
      <c r="AI13">
        <f t="shared" si="7"/>
        <v>-4251.11087816079</v>
      </c>
      <c r="AJ13">
        <f t="shared" si="8"/>
        <v>-1232.562526336118</v>
      </c>
      <c r="AK13">
        <f t="shared" si="30"/>
        <v>766.75998161686209</v>
      </c>
      <c r="AL13">
        <f t="shared" si="9"/>
        <v>-4716.9134228800458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-2225.5727265225109</v>
      </c>
      <c r="AR13">
        <f t="shared" si="14"/>
        <v>-2231.2082416157687</v>
      </c>
      <c r="AS13">
        <f t="shared" si="15"/>
        <v>-646.91412336384656</v>
      </c>
      <c r="AT13">
        <f t="shared" si="16"/>
        <v>402.43626650944066</v>
      </c>
      <c r="AU13">
        <f t="shared" si="17"/>
        <v>-2475.6860984701748</v>
      </c>
      <c r="AW13">
        <v>10</v>
      </c>
      <c r="AX13">
        <f>IF(Z13&gt;0, (R13*SUMPRODUCT(K13:$K$98, X13:$X$98)-K13*$AZ$3)/Z13, 0)</f>
        <v>14186.821300015225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500000</v>
      </c>
      <c r="S14">
        <f t="shared" si="1"/>
        <v>15477.689842961112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12186.276549434147</v>
      </c>
      <c r="AC14">
        <f t="shared" si="2"/>
        <v>13013.177930718986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-4812.8981356677186</v>
      </c>
      <c r="AI14">
        <f t="shared" si="7"/>
        <v>-4823.4077611857647</v>
      </c>
      <c r="AJ14">
        <f t="shared" si="8"/>
        <v>-826.90138128483886</v>
      </c>
      <c r="AK14">
        <f t="shared" si="30"/>
        <v>853.03935846039042</v>
      </c>
      <c r="AL14">
        <f t="shared" si="9"/>
        <v>-4797.2697840102128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-2255.4142514855484</v>
      </c>
      <c r="AR14">
        <f t="shared" si="14"/>
        <v>-2260.3392589349091</v>
      </c>
      <c r="AS14">
        <f t="shared" si="15"/>
        <v>-387.50148192450138</v>
      </c>
      <c r="AT14">
        <f t="shared" si="16"/>
        <v>399.7502278079553</v>
      </c>
      <c r="AU14">
        <f t="shared" si="17"/>
        <v>-2248.0905130514548</v>
      </c>
      <c r="AW14">
        <v>11</v>
      </c>
      <c r="AX14">
        <f>IF(Z14&gt;0, (R14*SUMPRODUCT(K14:$K$98, X14:$X$98)-K14*$AZ$3)/Z14, 0)</f>
        <v>15477.689842961112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500000</v>
      </c>
      <c r="S15">
        <f t="shared" si="1"/>
        <v>16413.193017745136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13013.177930718986</v>
      </c>
      <c r="AC15">
        <f t="shared" si="2"/>
        <v>13483.186989775713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-5438.8190660581977</v>
      </c>
      <c r="AI15">
        <f t="shared" si="7"/>
        <v>-5449.0876248444119</v>
      </c>
      <c r="AJ15">
        <f t="shared" si="8"/>
        <v>-470.00905905672698</v>
      </c>
      <c r="AK15">
        <f t="shared" si="30"/>
        <v>910.92245515032914</v>
      </c>
      <c r="AL15">
        <f t="shared" si="9"/>
        <v>-5008.1742287508096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-2275.6540429521456</v>
      </c>
      <c r="AR15">
        <f t="shared" si="14"/>
        <v>-2279.95050640006</v>
      </c>
      <c r="AS15">
        <f t="shared" si="15"/>
        <v>-196.6562966106822</v>
      </c>
      <c r="AT15">
        <f t="shared" si="16"/>
        <v>381.13868887738425</v>
      </c>
      <c r="AU15">
        <f t="shared" si="17"/>
        <v>-2095.4681141333581</v>
      </c>
      <c r="AW15">
        <v>12</v>
      </c>
      <c r="AX15">
        <f>IF(Z15&gt;0, (R15*SUMPRODUCT(K15:$K$98, X15:$X$98)-K15*$AZ$3)/Z15, 0)</f>
        <v>16413.193017745136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500000</v>
      </c>
      <c r="S16">
        <f t="shared" si="1"/>
        <v>17026.521636848865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13483.186989775713</v>
      </c>
      <c r="AC16">
        <f t="shared" si="2"/>
        <v>13640.946616950605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-6055.5580577121809</v>
      </c>
      <c r="AI16">
        <f t="shared" si="7"/>
        <v>-6065.5725419590899</v>
      </c>
      <c r="AJ16">
        <f t="shared" si="8"/>
        <v>-157.75962717489165</v>
      </c>
      <c r="AK16">
        <f t="shared" si="30"/>
        <v>943.82308928430007</v>
      </c>
      <c r="AL16">
        <f t="shared" si="9"/>
        <v>-5279.5090798496813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-2262.2353126452563</v>
      </c>
      <c r="AR16">
        <f t="shared" si="14"/>
        <v>-2265.9765235601503</v>
      </c>
      <c r="AS16">
        <f t="shared" si="15"/>
        <v>-58.935839786106293</v>
      </c>
      <c r="AT16">
        <f t="shared" si="16"/>
        <v>352.59341932154643</v>
      </c>
      <c r="AU16">
        <f t="shared" si="17"/>
        <v>-1972.3189440247102</v>
      </c>
      <c r="AW16">
        <v>13</v>
      </c>
      <c r="AX16">
        <f>IF(Z16&gt;0, (R16*SUMPRODUCT(K16:$K$98, X16:$X$98)-K16*$AZ$3)/Z16, 0)</f>
        <v>17026.521636848865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500000</v>
      </c>
      <c r="S17">
        <f t="shared" si="1"/>
        <v>17378.303388736596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13640.946616950605</v>
      </c>
      <c r="AC17">
        <f t="shared" si="2"/>
        <v>13551.402081204478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-6679.2988689381045</v>
      </c>
      <c r="AI17">
        <f t="shared" si="7"/>
        <v>-6689.0462258708212</v>
      </c>
      <c r="AJ17">
        <f t="shared" si="8"/>
        <v>89.544535746126712</v>
      </c>
      <c r="AK17">
        <f t="shared" si="30"/>
        <v>954.86626318654248</v>
      </c>
      <c r="AL17">
        <f t="shared" si="9"/>
        <v>-5644.6354269381518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-2227.90392682829</v>
      </c>
      <c r="AR17">
        <f t="shared" si="14"/>
        <v>-2231.1551924495343</v>
      </c>
      <c r="AS17">
        <f t="shared" si="15"/>
        <v>29.867898821321713</v>
      </c>
      <c r="AT17">
        <f t="shared" si="16"/>
        <v>318.49904295229805</v>
      </c>
      <c r="AU17">
        <f t="shared" si="17"/>
        <v>-1882.7882506759145</v>
      </c>
      <c r="AW17">
        <v>14</v>
      </c>
      <c r="AX17">
        <f>IF(Z17&gt;0, (R17*SUMPRODUCT(K17:$K$98, X17:$X$98)-K17*$AZ$3)/Z17, 0)</f>
        <v>17378.303388736596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500000</v>
      </c>
      <c r="S18">
        <f t="shared" si="1"/>
        <v>17513.406813199472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13551.402081204478</v>
      </c>
      <c r="AC18">
        <f t="shared" si="2"/>
        <v>13263.400633750416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-7331.1267312475138</v>
      </c>
      <c r="AI18">
        <f t="shared" si="7"/>
        <v>-7340.5933364426219</v>
      </c>
      <c r="AJ18">
        <f t="shared" si="8"/>
        <v>288.00144745406214</v>
      </c>
      <c r="AK18">
        <f t="shared" si="30"/>
        <v>948.59814568431352</v>
      </c>
      <c r="AL18">
        <f t="shared" si="9"/>
        <v>-6103.993743304246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-2183.3244927337255</v>
      </c>
      <c r="AR18">
        <f t="shared" si="14"/>
        <v>-2186.1437961973284</v>
      </c>
      <c r="AS18">
        <f t="shared" si="15"/>
        <v>85.771346918486287</v>
      </c>
      <c r="AT18">
        <f t="shared" si="16"/>
        <v>282.50740181679066</v>
      </c>
      <c r="AU18">
        <f t="shared" si="17"/>
        <v>-1817.8650474620515</v>
      </c>
      <c r="AW18">
        <v>15</v>
      </c>
      <c r="AX18">
        <f>IF(Z18&gt;0, (R18*SUMPRODUCT(K18:$K$98, X18:$X$98)-K18*$AZ$3)/Z18, 0)</f>
        <v>17513.406813199472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500000</v>
      </c>
      <c r="S19">
        <f t="shared" si="1"/>
        <v>17465.049028236048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13263.400633750416</v>
      </c>
      <c r="AC19">
        <f t="shared" si="2"/>
        <v>12812.131926172255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-8084.094220466367</v>
      </c>
      <c r="AI19">
        <f t="shared" si="7"/>
        <v>-8093.2640572540122</v>
      </c>
      <c r="AJ19">
        <f t="shared" si="8"/>
        <v>451.26870757816141</v>
      </c>
      <c r="AK19">
        <f t="shared" si="30"/>
        <v>928.43804436252924</v>
      </c>
      <c r="AL19">
        <f t="shared" si="9"/>
        <v>-6713.5573053133212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-2149.6160871104562</v>
      </c>
      <c r="AR19">
        <f t="shared" si="14"/>
        <v>-2152.0544095912851</v>
      </c>
      <c r="AS19">
        <f t="shared" si="15"/>
        <v>119.99544376458272</v>
      </c>
      <c r="AT19">
        <f t="shared" si="16"/>
        <v>246.87804243972909</v>
      </c>
      <c r="AU19">
        <f t="shared" si="17"/>
        <v>-1785.1809233869731</v>
      </c>
      <c r="AW19">
        <v>16</v>
      </c>
      <c r="AX19">
        <f>IF(Z19&gt;0, (R19*SUMPRODUCT(K19:$K$98, X19:$X$98)-K19*$AZ$3)/Z19, 0)</f>
        <v>17465.049028236048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500000</v>
      </c>
      <c r="S20">
        <f t="shared" si="1"/>
        <v>17229.777625012266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12812.131926172255</v>
      </c>
      <c r="AC20">
        <f t="shared" si="2"/>
        <v>12208.994218664979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-8826.2972886463158</v>
      </c>
      <c r="AI20">
        <f t="shared" si="7"/>
        <v>-8835.1547696338694</v>
      </c>
      <c r="AJ20">
        <f t="shared" si="8"/>
        <v>603.13770750727599</v>
      </c>
      <c r="AK20">
        <f t="shared" si="30"/>
        <v>896.84923483205796</v>
      </c>
      <c r="AL20">
        <f t="shared" si="9"/>
        <v>-7335.1678272945355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-2095.5115824474178</v>
      </c>
      <c r="AR20">
        <f t="shared" si="14"/>
        <v>-2097.6144975650182</v>
      </c>
      <c r="AS20">
        <f t="shared" si="15"/>
        <v>143.19504663842122</v>
      </c>
      <c r="AT20">
        <f t="shared" si="16"/>
        <v>212.92710837161454</v>
      </c>
      <c r="AU20">
        <f t="shared" si="17"/>
        <v>-1741.4923425549823</v>
      </c>
      <c r="AW20">
        <v>17</v>
      </c>
      <c r="AX20">
        <f>IF(Z20&gt;0, (R20*SUMPRODUCT(K20:$K$98, X20:$X$98)-K20*$AZ$3)/Z20, 0)</f>
        <v>17229.777625012266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500000</v>
      </c>
      <c r="S21">
        <f t="shared" si="1"/>
        <v>16840.311111716015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12208.994218664979</v>
      </c>
      <c r="AC21">
        <f t="shared" si="2"/>
        <v>11494.266903720392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-9483.8434243756419</v>
      </c>
      <c r="AI21">
        <f t="shared" si="7"/>
        <v>-9492.3752344677105</v>
      </c>
      <c r="AJ21">
        <f t="shared" si="8"/>
        <v>714.7273149445864</v>
      </c>
      <c r="AK21">
        <f t="shared" si="30"/>
        <v>854.62959530654859</v>
      </c>
      <c r="AL21">
        <f t="shared" si="9"/>
        <v>-7923.0183242165758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-2010.3786660773419</v>
      </c>
      <c r="AR21">
        <f t="shared" si="14"/>
        <v>-2012.1872333664255</v>
      </c>
      <c r="AS21">
        <f t="shared" si="15"/>
        <v>151.50740915167867</v>
      </c>
      <c r="AT21">
        <f t="shared" si="16"/>
        <v>181.16379920261164</v>
      </c>
      <c r="AU21">
        <f t="shared" si="17"/>
        <v>-1679.5160250121353</v>
      </c>
      <c r="AW21">
        <v>18</v>
      </c>
      <c r="AX21">
        <f>IF(Z21&gt;0, (R21*SUMPRODUCT(K21:$K$98, X21:$X$98)-K21*$AZ$3)/Z21, 0)</f>
        <v>16840.311111716015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500000</v>
      </c>
      <c r="S22">
        <f t="shared" si="1"/>
        <v>16350.970594393484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11494.266903720392</v>
      </c>
      <c r="AC22">
        <f t="shared" si="2"/>
        <v>10716.731333627728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-10150.346681211158</v>
      </c>
      <c r="AI22">
        <f t="shared" si="7"/>
        <v>-10158.539414535275</v>
      </c>
      <c r="AJ22">
        <f t="shared" si="8"/>
        <v>777.53557009266478</v>
      </c>
      <c r="AK22">
        <f t="shared" si="30"/>
        <v>804.59868326042749</v>
      </c>
      <c r="AL22">
        <f t="shared" si="9"/>
        <v>-8576.4051611821833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-1921.1281895130799</v>
      </c>
      <c r="AR22">
        <f t="shared" si="14"/>
        <v>-1922.678805608514</v>
      </c>
      <c r="AS22">
        <f t="shared" si="15"/>
        <v>147.1620181031989</v>
      </c>
      <c r="AT22">
        <f t="shared" si="16"/>
        <v>152.28417907320903</v>
      </c>
      <c r="AU22">
        <f t="shared" si="17"/>
        <v>-1623.2326084321062</v>
      </c>
      <c r="AW22">
        <v>19</v>
      </c>
      <c r="AX22">
        <f>IF(Z22&gt;0, (R22*SUMPRODUCT(K22:$K$98, X22:$X$98)-K22*$AZ$3)/Z22, 0)</f>
        <v>16350.970594393484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500000</v>
      </c>
      <c r="S23">
        <f t="shared" si="1"/>
        <v>15776.19707914297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10716.731333627728</v>
      </c>
      <c r="AC23">
        <f t="shared" si="2"/>
        <v>9896.3559083866749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-10783.904147703577</v>
      </c>
      <c r="AI23">
        <f t="shared" si="7"/>
        <v>-10791.74535609076</v>
      </c>
      <c r="AJ23">
        <f t="shared" si="8"/>
        <v>820.37542524105265</v>
      </c>
      <c r="AK23">
        <f t="shared" si="30"/>
        <v>750.17119335394102</v>
      </c>
      <c r="AL23">
        <f t="shared" si="9"/>
        <v>-9221.1987374957662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-1822.3570250692187</v>
      </c>
      <c r="AR23">
        <f t="shared" si="14"/>
        <v>-1823.6821000136631</v>
      </c>
      <c r="AS23">
        <f t="shared" si="15"/>
        <v>138.6341068044955</v>
      </c>
      <c r="AT23">
        <f t="shared" si="16"/>
        <v>126.770390898201</v>
      </c>
      <c r="AU23">
        <f t="shared" si="17"/>
        <v>-1558.2776023109668</v>
      </c>
      <c r="AW23">
        <v>20</v>
      </c>
      <c r="AX23">
        <f>IF(Z23&gt;0, (R23*SUMPRODUCT(K23:$K$98, X23:$X$98)-K23*$AZ$3)/Z23, 0)</f>
        <v>15776.19707914297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500000</v>
      </c>
      <c r="S24">
        <f t="shared" si="1"/>
        <v>15140.827899862179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9896.3559083866749</v>
      </c>
      <c r="AC24">
        <f t="shared" si="2"/>
        <v>9056.8138514174898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-11426.032277790709</v>
      </c>
      <c r="AI24">
        <f t="shared" si="7"/>
        <v>-11433.509423287076</v>
      </c>
      <c r="AJ24">
        <f t="shared" si="8"/>
        <v>839.54205696918507</v>
      </c>
      <c r="AK24">
        <f t="shared" si="30"/>
        <v>692.74491358706734</v>
      </c>
      <c r="AL24">
        <f t="shared" si="9"/>
        <v>-9901.2224527308244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-1723.9905074616656</v>
      </c>
      <c r="AR24">
        <f t="shared" si="14"/>
        <v>-1725.1186793016579</v>
      </c>
      <c r="AS24">
        <f t="shared" si="15"/>
        <v>126.67236549322719</v>
      </c>
      <c r="AT24">
        <f t="shared" si="16"/>
        <v>104.52321734096992</v>
      </c>
      <c r="AU24">
        <f t="shared" si="17"/>
        <v>-1493.9230964674609</v>
      </c>
      <c r="AW24">
        <v>21</v>
      </c>
      <c r="AX24">
        <f>IF(Z24&gt;0, (R24*SUMPRODUCT(K24:$K$98, X24:$X$98)-K24*$AZ$3)/Z24, 0)</f>
        <v>15140.827899862179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500000</v>
      </c>
      <c r="S25">
        <f t="shared" si="1"/>
        <v>14455.627648268968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9056.8138514174898</v>
      </c>
      <c r="AC25">
        <f t="shared" si="2"/>
        <v>8210.3367083308513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-12110.86535456925</v>
      </c>
      <c r="AI25">
        <f t="shared" si="7"/>
        <v>-12117.96495697679</v>
      </c>
      <c r="AJ25">
        <f t="shared" si="8"/>
        <v>846.47714308663853</v>
      </c>
      <c r="AK25">
        <f t="shared" si="30"/>
        <v>633.97696959922439</v>
      </c>
      <c r="AL25">
        <f t="shared" si="9"/>
        <v>-10637.510844290928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-1631.535683542261</v>
      </c>
      <c r="AR25">
        <f t="shared" si="14"/>
        <v>-1632.4921184730229</v>
      </c>
      <c r="AS25">
        <f t="shared" si="15"/>
        <v>114.0345981740856</v>
      </c>
      <c r="AT25">
        <f t="shared" si="16"/>
        <v>85.407278353967882</v>
      </c>
      <c r="AU25">
        <f t="shared" si="17"/>
        <v>-1433.0502419449695</v>
      </c>
      <c r="AW25">
        <v>22</v>
      </c>
      <c r="AX25">
        <f>IF(Z25&gt;0, (R25*SUMPRODUCT(K25:$K$98, X25:$X$98)-K25*$AZ$3)/Z25, 0)</f>
        <v>14455.627648268968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500000</v>
      </c>
      <c r="S26">
        <f t="shared" si="1"/>
        <v>13714.580849123153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8210.3367083308513</v>
      </c>
      <c r="AC26">
        <f t="shared" si="2"/>
        <v>7362.2951001234342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-12733.022756314227</v>
      </c>
      <c r="AI26">
        <f t="shared" si="7"/>
        <v>-12739.733037128783</v>
      </c>
      <c r="AJ26">
        <f t="shared" si="8"/>
        <v>848.04160820741708</v>
      </c>
      <c r="AK26">
        <f t="shared" si="30"/>
        <v>574.72356958315959</v>
      </c>
      <c r="AL26">
        <f t="shared" si="9"/>
        <v>-11316.967859338205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-1531.5630971852618</v>
      </c>
      <c r="AR26">
        <f t="shared" si="14"/>
        <v>-1532.3702282698448</v>
      </c>
      <c r="AS26">
        <f t="shared" si="15"/>
        <v>102.00478369239077</v>
      </c>
      <c r="AT26">
        <f t="shared" si="16"/>
        <v>69.129336144448089</v>
      </c>
      <c r="AU26">
        <f t="shared" si="17"/>
        <v>-1361.2361084330057</v>
      </c>
      <c r="AW26">
        <v>23</v>
      </c>
      <c r="AX26">
        <f>IF(Z26&gt;0, (R26*SUMPRODUCT(K26:$K$98, X26:$X$98)-K26*$AZ$3)/Z26, 0)</f>
        <v>13714.580849123153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500000</v>
      </c>
      <c r="S27">
        <f t="shared" si="1"/>
        <v>12933.615742931983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7362.2951001234342</v>
      </c>
      <c r="AC27">
        <f t="shared" si="2"/>
        <v>6530.280284487143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-13273.343436264528</v>
      </c>
      <c r="AI27">
        <f t="shared" si="7"/>
        <v>-13279.65478068503</v>
      </c>
      <c r="AJ27">
        <f t="shared" si="8"/>
        <v>832.01481563629113</v>
      </c>
      <c r="AK27">
        <f t="shared" si="30"/>
        <v>515.36065700864049</v>
      </c>
      <c r="AL27">
        <f t="shared" si="9"/>
        <v>-11932.279308040099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-1425.4949632813143</v>
      </c>
      <c r="AR27">
        <f t="shared" si="14"/>
        <v>-1426.1727721337834</v>
      </c>
      <c r="AS27">
        <f t="shared" si="15"/>
        <v>89.354497211649459</v>
      </c>
      <c r="AT27">
        <f t="shared" si="16"/>
        <v>55.347322576768526</v>
      </c>
      <c r="AU27">
        <f t="shared" si="17"/>
        <v>-1281.4709523453653</v>
      </c>
      <c r="AW27">
        <v>24</v>
      </c>
      <c r="AX27">
        <f>IF(Z27&gt;0, (R27*SUMPRODUCT(K27:$K$98, X27:$X$98)-K27*$AZ$3)/Z27, 0)</f>
        <v>12933.615742931983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500000</v>
      </c>
      <c r="S28">
        <f t="shared" si="1"/>
        <v>12131.700094166508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6530.280284487143</v>
      </c>
      <c r="AC28">
        <f t="shared" si="2"/>
        <v>5729.3820011602638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-13796.547150196284</v>
      </c>
      <c r="AI28">
        <f t="shared" si="7"/>
        <v>-13802.450467493827</v>
      </c>
      <c r="AJ28">
        <f t="shared" si="8"/>
        <v>800.89828332687921</v>
      </c>
      <c r="AK28">
        <f t="shared" si="30"/>
        <v>457.11961991410004</v>
      </c>
      <c r="AL28">
        <f t="shared" si="9"/>
        <v>-12544.432564252847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-1322.9326727362736</v>
      </c>
      <c r="AR28">
        <f t="shared" si="14"/>
        <v>-1323.4987340301197</v>
      </c>
      <c r="AS28">
        <f t="shared" si="15"/>
        <v>76.797077922242849</v>
      </c>
      <c r="AT28">
        <f t="shared" si="16"/>
        <v>43.832596224958088</v>
      </c>
      <c r="AU28">
        <f t="shared" si="17"/>
        <v>-1202.8690598829187</v>
      </c>
      <c r="AW28">
        <v>25</v>
      </c>
      <c r="AX28">
        <f>IF(Z28&gt;0, (R28*SUMPRODUCT(K28:$K$98, X28:$X$98)-K28*$AZ$3)/Z28, 0)</f>
        <v>12131.700094166508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500000</v>
      </c>
      <c r="S29">
        <f t="shared" si="1"/>
        <v>11308.689508534333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5729.3820011602638</v>
      </c>
      <c r="AC29">
        <f t="shared" si="2"/>
        <v>4964.1249355261625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-14288.597692141246</v>
      </c>
      <c r="AI29">
        <f t="shared" si="7"/>
        <v>-14294.084761323511</v>
      </c>
      <c r="AJ29">
        <f t="shared" si="8"/>
        <v>765.25706563410131</v>
      </c>
      <c r="AK29">
        <f t="shared" si="30"/>
        <v>401.05674008121849</v>
      </c>
      <c r="AL29">
        <f t="shared" si="9"/>
        <v>-13127.770955608192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-1223.3167400983184</v>
      </c>
      <c r="AR29">
        <f t="shared" si="14"/>
        <v>-1223.7865149306265</v>
      </c>
      <c r="AS29">
        <f t="shared" si="15"/>
        <v>65.517400590234189</v>
      </c>
      <c r="AT29">
        <f t="shared" si="16"/>
        <v>34.336429259286682</v>
      </c>
      <c r="AU29">
        <f t="shared" si="17"/>
        <v>-1123.9326850811055</v>
      </c>
      <c r="AW29">
        <v>26</v>
      </c>
      <c r="AX29">
        <f>IF(Z29&gt;0, (R29*SUMPRODUCT(K29:$K$98, X29:$X$98)-K29*$AZ$3)/Z29, 0)</f>
        <v>11308.689508534333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500000</v>
      </c>
      <c r="S30">
        <f t="shared" si="1"/>
        <v>10464.221381230773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4964.1249355261625</v>
      </c>
      <c r="AC30">
        <f t="shared" si="2"/>
        <v>4238.7328446262181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-14753.384479676917</v>
      </c>
      <c r="AI30">
        <f t="shared" si="7"/>
        <v>-14758.447843555366</v>
      </c>
      <c r="AJ30">
        <f t="shared" si="8"/>
        <v>725.39209089994438</v>
      </c>
      <c r="AK30">
        <f t="shared" si="30"/>
        <v>347.48874548683142</v>
      </c>
      <c r="AL30">
        <f t="shared" si="9"/>
        <v>-13685.567007168591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-1127.7762593314651</v>
      </c>
      <c r="AR30">
        <f t="shared" si="14"/>
        <v>-1128.1633123213969</v>
      </c>
      <c r="AS30">
        <f t="shared" si="15"/>
        <v>55.450325987958287</v>
      </c>
      <c r="AT30">
        <f t="shared" si="16"/>
        <v>26.56268858747347</v>
      </c>
      <c r="AU30">
        <f t="shared" si="17"/>
        <v>-1046.1502977459652</v>
      </c>
      <c r="AW30">
        <v>27</v>
      </c>
      <c r="AX30">
        <f>IF(Z30&gt;0, (R30*SUMPRODUCT(K30:$K$98, X30:$X$98)-K30*$AZ$3)/Z30, 0)</f>
        <v>10464.221381230773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500000</v>
      </c>
      <c r="S31">
        <f t="shared" si="1"/>
        <v>9592.5759326830084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4238.7328446262181</v>
      </c>
      <c r="AC31">
        <f t="shared" si="2"/>
        <v>3555.5321649361535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-15181.921593930192</v>
      </c>
      <c r="AI31">
        <f t="shared" si="7"/>
        <v>-15186.554776130009</v>
      </c>
      <c r="AJ31">
        <f t="shared" si="8"/>
        <v>683.20067969006459</v>
      </c>
      <c r="AK31">
        <f t="shared" si="30"/>
        <v>296.71129912383532</v>
      </c>
      <c r="AL31">
        <f t="shared" si="9"/>
        <v>-14206.64279731611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-1036.191461225862</v>
      </c>
      <c r="AR31">
        <f t="shared" si="14"/>
        <v>-1036.5076836357889</v>
      </c>
      <c r="AS31">
        <f t="shared" si="15"/>
        <v>46.629585472341184</v>
      </c>
      <c r="AT31">
        <f t="shared" si="16"/>
        <v>20.251040864568203</v>
      </c>
      <c r="AU31">
        <f t="shared" si="17"/>
        <v>-969.62705729887966</v>
      </c>
      <c r="AW31">
        <v>28</v>
      </c>
      <c r="AX31">
        <f>IF(Z31&gt;0, (R31*SUMPRODUCT(K31:$K$98, X31:$X$98)-K31*$AZ$3)/Z31, 0)</f>
        <v>9592.5759326830084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500000</v>
      </c>
      <c r="S32">
        <f t="shared" si="1"/>
        <v>8683.1296575799206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3555.5321649361535</v>
      </c>
      <c r="AC32">
        <f t="shared" si="2"/>
        <v>2916.2831855329723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-15545.900450370962</v>
      </c>
      <c r="AI32">
        <f t="shared" si="7"/>
        <v>-15550.098653237521</v>
      </c>
      <c r="AJ32">
        <f t="shared" si="8"/>
        <v>639.24897940318124</v>
      </c>
      <c r="AK32">
        <f t="shared" si="30"/>
        <v>248.88725154553077</v>
      </c>
      <c r="AL32">
        <f t="shared" si="9"/>
        <v>-14661.962422288809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-947.35145092038897</v>
      </c>
      <c r="AR32">
        <f t="shared" si="14"/>
        <v>-947.60728515717631</v>
      </c>
      <c r="AS32">
        <f t="shared" si="15"/>
        <v>38.955186293022393</v>
      </c>
      <c r="AT32">
        <f t="shared" si="16"/>
        <v>15.166937394200284</v>
      </c>
      <c r="AU32">
        <f t="shared" si="17"/>
        <v>-893.4851614699536</v>
      </c>
      <c r="AW32">
        <v>29</v>
      </c>
      <c r="AX32">
        <f>IF(Z32&gt;0, (R32*SUMPRODUCT(K32:$K$98, X32:$X$98)-K32*$AZ$3)/Z32, 0)</f>
        <v>8683.1296575799206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500000</v>
      </c>
      <c r="S33">
        <f t="shared" si="1"/>
        <v>7725.0542670312025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2916.2831855329723</v>
      </c>
      <c r="AC33">
        <f t="shared" si="2"/>
        <v>2323.3446648114054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-15871.594437530188</v>
      </c>
      <c r="AI33">
        <f t="shared" si="7"/>
        <v>-15875.353868507143</v>
      </c>
      <c r="AJ33">
        <f t="shared" si="8"/>
        <v>592.93852072156687</v>
      </c>
      <c r="AK33">
        <f t="shared" si="30"/>
        <v>204.13982298730809</v>
      </c>
      <c r="AL33">
        <f t="shared" si="9"/>
        <v>-15078.275524798268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-863.57045812813601</v>
      </c>
      <c r="AR33">
        <f t="shared" si="14"/>
        <v>-863.77500805812872</v>
      </c>
      <c r="AS33">
        <f t="shared" si="15"/>
        <v>32.261673015696275</v>
      </c>
      <c r="AT33">
        <f t="shared" si="16"/>
        <v>11.107209244364926</v>
      </c>
      <c r="AU33">
        <f t="shared" si="17"/>
        <v>-820.40612579806748</v>
      </c>
      <c r="AW33">
        <v>30</v>
      </c>
      <c r="AX33">
        <f>IF(Z33&gt;0, (R33*SUMPRODUCT(K33:$K$98, X33:$X$98)-K33*$AZ$3)/Z33, 0)</f>
        <v>7725.0542670312025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500000</v>
      </c>
      <c r="S34">
        <f t="shared" si="1"/>
        <v>6686.70207523114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2323.3446648114054</v>
      </c>
      <c r="AC34">
        <f t="shared" si="2"/>
        <v>1776.2143229322164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-16056.548650110833</v>
      </c>
      <c r="AI34">
        <f t="shared" si="7"/>
        <v>-16059.869073061767</v>
      </c>
      <c r="AJ34">
        <f t="shared" si="8"/>
        <v>547.13034187918902</v>
      </c>
      <c r="AK34">
        <f t="shared" si="30"/>
        <v>162.63412653679839</v>
      </c>
      <c r="AL34">
        <f t="shared" si="9"/>
        <v>-15350.10460464578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-780.03016243830257</v>
      </c>
      <c r="AR34">
        <f t="shared" si="14"/>
        <v>-780.19146921164588</v>
      </c>
      <c r="AS34">
        <f t="shared" si="15"/>
        <v>26.579695222858611</v>
      </c>
      <c r="AT34">
        <f t="shared" si="16"/>
        <v>7.9007965475590938</v>
      </c>
      <c r="AU34">
        <f t="shared" si="17"/>
        <v>-745.71097744122824</v>
      </c>
      <c r="AW34">
        <v>31</v>
      </c>
      <c r="AX34">
        <f>IF(Z34&gt;0, (R34*SUMPRODUCT(K34:$K$98, X34:$X$98)-K34*$AZ$3)/Z34, 0)</f>
        <v>6686.70207523114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5538.5965583874831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1776.2143229322164</v>
      </c>
      <c r="AC35">
        <f t="shared" ref="AC35:AC66" si="33">S35*Z35</f>
        <v>1278.7199785733319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-16051.564987991724</v>
      </c>
      <c r="AI35">
        <f t="shared" ref="AI35:AI66" si="38">SUM(AE35:AH35)</f>
        <v>-16054.450917588449</v>
      </c>
      <c r="AJ35">
        <f t="shared" ref="AJ35:AJ66" si="39">AB35-AC35</f>
        <v>497.49434435888452</v>
      </c>
      <c r="AK35">
        <f t="shared" si="30"/>
        <v>124.33500260525516</v>
      </c>
      <c r="AL35">
        <f t="shared" ref="AL35:AL66" si="40">SUM(AI35:AK35)</f>
        <v>-15432.621570624307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-696.23933499321822</v>
      </c>
      <c r="AR35">
        <f t="shared" ref="AR35:AR66" si="45">AI35*$K35</f>
        <v>-696.36451267556652</v>
      </c>
      <c r="AS35">
        <f t="shared" ref="AS35:AS66" si="46">AJ35*$K35</f>
        <v>21.578900981832131</v>
      </c>
      <c r="AT35">
        <f t="shared" ref="AT35:AT66" si="47">AK35*$K35</f>
        <v>5.3930516803205268</v>
      </c>
      <c r="AU35">
        <f t="shared" ref="AU35:AU66" si="48">AL35*$K35</f>
        <v>-669.3925600134138</v>
      </c>
      <c r="AW35">
        <v>32</v>
      </c>
      <c r="AX35">
        <f>IF(Z35&gt;0, (R35*SUMPRODUCT(K35:$K$98, X35:$X$98)-K35*$AZ$3)/Z35, 0)</f>
        <v>5538.5965583874831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500000</v>
      </c>
      <c r="S36">
        <f t="shared" si="32"/>
        <v>4239.2539487561771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1278.7199785733319</v>
      </c>
      <c r="AC36">
        <f t="shared" si="33"/>
        <v>834.74476686530897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-15828.605587875609</v>
      </c>
      <c r="AI36">
        <f t="shared" si="38"/>
        <v>-15831.066943036669</v>
      </c>
      <c r="AJ36">
        <f t="shared" si="39"/>
        <v>443.97521170802293</v>
      </c>
      <c r="AK36">
        <f t="shared" si="30"/>
        <v>89.510398500133235</v>
      </c>
      <c r="AL36">
        <f t="shared" si="40"/>
        <v>-15297.581332828513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-613.00752987419833</v>
      </c>
      <c r="AR36">
        <f t="shared" si="45"/>
        <v>-613.10285281588438</v>
      </c>
      <c r="AS36">
        <f t="shared" si="46"/>
        <v>17.194196061273935</v>
      </c>
      <c r="AT36">
        <f t="shared" si="47"/>
        <v>3.4665434032073899</v>
      </c>
      <c r="AU36">
        <f t="shared" si="48"/>
        <v>-592.44211335140312</v>
      </c>
      <c r="AW36">
        <v>33</v>
      </c>
      <c r="AX36">
        <f>IF(Z36&gt;0, (R36*SUMPRODUCT(K36:$K$98, X36:$X$98)-K36*$AZ$3)/Z36, 0)</f>
        <v>4239.2539487561771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500000</v>
      </c>
      <c r="S37">
        <f t="shared" si="32"/>
        <v>2719.4963519072121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834.74476686530897</v>
      </c>
      <c r="AC37">
        <f t="shared" si="33"/>
        <v>446.97306135289097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-15290.281964141404</v>
      </c>
      <c r="AI37">
        <f t="shared" si="38"/>
        <v>-15292.33644870175</v>
      </c>
      <c r="AJ37">
        <f t="shared" si="39"/>
        <v>387.77170551241801</v>
      </c>
      <c r="AK37">
        <f t="shared" si="30"/>
        <v>58.432133680571631</v>
      </c>
      <c r="AL37">
        <f t="shared" si="40"/>
        <v>-14846.132609508761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-528.71377200837196</v>
      </c>
      <c r="AR37">
        <f t="shared" si="45"/>
        <v>-528.78481283574058</v>
      </c>
      <c r="AS37">
        <f t="shared" si="46"/>
        <v>13.408532398578473</v>
      </c>
      <c r="AT37">
        <f t="shared" si="47"/>
        <v>2.0204907847484055</v>
      </c>
      <c r="AU37">
        <f t="shared" si="48"/>
        <v>-513.3557896524137</v>
      </c>
      <c r="AW37">
        <v>34</v>
      </c>
      <c r="AX37">
        <f>IF(Z37&gt;0, (R37*SUMPRODUCT(K37:$K$98, X37:$X$98)-K37*$AZ$3)/Z37, 0)</f>
        <v>2719.4963519072121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500000</v>
      </c>
      <c r="S38">
        <f t="shared" si="32"/>
        <v>891.67757333707243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446.97306135289097</v>
      </c>
      <c r="AC38">
        <f t="shared" si="33"/>
        <v>119.36270395325209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-14426.049924593995</v>
      </c>
      <c r="AI38">
        <f t="shared" si="38"/>
        <v>-14427.723213060623</v>
      </c>
      <c r="AJ38">
        <f t="shared" si="39"/>
        <v>327.61035739963887</v>
      </c>
      <c r="AK38">
        <f t="shared" si="30"/>
        <v>31.288114294702371</v>
      </c>
      <c r="AL38">
        <f t="shared" si="40"/>
        <v>-14068.824741366281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-445.38392382054235</v>
      </c>
      <c r="AR38">
        <f t="shared" si="45"/>
        <v>-445.43558423949594</v>
      </c>
      <c r="AS38">
        <f t="shared" si="46"/>
        <v>10.11450724388145</v>
      </c>
      <c r="AT38">
        <f t="shared" si="47"/>
        <v>0.96597635432849327</v>
      </c>
      <c r="AU38">
        <f t="shared" si="48"/>
        <v>-434.35510064128601</v>
      </c>
      <c r="AW38">
        <v>35</v>
      </c>
      <c r="AX38">
        <f>IF(Z38&gt;0, (R38*SUMPRODUCT(K38:$K$98, X38:$X$98)-K38*$AZ$3)/Z38, 0)</f>
        <v>891.67757333707243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500000</v>
      </c>
      <c r="S39">
        <f t="shared" si="32"/>
        <v>-1380.8480150923829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119.36270395325209</v>
      </c>
      <c r="AC39">
        <f t="shared" si="33"/>
        <v>-146.46459968092176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-13227.929105573559</v>
      </c>
      <c r="AI39">
        <f t="shared" si="38"/>
        <v>-13229.254962927882</v>
      </c>
      <c r="AJ39">
        <f t="shared" si="39"/>
        <v>265.82730363417386</v>
      </c>
      <c r="AK39">
        <f t="shared" si="30"/>
        <v>8.3553892767276476</v>
      </c>
      <c r="AL39">
        <f t="shared" si="40"/>
        <v>-12955.072270016981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-364.63717421012439</v>
      </c>
      <c r="AR39">
        <f t="shared" si="45"/>
        <v>-364.67372240109421</v>
      </c>
      <c r="AS39">
        <f t="shared" si="46"/>
        <v>7.3277166857675722</v>
      </c>
      <c r="AT39">
        <f t="shared" si="47"/>
        <v>0.23032218505070687</v>
      </c>
      <c r="AU39">
        <f t="shared" si="48"/>
        <v>-357.11568353027599</v>
      </c>
      <c r="AW39">
        <v>36</v>
      </c>
      <c r="AX39">
        <f>IF(Z39&gt;0, (R39*SUMPRODUCT(K39:$K$98, X39:$X$98)-K39*$AZ$3)/Z39, 0)</f>
        <v>-1380.8480150923829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500000</v>
      </c>
      <c r="S40">
        <f t="shared" si="32"/>
        <v>-4305.6994144445944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-146.46459968092176</v>
      </c>
      <c r="AC40">
        <f t="shared" si="33"/>
        <v>-350.78336301035984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-11769.179798491641</v>
      </c>
      <c r="AI40">
        <f t="shared" si="38"/>
        <v>-11770.198167777458</v>
      </c>
      <c r="AJ40">
        <f t="shared" si="39"/>
        <v>204.31876332943807</v>
      </c>
      <c r="AK40">
        <f t="shared" ref="AK40:AK71" si="61">G40*SUM(AB40:AB40, AE40:AF40)</f>
        <v>-10.252521977664525</v>
      </c>
      <c r="AL40">
        <f t="shared" si="40"/>
        <v>-11576.131926425685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-289.66582414929042</v>
      </c>
      <c r="AR40">
        <f t="shared" si="45"/>
        <v>-289.69088849391892</v>
      </c>
      <c r="AS40">
        <f t="shared" si="46"/>
        <v>5.0287415081015787</v>
      </c>
      <c r="AT40">
        <f t="shared" si="47"/>
        <v>-0.25233748477948503</v>
      </c>
      <c r="AU40">
        <f t="shared" si="48"/>
        <v>-284.91448447059685</v>
      </c>
      <c r="AW40">
        <v>37</v>
      </c>
      <c r="AX40">
        <f>IF(Z40&gt;0, (R40*SUMPRODUCT(K40:$K$98, X40:$X$98)-K40*$AZ$3)/Z40, 0)</f>
        <v>-4305.6994144445944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500000</v>
      </c>
      <c r="S41">
        <f t="shared" si="32"/>
        <v>-8240.3949620784388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-350.78336301035984</v>
      </c>
      <c r="AC41">
        <f t="shared" si="33"/>
        <v>-497.30774887332285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-10152.42900256237</v>
      </c>
      <c r="AI41">
        <f t="shared" si="38"/>
        <v>-10153.183377430265</v>
      </c>
      <c r="AJ41">
        <f t="shared" si="39"/>
        <v>146.52438586296302</v>
      </c>
      <c r="AK41">
        <f t="shared" si="61"/>
        <v>-24.55483541072519</v>
      </c>
      <c r="AL41">
        <f t="shared" si="40"/>
        <v>-10031.213826978026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-223.10176152702601</v>
      </c>
      <c r="AR41">
        <f t="shared" si="45"/>
        <v>-223.11833907332914</v>
      </c>
      <c r="AS41">
        <f t="shared" si="46"/>
        <v>3.2199041810035935</v>
      </c>
      <c r="AT41">
        <f t="shared" si="47"/>
        <v>-0.53959766995231739</v>
      </c>
      <c r="AU41">
        <f t="shared" si="48"/>
        <v>-220.43803256227784</v>
      </c>
      <c r="AW41">
        <v>38</v>
      </c>
      <c r="AX41">
        <f>IF(Z41&gt;0, (R41*SUMPRODUCT(K41:$K$98, X41:$X$98)-K41*$AZ$3)/Z41, 0)</f>
        <v>-8240.3949620784388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500000</v>
      </c>
      <c r="S42">
        <f t="shared" si="32"/>
        <v>-13828.89435914517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-497.30774887332285</v>
      </c>
      <c r="AC42">
        <f t="shared" si="33"/>
        <v>-592.60465478755714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-8446.9239291818521</v>
      </c>
      <c r="AI42">
        <f t="shared" si="38"/>
        <v>-8447.4595872028385</v>
      </c>
      <c r="AJ42">
        <f t="shared" si="39"/>
        <v>95.296905914234287</v>
      </c>
      <c r="AK42">
        <f t="shared" si="61"/>
        <v>-34.8115424211326</v>
      </c>
      <c r="AL42">
        <f t="shared" si="40"/>
        <v>-8386.9742237097362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-165.73475805023259</v>
      </c>
      <c r="AR42">
        <f t="shared" si="45"/>
        <v>-165.74526804810282</v>
      </c>
      <c r="AS42">
        <f t="shared" si="46"/>
        <v>1.8697942324385495</v>
      </c>
      <c r="AT42">
        <f t="shared" si="47"/>
        <v>-0.68302764519872228</v>
      </c>
      <c r="AU42">
        <f t="shared" si="48"/>
        <v>-164.55850146086297</v>
      </c>
      <c r="AW42">
        <v>39</v>
      </c>
      <c r="AX42">
        <f>IF(Z42&gt;0, (R42*SUMPRODUCT(K42:$K$98, X42:$X$98)-K42*$AZ$3)/Z42, 0)</f>
        <v>-13828.89435914517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500000</v>
      </c>
      <c r="S43">
        <f t="shared" si="32"/>
        <v>-22257.183675451703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-592.60465478755714</v>
      </c>
      <c r="AC43">
        <f t="shared" si="33"/>
        <v>-644.22793461208278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-6739.6979649260384</v>
      </c>
      <c r="AI43">
        <f t="shared" si="38"/>
        <v>-6740.059773917691</v>
      </c>
      <c r="AJ43">
        <f t="shared" si="39"/>
        <v>51.623279824525639</v>
      </c>
      <c r="AK43">
        <f t="shared" si="61"/>
        <v>-41.482325835129004</v>
      </c>
      <c r="AL43">
        <f t="shared" si="40"/>
        <v>-6729.9188199282944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-118.06941929747511</v>
      </c>
      <c r="AR43">
        <f t="shared" si="45"/>
        <v>-118.07575764939583</v>
      </c>
      <c r="AS43">
        <f t="shared" si="46"/>
        <v>0.90436258461913033</v>
      </c>
      <c r="AT43">
        <f t="shared" si="47"/>
        <v>-0.7267082513119828</v>
      </c>
      <c r="AU43">
        <f t="shared" si="48"/>
        <v>-117.89810331608868</v>
      </c>
      <c r="AW43">
        <v>40</v>
      </c>
      <c r="AX43">
        <f>IF(Z43&gt;0, (R43*SUMPRODUCT(K43:$K$98, X43:$X$98)-K43*$AZ$3)/Z43, 0)</f>
        <v>-22257.183675451703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500000</v>
      </c>
      <c r="S44">
        <f t="shared" si="32"/>
        <v>-35759.561892210775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-644.22793461208278</v>
      </c>
      <c r="AC44">
        <f t="shared" si="33"/>
        <v>-660.41210549374807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-5093.5729189596086</v>
      </c>
      <c r="AI44">
        <f t="shared" si="38"/>
        <v>-5093.8037705383713</v>
      </c>
      <c r="AJ44">
        <f t="shared" si="39"/>
        <v>16.184170881665295</v>
      </c>
      <c r="AK44">
        <f t="shared" si="61"/>
        <v>-45.095955422845798</v>
      </c>
      <c r="AL44">
        <f t="shared" si="40"/>
        <v>-5122.7155550795515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-79.671225600885592</v>
      </c>
      <c r="AR44">
        <f t="shared" si="45"/>
        <v>-79.674836470604077</v>
      </c>
      <c r="AS44">
        <f t="shared" si="46"/>
        <v>0.25314504179903036</v>
      </c>
      <c r="AT44">
        <f t="shared" si="47"/>
        <v>-0.70536931449582307</v>
      </c>
      <c r="AU44">
        <f t="shared" si="48"/>
        <v>-80.127060743300859</v>
      </c>
      <c r="AW44">
        <v>41</v>
      </c>
      <c r="AX44">
        <f>IF(Z44&gt;0, (R44*SUMPRODUCT(K44:$K$98, X44:$X$98)-K44*$AZ$3)/Z44, 0)</f>
        <v>-35759.561892210775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500000</v>
      </c>
      <c r="S45">
        <f t="shared" si="32"/>
        <v>-58680.454913175119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-660.41210549374807</v>
      </c>
      <c r="AC45">
        <f t="shared" si="33"/>
        <v>-649.11435929480331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-3610.7977821700124</v>
      </c>
      <c r="AI45">
        <f t="shared" si="38"/>
        <v>-3610.9360552884332</v>
      </c>
      <c r="AJ45">
        <f t="shared" si="39"/>
        <v>-11.297746198944765</v>
      </c>
      <c r="AK45">
        <f t="shared" si="61"/>
        <v>-46.228847384562371</v>
      </c>
      <c r="AL45">
        <f t="shared" si="40"/>
        <v>-3668.4626488719405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-50.427114101765639</v>
      </c>
      <c r="AR45">
        <f t="shared" si="45"/>
        <v>-50.429045174824964</v>
      </c>
      <c r="AS45">
        <f t="shared" si="46"/>
        <v>-0.15778029428294141</v>
      </c>
      <c r="AT45">
        <f t="shared" si="47"/>
        <v>-0.64561559591228146</v>
      </c>
      <c r="AU45">
        <f t="shared" si="48"/>
        <v>-51.23244106502019</v>
      </c>
      <c r="AW45">
        <v>42</v>
      </c>
      <c r="AX45">
        <f>IF(Z45&gt;0, (R45*SUMPRODUCT(K45:$K$98, X45:$X$98)-K45*$AZ$3)/Z45, 0)</f>
        <v>-58680.454913175119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500000</v>
      </c>
      <c r="S46">
        <f t="shared" si="32"/>
        <v>-94424.832530727494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-649.11435929480331</v>
      </c>
      <c r="AC46">
        <f t="shared" si="33"/>
        <v>-618.31917714672056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-2201.4811300149104</v>
      </c>
      <c r="AI46">
        <f t="shared" si="38"/>
        <v>-2201.5629833738963</v>
      </c>
      <c r="AJ46">
        <f t="shared" si="39"/>
        <v>-30.795182148082745</v>
      </c>
      <c r="AK46">
        <f t="shared" si="61"/>
        <v>-45.438005150636236</v>
      </c>
      <c r="AL46">
        <f t="shared" si="40"/>
        <v>-2277.7961706726155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-27.450982450355124</v>
      </c>
      <c r="AR46">
        <f t="shared" si="45"/>
        <v>-27.452003106444511</v>
      </c>
      <c r="AS46">
        <f t="shared" si="46"/>
        <v>-0.38399511727669605</v>
      </c>
      <c r="AT46">
        <f t="shared" si="47"/>
        <v>-0.56658122795756738</v>
      </c>
      <c r="AU46">
        <f t="shared" si="48"/>
        <v>-28.402579451678779</v>
      </c>
      <c r="AW46">
        <v>43</v>
      </c>
      <c r="AX46">
        <f>IF(Z46&gt;0, (R46*SUMPRODUCT(K46:$K$98, X46:$X$98)-K46*$AZ$3)/Z46, 0)</f>
        <v>-94424.832530727494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500000</v>
      </c>
      <c r="S47">
        <f t="shared" si="32"/>
        <v>-149796.92654124941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-618.31917714672056</v>
      </c>
      <c r="AC47">
        <f t="shared" si="33"/>
        <v>-573.2502522311396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-1327.9684033824992</v>
      </c>
      <c r="AI47">
        <f t="shared" si="38"/>
        <v>-1328.0162389978109</v>
      </c>
      <c r="AJ47">
        <f t="shared" si="39"/>
        <v>-45.068924915580965</v>
      </c>
      <c r="AK47">
        <f t="shared" si="61"/>
        <v>-43.282342400270444</v>
      </c>
      <c r="AL47">
        <f t="shared" si="40"/>
        <v>-1416.3675063136623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-14.784704341799275</v>
      </c>
      <c r="AR47">
        <f t="shared" si="45"/>
        <v>-14.785236911269745</v>
      </c>
      <c r="AS47">
        <f t="shared" si="46"/>
        <v>-0.50176700603899083</v>
      </c>
      <c r="AT47">
        <f t="shared" si="47"/>
        <v>-0.48187640156089162</v>
      </c>
      <c r="AU47">
        <f t="shared" si="48"/>
        <v>-15.768880318869629</v>
      </c>
      <c r="AW47">
        <v>44</v>
      </c>
      <c r="AX47">
        <f>IF(Z47&gt;0, (R47*SUMPRODUCT(K47:$K$98, X47:$X$98)-K47*$AZ$3)/Z47, 0)</f>
        <v>-149796.92654124941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500000</v>
      </c>
      <c r="S48">
        <f t="shared" si="32"/>
        <v>-237366.42230012335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-573.2502522311396</v>
      </c>
      <c r="AC48">
        <f t="shared" si="33"/>
        <v>-523.28503928192458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-792.01769817731929</v>
      </c>
      <c r="AI48">
        <f t="shared" si="38"/>
        <v>-792.04525499402337</v>
      </c>
      <c r="AJ48">
        <f t="shared" si="39"/>
        <v>-49.965212949215015</v>
      </c>
      <c r="AK48">
        <f t="shared" si="61"/>
        <v>-40.127517656179776</v>
      </c>
      <c r="AL48">
        <f t="shared" si="40"/>
        <v>-882.13798559941813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-7.8730274535993621</v>
      </c>
      <c r="AR48">
        <f t="shared" si="45"/>
        <v>-7.8733013812842412</v>
      </c>
      <c r="AS48">
        <f t="shared" si="46"/>
        <v>-0.49667765528395763</v>
      </c>
      <c r="AT48">
        <f t="shared" si="47"/>
        <v>-0.39888634923050204</v>
      </c>
      <c r="AU48">
        <f t="shared" si="48"/>
        <v>-8.7688653857987013</v>
      </c>
      <c r="AW48">
        <v>45</v>
      </c>
      <c r="AX48">
        <f>IF(Z48&gt;0, (R48*SUMPRODUCT(K48:$K$98, X48:$X$98)-K48*$AZ$3)/Z48, 0)</f>
        <v>-237366.42230012335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500000</v>
      </c>
      <c r="S49">
        <f t="shared" si="32"/>
        <v>-378778.43853906111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-523.28503928192458</v>
      </c>
      <c r="AC49">
        <f t="shared" si="33"/>
        <v>-473.34564058283252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-466.41812369254473</v>
      </c>
      <c r="AI49">
        <f t="shared" si="38"/>
        <v>-466.43374448798943</v>
      </c>
      <c r="AJ49">
        <f t="shared" si="39"/>
        <v>-49.939398699092067</v>
      </c>
      <c r="AK49">
        <f t="shared" si="61"/>
        <v>-36.629952749734727</v>
      </c>
      <c r="AL49">
        <f t="shared" si="40"/>
        <v>-553.00309593681618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-4.1396562010663347</v>
      </c>
      <c r="AR49">
        <f t="shared" si="45"/>
        <v>-4.1397948421684783</v>
      </c>
      <c r="AS49">
        <f t="shared" si="46"/>
        <v>-0.44323307993600797</v>
      </c>
      <c r="AT49">
        <f t="shared" si="47"/>
        <v>-0.32510617264341518</v>
      </c>
      <c r="AU49">
        <f t="shared" si="48"/>
        <v>-4.9081340947479006</v>
      </c>
      <c r="AW49">
        <v>46</v>
      </c>
      <c r="AX49">
        <f>IF(Z49&gt;0, (R49*SUMPRODUCT(K49:$K$98, X49:$X$98)-K49*$AZ$3)/Z49, 0)</f>
        <v>-378778.43853906111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500000</v>
      </c>
      <c r="S50">
        <f t="shared" si="32"/>
        <v>-611049.33452923363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-473.34564058283252</v>
      </c>
      <c r="AC50">
        <f t="shared" si="33"/>
        <v>-425.8670591475672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-270.11158819303984</v>
      </c>
      <c r="AI50">
        <f t="shared" si="38"/>
        <v>-270.12029999082529</v>
      </c>
      <c r="AJ50">
        <f t="shared" si="39"/>
        <v>-47.478581435265312</v>
      </c>
      <c r="AK50">
        <f t="shared" si="61"/>
        <v>-33.13419484079828</v>
      </c>
      <c r="AL50">
        <f t="shared" si="40"/>
        <v>-350.73307626688887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-2.1404941767984198</v>
      </c>
      <c r="AR50">
        <f t="shared" si="45"/>
        <v>-2.1405632132753585</v>
      </c>
      <c r="AS50">
        <f t="shared" si="46"/>
        <v>-0.3762431214621012</v>
      </c>
      <c r="AT50">
        <f t="shared" si="47"/>
        <v>-0.26257130093562014</v>
      </c>
      <c r="AU50">
        <f t="shared" si="48"/>
        <v>-2.7793776356730797</v>
      </c>
      <c r="AW50">
        <v>47</v>
      </c>
      <c r="AX50">
        <f>IF(Z50&gt;0, (R50*SUMPRODUCT(K50:$K$98, X50:$X$98)-K50*$AZ$3)/Z50, 0)</f>
        <v>-611049.33452923363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500000</v>
      </c>
      <c r="S51">
        <f t="shared" si="32"/>
        <v>-1000313.547088915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-425.8670591475672</v>
      </c>
      <c r="AC51">
        <f t="shared" si="33"/>
        <v>-381.91984114906961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-154.08712788824528</v>
      </c>
      <c r="AI51">
        <f t="shared" si="38"/>
        <v>-154.09190038985565</v>
      </c>
      <c r="AJ51">
        <f t="shared" si="39"/>
        <v>-43.947217998497592</v>
      </c>
      <c r="AK51">
        <f t="shared" si="61"/>
        <v>-29.810694140329709</v>
      </c>
      <c r="AL51">
        <f t="shared" si="40"/>
        <v>-227.84981252868295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-1.0902326191331506</v>
      </c>
      <c r="AR51">
        <f t="shared" si="45"/>
        <v>-1.0902663866321092</v>
      </c>
      <c r="AS51">
        <f t="shared" si="46"/>
        <v>-0.31094544520855233</v>
      </c>
      <c r="AT51">
        <f t="shared" si="47"/>
        <v>-0.2109234664582795</v>
      </c>
      <c r="AU51">
        <f t="shared" si="48"/>
        <v>-1.612135298298941</v>
      </c>
      <c r="AW51">
        <v>48</v>
      </c>
      <c r="AX51">
        <f>IF(Z51&gt;0, (R51*SUMPRODUCT(K51:$K$98, X51:$X$98)-K51*$AZ$3)/Z51, 0)</f>
        <v>-1000313.547088915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500000</v>
      </c>
      <c r="S52">
        <f t="shared" si="32"/>
        <v>-1665957.1531332913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-381.91984114906961</v>
      </c>
      <c r="AC52">
        <f t="shared" si="33"/>
        <v>-341.86033075454554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-86.389286134680717</v>
      </c>
      <c r="AI52">
        <f t="shared" si="38"/>
        <v>-86.391851179121616</v>
      </c>
      <c r="AJ52">
        <f t="shared" si="39"/>
        <v>-40.059510394524068</v>
      </c>
      <c r="AK52">
        <f t="shared" si="61"/>
        <v>-26.734388880434874</v>
      </c>
      <c r="AL52">
        <f t="shared" si="40"/>
        <v>-153.18575045408056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-0.54575116838607485</v>
      </c>
      <c r="AR52">
        <f t="shared" si="45"/>
        <v>-0.54576737266398034</v>
      </c>
      <c r="AS52">
        <f t="shared" si="46"/>
        <v>-0.25306986063876014</v>
      </c>
      <c r="AT52">
        <f t="shared" si="47"/>
        <v>-0.16889043329792927</v>
      </c>
      <c r="AU52">
        <f t="shared" si="48"/>
        <v>-0.96772766660066978</v>
      </c>
      <c r="AW52">
        <v>49</v>
      </c>
      <c r="AX52">
        <f>IF(Z52&gt;0, (R52*SUMPRODUCT(K52:$K$98, X52:$X$98)-K52*$AZ$3)/Z52, 0)</f>
        <v>-1665957.1531332913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500000</v>
      </c>
      <c r="S53">
        <f t="shared" si="32"/>
        <v>-2827787.3770595547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-341.86033075454554</v>
      </c>
      <c r="AC53">
        <f t="shared" si="33"/>
        <v>-305.66523994645195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-47.529044320688591</v>
      </c>
      <c r="AI53">
        <f t="shared" si="38"/>
        <v>-47.530395488577071</v>
      </c>
      <c r="AJ53">
        <f t="shared" si="39"/>
        <v>-36.195090808093596</v>
      </c>
      <c r="AK53">
        <f t="shared" si="61"/>
        <v>-23.93022315281819</v>
      </c>
      <c r="AL53">
        <f t="shared" si="40"/>
        <v>-107.65570944948885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-0.26808705758880669</v>
      </c>
      <c r="AR53">
        <f t="shared" si="45"/>
        <v>-0.268094678836587</v>
      </c>
      <c r="AS53">
        <f t="shared" si="46"/>
        <v>-0.20415801606340594</v>
      </c>
      <c r="AT53">
        <f t="shared" si="47"/>
        <v>-0.13497816344037147</v>
      </c>
      <c r="AU53">
        <f t="shared" si="48"/>
        <v>-0.60723085834036439</v>
      </c>
      <c r="AW53">
        <v>50</v>
      </c>
      <c r="AX53">
        <f>IF(Z53&gt;0, (R53*SUMPRODUCT(K53:$K$98, X53:$X$98)-K53*$AZ$3)/Z53, 0)</f>
        <v>-2827787.3770595547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500000</v>
      </c>
      <c r="S54">
        <f t="shared" si="32"/>
        <v>-4903718.034233056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-305.66523994645195</v>
      </c>
      <c r="AC54">
        <f t="shared" si="33"/>
        <v>-273.12900381075542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-25.657073339055202</v>
      </c>
      <c r="AI54">
        <f t="shared" si="38"/>
        <v>-25.65776956843132</v>
      </c>
      <c r="AJ54">
        <f t="shared" si="39"/>
        <v>-32.536236135696527</v>
      </c>
      <c r="AK54">
        <f t="shared" si="61"/>
        <v>-21.396566796251637</v>
      </c>
      <c r="AL54">
        <f t="shared" si="40"/>
        <v>-79.59057250037948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-0.12921289565668323</v>
      </c>
      <c r="AR54">
        <f t="shared" si="45"/>
        <v>-0.12921640197295478</v>
      </c>
      <c r="AS54">
        <f t="shared" si="46"/>
        <v>-0.1638573982818016</v>
      </c>
      <c r="AT54">
        <f t="shared" si="47"/>
        <v>-0.10775634135351166</v>
      </c>
      <c r="AU54">
        <f t="shared" si="48"/>
        <v>-0.40083014160826802</v>
      </c>
      <c r="AW54">
        <v>51</v>
      </c>
      <c r="AX54">
        <f>IF(Z54&gt;0, (R54*SUMPRODUCT(K54:$K$98, X54:$X$98)-K54*$AZ$3)/Z54, 0)</f>
        <v>-4903718.034233056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500000</v>
      </c>
      <c r="S55">
        <f t="shared" si="32"/>
        <v>-8699956.0086091496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-273.12900381075542</v>
      </c>
      <c r="AC55">
        <f t="shared" si="33"/>
        <v>-243.96864242669295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-13.54942604969472</v>
      </c>
      <c r="AI55">
        <f t="shared" si="38"/>
        <v>-13.549776581125835</v>
      </c>
      <c r="AJ55">
        <f t="shared" si="39"/>
        <v>-29.160361384062469</v>
      </c>
      <c r="AK55">
        <f t="shared" si="61"/>
        <v>-19.11903026675288</v>
      </c>
      <c r="AL55">
        <f t="shared" si="40"/>
        <v>-61.829168231941182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-6.0925853217908207E-2</v>
      </c>
      <c r="AR55">
        <f t="shared" si="45"/>
        <v>-6.0927429404710659E-2</v>
      </c>
      <c r="AS55">
        <f t="shared" si="46"/>
        <v>-0.13112141362671059</v>
      </c>
      <c r="AT55">
        <f t="shared" si="47"/>
        <v>-8.5969931673022804E-2</v>
      </c>
      <c r="AU55">
        <f t="shared" si="48"/>
        <v>-0.27801877470444403</v>
      </c>
      <c r="AW55">
        <v>52</v>
      </c>
      <c r="AX55">
        <f>IF(Z55&gt;0, (R55*SUMPRODUCT(K55:$K$98, X55:$X$98)-K55*$AZ$3)/Z55, 0)</f>
        <v>-8699956.0086091496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500000</v>
      </c>
      <c r="S56">
        <f t="shared" si="32"/>
        <v>-15825119.120362027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-243.96864242669295</v>
      </c>
      <c r="AC56">
        <f t="shared" si="33"/>
        <v>-217.87816267301886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-6.9971103075489864</v>
      </c>
      <c r="AI56">
        <f t="shared" si="38"/>
        <v>-6.9972824059081011</v>
      </c>
      <c r="AJ56">
        <f t="shared" si="39"/>
        <v>-26.090479753674089</v>
      </c>
      <c r="AK56">
        <f t="shared" si="61"/>
        <v>-17.077804969868509</v>
      </c>
      <c r="AL56">
        <f t="shared" si="40"/>
        <v>-50.1655671294507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-2.8091919723052923E-2</v>
      </c>
      <c r="AR56">
        <f t="shared" si="45"/>
        <v>-2.8092610661608442E-2</v>
      </c>
      <c r="AS56">
        <f t="shared" si="46"/>
        <v>-0.10474776451436112</v>
      </c>
      <c r="AT56">
        <f t="shared" si="47"/>
        <v>-6.8563779213529533E-2</v>
      </c>
      <c r="AU56">
        <f t="shared" si="48"/>
        <v>-0.2014041543894991</v>
      </c>
      <c r="AW56">
        <v>53</v>
      </c>
      <c r="AX56">
        <f>IF(Z56&gt;0, (R56*SUMPRODUCT(K56:$K$98, X56:$X$98)-K56*$AZ$3)/Z56, 0)</f>
        <v>-15825119.120362027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500000</v>
      </c>
      <c r="S57">
        <f t="shared" si="32"/>
        <v>-29580305.82236426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-217.87816267301886</v>
      </c>
      <c r="AC57">
        <f t="shared" si="33"/>
        <v>-194.556785300874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-3.5264747735946211</v>
      </c>
      <c r="AI57">
        <f t="shared" si="38"/>
        <v>-3.5265569891008051</v>
      </c>
      <c r="AJ57">
        <f t="shared" si="39"/>
        <v>-23.321377372144866</v>
      </c>
      <c r="AK57">
        <f t="shared" si="61"/>
        <v>-15.251471387111321</v>
      </c>
      <c r="AL57">
        <f t="shared" si="40"/>
        <v>-42.099405748356993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-1.2641117175889277E-2</v>
      </c>
      <c r="AR57">
        <f t="shared" si="45"/>
        <v>-1.2641411888290207E-2</v>
      </c>
      <c r="AS57">
        <f t="shared" si="46"/>
        <v>-8.3598574494809383E-2</v>
      </c>
      <c r="AT57">
        <f t="shared" si="47"/>
        <v>-5.4670924729932353E-2</v>
      </c>
      <c r="AU57">
        <f t="shared" si="48"/>
        <v>-0.15091091111303195</v>
      </c>
      <c r="AW57">
        <v>54</v>
      </c>
      <c r="AX57">
        <f>IF(Z57&gt;0, (R57*SUMPRODUCT(K57:$K$98, X57:$X$98)-K57*$AZ$3)/Z57, 0)</f>
        <v>-29580305.82236426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500000</v>
      </c>
      <c r="S58">
        <f t="shared" si="32"/>
        <v>-56894245.519629329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-194.556785300874</v>
      </c>
      <c r="AC58">
        <f t="shared" si="33"/>
        <v>-173.72168597888214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-1.7290270432152715</v>
      </c>
      <c r="AI58">
        <f t="shared" si="38"/>
        <v>-1.7290652108903131</v>
      </c>
      <c r="AJ58">
        <f t="shared" si="39"/>
        <v>-20.835099321991862</v>
      </c>
      <c r="AK58">
        <f t="shared" si="61"/>
        <v>-13.618974971061181</v>
      </c>
      <c r="AL58">
        <f t="shared" si="40"/>
        <v>-36.183139503943352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-5.5338634534915082E-3</v>
      </c>
      <c r="AR58">
        <f t="shared" si="45"/>
        <v>-5.5339856116167077E-3</v>
      </c>
      <c r="AS58">
        <f t="shared" si="46"/>
        <v>-6.6684089841318517E-2</v>
      </c>
      <c r="AT58">
        <f t="shared" si="47"/>
        <v>-4.3588414745799726E-2</v>
      </c>
      <c r="AU58">
        <f t="shared" si="48"/>
        <v>-0.11580649019873493</v>
      </c>
      <c r="AW58">
        <v>55</v>
      </c>
      <c r="AX58">
        <f>IF(Z58&gt;0, (R58*SUMPRODUCT(K58:$K$98, X58:$X$98)-K58*$AZ$3)/Z58, 0)</f>
        <v>-56894245.519629329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500000</v>
      </c>
      <c r="S59">
        <f t="shared" si="32"/>
        <v>-112851750.76473074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-173.72168597888214</v>
      </c>
      <c r="AC59">
        <f t="shared" si="33"/>
        <v>-155.11316587879298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-0.82419686795198599</v>
      </c>
      <c r="AI59">
        <f t="shared" si="38"/>
        <v>-0.82421404902857842</v>
      </c>
      <c r="AJ59">
        <f t="shared" si="39"/>
        <v>-18.608520100089152</v>
      </c>
      <c r="AK59">
        <f t="shared" si="61"/>
        <v>-12.160518018521751</v>
      </c>
      <c r="AL59">
        <f t="shared" si="40"/>
        <v>-31.593252167639484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-2.3552639783842736E-3</v>
      </c>
      <c r="AR59">
        <f t="shared" si="45"/>
        <v>-2.3553130758419095E-3</v>
      </c>
      <c r="AS59">
        <f t="shared" si="46"/>
        <v>-5.3176587763171308E-2</v>
      </c>
      <c r="AT59">
        <f t="shared" si="47"/>
        <v>-3.4750471836524487E-2</v>
      </c>
      <c r="AU59">
        <f t="shared" si="48"/>
        <v>-9.0282372675537723E-2</v>
      </c>
      <c r="AW59">
        <v>56</v>
      </c>
      <c r="AX59">
        <f>IF(Z59&gt;0, (R59*SUMPRODUCT(K59:$K$98, X59:$X$98)-K59*$AZ$3)/Z59, 0)</f>
        <v>-112851750.76473074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500000</v>
      </c>
      <c r="S60">
        <f t="shared" si="32"/>
        <v>-231126384.92238221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-155.11316587879298</v>
      </c>
      <c r="AC60">
        <f t="shared" si="33"/>
        <v>-138.49583010389401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-0.38076003224243299</v>
      </c>
      <c r="AI60">
        <f t="shared" si="38"/>
        <v>-0.38076752250745349</v>
      </c>
      <c r="AJ60">
        <f t="shared" si="39"/>
        <v>-16.617335774898976</v>
      </c>
      <c r="AK60">
        <f t="shared" si="61"/>
        <v>-10.857921611515509</v>
      </c>
      <c r="AL60">
        <f t="shared" si="40"/>
        <v>-27.856024908921938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-9.7149811533828135E-4</v>
      </c>
      <c r="AR60">
        <f t="shared" si="45"/>
        <v>-9.7151722653098698E-4</v>
      </c>
      <c r="AS60">
        <f t="shared" si="46"/>
        <v>-4.239864749506829E-2</v>
      </c>
      <c r="AT60">
        <f t="shared" si="47"/>
        <v>-2.7703670261698655E-2</v>
      </c>
      <c r="AU60">
        <f t="shared" si="48"/>
        <v>-7.1073834983297932E-2</v>
      </c>
      <c r="AW60">
        <v>57</v>
      </c>
      <c r="AX60">
        <f>IF(Z60&gt;0, (R60*SUMPRODUCT(K60:$K$98, X60:$X$98)-K60*$AZ$3)/Z60, 0)</f>
        <v>-231126384.92238221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500000</v>
      </c>
      <c r="S61">
        <f t="shared" si="32"/>
        <v>-489008517.36880493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-138.49583010389401</v>
      </c>
      <c r="AC61">
        <f t="shared" si="33"/>
        <v>-123.65779174586885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-0.17017723722450728</v>
      </c>
      <c r="AI61">
        <f t="shared" si="38"/>
        <v>-0.17018039815594696</v>
      </c>
      <c r="AJ61">
        <f t="shared" si="39"/>
        <v>-14.838038358025159</v>
      </c>
      <c r="AK61">
        <f t="shared" si="61"/>
        <v>-9.6947081072725823</v>
      </c>
      <c r="AL61">
        <f t="shared" si="40"/>
        <v>-24.70292686345369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-3.8768058628360592E-4</v>
      </c>
      <c r="AR61">
        <f t="shared" si="45"/>
        <v>-3.8768778719821542E-4</v>
      </c>
      <c r="AS61">
        <f t="shared" si="46"/>
        <v>-3.3802519677463762E-2</v>
      </c>
      <c r="AT61">
        <f t="shared" si="47"/>
        <v>-2.2085504408074892E-2</v>
      </c>
      <c r="AU61">
        <f t="shared" si="48"/>
        <v>-5.6275711872736875E-2</v>
      </c>
      <c r="AW61">
        <v>58</v>
      </c>
      <c r="AX61">
        <f>IF(Z61&gt;0, (R61*SUMPRODUCT(K61:$K$98, X61:$X$98)-K61*$AZ$3)/Z61, 0)</f>
        <v>-489008517.36880493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500000</v>
      </c>
      <c r="S62">
        <f t="shared" si="32"/>
        <v>-1070880888.1977088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-123.65779174586885</v>
      </c>
      <c r="AC62">
        <f t="shared" si="33"/>
        <v>-110.40906348347255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-7.3622304223058863E-2</v>
      </c>
      <c r="AI62">
        <f t="shared" si="38"/>
        <v>-7.3623592987578576E-2</v>
      </c>
      <c r="AJ62">
        <f t="shared" si="39"/>
        <v>-13.248728262396298</v>
      </c>
      <c r="AK62">
        <f t="shared" si="61"/>
        <v>-8.6560454222108199</v>
      </c>
      <c r="AL62">
        <f t="shared" si="40"/>
        <v>-21.978397277594695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-1.4974901278056601E-4</v>
      </c>
      <c r="AR62">
        <f t="shared" si="45"/>
        <v>-1.4975163414941028E-4</v>
      </c>
      <c r="AS62">
        <f t="shared" si="46"/>
        <v>-2.6948137508448645E-2</v>
      </c>
      <c r="AT62">
        <f t="shared" si="47"/>
        <v>-1.7606542884511092E-2</v>
      </c>
      <c r="AU62">
        <f t="shared" si="48"/>
        <v>-4.4704432027109144E-2</v>
      </c>
      <c r="AW62">
        <v>59</v>
      </c>
      <c r="AX62">
        <f>IF(Z62&gt;0, (R62*SUMPRODUCT(K62:$K$98, X62:$X$98)-K62*$AZ$3)/Z62, 0)</f>
        <v>-1070880888.1977088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500000</v>
      </c>
      <c r="S63">
        <f t="shared" si="32"/>
        <v>-2431837366.7170291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-110.40906348347255</v>
      </c>
      <c r="AC63">
        <f t="shared" si="33"/>
        <v>-98.579645426250863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-3.0766522737737428E-2</v>
      </c>
      <c r="AI63">
        <f t="shared" si="38"/>
        <v>-3.0767029451543495E-2</v>
      </c>
      <c r="AJ63">
        <f t="shared" si="39"/>
        <v>-11.829418057221687</v>
      </c>
      <c r="AK63">
        <f t="shared" si="61"/>
        <v>-7.7286344438430792</v>
      </c>
      <c r="AL63">
        <f t="shared" si="40"/>
        <v>-19.588819530516311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-5.5874667807240036E-5</v>
      </c>
      <c r="AR63">
        <f t="shared" si="45"/>
        <v>-5.5875588043362549E-5</v>
      </c>
      <c r="AS63">
        <f t="shared" si="46"/>
        <v>-2.1483246902306127E-2</v>
      </c>
      <c r="AT63">
        <f t="shared" si="47"/>
        <v>-1.4035868981178291E-2</v>
      </c>
      <c r="AU63">
        <f t="shared" si="48"/>
        <v>-3.5574991471527782E-2</v>
      </c>
      <c r="AW63">
        <v>60</v>
      </c>
      <c r="AX63">
        <f>IF(Z63&gt;0, (R63*SUMPRODUCT(K63:$K$98, X63:$X$98)-K63*$AZ$3)/Z63, 0)</f>
        <v>-2431837366.7170291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500000</v>
      </c>
      <c r="S64">
        <f t="shared" si="32"/>
        <v>-5736808057.7104721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-98.579645426250863</v>
      </c>
      <c r="AC64">
        <f t="shared" si="33"/>
        <v>-88.017587188209347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-1.2394563592954889E-2</v>
      </c>
      <c r="AI64">
        <f t="shared" si="38"/>
        <v>-1.2394755375533072E-2</v>
      </c>
      <c r="AJ64">
        <f t="shared" si="39"/>
        <v>-10.562058238041516</v>
      </c>
      <c r="AK64">
        <f t="shared" si="61"/>
        <v>-6.9005751798375607</v>
      </c>
      <c r="AL64">
        <f t="shared" si="40"/>
        <v>-17.475028173254611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-2.0097857234407585E-5</v>
      </c>
      <c r="AR64">
        <f t="shared" si="45"/>
        <v>-2.0098168210977875E-5</v>
      </c>
      <c r="AS64">
        <f t="shared" si="46"/>
        <v>-1.7126439101923248E-2</v>
      </c>
      <c r="AT64">
        <f t="shared" si="47"/>
        <v>-1.1189322944657912E-2</v>
      </c>
      <c r="AU64">
        <f t="shared" si="48"/>
        <v>-2.833586021479214E-2</v>
      </c>
      <c r="AW64">
        <v>61</v>
      </c>
      <c r="AX64">
        <f>IF(Z64&gt;0, (R64*SUMPRODUCT(K64:$K$98, X64:$X$98)-K64*$AZ$3)/Z64, 0)</f>
        <v>-5736808057.7104721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500000</v>
      </c>
      <c r="S65">
        <f t="shared" si="32"/>
        <v>-14082494476.274965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-88.017587188209347</v>
      </c>
      <c r="AC65">
        <f t="shared" si="33"/>
        <v>-78.587148256861809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-4.804347629113759E-3</v>
      </c>
      <c r="AI65">
        <f t="shared" si="38"/>
        <v>-4.8044173851754333E-3</v>
      </c>
      <c r="AJ65">
        <f t="shared" si="39"/>
        <v>-9.4304389313475383</v>
      </c>
      <c r="AK65">
        <f t="shared" si="61"/>
        <v>-6.1612311031746545</v>
      </c>
      <c r="AL65">
        <f t="shared" si="40"/>
        <v>-15.596474451907369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-6.9556051177374546E-6</v>
      </c>
      <c r="AR65">
        <f t="shared" si="45"/>
        <v>-6.9557061086850361E-6</v>
      </c>
      <c r="AS65">
        <f t="shared" si="46"/>
        <v>-1.365313552580945E-2</v>
      </c>
      <c r="AT65">
        <f t="shared" si="47"/>
        <v>-8.9200644710029312E-3</v>
      </c>
      <c r="AU65">
        <f t="shared" si="48"/>
        <v>-2.2580155702921066E-2</v>
      </c>
      <c r="AW65">
        <v>62</v>
      </c>
      <c r="AX65">
        <f>IF(Z65&gt;0, (R65*SUMPRODUCT(K65:$K$98, X65:$X$98)-K65*$AZ$3)/Z65, 0)</f>
        <v>-14082494476.274965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500000</v>
      </c>
      <c r="S66">
        <f t="shared" si="32"/>
        <v>-36039236428.256836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-78.587148256861809</v>
      </c>
      <c r="AC66">
        <f t="shared" si="33"/>
        <v>-70.16710250781982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-1.7888579507995479E-3</v>
      </c>
      <c r="AI66">
        <f t="shared" si="38"/>
        <v>-1.7888822878518351E-3</v>
      </c>
      <c r="AJ66">
        <f t="shared" si="39"/>
        <v>-8.4200457490419893</v>
      </c>
      <c r="AK66">
        <f t="shared" si="61"/>
        <v>-5.5011003779803271</v>
      </c>
      <c r="AL66">
        <f t="shared" si="40"/>
        <v>-13.922935009310168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-2.3123753283391579E-6</v>
      </c>
      <c r="AR66">
        <f t="shared" si="45"/>
        <v>-2.312406787739972E-6</v>
      </c>
      <c r="AS66">
        <f t="shared" si="46"/>
        <v>-1.0884210255414219E-2</v>
      </c>
      <c r="AT66">
        <f t="shared" si="47"/>
        <v>-7.1110223073180979E-3</v>
      </c>
      <c r="AU66">
        <f t="shared" si="48"/>
        <v>-1.7997544969520055E-2</v>
      </c>
      <c r="AW66">
        <v>63</v>
      </c>
      <c r="AX66">
        <f>IF(Z66&gt;0, (R66*SUMPRODUCT(K66:$K$98, X66:$X$98)-K66*$AZ$3)/Z66, 0)</f>
        <v>-36039236428.256836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-96356624903.949417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-70.16710250781982</v>
      </c>
      <c r="AC67">
        <f t="shared" ref="AC67:AC79" si="64">S67*Z67</f>
        <v>-62.649200619617375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-6.3865700987989524E-4</v>
      </c>
      <c r="AI67">
        <f t="shared" ref="AI67:AI79" si="69">SUM(AE67:AH67)</f>
        <v>-6.3866513713641264E-4</v>
      </c>
      <c r="AJ67">
        <f t="shared" ref="AJ67:AJ79" si="70">AB67-AC67</f>
        <v>-7.5179018882024451</v>
      </c>
      <c r="AK67">
        <f t="shared" si="61"/>
        <v>-4.9116971755473875</v>
      </c>
      <c r="AL67">
        <f t="shared" ref="AL67:AL79" si="71">SUM(AI67:AK67)</f>
        <v>-12.430237728886969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-7.3710970986557298E-7</v>
      </c>
      <c r="AR67">
        <f t="shared" ref="AR67:AR79" si="76">AI67*$K67</f>
        <v>-7.3711908998604588E-7</v>
      </c>
      <c r="AS67">
        <f t="shared" ref="AS67:AS79" si="77">AJ67*$K67</f>
        <v>-8.6768302764779429E-3</v>
      </c>
      <c r="AT67">
        <f t="shared" ref="AT67:AT79" si="78">AK67*$K67</f>
        <v>-5.6688639191420547E-3</v>
      </c>
      <c r="AU67">
        <f t="shared" ref="AU67:AU79" si="79">AL67*$K67</f>
        <v>-1.4346431314709982E-2</v>
      </c>
      <c r="AW67">
        <v>64</v>
      </c>
      <c r="AX67">
        <f>IF(Z67&gt;0, (R67*SUMPRODUCT(K67:$K$98, X67:$X$98)-K67*$AZ$3)/Z67, 0)</f>
        <v>-96356624903.949417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500000</v>
      </c>
      <c r="S68">
        <f t="shared" si="63"/>
        <v>-269709474702.76596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-62.649200619617375</v>
      </c>
      <c r="AC68">
        <f t="shared" si="64"/>
        <v>-55.936786891925493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-2.1814113437334195E-4</v>
      </c>
      <c r="AI68">
        <f t="shared" si="69"/>
        <v>-2.1814372682893484E-4</v>
      </c>
      <c r="AJ68">
        <f t="shared" si="70"/>
        <v>-6.7124137276918816</v>
      </c>
      <c r="AK68">
        <f t="shared" si="61"/>
        <v>-4.3854440433732167</v>
      </c>
      <c r="AL68">
        <f t="shared" si="71"/>
        <v>-11.098075914791927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-2.2479362634099904E-7</v>
      </c>
      <c r="AR68">
        <f t="shared" si="76"/>
        <v>-2.2479629785682998E-7</v>
      </c>
      <c r="AS68">
        <f t="shared" si="77"/>
        <v>-6.9171173409528133E-3</v>
      </c>
      <c r="AT68">
        <f t="shared" si="78"/>
        <v>-4.5191837498112482E-3</v>
      </c>
      <c r="AU68">
        <f t="shared" si="79"/>
        <v>-1.1436525887061918E-2</v>
      </c>
      <c r="AW68">
        <v>65</v>
      </c>
      <c r="AX68">
        <f>IF(Z68&gt;0, (R68*SUMPRODUCT(K68:$K$98, X68:$X$98)-K68*$AZ$3)/Z68, 0)</f>
        <v>-269709474702.76596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500000</v>
      </c>
      <c r="S69">
        <f t="shared" si="63"/>
        <v>-791920254253.58887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-55.936786891925493</v>
      </c>
      <c r="AC69">
        <f t="shared" si="64"/>
        <v>-49.943559916003423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-7.1128041230288878E-5</v>
      </c>
      <c r="AI69">
        <f t="shared" si="69"/>
        <v>-7.1128829560295078E-5</v>
      </c>
      <c r="AJ69">
        <f t="shared" si="70"/>
        <v>-5.9932269759220702</v>
      </c>
      <c r="AK69">
        <f t="shared" si="61"/>
        <v>-3.9155750824347848</v>
      </c>
      <c r="AL69">
        <f t="shared" si="71"/>
        <v>-9.9088731871864155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-6.5443912069575153E-8</v>
      </c>
      <c r="AR69">
        <f t="shared" si="76"/>
        <v>-6.5444637400945383E-8</v>
      </c>
      <c r="AS69">
        <f t="shared" si="77"/>
        <v>-5.5142839932196567E-3</v>
      </c>
      <c r="AT69">
        <f t="shared" si="78"/>
        <v>-3.6026656570933495E-3</v>
      </c>
      <c r="AU69">
        <f t="shared" si="79"/>
        <v>-9.1170150949504078E-3</v>
      </c>
      <c r="AW69">
        <v>66</v>
      </c>
      <c r="AX69">
        <f>IF(Z69&gt;0, (R69*SUMPRODUCT(K69:$K$98, X69:$X$98)-K69*$AZ$3)/Z69, 0)</f>
        <v>-791920254253.58887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500000</v>
      </c>
      <c r="S70">
        <f t="shared" si="63"/>
        <v>-2465456996154.0498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-49.943559916003423</v>
      </c>
      <c r="AC70">
        <f t="shared" si="64"/>
        <v>-44.592464266522612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-2.2174420248861035E-5</v>
      </c>
      <c r="AI70">
        <f t="shared" si="69"/>
        <v>-2.2174646335060957E-5</v>
      </c>
      <c r="AJ70">
        <f t="shared" si="70"/>
        <v>-5.3510956494808113</v>
      </c>
      <c r="AK70">
        <f t="shared" si="61"/>
        <v>-3.4960491941202401</v>
      </c>
      <c r="AL70">
        <f t="shared" si="71"/>
        <v>-8.8471670182473865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-1.8216404226040009E-8</v>
      </c>
      <c r="AR70">
        <f t="shared" si="76"/>
        <v>-1.8216589957056265E-8</v>
      </c>
      <c r="AS70">
        <f t="shared" si="77"/>
        <v>-4.3959535495929547E-3</v>
      </c>
      <c r="AT70">
        <f t="shared" si="78"/>
        <v>-2.8720230156856906E-3</v>
      </c>
      <c r="AU70">
        <f t="shared" si="79"/>
        <v>-7.2679947818686027E-3</v>
      </c>
      <c r="AW70">
        <v>67</v>
      </c>
      <c r="AX70">
        <f>IF(Z70&gt;0, (R70*SUMPRODUCT(K70:$K$98, X70:$X$98)-K70*$AZ$3)/Z70, 0)</f>
        <v>-2465456996154.0498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500000</v>
      </c>
      <c r="S71">
        <f t="shared" si="63"/>
        <v>-8165354433641.6943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-44.592464266522612</v>
      </c>
      <c r="AC71">
        <f t="shared" si="64"/>
        <v>-39.814700253556225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-6.5149870615298232E-6</v>
      </c>
      <c r="AI71">
        <f t="shared" si="69"/>
        <v>-6.5150480121912079E-6</v>
      </c>
      <c r="AJ71">
        <f t="shared" si="70"/>
        <v>-4.7777640129663865</v>
      </c>
      <c r="AK71">
        <f t="shared" si="61"/>
        <v>-3.1214724986565829</v>
      </c>
      <c r="AL71">
        <f t="shared" si="71"/>
        <v>-7.8992430266709821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-4.7786576229792017E-9</v>
      </c>
      <c r="AR71">
        <f t="shared" si="76"/>
        <v>-4.7787023294904963E-9</v>
      </c>
      <c r="AS71">
        <f t="shared" si="77"/>
        <v>-3.5044272852318408E-3</v>
      </c>
      <c r="AT71">
        <f t="shared" si="78"/>
        <v>-2.2895591671555208E-3</v>
      </c>
      <c r="AU71">
        <f t="shared" si="79"/>
        <v>-5.7939912310896917E-3</v>
      </c>
      <c r="AW71">
        <v>68</v>
      </c>
      <c r="AX71">
        <f>IF(Z71&gt;0, (R71*SUMPRODUCT(K71:$K$98, X71:$X$98)-K71*$AZ$3)/Z71, 0)</f>
        <v>-8165354433641.6943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500000</v>
      </c>
      <c r="S72">
        <f t="shared" si="63"/>
        <v>-28872711586561.945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-39.814700253556225</v>
      </c>
      <c r="AC72">
        <f t="shared" si="64"/>
        <v>-35.54883951620738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-1.7980330813752045E-6</v>
      </c>
      <c r="AI72">
        <f t="shared" si="69"/>
        <v>-1.7980484717029407E-6</v>
      </c>
      <c r="AJ72">
        <f t="shared" si="70"/>
        <v>-4.2658607373488451</v>
      </c>
      <c r="AK72">
        <f t="shared" ref="AK72:AK79" si="92">G72*SUM(AB72:AB72, AE72:AF72)</f>
        <v>-2.7870290177489361</v>
      </c>
      <c r="AL72">
        <f t="shared" si="71"/>
        <v>-7.052891553146253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-1.177530089131249E-9</v>
      </c>
      <c r="AR72">
        <f t="shared" si="76"/>
        <v>-1.1775401682416828E-9</v>
      </c>
      <c r="AS72">
        <f t="shared" si="77"/>
        <v>-2.7937079836317367E-3</v>
      </c>
      <c r="AT72">
        <f t="shared" si="78"/>
        <v>-1.8252225510618678E-3</v>
      </c>
      <c r="AU72">
        <f t="shared" si="79"/>
        <v>-4.6189317122337726E-3</v>
      </c>
      <c r="AW72">
        <v>69</v>
      </c>
      <c r="AX72">
        <f>IF(Z72&gt;0, (R72*SUMPRODUCT(K72:$K$98, X72:$X$98)-K72*$AZ$3)/Z72, 0)</f>
        <v>-28872711586561.945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500000</v>
      </c>
      <c r="S73">
        <f t="shared" si="63"/>
        <v>-109440004393951.83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-35.54883951620738</v>
      </c>
      <c r="AC73">
        <f t="shared" si="64"/>
        <v>-31.740035283342504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-4.6444585806746931E-7</v>
      </c>
      <c r="AI73">
        <f t="shared" si="69"/>
        <v>-4.6444948334547656E-7</v>
      </c>
      <c r="AJ73">
        <f t="shared" si="70"/>
        <v>-3.8088042328648761</v>
      </c>
      <c r="AK73">
        <f t="shared" si="92"/>
        <v>-2.488418766134517</v>
      </c>
      <c r="AL73">
        <f t="shared" si="71"/>
        <v>-6.2972234634488764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-2.7157601225861746E-10</v>
      </c>
      <c r="AR73">
        <f t="shared" si="76"/>
        <v>-2.715781320719981E-10</v>
      </c>
      <c r="AS73">
        <f t="shared" si="77"/>
        <v>-2.2271269020229323E-3</v>
      </c>
      <c r="AT73">
        <f t="shared" si="78"/>
        <v>-1.4550562430425413E-3</v>
      </c>
      <c r="AU73">
        <f t="shared" si="79"/>
        <v>-3.6821834166436058E-3</v>
      </c>
      <c r="AW73">
        <v>70</v>
      </c>
      <c r="AX73">
        <f>IF(Z73&gt;0, (R73*SUMPRODUCT(K73:$K$98, X73:$X$98)-K73*$AZ$3)/Z73, 0)</f>
        <v>-109440004393951.83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500000</v>
      </c>
      <c r="S74">
        <f t="shared" si="63"/>
        <v>-446665564130578.13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-31.740035283342504</v>
      </c>
      <c r="AC74">
        <f t="shared" si="64"/>
        <v>-28.339317217504792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-1.1183781449409911E-7</v>
      </c>
      <c r="AI74">
        <f t="shared" si="69"/>
        <v>-1.1183860757396393E-7</v>
      </c>
      <c r="AJ74">
        <f t="shared" si="70"/>
        <v>-3.4007180658377116</v>
      </c>
      <c r="AK74">
        <f t="shared" si="92"/>
        <v>-2.2218024698339756</v>
      </c>
      <c r="AL74">
        <f t="shared" si="71"/>
        <v>-5.6225206475102949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-5.8388452051541162E-11</v>
      </c>
      <c r="AR74">
        <f t="shared" si="76"/>
        <v>-5.8388866103853155E-11</v>
      </c>
      <c r="AS74">
        <f t="shared" si="77"/>
        <v>-1.7754519312289652E-3</v>
      </c>
      <c r="AT74">
        <f t="shared" si="78"/>
        <v>-1.1599619284829786E-3</v>
      </c>
      <c r="AU74">
        <f t="shared" si="79"/>
        <v>-2.9354139181008098E-3</v>
      </c>
      <c r="AW74">
        <v>71</v>
      </c>
      <c r="AX74">
        <f>IF(Z74&gt;0, (R74*SUMPRODUCT(K74:$K$98, X74:$X$98)-K74*$AZ$3)/Z74, 0)</f>
        <v>-446665564130578.13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500000</v>
      </c>
      <c r="S75">
        <f t="shared" si="63"/>
        <v>-1973738425478835.5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-28.339317217504792</v>
      </c>
      <c r="AC75">
        <f t="shared" si="64"/>
        <v>-25.302961801394172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-2.4996055063545234E-8</v>
      </c>
      <c r="AI75">
        <f t="shared" si="69"/>
        <v>-2.4996215311234815E-8</v>
      </c>
      <c r="AJ75">
        <f t="shared" si="70"/>
        <v>-3.0363554161106201</v>
      </c>
      <c r="AK75">
        <f t="shared" si="92"/>
        <v>-1.9837522052253356</v>
      </c>
      <c r="AL75">
        <f t="shared" si="71"/>
        <v>-5.0201076463321712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-1.1651765623070597E-11</v>
      </c>
      <c r="AR75">
        <f t="shared" si="76"/>
        <v>-1.1651840321598661E-11</v>
      </c>
      <c r="AS75">
        <f t="shared" si="77"/>
        <v>-1.4153794095476797E-3</v>
      </c>
      <c r="AT75">
        <f t="shared" si="78"/>
        <v>-9.2471454758656321E-4</v>
      </c>
      <c r="AU75">
        <f t="shared" si="79"/>
        <v>-2.3400939687860832E-3</v>
      </c>
      <c r="AW75">
        <v>72</v>
      </c>
      <c r="AX75">
        <f>IF(Z75&gt;0, (R75*SUMPRODUCT(K75:$K$98, X75:$X$98)-K75*$AZ$3)/Z75, 0)</f>
        <v>-1973738425478835.5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500000</v>
      </c>
      <c r="S76">
        <f t="shared" si="63"/>
        <v>-9507695457786846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-25.302961801394172</v>
      </c>
      <c r="AC76">
        <f t="shared" si="64"/>
        <v>-22.591930179826349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-5.1577219578752132E-9</v>
      </c>
      <c r="AI76">
        <f t="shared" si="69"/>
        <v>-5.1577516600389501E-9</v>
      </c>
      <c r="AJ76">
        <f t="shared" si="70"/>
        <v>-2.7110316215678232</v>
      </c>
      <c r="AK76">
        <f t="shared" si="92"/>
        <v>-1.7712073260975922</v>
      </c>
      <c r="AL76">
        <f t="shared" si="71"/>
        <v>-4.4822389528231668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-2.1466447137268495E-12</v>
      </c>
      <c r="AR76">
        <f t="shared" si="76"/>
        <v>-2.1466570757722046E-12</v>
      </c>
      <c r="AS76">
        <f t="shared" si="77"/>
        <v>-1.1283317997200378E-3</v>
      </c>
      <c r="AT76">
        <f t="shared" si="78"/>
        <v>-7.3717677581984433E-4</v>
      </c>
      <c r="AU76">
        <f t="shared" si="79"/>
        <v>-1.8655085776865391E-3</v>
      </c>
      <c r="AW76">
        <v>73</v>
      </c>
      <c r="AX76">
        <f>IF(Z76&gt;0, (R76*SUMPRODUCT(K76:$K$98, X76:$X$98)-K76*$AZ$3)/Z76, 0)</f>
        <v>-9507695457786846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500000</v>
      </c>
      <c r="S77">
        <f t="shared" si="63"/>
        <v>-5.0336540953457248E+16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-22.591930179826349</v>
      </c>
      <c r="AC77">
        <f t="shared" si="64"/>
        <v>-20.171366231989683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-9.7584064250357955E-10</v>
      </c>
      <c r="AI77">
        <f t="shared" si="69"/>
        <v>-9.7584565162961648E-10</v>
      </c>
      <c r="AJ77">
        <f t="shared" si="70"/>
        <v>-2.4205639478366656</v>
      </c>
      <c r="AK77">
        <f t="shared" si="92"/>
        <v>-1.5814351125878445</v>
      </c>
      <c r="AL77">
        <f t="shared" si="71"/>
        <v>-4.0019990614003556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-3.6262949407615246E-13</v>
      </c>
      <c r="AR77">
        <f t="shared" si="76"/>
        <v>-3.6263135550389123E-13</v>
      </c>
      <c r="AS77">
        <f t="shared" si="77"/>
        <v>-8.9949920258600483E-4</v>
      </c>
      <c r="AT77">
        <f t="shared" si="78"/>
        <v>-5.8767281235664432E-4</v>
      </c>
      <c r="AU77">
        <f t="shared" si="79"/>
        <v>-1.4871720153052804E-3</v>
      </c>
      <c r="AW77">
        <v>74</v>
      </c>
      <c r="AX77">
        <f>IF(Z77&gt;0, (R77*SUMPRODUCT(K77:$K$98, X77:$X$98)-K77*$AZ$3)/Z77, 0)</f>
        <v>-5.0336540953457248E+16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500000</v>
      </c>
      <c r="S78">
        <f t="shared" si="63"/>
        <v>-2.9579911528687187E+17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-20.171366231989683</v>
      </c>
      <c r="AC78">
        <f t="shared" si="64"/>
        <v>-18.010148421419675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-1.679181823267846E-10</v>
      </c>
      <c r="AI78">
        <f t="shared" si="69"/>
        <v>-1.6791894340700302E-10</v>
      </c>
      <c r="AJ78">
        <f t="shared" si="70"/>
        <v>-2.1612178105700082</v>
      </c>
      <c r="AK78">
        <f t="shared" si="92"/>
        <v>-1.411995636239278</v>
      </c>
      <c r="AL78">
        <f t="shared" si="71"/>
        <v>-3.5732134469772054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-5.5713946639534054E-14</v>
      </c>
      <c r="AR78">
        <f t="shared" si="76"/>
        <v>-5.5714199160029987E-14</v>
      </c>
      <c r="AS78">
        <f t="shared" si="77"/>
        <v>-7.1707525716410443E-4</v>
      </c>
      <c r="AT78">
        <f t="shared" si="78"/>
        <v>-4.6848916801394991E-4</v>
      </c>
      <c r="AU78">
        <f t="shared" si="79"/>
        <v>-1.1855644252337686E-3</v>
      </c>
      <c r="AW78">
        <v>75</v>
      </c>
      <c r="AX78">
        <f>IF(Z78&gt;0, (R78*SUMPRODUCT(K78:$K$98, X78:$X$98)-K78*$AZ$3)/Z78, 0)</f>
        <v>-2.9579911528687187E+17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-18.010148421419675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-18.010148421419675</v>
      </c>
      <c r="AK79">
        <f t="shared" si="92"/>
        <v>-1.2607103894993774</v>
      </c>
      <c r="AL79">
        <f t="shared" si="71"/>
        <v>-19.270858810949495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-9.0185891403624065E-15</v>
      </c>
      <c r="AR79">
        <f t="shared" si="76"/>
        <v>-9.0185891403624065E-15</v>
      </c>
      <c r="AS79">
        <f t="shared" si="77"/>
        <v>-5.3353813777099815E-3</v>
      </c>
      <c r="AT79">
        <f t="shared" si="78"/>
        <v>-3.7347669643969874E-4</v>
      </c>
      <c r="AU79">
        <f t="shared" si="79"/>
        <v>-5.7088580741586981E-3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130302.18425808667</v>
      </c>
      <c r="AO81" s="6">
        <f t="shared" si="93"/>
        <v>-13030.218425808667</v>
      </c>
      <c r="AP81" s="6">
        <f t="shared" si="93"/>
        <v>-733.84041785697787</v>
      </c>
      <c r="AQ81" s="6">
        <f t="shared" si="93"/>
        <v>-54281.406519753662</v>
      </c>
      <c r="AR81" s="6">
        <f t="shared" si="93"/>
        <v>62256.718894667334</v>
      </c>
      <c r="AS81" s="6">
        <f t="shared" si="93"/>
        <v>-8779.6350967128474</v>
      </c>
      <c r="AT81" s="6">
        <f t="shared" si="93"/>
        <v>4083.1968817186412</v>
      </c>
      <c r="AU81" s="6">
        <f t="shared" si="93"/>
        <v>57560.280679673167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267099.40827879129</v>
      </c>
      <c r="K3">
        <v>1</v>
      </c>
      <c r="L3" s="2">
        <v>0</v>
      </c>
      <c r="O3">
        <f>$C$3</f>
        <v>267099.40827879129</v>
      </c>
      <c r="P3" s="2">
        <f>O3*C5</f>
        <v>26709.940827879131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267099.40827879129</v>
      </c>
      <c r="AF3">
        <f t="shared" ref="AF3:AF34" si="4">-$Z3*P3</f>
        <v>-26709.940827879131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239764.51048021216</v>
      </c>
      <c r="AJ3">
        <f t="shared" ref="AJ3:AJ34" si="8">AB3-AC3</f>
        <v>0</v>
      </c>
      <c r="AL3">
        <f t="shared" ref="AL3:AL34" si="9">SUM(AI3:AK3)</f>
        <v>239764.51048021216</v>
      </c>
      <c r="AN3">
        <f t="shared" ref="AN3:AN34" si="10">AE3*$K3</f>
        <v>267099.40827879129</v>
      </c>
      <c r="AO3">
        <f t="shared" ref="AO3:AO34" si="11">AF3*$K3</f>
        <v>-26709.940827879131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239764.51048021216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239764.51048021216</v>
      </c>
      <c r="AW3">
        <v>0</v>
      </c>
      <c r="AX3">
        <f>IF(Z3&gt;0, (R3*SUMPRODUCT(K3:$K$98, X3:$X$98)-K3*$AZ$3)/Z3, 0)</f>
        <v>0</v>
      </c>
      <c r="AZ3">
        <f>C6*ABS(SUMPRODUCT(X4:X69, K4:K69))/1</f>
        <v>125895.85237763463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6334.5638598520372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6200.233079636324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-6200.233079636324</v>
      </c>
      <c r="AK4">
        <f>G4*SUM(AB4, AE4:AF4)</f>
        <v>0</v>
      </c>
      <c r="AL4">
        <f t="shared" si="9"/>
        <v>-11803.234579636324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-5327.0598022437725</v>
      </c>
      <c r="AR4">
        <f t="shared" si="14"/>
        <v>-5327.0598022437725</v>
      </c>
      <c r="AS4">
        <f t="shared" si="15"/>
        <v>-5894.8783795743711</v>
      </c>
      <c r="AT4">
        <f t="shared" si="16"/>
        <v>0</v>
      </c>
      <c r="AU4">
        <f t="shared" si="17"/>
        <v>-11221.938181818143</v>
      </c>
      <c r="AW4">
        <v>1</v>
      </c>
      <c r="AX4">
        <f>IF(Z4&gt;0, (R4*SUMPRODUCT(K4:$K$98, X4:$X$98)-K4*$AZ$3)/Z4, 0)</f>
        <v>6334.5638598520372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500000</v>
      </c>
      <c r="S5">
        <f t="shared" si="1"/>
        <v>7336.6585516755722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6200.233079636324</v>
      </c>
      <c r="AC5">
        <f t="shared" si="2"/>
        <v>7016.3598858942423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-6331.6759520664373</v>
      </c>
      <c r="AI5">
        <f t="shared" si="7"/>
        <v>-6343.6302358805106</v>
      </c>
      <c r="AJ5">
        <f t="shared" si="8"/>
        <v>-816.12680625791836</v>
      </c>
      <c r="AK5">
        <f>G5*SUM(AB5, AE5:AF5)</f>
        <v>25.420955626508931</v>
      </c>
      <c r="AL5">
        <f t="shared" si="9"/>
        <v>-7134.3360865119203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-5710.8887527295074</v>
      </c>
      <c r="AR5">
        <f t="shared" si="14"/>
        <v>-5721.6709825052512</v>
      </c>
      <c r="AS5">
        <f t="shared" si="15"/>
        <v>-736.10990738372755</v>
      </c>
      <c r="AT5">
        <f t="shared" si="16"/>
        <v>22.92856593895733</v>
      </c>
      <c r="AU5">
        <f t="shared" si="17"/>
        <v>-6434.8523239500209</v>
      </c>
      <c r="AW5">
        <v>2</v>
      </c>
      <c r="AX5">
        <f>IF(Z5&gt;0, (R5*SUMPRODUCT(K5:$K$98, X5:$X$98)-K5*$AZ$3)/Z5, 0)</f>
        <v>7336.6585516755722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500000</v>
      </c>
      <c r="S6">
        <f t="shared" si="1"/>
        <v>7976.0325118017799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7016.3598858942423</v>
      </c>
      <c r="AC6">
        <f t="shared" si="2"/>
        <v>7439.0856507791759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-7049.6611239812255</v>
      </c>
      <c r="AI6">
        <f t="shared" si="7"/>
        <v>-7061.319623429059</v>
      </c>
      <c r="AJ6">
        <f t="shared" si="8"/>
        <v>-422.7257648849336</v>
      </c>
      <c r="AK6">
        <f>G6*SUM(AB6, AE6:AF6)</f>
        <v>49.816155189849127</v>
      </c>
      <c r="AL6">
        <f t="shared" si="9"/>
        <v>-7434.2292331241433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-6015.0215606694073</v>
      </c>
      <c r="AR6">
        <f t="shared" si="14"/>
        <v>-6024.969006980723</v>
      </c>
      <c r="AS6">
        <f t="shared" si="15"/>
        <v>-360.68465495223342</v>
      </c>
      <c r="AT6">
        <f t="shared" si="16"/>
        <v>42.504915096879728</v>
      </c>
      <c r="AU6">
        <f t="shared" si="17"/>
        <v>-6343.1487468360765</v>
      </c>
      <c r="AW6">
        <v>3</v>
      </c>
      <c r="AX6">
        <f>IF(Z6&gt;0, (R6*SUMPRODUCT(K6:$K$98, X6:$X$98)-K6*$AZ$3)/Z6, 0)</f>
        <v>7976.0325118017799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500000</v>
      </c>
      <c r="S7">
        <f t="shared" si="1"/>
        <v>8665.2922561822015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7439.0856507791759</v>
      </c>
      <c r="AC7">
        <f t="shared" si="2"/>
        <v>7866.3658379628478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-7775.7975603646273</v>
      </c>
      <c r="AI7">
        <f t="shared" si="7"/>
        <v>-7787.1450798789729</v>
      </c>
      <c r="AJ7">
        <f t="shared" si="8"/>
        <v>-427.28018718367184</v>
      </c>
      <c r="AK7">
        <f>G7*SUM(AB7, AE7:AF7)</f>
        <v>102.65938198075263</v>
      </c>
      <c r="AL7">
        <f t="shared" si="9"/>
        <v>-8111.7658850818925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-6236.6863978083629</v>
      </c>
      <c r="AR7">
        <f t="shared" si="14"/>
        <v>-6245.7878333916042</v>
      </c>
      <c r="AS7">
        <f t="shared" si="15"/>
        <v>-342.70600678246791</v>
      </c>
      <c r="AT7">
        <f t="shared" si="16"/>
        <v>82.339382711083559</v>
      </c>
      <c r="AU7">
        <f t="shared" si="17"/>
        <v>-6506.1544574629897</v>
      </c>
      <c r="AW7">
        <v>4</v>
      </c>
      <c r="AX7">
        <f>IF(Z7&gt;0, (R7*SUMPRODUCT(K7:$K$98, X7:$X$98)-K7*$AZ$3)/Z7, 0)</f>
        <v>8665.2922561822015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500000</v>
      </c>
      <c r="S8">
        <f t="shared" si="1"/>
        <v>9500.9167688821799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7866.3658379628478</v>
      </c>
      <c r="AC8">
        <f t="shared" si="2"/>
        <v>8376.5239492627879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-8534.6319232187925</v>
      </c>
      <c r="AI8">
        <f t="shared" si="7"/>
        <v>-8545.6526017399137</v>
      </c>
      <c r="AJ8">
        <f t="shared" si="8"/>
        <v>-510.15811129994017</v>
      </c>
      <c r="AK8">
        <f t="shared" ref="AK8:AK39" si="30">G8*SUM(AB8:AB8, AE8:AF8)</f>
        <v>169.91350209999752</v>
      </c>
      <c r="AL8">
        <f t="shared" si="9"/>
        <v>-8885.8972109398546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-6387.9432948053509</v>
      </c>
      <c r="AR8">
        <f t="shared" si="14"/>
        <v>-6396.1919773609134</v>
      </c>
      <c r="AS8">
        <f t="shared" si="15"/>
        <v>-381.839675768929</v>
      </c>
      <c r="AT8">
        <f t="shared" si="16"/>
        <v>127.17570320563067</v>
      </c>
      <c r="AU8">
        <f t="shared" si="17"/>
        <v>-6650.8559499242101</v>
      </c>
      <c r="AW8">
        <v>5</v>
      </c>
      <c r="AX8">
        <f>IF(Z8&gt;0, (R8*SUMPRODUCT(K8:$K$98, X8:$X$98)-K8*$AZ$3)/Z8, 0)</f>
        <v>9500.9167688821799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500000</v>
      </c>
      <c r="S9">
        <f t="shared" si="1"/>
        <v>9768.0114693035503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8376.5239492627879</v>
      </c>
      <c r="AC9">
        <f t="shared" si="2"/>
        <v>8342.0314419691422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-9411.2093725271334</v>
      </c>
      <c r="AI9">
        <f t="shared" si="7"/>
        <v>-9421.8845640287309</v>
      </c>
      <c r="AJ9">
        <f t="shared" si="8"/>
        <v>34.492507293645758</v>
      </c>
      <c r="AK9">
        <f t="shared" si="30"/>
        <v>186.79648406856018</v>
      </c>
      <c r="AL9">
        <f t="shared" si="9"/>
        <v>-9200.5955726665252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-6569.0926291663827</v>
      </c>
      <c r="AR9">
        <f t="shared" si="14"/>
        <v>-6576.5439905198755</v>
      </c>
      <c r="AS9">
        <f t="shared" si="15"/>
        <v>24.076021099434186</v>
      </c>
      <c r="AT9">
        <f t="shared" si="16"/>
        <v>130.38530523303757</v>
      </c>
      <c r="AU9">
        <f t="shared" si="17"/>
        <v>-6422.0826641874046</v>
      </c>
      <c r="AW9">
        <v>6</v>
      </c>
      <c r="AX9">
        <f>IF(Z9&gt;0, (R9*SUMPRODUCT(K9:$K$98, X9:$X$98)-K9*$AZ$3)/Z9, 0)</f>
        <v>9768.0114693035503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500000</v>
      </c>
      <c r="S10">
        <f t="shared" si="1"/>
        <v>7635.6792656296493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8342.0314419691422</v>
      </c>
      <c r="AC10">
        <f t="shared" si="2"/>
        <v>6298.8600944287609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-10275.255273166145</v>
      </c>
      <c r="AI10">
        <f t="shared" si="7"/>
        <v>-10285.566831370897</v>
      </c>
      <c r="AJ10">
        <f t="shared" si="8"/>
        <v>2043.1713475403812</v>
      </c>
      <c r="AK10">
        <f t="shared" si="30"/>
        <v>35.870735200467308</v>
      </c>
      <c r="AL10">
        <f t="shared" si="9"/>
        <v>-8206.5247486300486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-6802.8103534450383</v>
      </c>
      <c r="AR10">
        <f t="shared" si="14"/>
        <v>-6809.6371984285042</v>
      </c>
      <c r="AS10">
        <f t="shared" si="15"/>
        <v>1352.6970208913478</v>
      </c>
      <c r="AT10">
        <f t="shared" si="16"/>
        <v>23.748491139163029</v>
      </c>
      <c r="AU10">
        <f t="shared" si="17"/>
        <v>-5433.1916863979932</v>
      </c>
      <c r="AW10">
        <v>7</v>
      </c>
      <c r="AX10">
        <f>IF(Z10&gt;0, (R10*SUMPRODUCT(K10:$K$98, X10:$X$98)-K10*$AZ$3)/Z10, 0)</f>
        <v>7635.6792656296493</v>
      </c>
    </row>
    <row r="11" spans="1:52" x14ac:dyDescent="0.25">
      <c r="A11" t="s">
        <v>33</v>
      </c>
      <c r="C11" s="25">
        <f>AU71</f>
        <v>111643.10716014818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500000</v>
      </c>
      <c r="S11">
        <f t="shared" si="1"/>
        <v>4512.8579614917062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6298.8600944287609</v>
      </c>
      <c r="AC11">
        <f t="shared" si="2"/>
        <v>3585.8894823705928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-11040.746642598482</v>
      </c>
      <c r="AI11">
        <f t="shared" si="7"/>
        <v>-11050.679066555122</v>
      </c>
      <c r="AJ11">
        <f t="shared" si="8"/>
        <v>2712.9706120581682</v>
      </c>
      <c r="AK11">
        <f t="shared" si="30"/>
        <v>10.078176151086017</v>
      </c>
      <c r="AL11">
        <f t="shared" si="9"/>
        <v>-8327.6302783458668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-6950.9411331797228</v>
      </c>
      <c r="AR11">
        <f t="shared" si="14"/>
        <v>-6957.1943057655344</v>
      </c>
      <c r="AS11">
        <f t="shared" si="15"/>
        <v>1708.0093974536362</v>
      </c>
      <c r="AT11">
        <f t="shared" si="16"/>
        <v>6.3449340360488069</v>
      </c>
      <c r="AU11">
        <f t="shared" si="17"/>
        <v>-5242.8399742758493</v>
      </c>
      <c r="AW11">
        <v>8</v>
      </c>
      <c r="AX11">
        <f>IF(Z11&gt;0, (R11*SUMPRODUCT(K11:$K$98, X11:$X$98)-K11*$AZ$3)/Z11, 0)</f>
        <v>4512.8579614917062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500000</v>
      </c>
      <c r="S12">
        <f t="shared" si="1"/>
        <v>2476.199663287885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3585.8894823705928</v>
      </c>
      <c r="AC12">
        <f t="shared" si="2"/>
        <v>1889.3766100798528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-11816.665567648863</v>
      </c>
      <c r="AI12">
        <f t="shared" si="7"/>
        <v>-11826.203250726745</v>
      </c>
      <c r="AJ12">
        <f t="shared" si="8"/>
        <v>1696.51287229074</v>
      </c>
      <c r="AK12">
        <f t="shared" si="30"/>
        <v>75.303679129782452</v>
      </c>
      <c r="AL12">
        <f t="shared" si="9"/>
        <v>-10054.386699306224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-6946.2536832456581</v>
      </c>
      <c r="AR12">
        <f t="shared" si="14"/>
        <v>-6951.8602704702944</v>
      </c>
      <c r="AS12">
        <f t="shared" si="15"/>
        <v>997.27022994422816</v>
      </c>
      <c r="AT12">
        <f t="shared" si="16"/>
        <v>44.266164217193499</v>
      </c>
      <c r="AU12">
        <f t="shared" si="17"/>
        <v>-5910.323876308873</v>
      </c>
      <c r="AW12">
        <v>9</v>
      </c>
      <c r="AX12">
        <f>IF(Z12&gt;0, (R12*SUMPRODUCT(K12:$K$98, X12:$X$98)-K12*$AZ$3)/Z12, 0)</f>
        <v>2476.199663287885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500000</v>
      </c>
      <c r="S13">
        <f t="shared" si="1"/>
        <v>3933.2258892446594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1889.3766100798528</v>
      </c>
      <c r="AC13">
        <f t="shared" si="2"/>
        <v>2872.3406243528152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-12554.230198154126</v>
      </c>
      <c r="AI13">
        <f t="shared" si="7"/>
        <v>-12563.358648646275</v>
      </c>
      <c r="AJ13">
        <f t="shared" si="8"/>
        <v>-982.96401427296246</v>
      </c>
      <c r="AK13">
        <f t="shared" si="30"/>
        <v>132.25636270558971</v>
      </c>
      <c r="AL13">
        <f t="shared" si="9"/>
        <v>-13414.066300213648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-6589.1252164614998</v>
      </c>
      <c r="AR13">
        <f t="shared" si="14"/>
        <v>-6593.9163109671499</v>
      </c>
      <c r="AS13">
        <f t="shared" si="15"/>
        <v>-515.91159880695079</v>
      </c>
      <c r="AT13">
        <f t="shared" si="16"/>
        <v>69.41514698918067</v>
      </c>
      <c r="AU13">
        <f t="shared" si="17"/>
        <v>-7040.4127627849202</v>
      </c>
      <c r="AW13">
        <v>10</v>
      </c>
      <c r="AX13">
        <f>IF(Z13&gt;0, (R13*SUMPRODUCT(K13:$K$98, X13:$X$98)-K13*$AZ$3)/Z13, 0)</f>
        <v>3933.2258892446594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500000</v>
      </c>
      <c r="S14">
        <f t="shared" si="1"/>
        <v>4829.1502375160317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2872.3406243528152</v>
      </c>
      <c r="AC14">
        <f t="shared" si="2"/>
        <v>3362.8740663900967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-13301.77248445503</v>
      </c>
      <c r="AI14">
        <f t="shared" si="7"/>
        <v>-13310.477106130147</v>
      </c>
      <c r="AJ14">
        <f t="shared" si="8"/>
        <v>-490.53344203728147</v>
      </c>
      <c r="AK14">
        <f t="shared" si="30"/>
        <v>201.06384370469709</v>
      </c>
      <c r="AL14">
        <f t="shared" si="9"/>
        <v>-13599.946704462733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-6233.4598376651511</v>
      </c>
      <c r="AR14">
        <f t="shared" si="14"/>
        <v>-6237.5389864911685</v>
      </c>
      <c r="AS14">
        <f t="shared" si="15"/>
        <v>-229.87316265891721</v>
      </c>
      <c r="AT14">
        <f t="shared" si="16"/>
        <v>94.222284737202884</v>
      </c>
      <c r="AU14">
        <f t="shared" si="17"/>
        <v>-6373.1898644128833</v>
      </c>
      <c r="AW14">
        <v>11</v>
      </c>
      <c r="AX14">
        <f>IF(Z14&gt;0, (R14*SUMPRODUCT(K14:$K$98, X14:$X$98)-K14*$AZ$3)/Z14, 0)</f>
        <v>4829.1502375160317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500000</v>
      </c>
      <c r="S15">
        <f t="shared" si="1"/>
        <v>5218.536611870335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3362.8740663900967</v>
      </c>
      <c r="AC15">
        <f t="shared" si="2"/>
        <v>3450.5380309559914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-14099.030321267202</v>
      </c>
      <c r="AI15">
        <f t="shared" si="7"/>
        <v>-14107.295420967535</v>
      </c>
      <c r="AJ15">
        <f t="shared" si="8"/>
        <v>-87.66396456589473</v>
      </c>
      <c r="AK15">
        <f t="shared" si="30"/>
        <v>235.40118464730679</v>
      </c>
      <c r="AL15">
        <f t="shared" si="9"/>
        <v>-13959.558200886122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-5899.1694635559843</v>
      </c>
      <c r="AR15">
        <f t="shared" si="14"/>
        <v>-5902.62766051382</v>
      </c>
      <c r="AS15">
        <f t="shared" si="15"/>
        <v>-36.679443269322633</v>
      </c>
      <c r="AT15">
        <f t="shared" si="16"/>
        <v>98.494112610113447</v>
      </c>
      <c r="AU15">
        <f t="shared" si="17"/>
        <v>-5840.8129911730293</v>
      </c>
      <c r="AW15">
        <v>12</v>
      </c>
      <c r="AX15">
        <f>IF(Z15&gt;0, (R15*SUMPRODUCT(K15:$K$98, X15:$X$98)-K15*$AZ$3)/Z15, 0)</f>
        <v>5218.536611870335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500000</v>
      </c>
      <c r="S16">
        <f t="shared" si="1"/>
        <v>5112.7817305708904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3450.5380309559914</v>
      </c>
      <c r="AC16">
        <f t="shared" si="2"/>
        <v>3195.229105106293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-14823.32340974529</v>
      </c>
      <c r="AI16">
        <f t="shared" si="7"/>
        <v>-14831.135275363376</v>
      </c>
      <c r="AJ16">
        <f t="shared" si="8"/>
        <v>255.30892584969843</v>
      </c>
      <c r="AK16">
        <f t="shared" si="30"/>
        <v>241.53766216691943</v>
      </c>
      <c r="AL16">
        <f t="shared" si="9"/>
        <v>-14334.288687346758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-5537.6969964938507</v>
      </c>
      <c r="AR16">
        <f t="shared" si="14"/>
        <v>-5540.6153531655982</v>
      </c>
      <c r="AS16">
        <f t="shared" si="15"/>
        <v>95.378305712904918</v>
      </c>
      <c r="AT16">
        <f t="shared" si="16"/>
        <v>90.233637177648248</v>
      </c>
      <c r="AU16">
        <f t="shared" si="17"/>
        <v>-5355.0034102750442</v>
      </c>
      <c r="AW16">
        <v>13</v>
      </c>
      <c r="AX16">
        <f>IF(Z16&gt;0, (R16*SUMPRODUCT(K16:$K$98, X16:$X$98)-K16*$AZ$3)/Z16, 0)</f>
        <v>5112.7817305708904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500000</v>
      </c>
      <c r="S17">
        <f t="shared" si="1"/>
        <v>4587.8120726457519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3195.229105106293</v>
      </c>
      <c r="AC17">
        <f t="shared" si="2"/>
        <v>2696.6933029930588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-15452.345154005112</v>
      </c>
      <c r="AI17">
        <f t="shared" si="7"/>
        <v>-15459.692592338168</v>
      </c>
      <c r="AJ17">
        <f t="shared" si="8"/>
        <v>498.53580211323424</v>
      </c>
      <c r="AK17">
        <f t="shared" si="30"/>
        <v>223.66603735744053</v>
      </c>
      <c r="AL17">
        <f t="shared" si="9"/>
        <v>-14737.490752867492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-5154.1847614295011</v>
      </c>
      <c r="AR17">
        <f t="shared" si="14"/>
        <v>-5156.635525654242</v>
      </c>
      <c r="AS17">
        <f t="shared" si="15"/>
        <v>166.28839238767986</v>
      </c>
      <c r="AT17">
        <f t="shared" si="16"/>
        <v>74.604603372986517</v>
      </c>
      <c r="AU17">
        <f t="shared" si="17"/>
        <v>-4915.742529893575</v>
      </c>
      <c r="AW17">
        <v>14</v>
      </c>
      <c r="AX17">
        <f>IF(Z17&gt;0, (R17*SUMPRODUCT(K17:$K$98, X17:$X$98)-K17*$AZ$3)/Z17, 0)</f>
        <v>4587.8120726457519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500000</v>
      </c>
      <c r="S18">
        <f t="shared" si="1"/>
        <v>3713.6795440381911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2696.6933029930588</v>
      </c>
      <c r="AC18">
        <f t="shared" si="2"/>
        <v>2041.7596079748182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-16061.439947065486</v>
      </c>
      <c r="AI18">
        <f t="shared" si="7"/>
        <v>-16068.312375016534</v>
      </c>
      <c r="AJ18">
        <f t="shared" si="8"/>
        <v>654.93369501824054</v>
      </c>
      <c r="AK18">
        <f t="shared" si="30"/>
        <v>188.76853120951412</v>
      </c>
      <c r="AL18">
        <f t="shared" si="9"/>
        <v>-15224.610148788779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-4783.3486598359013</v>
      </c>
      <c r="AR18">
        <f t="shared" si="14"/>
        <v>-4785.3953766394879</v>
      </c>
      <c r="AS18">
        <f t="shared" si="15"/>
        <v>195.04952374579909</v>
      </c>
      <c r="AT18">
        <f t="shared" si="16"/>
        <v>56.21822848736511</v>
      </c>
      <c r="AU18">
        <f t="shared" si="17"/>
        <v>-4534.1276244063238</v>
      </c>
      <c r="AW18">
        <v>15</v>
      </c>
      <c r="AX18">
        <f>IF(Z18&gt;0, (R18*SUMPRODUCT(K18:$K$98, X18:$X$98)-K18*$AZ$3)/Z18, 0)</f>
        <v>3713.6795440381911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500000</v>
      </c>
      <c r="S19">
        <f t="shared" si="1"/>
        <v>2496.1450288235706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2041.7596079748182</v>
      </c>
      <c r="AC19">
        <f t="shared" si="2"/>
        <v>1275.5994002918305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-16634.267346873094</v>
      </c>
      <c r="AI19">
        <f t="shared" si="7"/>
        <v>-16640.655193860959</v>
      </c>
      <c r="AJ19">
        <f t="shared" si="8"/>
        <v>766.16020768298768</v>
      </c>
      <c r="AK19">
        <f t="shared" si="30"/>
        <v>142.9231725582373</v>
      </c>
      <c r="AL19">
        <f t="shared" si="9"/>
        <v>-15731.571813619734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-4423.1657512858319</v>
      </c>
      <c r="AR19">
        <f t="shared" si="14"/>
        <v>-4424.8643236023636</v>
      </c>
      <c r="AS19">
        <f t="shared" si="15"/>
        <v>203.72725290233282</v>
      </c>
      <c r="AT19">
        <f t="shared" si="16"/>
        <v>38.004251629606401</v>
      </c>
      <c r="AU19">
        <f t="shared" si="17"/>
        <v>-4183.1328190704244</v>
      </c>
      <c r="AW19">
        <v>16</v>
      </c>
      <c r="AX19">
        <f>IF(Z19&gt;0, (R19*SUMPRODUCT(K19:$K$98, X19:$X$98)-K19*$AZ$3)/Z19, 0)</f>
        <v>2496.1450288235706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500000</v>
      </c>
      <c r="S20">
        <f t="shared" si="1"/>
        <v>931.38253121820765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1275.5994002918305</v>
      </c>
      <c r="AC20">
        <f t="shared" si="2"/>
        <v>439.20905271394076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-17175.355272346358</v>
      </c>
      <c r="AI20">
        <f t="shared" si="7"/>
        <v>-17181.249856982537</v>
      </c>
      <c r="AJ20">
        <f t="shared" si="8"/>
        <v>836.39034757788977</v>
      </c>
      <c r="AK20">
        <f t="shared" si="30"/>
        <v>89.29195802042814</v>
      </c>
      <c r="AL20">
        <f t="shared" si="9"/>
        <v>-16255.567551384218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-4077.7185187437826</v>
      </c>
      <c r="AR20">
        <f t="shared" si="14"/>
        <v>-4079.1179923820337</v>
      </c>
      <c r="AS20">
        <f t="shared" si="15"/>
        <v>198.57315060656597</v>
      </c>
      <c r="AT20">
        <f t="shared" si="16"/>
        <v>21.199414220038481</v>
      </c>
      <c r="AU20">
        <f t="shared" si="17"/>
        <v>-3859.3454275554291</v>
      </c>
      <c r="AW20">
        <v>17</v>
      </c>
      <c r="AX20">
        <f>IF(Z20&gt;0, (R20*SUMPRODUCT(K20:$K$98, X20:$X$98)-K20*$AZ$3)/Z20, 0)</f>
        <v>931.38253121820765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500000</v>
      </c>
      <c r="S21">
        <f t="shared" si="1"/>
        <v>-1010.4954383049812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439.20905271394076</v>
      </c>
      <c r="AC21">
        <f t="shared" si="2"/>
        <v>-436.0314270048766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-17674.24264255114</v>
      </c>
      <c r="AI21">
        <f t="shared" si="7"/>
        <v>-17679.636425274894</v>
      </c>
      <c r="AJ21">
        <f t="shared" si="8"/>
        <v>875.24047971881737</v>
      </c>
      <c r="AK21">
        <f t="shared" si="30"/>
        <v>30.744633689975856</v>
      </c>
      <c r="AL21">
        <f t="shared" si="9"/>
        <v>-16773.651311866099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-3746.5739107769418</v>
      </c>
      <c r="AR21">
        <f t="shared" si="14"/>
        <v>-3747.7172811629839</v>
      </c>
      <c r="AS21">
        <f t="shared" si="15"/>
        <v>185.53288043447932</v>
      </c>
      <c r="AT21">
        <f t="shared" si="16"/>
        <v>6.5172264978382692</v>
      </c>
      <c r="AU21">
        <f t="shared" si="17"/>
        <v>-3555.6671742306662</v>
      </c>
      <c r="AW21">
        <v>18</v>
      </c>
      <c r="AX21">
        <f>IF(Z21&gt;0, (R21*SUMPRODUCT(K21:$K$98, X21:$X$98)-K21*$AZ$3)/Z21, 0)</f>
        <v>-1010.4954383049812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500000</v>
      </c>
      <c r="S22">
        <f t="shared" si="1"/>
        <v>-3384.3432833896841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-436.0314270048766</v>
      </c>
      <c r="AC22">
        <f t="shared" si="2"/>
        <v>-1323.2499457952472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-18097.973629810647</v>
      </c>
      <c r="AI22">
        <f t="shared" si="7"/>
        <v>-18102.861025366419</v>
      </c>
      <c r="AJ22">
        <f t="shared" si="8"/>
        <v>887.21851879037058</v>
      </c>
      <c r="AK22">
        <f t="shared" si="30"/>
        <v>-30.522199890341366</v>
      </c>
      <c r="AL22">
        <f t="shared" si="9"/>
        <v>-17246.164706466388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-3425.3536756189833</v>
      </c>
      <c r="AR22">
        <f t="shared" si="14"/>
        <v>-3426.2786995290412</v>
      </c>
      <c r="AS22">
        <f t="shared" si="15"/>
        <v>167.92140803045376</v>
      </c>
      <c r="AT22">
        <f t="shared" si="16"/>
        <v>-5.776852796942217</v>
      </c>
      <c r="AU22">
        <f t="shared" si="17"/>
        <v>-3264.134144295529</v>
      </c>
      <c r="AW22">
        <v>19</v>
      </c>
      <c r="AX22">
        <f>IF(Z22&gt;0, (R22*SUMPRODUCT(K22:$K$98, X22:$X$98)-K22*$AZ$3)/Z22, 0)</f>
        <v>-3384.3432833896841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500000</v>
      </c>
      <c r="S23">
        <f t="shared" si="1"/>
        <v>-6270.8813103150496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-1323.2499457952472</v>
      </c>
      <c r="AC23">
        <f t="shared" si="2"/>
        <v>-2195.6077357119284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-18477.134760413086</v>
      </c>
      <c r="AI23">
        <f t="shared" si="7"/>
        <v>-18481.511353644288</v>
      </c>
      <c r="AJ23">
        <f t="shared" si="8"/>
        <v>872.35778991668121</v>
      </c>
      <c r="AK23">
        <f t="shared" si="30"/>
        <v>-92.627496205667313</v>
      </c>
      <c r="AL23">
        <f t="shared" si="9"/>
        <v>-17701.781059933273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-3122.4254103704966</v>
      </c>
      <c r="AR23">
        <f t="shared" si="14"/>
        <v>-3123.1650047985913</v>
      </c>
      <c r="AS23">
        <f t="shared" si="15"/>
        <v>147.41853460994059</v>
      </c>
      <c r="AT23">
        <f t="shared" si="16"/>
        <v>-15.652992284887484</v>
      </c>
      <c r="AU23">
        <f t="shared" si="17"/>
        <v>-2991.3994624735383</v>
      </c>
      <c r="AW23">
        <v>20</v>
      </c>
      <c r="AX23">
        <f>IF(Z23&gt;0, (R23*SUMPRODUCT(K23:$K$98, X23:$X$98)-K23*$AZ$3)/Z23, 0)</f>
        <v>-6270.8813103150496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500000</v>
      </c>
      <c r="S24">
        <f t="shared" si="1"/>
        <v>-9825.8955912286092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-2195.6077357119284</v>
      </c>
      <c r="AC24">
        <f t="shared" si="2"/>
        <v>-3038.5725338482334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-18692.451748495758</v>
      </c>
      <c r="AI24">
        <f t="shared" si="7"/>
        <v>-18696.317264500936</v>
      </c>
      <c r="AJ24">
        <f t="shared" si="8"/>
        <v>842.96479813630503</v>
      </c>
      <c r="AK24">
        <f t="shared" si="30"/>
        <v>-153.69254149983502</v>
      </c>
      <c r="AL24">
        <f t="shared" si="9"/>
        <v>-18007.045007864468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-2820.3674374551051</v>
      </c>
      <c r="AR24">
        <f t="shared" si="14"/>
        <v>-2820.9506769154314</v>
      </c>
      <c r="AS24">
        <f t="shared" si="15"/>
        <v>127.18879789409506</v>
      </c>
      <c r="AT24">
        <f t="shared" si="16"/>
        <v>-23.18954438177083</v>
      </c>
      <c r="AU24">
        <f t="shared" si="17"/>
        <v>-2716.9514234031076</v>
      </c>
      <c r="AW24">
        <v>21</v>
      </c>
      <c r="AX24">
        <f>IF(Z24&gt;0, (R24*SUMPRODUCT(K24:$K$98, X24:$X$98)-K24*$AZ$3)/Z24, 0)</f>
        <v>-9825.8955912286092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500000</v>
      </c>
      <c r="S25">
        <f t="shared" si="1"/>
        <v>-14226.394587791581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-3038.5725338482334</v>
      </c>
      <c r="AC25">
        <f t="shared" si="2"/>
        <v>-3823.7072818085198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-18686.649949757913</v>
      </c>
      <c r="AI25">
        <f t="shared" si="7"/>
        <v>-18690.009644354297</v>
      </c>
      <c r="AJ25">
        <f t="shared" si="8"/>
        <v>785.1347479602864</v>
      </c>
      <c r="AK25">
        <f t="shared" si="30"/>
        <v>-212.70007736937637</v>
      </c>
      <c r="AL25">
        <f t="shared" si="9"/>
        <v>-18117.574973763385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-2517.403612896298</v>
      </c>
      <c r="AR25">
        <f t="shared" si="14"/>
        <v>-2517.8562198289428</v>
      </c>
      <c r="AS25">
        <f t="shared" si="15"/>
        <v>105.77075379695091</v>
      </c>
      <c r="AT25">
        <f t="shared" si="16"/>
        <v>-28.654250209247753</v>
      </c>
      <c r="AU25">
        <f t="shared" si="17"/>
        <v>-2440.7397162412394</v>
      </c>
      <c r="AW25">
        <v>22</v>
      </c>
      <c r="AX25">
        <f>IF(Z25&gt;0, (R25*SUMPRODUCT(K25:$K$98, X25:$X$98)-K25*$AZ$3)/Z25, 0)</f>
        <v>-14226.394587791581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500000</v>
      </c>
      <c r="S26">
        <f t="shared" si="1"/>
        <v>-19735.057020583881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-3823.7072818085198</v>
      </c>
      <c r="AC26">
        <f t="shared" si="2"/>
        <v>-4523.9388505130155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-18427.088700366046</v>
      </c>
      <c r="AI26">
        <f t="shared" si="7"/>
        <v>-18429.954120798957</v>
      </c>
      <c r="AJ26">
        <f t="shared" si="8"/>
        <v>700.23156870449566</v>
      </c>
      <c r="AK26">
        <f t="shared" si="30"/>
        <v>-267.65950972659641</v>
      </c>
      <c r="AL26">
        <f t="shared" si="9"/>
        <v>-17997.382061821059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-2216.4610542335618</v>
      </c>
      <c r="AR26">
        <f t="shared" si="14"/>
        <v>-2216.8057149065971</v>
      </c>
      <c r="AS26">
        <f t="shared" si="15"/>
        <v>84.225784453273761</v>
      </c>
      <c r="AT26">
        <f t="shared" si="16"/>
        <v>-32.194824084852065</v>
      </c>
      <c r="AU26">
        <f t="shared" si="17"/>
        <v>-2164.7747545381753</v>
      </c>
      <c r="AW26">
        <v>23</v>
      </c>
      <c r="AX26">
        <f>IF(Z26&gt;0, (R26*SUMPRODUCT(K26:$K$98, X26:$X$98)-K26*$AZ$3)/Z26, 0)</f>
        <v>-19735.057020583881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500000</v>
      </c>
      <c r="S27">
        <f t="shared" si="1"/>
        <v>-26747.732317443853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-4523.9388505130155</v>
      </c>
      <c r="AC27">
        <f t="shared" si="2"/>
        <v>-5117.9248652896094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-17800.391856542294</v>
      </c>
      <c r="AI27">
        <f t="shared" si="7"/>
        <v>-17802.783612974461</v>
      </c>
      <c r="AJ27">
        <f t="shared" si="8"/>
        <v>593.98601477659395</v>
      </c>
      <c r="AK27">
        <f t="shared" si="30"/>
        <v>-316.67571953591113</v>
      </c>
      <c r="AL27">
        <f t="shared" si="9"/>
        <v>-17525.473317733777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-1911.6787761709411</v>
      </c>
      <c r="AR27">
        <f t="shared" si="14"/>
        <v>-1911.9356396178805</v>
      </c>
      <c r="AS27">
        <f t="shared" si="15"/>
        <v>63.791318019408209</v>
      </c>
      <c r="AT27">
        <f t="shared" si="16"/>
        <v>-34.009490175518955</v>
      </c>
      <c r="AU27">
        <f t="shared" si="17"/>
        <v>-1882.153811773991</v>
      </c>
      <c r="AW27">
        <v>24</v>
      </c>
      <c r="AX27">
        <f>IF(Z27&gt;0, (R27*SUMPRODUCT(K27:$K$98, X27:$X$98)-K27*$AZ$3)/Z27, 0)</f>
        <v>-26747.732317443853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500000</v>
      </c>
      <c r="S28">
        <f t="shared" si="1"/>
        <v>-35812.483743117235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-5117.9248652896094</v>
      </c>
      <c r="AC28">
        <f t="shared" si="2"/>
        <v>-5580.9652133739728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-16794.284252052057</v>
      </c>
      <c r="AI28">
        <f t="shared" si="7"/>
        <v>-16796.2322338136</v>
      </c>
      <c r="AJ28">
        <f t="shared" si="8"/>
        <v>463.04034808436336</v>
      </c>
      <c r="AK28">
        <f t="shared" si="30"/>
        <v>-358.2547405702727</v>
      </c>
      <c r="AL28">
        <f t="shared" si="9"/>
        <v>-16691.446626299508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-1610.3817216283601</v>
      </c>
      <c r="AR28">
        <f t="shared" si="14"/>
        <v>-1610.5685110250247</v>
      </c>
      <c r="AS28">
        <f t="shared" si="15"/>
        <v>44.400327024379152</v>
      </c>
      <c r="AT28">
        <f t="shared" si="16"/>
        <v>-34.352573604354937</v>
      </c>
      <c r="AU28">
        <f t="shared" si="17"/>
        <v>-1600.5207576050004</v>
      </c>
      <c r="AW28">
        <v>25</v>
      </c>
      <c r="AX28">
        <f>IF(Z28&gt;0, (R28*SUMPRODUCT(K28:$K$98, X28:$X$98)-K28*$AZ$3)/Z28, 0)</f>
        <v>-35812.483743117235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500000</v>
      </c>
      <c r="S29">
        <f t="shared" si="1"/>
        <v>-47763.704478254098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-5580.9652133739728</v>
      </c>
      <c r="AC29">
        <f t="shared" si="2"/>
        <v>-5897.9197670678896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-15399.475436880364</v>
      </c>
      <c r="AI29">
        <f t="shared" si="7"/>
        <v>-15401.018951938371</v>
      </c>
      <c r="AJ29">
        <f t="shared" si="8"/>
        <v>316.95455369391675</v>
      </c>
      <c r="AK29">
        <f t="shared" si="30"/>
        <v>-390.66756493617811</v>
      </c>
      <c r="AL29">
        <f t="shared" si="9"/>
        <v>-15474.731963180633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-1318.4244176060599</v>
      </c>
      <c r="AR29">
        <f t="shared" si="14"/>
        <v>-1318.5565654801717</v>
      </c>
      <c r="AS29">
        <f t="shared" si="15"/>
        <v>27.136029702719888</v>
      </c>
      <c r="AT29">
        <f t="shared" si="16"/>
        <v>-33.446961157197741</v>
      </c>
      <c r="AU29">
        <f t="shared" si="17"/>
        <v>-1324.8674969346496</v>
      </c>
      <c r="AW29">
        <v>26</v>
      </c>
      <c r="AX29">
        <f>IF(Z29&gt;0, (R29*SUMPRODUCT(K29:$K$98, X29:$X$98)-K29*$AZ$3)/Z29, 0)</f>
        <v>-47763.704478254098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500000</v>
      </c>
      <c r="S30">
        <f t="shared" si="1"/>
        <v>-63910.270215654076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-5897.9197670678896</v>
      </c>
      <c r="AC30">
        <f t="shared" si="2"/>
        <v>-6061.4984990181965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-13701.252385963868</v>
      </c>
      <c r="AI30">
        <f t="shared" si="7"/>
        <v>-13702.437934561645</v>
      </c>
      <c r="AJ30">
        <f t="shared" si="8"/>
        <v>163.57873195030697</v>
      </c>
      <c r="AK30">
        <f t="shared" si="30"/>
        <v>-412.8543836947523</v>
      </c>
      <c r="AL30">
        <f t="shared" si="9"/>
        <v>-13951.71358630609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-1047.3493173911388</v>
      </c>
      <c r="AR30">
        <f t="shared" si="14"/>
        <v>-1047.4399429397849</v>
      </c>
      <c r="AS30">
        <f t="shared" si="15"/>
        <v>12.504263728721149</v>
      </c>
      <c r="AT30">
        <f t="shared" si="16"/>
        <v>-31.559360032489405</v>
      </c>
      <c r="AU30">
        <f t="shared" si="17"/>
        <v>-1066.4950392435533</v>
      </c>
      <c r="AW30">
        <v>27</v>
      </c>
      <c r="AX30">
        <f>IF(Z30&gt;0, (R30*SUMPRODUCT(K30:$K$98, X30:$X$98)-K30*$AZ$3)/Z30, 0)</f>
        <v>-63910.270215654076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500000</v>
      </c>
      <c r="S31">
        <f t="shared" si="1"/>
        <v>-86506.857465860798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-6061.4984990181965</v>
      </c>
      <c r="AC31">
        <f t="shared" si="2"/>
        <v>-6077.7355970738427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-11819.089730663631</v>
      </c>
      <c r="AI31">
        <f t="shared" si="7"/>
        <v>-11819.967946532164</v>
      </c>
      <c r="AJ31">
        <f t="shared" si="8"/>
        <v>16.237098055646129</v>
      </c>
      <c r="AK31">
        <f t="shared" si="30"/>
        <v>-424.30489493127379</v>
      </c>
      <c r="AL31">
        <f t="shared" si="9"/>
        <v>-12228.035743407792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-806.67257979202554</v>
      </c>
      <c r="AR31">
        <f t="shared" si="14"/>
        <v>-806.73251948928043</v>
      </c>
      <c r="AS31">
        <f t="shared" si="15"/>
        <v>1.1082090140074352</v>
      </c>
      <c r="AT31">
        <f t="shared" si="16"/>
        <v>-28.959516512053465</v>
      </c>
      <c r="AU31">
        <f t="shared" si="17"/>
        <v>-834.58382698732646</v>
      </c>
      <c r="AW31">
        <v>28</v>
      </c>
      <c r="AX31">
        <f>IF(Z31&gt;0, (R31*SUMPRODUCT(K31:$K$98, X31:$X$98)-K31*$AZ$3)/Z31, 0)</f>
        <v>-86506.857465860798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500000</v>
      </c>
      <c r="S32">
        <f t="shared" si="1"/>
        <v>-119544.44026442039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-6077.7355970738427</v>
      </c>
      <c r="AC32">
        <f t="shared" si="2"/>
        <v>-5963.7722667448925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-9833.6025636714912</v>
      </c>
      <c r="AI32">
        <f t="shared" si="7"/>
        <v>-9834.2261573172473</v>
      </c>
      <c r="AJ32">
        <f t="shared" si="8"/>
        <v>-113.96333032895018</v>
      </c>
      <c r="AK32">
        <f t="shared" si="30"/>
        <v>-425.44149179516904</v>
      </c>
      <c r="AL32">
        <f t="shared" si="9"/>
        <v>-10373.630979441366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-599.24979490308931</v>
      </c>
      <c r="AR32">
        <f t="shared" si="14"/>
        <v>-599.28779606918317</v>
      </c>
      <c r="AS32">
        <f t="shared" si="15"/>
        <v>-6.9448100921213767</v>
      </c>
      <c r="AT32">
        <f t="shared" si="16"/>
        <v>-25.925974234851772</v>
      </c>
      <c r="AU32">
        <f t="shared" si="17"/>
        <v>-632.15858039615625</v>
      </c>
      <c r="AW32">
        <v>29</v>
      </c>
      <c r="AX32">
        <f>IF(Z32&gt;0, (R32*SUMPRODUCT(K32:$K$98, X32:$X$98)-K32*$AZ$3)/Z32, 0)</f>
        <v>-119544.44026442039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500000</v>
      </c>
      <c r="S33">
        <f t="shared" si="1"/>
        <v>-170375.08306181311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-5963.7722667448925</v>
      </c>
      <c r="AC33">
        <f t="shared" si="2"/>
        <v>-5741.0257133256819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-7846.1119979196383</v>
      </c>
      <c r="AI33">
        <f t="shared" si="7"/>
        <v>-7846.5332028289886</v>
      </c>
      <c r="AJ33">
        <f t="shared" si="8"/>
        <v>-222.74655341921061</v>
      </c>
      <c r="AK33">
        <f t="shared" si="30"/>
        <v>-417.46405867214253</v>
      </c>
      <c r="AL33">
        <f t="shared" si="9"/>
        <v>-8486.7438149203408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-426.90547312286935</v>
      </c>
      <c r="AR33">
        <f t="shared" si="14"/>
        <v>-426.92839080249917</v>
      </c>
      <c r="AS33">
        <f t="shared" si="15"/>
        <v>-12.119597935783958</v>
      </c>
      <c r="AT33">
        <f t="shared" si="16"/>
        <v>-22.714140650360065</v>
      </c>
      <c r="AU33">
        <f t="shared" si="17"/>
        <v>-461.76212938864313</v>
      </c>
      <c r="AW33">
        <v>30</v>
      </c>
      <c r="AX33">
        <f>IF(Z33&gt;0, (R33*SUMPRODUCT(K33:$K$98, X33:$X$98)-K33*$AZ$3)/Z33, 0)</f>
        <v>-170375.08306181311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500000</v>
      </c>
      <c r="S34">
        <f t="shared" si="1"/>
        <v>-252745.36439916465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-5741.0257133256819</v>
      </c>
      <c r="AC34">
        <f t="shared" si="2"/>
        <v>-5434.0058754464981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-5929.7529057989623</v>
      </c>
      <c r="AI34">
        <f t="shared" si="7"/>
        <v>-5930.0216548365743</v>
      </c>
      <c r="AJ34">
        <f t="shared" si="8"/>
        <v>-307.0198378791838</v>
      </c>
      <c r="AK34">
        <f t="shared" si="30"/>
        <v>-401.87179993279779</v>
      </c>
      <c r="AL34">
        <f t="shared" si="9"/>
        <v>-6638.9132926485563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-288.06851479240112</v>
      </c>
      <c r="AR34">
        <f t="shared" si="14"/>
        <v>-288.08157067134692</v>
      </c>
      <c r="AS34">
        <f t="shared" si="15"/>
        <v>-14.915081642469158</v>
      </c>
      <c r="AT34">
        <f t="shared" si="16"/>
        <v>-19.523007852549274</v>
      </c>
      <c r="AU34">
        <f t="shared" si="17"/>
        <v>-322.51966016636538</v>
      </c>
      <c r="AW34">
        <v>31</v>
      </c>
      <c r="AX34">
        <f>IF(Z34&gt;0, (R34*SUMPRODUCT(K34:$K$98, X34:$X$98)-K34*$AZ$3)/Z34, 0)</f>
        <v>-252745.36439916465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-393450.92586949945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-5434.0058754464981</v>
      </c>
      <c r="AC35">
        <f t="shared" ref="AC35:AC69" si="33">S35*Z35</f>
        <v>-5066.7839339870652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-4203.5598550827126</v>
      </c>
      <c r="AI35">
        <f t="shared" ref="AI35:AI66" si="38">SUM(AE35:AH35)</f>
        <v>-4203.7208276335714</v>
      </c>
      <c r="AJ35">
        <f t="shared" ref="AJ35:AJ69" si="39">AB35-AC35</f>
        <v>-367.22194145943286</v>
      </c>
      <c r="AK35">
        <f t="shared" si="30"/>
        <v>-380.38041128125491</v>
      </c>
      <c r="AL35">
        <f t="shared" ref="AL35:AL66" si="40">SUM(AI35:AK35)</f>
        <v>-4951.3231803742592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-182.33011673917446</v>
      </c>
      <c r="AR35">
        <f t="shared" ref="AR35:AR69" si="45">AI35*$K35</f>
        <v>-182.33709895068131</v>
      </c>
      <c r="AS35">
        <f t="shared" ref="AS35:AS69" si="46">AJ35*$K35</f>
        <v>-15.92831356368713</v>
      </c>
      <c r="AT35">
        <f t="shared" ref="AT35:AT69" si="47">AK35*$K35</f>
        <v>-16.499064408550385</v>
      </c>
      <c r="AU35">
        <f t="shared" ref="AU35:AU69" si="48">AL35*$K35</f>
        <v>-214.76447692291882</v>
      </c>
      <c r="AW35">
        <v>32</v>
      </c>
      <c r="AX35">
        <f>IF(Z35&gt;0, (R35*SUMPRODUCT(K35:$K$98, X35:$X$98)-K35*$AZ$3)/Z35, 0)</f>
        <v>-393450.92586949945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500000</v>
      </c>
      <c r="S36">
        <f t="shared" si="32"/>
        <v>-611816.35089777433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-5066.7839339870652</v>
      </c>
      <c r="AC36">
        <f t="shared" si="33"/>
        <v>-4664.0332862156738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-2562.8845086670322</v>
      </c>
      <c r="AI36">
        <f t="shared" si="38"/>
        <v>-2562.9797993796656</v>
      </c>
      <c r="AJ36">
        <f t="shared" si="39"/>
        <v>-402.75064777139141</v>
      </c>
      <c r="AK36">
        <f t="shared" si="30"/>
        <v>-354.6748753790946</v>
      </c>
      <c r="AL36">
        <f t="shared" si="40"/>
        <v>-3320.4053225301514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-99.254952894538718</v>
      </c>
      <c r="AR36">
        <f t="shared" si="45"/>
        <v>-99.258643296959008</v>
      </c>
      <c r="AS36">
        <f t="shared" si="46"/>
        <v>-15.597658200207229</v>
      </c>
      <c r="AT36">
        <f t="shared" si="47"/>
        <v>-13.735787909903825</v>
      </c>
      <c r="AU36">
        <f t="shared" si="48"/>
        <v>-128.59208940707006</v>
      </c>
      <c r="AW36">
        <v>33</v>
      </c>
      <c r="AX36">
        <f>IF(Z36&gt;0, (R36*SUMPRODUCT(K36:$K$98, X36:$X$98)-K36*$AZ$3)/Z36, 0)</f>
        <v>-611816.35089777433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500000</v>
      </c>
      <c r="S37">
        <f t="shared" si="32"/>
        <v>-951923.54472537292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-4664.0332862156738</v>
      </c>
      <c r="AC37">
        <f t="shared" si="33"/>
        <v>-4240.8946993686368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-1545.9726647783029</v>
      </c>
      <c r="AI37">
        <f t="shared" si="38"/>
        <v>-1546.0283532671904</v>
      </c>
      <c r="AJ37">
        <f t="shared" si="39"/>
        <v>-423.138586847037</v>
      </c>
      <c r="AK37">
        <f t="shared" si="30"/>
        <v>-326.48233003509722</v>
      </c>
      <c r="AL37">
        <f t="shared" si="40"/>
        <v>-2295.6492701493244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-53.45729012281619</v>
      </c>
      <c r="AR37">
        <f t="shared" si="45"/>
        <v>-53.459215742702483</v>
      </c>
      <c r="AS37">
        <f t="shared" si="46"/>
        <v>-14.63146322996873</v>
      </c>
      <c r="AT37">
        <f t="shared" si="47"/>
        <v>-11.289242710615463</v>
      </c>
      <c r="AU37">
        <f t="shared" si="48"/>
        <v>-79.379921683286668</v>
      </c>
      <c r="AW37">
        <v>34</v>
      </c>
      <c r="AX37">
        <f>IF(Z37&gt;0, (R37*SUMPRODUCT(K37:$K$98, X37:$X$98)-K37*$AZ$3)/Z37, 0)</f>
        <v>-951923.54472537292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500000</v>
      </c>
      <c r="S38">
        <f t="shared" si="32"/>
        <v>-1491525.8747014049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-4240.8946993686368</v>
      </c>
      <c r="AC38">
        <f t="shared" si="33"/>
        <v>-3827.92918615076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-922.03828666704271</v>
      </c>
      <c r="AI38">
        <f t="shared" si="38"/>
        <v>-922.07036731387461</v>
      </c>
      <c r="AJ38">
        <f t="shared" si="39"/>
        <v>-412.96551321787683</v>
      </c>
      <c r="AK38">
        <f t="shared" si="30"/>
        <v>-296.86262895580461</v>
      </c>
      <c r="AL38">
        <f t="shared" si="40"/>
        <v>-1631.8985094875561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-28.466630309411961</v>
      </c>
      <c r="AR38">
        <f t="shared" si="45"/>
        <v>-28.467620754089427</v>
      </c>
      <c r="AS38">
        <f t="shared" si="46"/>
        <v>-12.74972717001175</v>
      </c>
      <c r="AT38">
        <f t="shared" si="47"/>
        <v>-9.1652145397479021</v>
      </c>
      <c r="AU38">
        <f t="shared" si="48"/>
        <v>-50.382562463849084</v>
      </c>
      <c r="AW38">
        <v>35</v>
      </c>
      <c r="AX38">
        <f>IF(Z38&gt;0, (R38*SUMPRODUCT(K38:$K$98, X38:$X$98)-K38*$AZ$3)/Z38, 0)</f>
        <v>-1491525.8747014049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500000</v>
      </c>
      <c r="S39">
        <f t="shared" si="32"/>
        <v>-2364528.4062108579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-3827.92918615076</v>
      </c>
      <c r="AC39">
        <f t="shared" si="33"/>
        <v>-3439.9468849059822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-542.98706787692095</v>
      </c>
      <c r="AI39">
        <f t="shared" si="38"/>
        <v>-543.0052530405876</v>
      </c>
      <c r="AJ39">
        <f t="shared" si="39"/>
        <v>-387.98230124477777</v>
      </c>
      <c r="AK39">
        <f t="shared" si="30"/>
        <v>-267.95504303055321</v>
      </c>
      <c r="AL39">
        <f t="shared" si="40"/>
        <v>-1198.9425973159186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-14.967820622795553</v>
      </c>
      <c r="AR39">
        <f t="shared" si="45"/>
        <v>-14.968321909628816</v>
      </c>
      <c r="AS39">
        <f t="shared" si="46"/>
        <v>-10.695005154648715</v>
      </c>
      <c r="AT39">
        <f t="shared" si="47"/>
        <v>-7.3863693195063194</v>
      </c>
      <c r="AU39">
        <f t="shared" si="48"/>
        <v>-33.049696383783854</v>
      </c>
      <c r="AW39">
        <v>36</v>
      </c>
      <c r="AX39">
        <f>IF(Z39&gt;0, (R39*SUMPRODUCT(K39:$K$98, X39:$X$98)-K39*$AZ$3)/Z39, 0)</f>
        <v>-2364528.4062108579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500000</v>
      </c>
      <c r="S40">
        <f t="shared" si="32"/>
        <v>-3799913.3981447914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-3439.9468849059822</v>
      </c>
      <c r="AC40">
        <f t="shared" si="33"/>
        <v>-3083.0853023553932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-314.45411707285541</v>
      </c>
      <c r="AI40">
        <f t="shared" si="38"/>
        <v>-314.46425903195853</v>
      </c>
      <c r="AJ40">
        <f t="shared" si="39"/>
        <v>-356.86158255058899</v>
      </c>
      <c r="AK40">
        <f t="shared" ref="AK40:AK69" si="61">G40*SUM(AB40:AB40, AE40:AF40)</f>
        <v>-240.79628194341876</v>
      </c>
      <c r="AL40">
        <f t="shared" si="40"/>
        <v>-912.12212352596634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-7.7394187648250501</v>
      </c>
      <c r="AR40">
        <f t="shared" si="45"/>
        <v>-7.7396683811103308</v>
      </c>
      <c r="AS40">
        <f t="shared" si="46"/>
        <v>-8.783161289623985</v>
      </c>
      <c r="AT40">
        <f t="shared" si="47"/>
        <v>-5.9265347845365257</v>
      </c>
      <c r="AU40">
        <f t="shared" si="48"/>
        <v>-22.449364455270842</v>
      </c>
      <c r="AW40">
        <v>37</v>
      </c>
      <c r="AX40">
        <f>IF(Z40&gt;0, (R40*SUMPRODUCT(K40:$K$98, X40:$X$98)-K40*$AZ$3)/Z40, 0)</f>
        <v>-3799913.3981447914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500000</v>
      </c>
      <c r="S41">
        <f t="shared" si="32"/>
        <v>-6206910.1548882658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-3083.0853023553932</v>
      </c>
      <c r="AC41">
        <f t="shared" si="33"/>
        <v>-2758.8341825725543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-179.38264728487817</v>
      </c>
      <c r="AI41">
        <f t="shared" si="38"/>
        <v>-179.38820325820816</v>
      </c>
      <c r="AJ41">
        <f t="shared" si="39"/>
        <v>-324.25111978283894</v>
      </c>
      <c r="AK41">
        <f t="shared" si="61"/>
        <v>-215.81597116487754</v>
      </c>
      <c r="AL41">
        <f t="shared" si="40"/>
        <v>-719.45529420592459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-3.9419713830588443</v>
      </c>
      <c r="AR41">
        <f t="shared" si="45"/>
        <v>-3.9420934767407214</v>
      </c>
      <c r="AS41">
        <f t="shared" si="46"/>
        <v>-7.12548651976822</v>
      </c>
      <c r="AT41">
        <f t="shared" si="47"/>
        <v>-4.7426013341632558</v>
      </c>
      <c r="AU41">
        <f t="shared" si="48"/>
        <v>-15.810181330672195</v>
      </c>
      <c r="AW41">
        <v>38</v>
      </c>
      <c r="AX41">
        <f>IF(Z41&gt;0, (R41*SUMPRODUCT(K41:$K$98, X41:$X$98)-K41*$AZ$3)/Z41, 0)</f>
        <v>-6206910.1548882658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500000</v>
      </c>
      <c r="S42">
        <f t="shared" si="32"/>
        <v>-10324209.759018313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-2758.8341825725543</v>
      </c>
      <c r="AC42">
        <f t="shared" si="33"/>
        <v>-2466.3560302523415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-100.57127455272683</v>
      </c>
      <c r="AI42">
        <f t="shared" si="38"/>
        <v>-100.5742606844597</v>
      </c>
      <c r="AJ42">
        <f t="shared" si="39"/>
        <v>-292.47815232021276</v>
      </c>
      <c r="AK42">
        <f t="shared" si="61"/>
        <v>-193.11839278007881</v>
      </c>
      <c r="AL42">
        <f t="shared" si="40"/>
        <v>-586.17080578475134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-1.9732811606383354</v>
      </c>
      <c r="AR42">
        <f t="shared" si="45"/>
        <v>-1.9733397507031214</v>
      </c>
      <c r="AS42">
        <f t="shared" si="46"/>
        <v>-5.7386329291193912</v>
      </c>
      <c r="AT42">
        <f t="shared" si="47"/>
        <v>-3.7891225694459645</v>
      </c>
      <c r="AU42">
        <f t="shared" si="48"/>
        <v>-11.501095249268479</v>
      </c>
      <c r="AW42">
        <v>39</v>
      </c>
      <c r="AX42">
        <f>IF(Z42&gt;0, (R42*SUMPRODUCT(K42:$K$98, X42:$X$98)-K42*$AZ$3)/Z42, 0)</f>
        <v>-10324209.759018313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500000</v>
      </c>
      <c r="S43">
        <f t="shared" si="32"/>
        <v>-17511884.736647069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-2466.3560302523415</v>
      </c>
      <c r="AC43">
        <f t="shared" si="33"/>
        <v>-2203.6684866779156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-55.331590055653379</v>
      </c>
      <c r="AI43">
        <f t="shared" si="38"/>
        <v>-55.333163036317522</v>
      </c>
      <c r="AJ43">
        <f t="shared" si="39"/>
        <v>-262.68754357442594</v>
      </c>
      <c r="AK43">
        <f t="shared" si="61"/>
        <v>-172.64492211766392</v>
      </c>
      <c r="AL43">
        <f t="shared" si="40"/>
        <v>-490.66562872840734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-0.96932662868203701</v>
      </c>
      <c r="AR43">
        <f t="shared" si="45"/>
        <v>-0.96935418494858605</v>
      </c>
      <c r="AS43">
        <f t="shared" si="46"/>
        <v>-4.6018925310776924</v>
      </c>
      <c r="AT43">
        <f t="shared" si="47"/>
        <v>-3.0244805932210777</v>
      </c>
      <c r="AU43">
        <f t="shared" si="48"/>
        <v>-8.595727309247355</v>
      </c>
      <c r="AW43">
        <v>40</v>
      </c>
      <c r="AX43">
        <f>IF(Z43&gt;0, (R43*SUMPRODUCT(K43:$K$98, X43:$X$98)-K43*$AZ$3)/Z43, 0)</f>
        <v>-17511884.736647069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500000</v>
      </c>
      <c r="S44">
        <f t="shared" si="32"/>
        <v>-30355842.153998811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-2203.6684866779156</v>
      </c>
      <c r="AC44">
        <f t="shared" si="33"/>
        <v>-1968.3335055074333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-29.869034488591392</v>
      </c>
      <c r="AI44">
        <f t="shared" si="38"/>
        <v>-29.86984501358668</v>
      </c>
      <c r="AJ44">
        <f t="shared" si="39"/>
        <v>-235.33498117048225</v>
      </c>
      <c r="AK44">
        <f t="shared" si="61"/>
        <v>-154.25679406745411</v>
      </c>
      <c r="AL44">
        <f t="shared" si="40"/>
        <v>-419.46162025152302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-0.46719711744251718</v>
      </c>
      <c r="AR44">
        <f t="shared" si="45"/>
        <v>-0.46720979528590573</v>
      </c>
      <c r="AS44">
        <f t="shared" si="46"/>
        <v>-3.6809969494739918</v>
      </c>
      <c r="AT44">
        <f t="shared" si="47"/>
        <v>-2.412810817897892</v>
      </c>
      <c r="AU44">
        <f t="shared" si="48"/>
        <v>-6.5610175626577893</v>
      </c>
      <c r="AW44">
        <v>41</v>
      </c>
      <c r="AX44">
        <f>IF(Z44&gt;0, (R44*SUMPRODUCT(K44:$K$98, X44:$X$98)-K44*$AZ$3)/Z44, 0)</f>
        <v>-30355842.153998811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500000</v>
      </c>
      <c r="S45">
        <f t="shared" si="32"/>
        <v>-53844589.912237063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-1968.3335055074333</v>
      </c>
      <c r="AC45">
        <f t="shared" si="33"/>
        <v>-1757.8147135184793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-15.773750522157304</v>
      </c>
      <c r="AI45">
        <f t="shared" si="38"/>
        <v>-15.774158598139586</v>
      </c>
      <c r="AJ45">
        <f t="shared" si="39"/>
        <v>-210.51879198895404</v>
      </c>
      <c r="AK45">
        <f t="shared" si="61"/>
        <v>-137.78334538552033</v>
      </c>
      <c r="AL45">
        <f t="shared" si="40"/>
        <v>-364.07629597261393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-0.22029057437705038</v>
      </c>
      <c r="AR45">
        <f t="shared" si="45"/>
        <v>-0.22029627342068622</v>
      </c>
      <c r="AS45">
        <f t="shared" si="46"/>
        <v>-2.9400303712973228</v>
      </c>
      <c r="AT45">
        <f t="shared" si="47"/>
        <v>-1.9242330637809932</v>
      </c>
      <c r="AU45">
        <f t="shared" si="48"/>
        <v>-5.0845597084990022</v>
      </c>
      <c r="AW45">
        <v>42</v>
      </c>
      <c r="AX45">
        <f>IF(Z45&gt;0, (R45*SUMPRODUCT(K45:$K$98, X45:$X$98)-K45*$AZ$3)/Z45, 0)</f>
        <v>-53844589.912237063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500000</v>
      </c>
      <c r="S46">
        <f t="shared" si="32"/>
        <v>-97931707.671279848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-1757.8147135184793</v>
      </c>
      <c r="AC46">
        <f t="shared" si="33"/>
        <v>-1569.6546566764307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-8.14578211375823</v>
      </c>
      <c r="AI46">
        <f t="shared" si="38"/>
        <v>-8.1459824644278456</v>
      </c>
      <c r="AJ46">
        <f t="shared" si="39"/>
        <v>-188.16005684204856</v>
      </c>
      <c r="AK46">
        <f t="shared" si="61"/>
        <v>-123.04702994629356</v>
      </c>
      <c r="AL46">
        <f t="shared" si="40"/>
        <v>-319.35306925276996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-0.10157239996314633</v>
      </c>
      <c r="AR46">
        <f t="shared" si="45"/>
        <v>-0.10157489820064679</v>
      </c>
      <c r="AS46">
        <f t="shared" si="46"/>
        <v>-2.3462287946996456</v>
      </c>
      <c r="AT46">
        <f t="shared" si="47"/>
        <v>-1.5343133373126612</v>
      </c>
      <c r="AU46">
        <f t="shared" si="48"/>
        <v>-3.9821170302129536</v>
      </c>
      <c r="AW46">
        <v>43</v>
      </c>
      <c r="AX46">
        <f>IF(Z46&gt;0, (R46*SUMPRODUCT(K46:$K$98, X46:$X$98)-K46*$AZ$3)/Z46, 0)</f>
        <v>-97931707.671279848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500000</v>
      </c>
      <c r="S47">
        <f t="shared" si="32"/>
        <v>-183043261.58707896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-1569.6546566764307</v>
      </c>
      <c r="AC47">
        <f t="shared" si="33"/>
        <v>-1401.559490311728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-4.1053940659439236</v>
      </c>
      <c r="AI47">
        <f t="shared" si="38"/>
        <v>-4.105489778255194</v>
      </c>
      <c r="AJ47">
        <f t="shared" si="39"/>
        <v>-168.09516636470266</v>
      </c>
      <c r="AK47">
        <f t="shared" si="61"/>
        <v>-109.87582596735015</v>
      </c>
      <c r="AL47">
        <f t="shared" si="40"/>
        <v>-282.07648211030801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-4.5706687988174469E-2</v>
      </c>
      <c r="AR47">
        <f t="shared" si="45"/>
        <v>-4.5707753584479621E-2</v>
      </c>
      <c r="AS47">
        <f t="shared" si="46"/>
        <v>-1.8714581835362085</v>
      </c>
      <c r="AT47">
        <f t="shared" si="47"/>
        <v>-1.2232833229318623</v>
      </c>
      <c r="AU47">
        <f t="shared" si="48"/>
        <v>-3.1404492600525504</v>
      </c>
      <c r="AW47">
        <v>44</v>
      </c>
      <c r="AX47">
        <f>IF(Z47&gt;0, (R47*SUMPRODUCT(K47:$K$98, X47:$X$98)-K47*$AZ$3)/Z47, 0)</f>
        <v>-183043261.58707896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500000</v>
      </c>
      <c r="S48">
        <f t="shared" si="32"/>
        <v>-352051857.1406216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-1401.559490311728</v>
      </c>
      <c r="AC48">
        <f t="shared" si="33"/>
        <v>-1251.4295373884077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-2.0128705913971525</v>
      </c>
      <c r="AI48">
        <f t="shared" si="38"/>
        <v>-2.0129150248205248</v>
      </c>
      <c r="AJ48">
        <f t="shared" si="39"/>
        <v>-150.12995292332039</v>
      </c>
      <c r="AK48">
        <f t="shared" si="61"/>
        <v>-98.10916432182097</v>
      </c>
      <c r="AL48">
        <f t="shared" si="40"/>
        <v>-250.25203226996189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-2.0008877911544605E-2</v>
      </c>
      <c r="AR48">
        <f t="shared" si="45"/>
        <v>-2.0009319600616544E-2</v>
      </c>
      <c r="AS48">
        <f t="shared" si="46"/>
        <v>-1.4923621576802903</v>
      </c>
      <c r="AT48">
        <f t="shared" si="47"/>
        <v>-0.97525111614672111</v>
      </c>
      <c r="AU48">
        <f t="shared" si="48"/>
        <v>-2.4876225934276284</v>
      </c>
      <c r="AW48">
        <v>45</v>
      </c>
      <c r="AX48">
        <f>IF(Z48&gt;0, (R48*SUMPRODUCT(K48:$K$98, X48:$X$98)-K48*$AZ$3)/Z48, 0)</f>
        <v>-352051857.1406216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500000</v>
      </c>
      <c r="S49">
        <f t="shared" si="32"/>
        <v>-698297195.82667828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-1251.4295373884077</v>
      </c>
      <c r="AC49">
        <f t="shared" si="33"/>
        <v>-1117.3641358990794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-0.95950010934307983</v>
      </c>
      <c r="AI49">
        <f t="shared" si="38"/>
        <v>-0.95952011092948486</v>
      </c>
      <c r="AJ49">
        <f t="shared" si="39"/>
        <v>-134.06540148932822</v>
      </c>
      <c r="AK49">
        <f t="shared" si="61"/>
        <v>-87.600067617188543</v>
      </c>
      <c r="AL49">
        <f t="shared" si="40"/>
        <v>-222.62498921744623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-8.5159653448290649E-3</v>
      </c>
      <c r="AR49">
        <f t="shared" si="45"/>
        <v>-8.5161428672858187E-3</v>
      </c>
      <c r="AS49">
        <f t="shared" si="46"/>
        <v>-1.18988658980495</v>
      </c>
      <c r="AT49">
        <f t="shared" si="47"/>
        <v>-0.77748729027598285</v>
      </c>
      <c r="AU49">
        <f t="shared" si="48"/>
        <v>-1.9758900229482186</v>
      </c>
      <c r="AW49">
        <v>46</v>
      </c>
      <c r="AX49">
        <f>IF(Z49&gt;0, (R49*SUMPRODUCT(K49:$K$98, X49:$X$98)-K49*$AZ$3)/Z49, 0)</f>
        <v>-698297195.82667828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500000</v>
      </c>
      <c r="S50">
        <f t="shared" si="32"/>
        <v>-1430139842.9290144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-1117.3641358990794</v>
      </c>
      <c r="AC50">
        <f t="shared" si="33"/>
        <v>-997.65353546510312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-0.44326702366378323</v>
      </c>
      <c r="AI50">
        <f t="shared" si="38"/>
        <v>-0.44327574355873267</v>
      </c>
      <c r="AJ50">
        <f t="shared" si="39"/>
        <v>-119.71060043397631</v>
      </c>
      <c r="AK50">
        <f t="shared" si="61"/>
        <v>-78.215489512935562</v>
      </c>
      <c r="AL50">
        <f t="shared" si="40"/>
        <v>-198.3693656904706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-3.5126611533638154E-3</v>
      </c>
      <c r="AR50">
        <f t="shared" si="45"/>
        <v>-3.5127302540065774E-3</v>
      </c>
      <c r="AS50">
        <f t="shared" si="46"/>
        <v>-0.94864439117229771</v>
      </c>
      <c r="AT50">
        <f t="shared" si="47"/>
        <v>-0.61981716874074666</v>
      </c>
      <c r="AU50">
        <f t="shared" si="48"/>
        <v>-1.5719742901670508</v>
      </c>
      <c r="AW50">
        <v>47</v>
      </c>
      <c r="AX50">
        <f>IF(Z50&gt;0, (R50*SUMPRODUCT(K50:$K$98, X50:$X$98)-K50*$AZ$3)/Z50, 0)</f>
        <v>-1430139842.9290144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500000</v>
      </c>
      <c r="S51">
        <f t="shared" si="32"/>
        <v>-3025826364.9947782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-997.65353546510312</v>
      </c>
      <c r="AC51">
        <f t="shared" si="33"/>
        <v>-890.76497991257656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-0.19811416916732355</v>
      </c>
      <c r="AI51">
        <f t="shared" si="38"/>
        <v>-0.19811784900909429</v>
      </c>
      <c r="AJ51">
        <f t="shared" si="39"/>
        <v>-106.88855555252655</v>
      </c>
      <c r="AK51">
        <f t="shared" si="61"/>
        <v>-69.835747482557224</v>
      </c>
      <c r="AL51">
        <f t="shared" si="40"/>
        <v>-176.92242088409287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-1.4017428483405221E-3</v>
      </c>
      <c r="AR51">
        <f t="shared" si="45"/>
        <v>-1.4017688848017547E-3</v>
      </c>
      <c r="AS51">
        <f t="shared" si="46"/>
        <v>-0.75628244534422395</v>
      </c>
      <c r="AT51">
        <f t="shared" si="47"/>
        <v>-0.49411791192739801</v>
      </c>
      <c r="AU51">
        <f t="shared" si="48"/>
        <v>-1.2518021261564236</v>
      </c>
      <c r="AW51">
        <v>48</v>
      </c>
      <c r="AX51">
        <f>IF(Z51&gt;0, (R51*SUMPRODUCT(K51:$K$98, X51:$X$98)-K51*$AZ$3)/Z51, 0)</f>
        <v>-3025826364.9947782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500000</v>
      </c>
      <c r="S52">
        <f t="shared" si="32"/>
        <v>-6626254595.2540331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-890.76497991257656</v>
      </c>
      <c r="AC52">
        <f t="shared" si="33"/>
        <v>-795.32703503606797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-8.5708417125688052E-2</v>
      </c>
      <c r="AI52">
        <f t="shared" si="38"/>
        <v>-8.5709917458612936E-2</v>
      </c>
      <c r="AJ52">
        <f t="shared" si="39"/>
        <v>-95.437944876508595</v>
      </c>
      <c r="AK52">
        <f t="shared" si="61"/>
        <v>-62.353548593880369</v>
      </c>
      <c r="AL52">
        <f t="shared" si="40"/>
        <v>-157.87720338784757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-5.4144988203678936E-4</v>
      </c>
      <c r="AR52">
        <f t="shared" si="45"/>
        <v>-5.4145936016172086E-4</v>
      </c>
      <c r="AS52">
        <f t="shared" si="46"/>
        <v>-0.60291469295763589</v>
      </c>
      <c r="AT52">
        <f t="shared" si="47"/>
        <v>-0.39390905424401995</v>
      </c>
      <c r="AU52">
        <f t="shared" si="48"/>
        <v>-0.99736520656181749</v>
      </c>
      <c r="AW52">
        <v>49</v>
      </c>
      <c r="AX52">
        <f>IF(Z52&gt;0, (R52*SUMPRODUCT(K52:$K$98, X52:$X$98)-K52*$AZ$3)/Z52, 0)</f>
        <v>-6626254595.2540331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500000</v>
      </c>
      <c r="S53">
        <f t="shared" si="32"/>
        <v>-15047390957.389286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-795.32703503606797</v>
      </c>
      <c r="AC53">
        <f t="shared" si="33"/>
        <v>-710.11387414723868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-3.5817270216422538E-2</v>
      </c>
      <c r="AI53">
        <f t="shared" si="38"/>
        <v>-3.5817860114262766E-2</v>
      </c>
      <c r="AJ53">
        <f t="shared" si="39"/>
        <v>-85.213160888829293</v>
      </c>
      <c r="AK53">
        <f t="shared" si="61"/>
        <v>-55.672892452524763</v>
      </c>
      <c r="AL53">
        <f t="shared" si="40"/>
        <v>-140.92187120146832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-2.0202692312507251E-4</v>
      </c>
      <c r="AR53">
        <f t="shared" si="45"/>
        <v>-2.0203025043742491E-4</v>
      </c>
      <c r="AS53">
        <f t="shared" si="46"/>
        <v>-0.48064390725786132</v>
      </c>
      <c r="AT53">
        <f t="shared" si="47"/>
        <v>-0.31402234440802268</v>
      </c>
      <c r="AU53">
        <f t="shared" si="48"/>
        <v>-0.79486828191632142</v>
      </c>
      <c r="AW53">
        <v>50</v>
      </c>
      <c r="AX53">
        <f>IF(Z53&gt;0, (R53*SUMPRODUCT(K53:$K$98, X53:$X$98)-K53*$AZ$3)/Z53, 0)</f>
        <v>-15047390957.389286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500000</v>
      </c>
      <c r="S54">
        <f t="shared" si="32"/>
        <v>-35497427622.51342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-710.11387414723868</v>
      </c>
      <c r="AC54">
        <f t="shared" si="33"/>
        <v>-634.03041337174079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-1.4429301523859678E-2</v>
      </c>
      <c r="AI54">
        <f t="shared" si="38"/>
        <v>-1.4429524790183407E-2</v>
      </c>
      <c r="AJ54">
        <f t="shared" si="39"/>
        <v>-76.083460775497883</v>
      </c>
      <c r="AK54">
        <f t="shared" si="61"/>
        <v>-49.707971190306715</v>
      </c>
      <c r="AL54">
        <f t="shared" si="40"/>
        <v>-125.80586149059479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-7.2668141356685136E-5</v>
      </c>
      <c r="AR54">
        <f t="shared" si="45"/>
        <v>-7.2669265759605544E-5</v>
      </c>
      <c r="AS54">
        <f t="shared" si="46"/>
        <v>-0.38316779737379725</v>
      </c>
      <c r="AT54">
        <f t="shared" si="47"/>
        <v>-0.25033684901783249</v>
      </c>
      <c r="AU54">
        <f t="shared" si="48"/>
        <v>-0.63357731565738939</v>
      </c>
      <c r="AW54">
        <v>51</v>
      </c>
      <c r="AX54">
        <f>IF(Z54&gt;0, (R54*SUMPRODUCT(K54:$K$98, X54:$X$98)-K54*$AZ$3)/Z54, 0)</f>
        <v>-35497427622.51342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500000</v>
      </c>
      <c r="S55">
        <f t="shared" si="32"/>
        <v>-87137702715.426468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-634.03041337174079</v>
      </c>
      <c r="AC55">
        <f t="shared" si="33"/>
        <v>-566.09864425200635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-5.5930473103003335E-3</v>
      </c>
      <c r="AI55">
        <f t="shared" si="38"/>
        <v>-5.5931285177780688E-3</v>
      </c>
      <c r="AJ55">
        <f t="shared" si="39"/>
        <v>-67.93176911973444</v>
      </c>
      <c r="AK55">
        <f t="shared" si="61"/>
        <v>-44.382128936021857</v>
      </c>
      <c r="AL55">
        <f t="shared" si="40"/>
        <v>-112.31949118427407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-2.5149491810086823E-5</v>
      </c>
      <c r="AR55">
        <f t="shared" si="45"/>
        <v>-2.5149856964658726E-5</v>
      </c>
      <c r="AS55">
        <f t="shared" si="46"/>
        <v>-0.30545950647961362</v>
      </c>
      <c r="AT55">
        <f t="shared" si="47"/>
        <v>-0.19956705643005948</v>
      </c>
      <c r="AU55">
        <f t="shared" si="48"/>
        <v>-0.50505171276663774</v>
      </c>
      <c r="AW55">
        <v>52</v>
      </c>
      <c r="AX55">
        <f>IF(Z55&gt;0, (R55*SUMPRODUCT(K55:$K$98, X55:$X$98)-K55*$AZ$3)/Z55, 0)</f>
        <v>-87137702715.426468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500000</v>
      </c>
      <c r="S56">
        <f t="shared" si="32"/>
        <v>-222998570662.83759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-566.09864425200635</v>
      </c>
      <c r="AC56">
        <f t="shared" si="33"/>
        <v>-505.44523923375186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-2.0825235646144105E-3</v>
      </c>
      <c r="AI56">
        <f t="shared" si="38"/>
        <v>-2.0825518969282528E-3</v>
      </c>
      <c r="AJ56">
        <f t="shared" si="39"/>
        <v>-60.653405018254489</v>
      </c>
      <c r="AK56">
        <f t="shared" si="61"/>
        <v>-39.626905097640446</v>
      </c>
      <c r="AL56">
        <f t="shared" si="40"/>
        <v>-100.28239266779187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-8.3608921722154046E-6</v>
      </c>
      <c r="AR56">
        <f t="shared" si="45"/>
        <v>-8.3610059204701892E-6</v>
      </c>
      <c r="AS56">
        <f t="shared" si="46"/>
        <v>-0.24351060792401144</v>
      </c>
      <c r="AT56">
        <f t="shared" si="47"/>
        <v>-0.15909365265757727</v>
      </c>
      <c r="AU56">
        <f t="shared" si="48"/>
        <v>-0.40261262158750921</v>
      </c>
      <c r="AW56">
        <v>53</v>
      </c>
      <c r="AX56">
        <f>IF(Z56&gt;0, (R56*SUMPRODUCT(K56:$K$98, X56:$X$98)-K56*$AZ$3)/Z56, 0)</f>
        <v>-222998570662.83759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500000</v>
      </c>
      <c r="S57">
        <f t="shared" si="32"/>
        <v>-596222101897.65198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-505.44523923375186</v>
      </c>
      <c r="AC57">
        <f t="shared" si="33"/>
        <v>-451.29039923058485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-7.4350133401402578E-4</v>
      </c>
      <c r="AI57">
        <f t="shared" si="38"/>
        <v>-7.4351079547137937E-4</v>
      </c>
      <c r="AJ57">
        <f t="shared" si="39"/>
        <v>-54.15484000316701</v>
      </c>
      <c r="AK57">
        <f t="shared" si="61"/>
        <v>-35.381166746362631</v>
      </c>
      <c r="AL57">
        <f t="shared" si="40"/>
        <v>-89.536750260325107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-2.6651792759376475E-6</v>
      </c>
      <c r="AR57">
        <f t="shared" si="45"/>
        <v>-2.6652131917881045E-6</v>
      </c>
      <c r="AS57">
        <f t="shared" si="46"/>
        <v>-0.19412521627760393</v>
      </c>
      <c r="AT57">
        <f t="shared" si="47"/>
        <v>-0.12682849116330039</v>
      </c>
      <c r="AU57">
        <f t="shared" si="48"/>
        <v>-0.3209563726540961</v>
      </c>
      <c r="AW57">
        <v>54</v>
      </c>
      <c r="AX57">
        <f>IF(Z57&gt;0, (R57*SUMPRODUCT(K57:$K$98, X57:$X$98)-K57*$AZ$3)/Z57, 0)</f>
        <v>-596222101897.65198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500000</v>
      </c>
      <c r="S58">
        <f t="shared" si="32"/>
        <v>-1668870709982.3394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-451.29039923058485</v>
      </c>
      <c r="AC58">
        <f t="shared" si="33"/>
        <v>-402.9378587135684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-2.5395199911829589E-4</v>
      </c>
      <c r="AI58">
        <f t="shared" si="38"/>
        <v>-2.53955017161098E-4</v>
      </c>
      <c r="AJ58">
        <f t="shared" si="39"/>
        <v>-48.35254051701645</v>
      </c>
      <c r="AK58">
        <f t="shared" si="61"/>
        <v>-31.590327946140942</v>
      </c>
      <c r="AL58">
        <f t="shared" si="40"/>
        <v>-79.943122418174553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-8.1278988224990702E-7</v>
      </c>
      <c r="AR58">
        <f t="shared" si="45"/>
        <v>-8.12799541692094E-7</v>
      </c>
      <c r="AS58">
        <f t="shared" si="46"/>
        <v>-0.15475544925717527</v>
      </c>
      <c r="AT58">
        <f t="shared" si="47"/>
        <v>-0.10110689823559653</v>
      </c>
      <c r="AU58">
        <f t="shared" si="48"/>
        <v>-0.25586316029231349</v>
      </c>
      <c r="AW58">
        <v>55</v>
      </c>
      <c r="AX58">
        <f>IF(Z58&gt;0, (R58*SUMPRODUCT(K58:$K$98, X58:$X$98)-K58*$AZ$3)/Z58, 0)</f>
        <v>-1668870709982.3394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500000</v>
      </c>
      <c r="S59">
        <f t="shared" si="32"/>
        <v>-4900133804731.2949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-402.9378587135684</v>
      </c>
      <c r="AC59">
        <f t="shared" si="33"/>
        <v>-359.76594597082641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-8.2804686588298248E-5</v>
      </c>
      <c r="AI59">
        <f t="shared" si="38"/>
        <v>-8.2805604333507639E-5</v>
      </c>
      <c r="AJ59">
        <f t="shared" si="39"/>
        <v>-43.171912742741995</v>
      </c>
      <c r="AK59">
        <f t="shared" si="61"/>
        <v>-28.20565010994979</v>
      </c>
      <c r="AL59">
        <f t="shared" si="40"/>
        <v>-71.377645658296117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-2.3662659146889602E-7</v>
      </c>
      <c r="AR59">
        <f t="shared" si="45"/>
        <v>-2.3662921406104246E-7</v>
      </c>
      <c r="AS59">
        <f t="shared" si="46"/>
        <v>-0.123370101142938</v>
      </c>
      <c r="AT59">
        <f t="shared" si="47"/>
        <v>-8.0601800703209159E-2</v>
      </c>
      <c r="AU59">
        <f t="shared" si="48"/>
        <v>-0.20397213847536122</v>
      </c>
      <c r="AW59">
        <v>56</v>
      </c>
      <c r="AX59">
        <f>IF(Z59&gt;0, (R59*SUMPRODUCT(K59:$K$98, X59:$X$98)-K59*$AZ$3)/Z59, 0)</f>
        <v>-4900133804731.2949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500000</v>
      </c>
      <c r="S60">
        <f t="shared" si="32"/>
        <v>-15255411259587.584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-359.76594597082641</v>
      </c>
      <c r="AC60">
        <f t="shared" si="33"/>
        <v>-321.21959481858522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-2.5814656037543958E-5</v>
      </c>
      <c r="AI60">
        <f t="shared" si="38"/>
        <v>-2.5814919238900311E-5</v>
      </c>
      <c r="AJ60">
        <f t="shared" si="39"/>
        <v>-38.546351152241186</v>
      </c>
      <c r="AK60">
        <f t="shared" si="61"/>
        <v>-25.183616217957852</v>
      </c>
      <c r="AL60">
        <f t="shared" si="40"/>
        <v>-63.729993185118275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-6.586534185555486E-8</v>
      </c>
      <c r="AR60">
        <f t="shared" si="45"/>
        <v>-6.5866013406137908E-8</v>
      </c>
      <c r="AS60">
        <f t="shared" si="46"/>
        <v>-9.8349890551870323E-2</v>
      </c>
      <c r="AT60">
        <f t="shared" si="47"/>
        <v>-6.425526216357455E-2</v>
      </c>
      <c r="AU60">
        <f t="shared" si="48"/>
        <v>-0.16260521858145827</v>
      </c>
      <c r="AW60">
        <v>57</v>
      </c>
      <c r="AX60">
        <f>IF(Z60&gt;0, (R60*SUMPRODUCT(K60:$K$98, X60:$X$98)-K60*$AZ$3)/Z60, 0)</f>
        <v>-15255411259587.584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500000</v>
      </c>
      <c r="S61">
        <f t="shared" si="32"/>
        <v>-50524442379454.594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-321.21959481858522</v>
      </c>
      <c r="AC61">
        <f t="shared" si="33"/>
        <v>-286.8032097158187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-7.5845117119163522E-6</v>
      </c>
      <c r="AI61">
        <f t="shared" si="38"/>
        <v>-7.5845826684663429E-6</v>
      </c>
      <c r="AJ61">
        <f t="shared" si="39"/>
        <v>-34.416385102766526</v>
      </c>
      <c r="AK61">
        <f t="shared" si="61"/>
        <v>-22.485371637300968</v>
      </c>
      <c r="AL61">
        <f t="shared" si="40"/>
        <v>-56.901764324650159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-1.7278268204998004E-8</v>
      </c>
      <c r="AR61">
        <f t="shared" si="45"/>
        <v>-1.7278429851040388E-8</v>
      </c>
      <c r="AS61">
        <f t="shared" si="46"/>
        <v>-7.8403930937018529E-2</v>
      </c>
      <c r="AT61">
        <f t="shared" si="47"/>
        <v>-5.1223901629413947E-2</v>
      </c>
      <c r="AU61">
        <f t="shared" si="48"/>
        <v>-0.12962784984486231</v>
      </c>
      <c r="AW61">
        <v>58</v>
      </c>
      <c r="AX61">
        <f>IF(Z61&gt;0, (R61*SUMPRODUCT(K61:$K$98, X61:$X$98)-K61*$AZ$3)/Z61, 0)</f>
        <v>-50524442379454.594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500000</v>
      </c>
      <c r="S62">
        <f t="shared" si="32"/>
        <v>-178654541534626.88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-286.8032097158187</v>
      </c>
      <c r="AC62">
        <f t="shared" si="33"/>
        <v>-256.07429440396135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-2.0932049189520659E-6</v>
      </c>
      <c r="AI62">
        <f t="shared" si="38"/>
        <v>-2.0932228358135828E-6</v>
      </c>
      <c r="AJ62">
        <f t="shared" si="39"/>
        <v>-30.728915311857349</v>
      </c>
      <c r="AK62">
        <f t="shared" si="61"/>
        <v>-20.076224680107309</v>
      </c>
      <c r="AL62">
        <f t="shared" si="40"/>
        <v>-50.805142085187498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-4.2576142307472201E-9</v>
      </c>
      <c r="AR62">
        <f t="shared" si="45"/>
        <v>-4.2576506739467723E-9</v>
      </c>
      <c r="AS62">
        <f t="shared" si="46"/>
        <v>-6.2503133803397115E-2</v>
      </c>
      <c r="AT62">
        <f t="shared" si="47"/>
        <v>-4.0835380771270219E-2</v>
      </c>
      <c r="AU62">
        <f t="shared" si="48"/>
        <v>-0.10333851883231802</v>
      </c>
      <c r="AW62">
        <v>59</v>
      </c>
      <c r="AX62">
        <f>IF(Z62&gt;0, (R62*SUMPRODUCT(K62:$K$98, X62:$X$98)-K62*$AZ$3)/Z62, 0)</f>
        <v>-178654541534626.88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500000</v>
      </c>
      <c r="S63">
        <f t="shared" si="32"/>
        <v>-677177609439970.75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-256.07429440396135</v>
      </c>
      <c r="AC63">
        <f t="shared" si="33"/>
        <v>-228.63776286434785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-5.4069102774804288E-7</v>
      </c>
      <c r="AI63">
        <f t="shared" si="38"/>
        <v>-5.4069524816525093E-7</v>
      </c>
      <c r="AJ63">
        <f t="shared" si="39"/>
        <v>-27.436531539613497</v>
      </c>
      <c r="AK63">
        <f t="shared" si="61"/>
        <v>-17.925200608277297</v>
      </c>
      <c r="AL63">
        <f t="shared" si="40"/>
        <v>-45.361732688586045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-9.8194169745159875E-10</v>
      </c>
      <c r="AR63">
        <f t="shared" si="45"/>
        <v>-9.8194936209448081E-10</v>
      </c>
      <c r="AS63">
        <f t="shared" si="46"/>
        <v>-4.9827115616105061E-2</v>
      </c>
      <c r="AT63">
        <f t="shared" si="47"/>
        <v>-3.2553715540207522E-2</v>
      </c>
      <c r="AU63">
        <f t="shared" si="48"/>
        <v>-8.2380832138261958E-2</v>
      </c>
      <c r="AW63">
        <v>60</v>
      </c>
      <c r="AX63">
        <f>IF(Z63&gt;0, (R63*SUMPRODUCT(K63:$K$98, X63:$X$98)-K63*$AZ$3)/Z63, 0)</f>
        <v>-677177609439970.75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500000</v>
      </c>
      <c r="S64">
        <f t="shared" si="32"/>
        <v>-2763814937790418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-228.63776286434785</v>
      </c>
      <c r="AC64">
        <f t="shared" si="33"/>
        <v>-204.14085970115917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-1.3019752853759989E-7</v>
      </c>
      <c r="AI64">
        <f t="shared" si="38"/>
        <v>-1.3019845181242245E-7</v>
      </c>
      <c r="AJ64">
        <f t="shared" si="39"/>
        <v>-24.496903163188676</v>
      </c>
      <c r="AK64">
        <f t="shared" si="61"/>
        <v>-16.004643400504349</v>
      </c>
      <c r="AL64">
        <f t="shared" si="40"/>
        <v>-40.501546693891477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-2.1111605271110361E-10</v>
      </c>
      <c r="AR64">
        <f t="shared" si="45"/>
        <v>-2.1111754980661912E-10</v>
      </c>
      <c r="AS64">
        <f t="shared" si="46"/>
        <v>-3.9721871509757603E-2</v>
      </c>
      <c r="AT64">
        <f t="shared" si="47"/>
        <v>-2.5951622720607286E-2</v>
      </c>
      <c r="AU64">
        <f t="shared" si="48"/>
        <v>-6.5673494441482433E-2</v>
      </c>
      <c r="AW64">
        <v>61</v>
      </c>
      <c r="AX64">
        <f>IF(Z64&gt;0, (R64*SUMPRODUCT(K64:$K$98, X64:$X$98)-K64*$AZ$3)/Z64, 0)</f>
        <v>-2763814937790418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500000</v>
      </c>
      <c r="S65">
        <f t="shared" si="32"/>
        <v>-1.2212823601573148E+16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-204.14085970115917</v>
      </c>
      <c r="AC65">
        <f t="shared" si="33"/>
        <v>-182.26862473336078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-2.9099500979921811E-8</v>
      </c>
      <c r="AI65">
        <f t="shared" si="38"/>
        <v>-2.9099687534471644E-8</v>
      </c>
      <c r="AJ65">
        <f t="shared" si="39"/>
        <v>-21.872234967798391</v>
      </c>
      <c r="AK65">
        <f t="shared" si="61"/>
        <v>-14.289860179081144</v>
      </c>
      <c r="AL65">
        <f t="shared" si="40"/>
        <v>-36.162095175979225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-4.2129473877577652E-11</v>
      </c>
      <c r="AR65">
        <f t="shared" si="45"/>
        <v>-4.2129743966231038E-11</v>
      </c>
      <c r="AS65">
        <f t="shared" si="46"/>
        <v>-3.1666032773410763E-2</v>
      </c>
      <c r="AT65">
        <f t="shared" si="47"/>
        <v>-2.0688474745468081E-2</v>
      </c>
      <c r="AU65">
        <f t="shared" si="48"/>
        <v>-5.2354507561008595E-2</v>
      </c>
      <c r="AW65">
        <v>62</v>
      </c>
      <c r="AX65">
        <f>IF(Z65&gt;0, (R65*SUMPRODUCT(K65:$K$98, X65:$X$98)-K65*$AZ$3)/Z65, 0)</f>
        <v>-1.2212823601573148E+16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500000</v>
      </c>
      <c r="S66">
        <f t="shared" si="32"/>
        <v>-5.8830393118192968E+16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-182.26862473336078</v>
      </c>
      <c r="AC66">
        <f t="shared" si="33"/>
        <v>-162.73984351196592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-6.0044328909422286E-9</v>
      </c>
      <c r="AI66">
        <f t="shared" si="38"/>
        <v>-6.0044674691242889E-9</v>
      </c>
      <c r="AJ66">
        <f t="shared" si="39"/>
        <v>-19.528781221394865</v>
      </c>
      <c r="AK66">
        <f t="shared" si="61"/>
        <v>-12.758803731335256</v>
      </c>
      <c r="AL66">
        <f t="shared" si="40"/>
        <v>-32.287584958734584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-7.7616573588065828E-12</v>
      </c>
      <c r="AR66">
        <f t="shared" si="45"/>
        <v>-7.76170205645016E-12</v>
      </c>
      <c r="AS66">
        <f t="shared" si="46"/>
        <v>-2.5243967453482136E-2</v>
      </c>
      <c r="AT66">
        <f t="shared" si="47"/>
        <v>-1.6492725402972613E-2</v>
      </c>
      <c r="AU66">
        <f t="shared" si="48"/>
        <v>-4.1736692864216447E-2</v>
      </c>
      <c r="AW66">
        <v>63</v>
      </c>
      <c r="AX66">
        <f>IF(Z66&gt;0, (R66*SUMPRODUCT(K66:$K$98, X66:$X$98)-K66*$AZ$3)/Z66, 0)</f>
        <v>-5.8830393118192968E+16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500000</v>
      </c>
      <c r="S67">
        <f t="shared" si="32"/>
        <v>-3.1146543404231974E+17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-162.73984351196592</v>
      </c>
      <c r="AC67">
        <f t="shared" si="33"/>
        <v>-145.30343170711916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-1.1360382932663027E-9</v>
      </c>
      <c r="AI67">
        <f t="shared" ref="AI67:AI69" si="62">SUM(AE67:AH67)</f>
        <v>-1.1360441247092105E-9</v>
      </c>
      <c r="AJ67">
        <f t="shared" si="39"/>
        <v>-17.436411804846756</v>
      </c>
      <c r="AK67">
        <f t="shared" si="61"/>
        <v>-11.391789045837616</v>
      </c>
      <c r="AL67">
        <f t="shared" ref="AL67:AL69" si="63">SUM(AI67:AK67)</f>
        <v>-28.828200851820416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-1.3111652166836503E-12</v>
      </c>
      <c r="AR67">
        <f t="shared" si="45"/>
        <v>-1.3111719470774664E-12</v>
      </c>
      <c r="AS67">
        <f t="shared" si="46"/>
        <v>-2.0124336299047703E-2</v>
      </c>
      <c r="AT67">
        <f t="shared" si="47"/>
        <v>-1.3147899715382914E-2</v>
      </c>
      <c r="AU67">
        <f t="shared" si="48"/>
        <v>-3.3272236015741787E-2</v>
      </c>
      <c r="AW67">
        <v>64</v>
      </c>
      <c r="AX67">
        <f>IF(Z67&gt;0, (R67*SUMPRODUCT(K67:$K$98, X67:$X$98)-K67*$AZ$3)/Z67, 0)</f>
        <v>-3.1146543404231974E+17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500000</v>
      </c>
      <c r="S68">
        <f t="shared" si="32"/>
        <v>-1.830304547889897E+18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-145.30343170711916</v>
      </c>
      <c r="AC68">
        <f t="shared" si="33"/>
        <v>-129.7352068813575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-1.9548425936584259E-10</v>
      </c>
      <c r="AI68">
        <f t="shared" si="62"/>
        <v>-1.9548514538783707E-10</v>
      </c>
      <c r="AJ68">
        <f t="shared" si="39"/>
        <v>-15.568224825761661</v>
      </c>
      <c r="AK68">
        <f t="shared" si="61"/>
        <v>-10.171240219498342</v>
      </c>
      <c r="AL68">
        <f t="shared" si="63"/>
        <v>-25.739465045455489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-2.014458010483433E-13</v>
      </c>
      <c r="AR68">
        <f t="shared" si="45"/>
        <v>-2.0144671409070796E-13</v>
      </c>
      <c r="AS68">
        <f t="shared" si="46"/>
        <v>-1.6042997687384389E-2</v>
      </c>
      <c r="AT68">
        <f t="shared" si="47"/>
        <v>-1.0481425155758546E-2</v>
      </c>
      <c r="AU68">
        <f t="shared" si="48"/>
        <v>-2.6524422843344383E-2</v>
      </c>
      <c r="AW68">
        <v>65</v>
      </c>
      <c r="AX68">
        <f>IF(Z68&gt;0, (R68*SUMPRODUCT(K68:$K$98, X68:$X$98)-K68*$AZ$3)/Z68, 0)</f>
        <v>-1.830304547889897E+18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-129.7352068813575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-129.7352068813575</v>
      </c>
      <c r="AK69">
        <f t="shared" si="61"/>
        <v>-9.0814644816950256</v>
      </c>
      <c r="AL69">
        <f t="shared" si="63"/>
        <v>-138.81667136308798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-3.2608655880375992E-14</v>
      </c>
      <c r="AR69">
        <f t="shared" si="45"/>
        <v>-3.2608655880375992E-14</v>
      </c>
      <c r="AS69">
        <f t="shared" si="46"/>
        <v>-0.11936754231685762</v>
      </c>
      <c r="AT69">
        <f t="shared" si="47"/>
        <v>-8.3557279621800339E-3</v>
      </c>
      <c r="AU69">
        <f t="shared" si="48"/>
        <v>-0.12772327027907027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267099.40827879129</v>
      </c>
      <c r="AO71" s="6">
        <f t="shared" si="70"/>
        <v>-26709.940827879131</v>
      </c>
      <c r="AP71" s="6">
        <f t="shared" si="70"/>
        <v>-717.02046198726237</v>
      </c>
      <c r="AQ71" s="6">
        <f t="shared" si="70"/>
        <v>-125895.85237763454</v>
      </c>
      <c r="AR71" s="6">
        <f t="shared" si="70"/>
        <v>113776.59461129036</v>
      </c>
      <c r="AS71" s="6">
        <f t="shared" si="70"/>
        <v>-2738.7011459836758</v>
      </c>
      <c r="AT71" s="6">
        <f t="shared" si="70"/>
        <v>605.21369484152706</v>
      </c>
      <c r="AU71" s="6">
        <f t="shared" si="70"/>
        <v>111643.10716014818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47648.14414539728</v>
      </c>
      <c r="K3">
        <v>1</v>
      </c>
      <c r="L3" s="2">
        <v>0</v>
      </c>
      <c r="O3">
        <f>$C$3</f>
        <v>47648.14414539728</v>
      </c>
      <c r="P3">
        <f>O3*C5</f>
        <v>4764.8144145397282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47648.14414539728</v>
      </c>
      <c r="AF3">
        <f t="shared" ref="AF3:AF34" si="4">-$Z3*P3</f>
        <v>-4764.8144145397282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42258.372760157552</v>
      </c>
      <c r="AJ3">
        <f t="shared" ref="AJ3:AJ34" si="8">AB3-AC3</f>
        <v>0</v>
      </c>
      <c r="AL3">
        <f t="shared" ref="AL3:AL34" si="9">SUM(AI3:AK3)</f>
        <v>42258.372760157552</v>
      </c>
      <c r="AN3">
        <f t="shared" ref="AN3:AN34" si="10">AE3*$K3</f>
        <v>47648.14414539728</v>
      </c>
      <c r="AO3">
        <f t="shared" ref="AO3:AO34" si="11">AF3*$K3</f>
        <v>-4764.8144145397282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42258.372760157552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42258.372760157552</v>
      </c>
      <c r="AW3">
        <v>0</v>
      </c>
      <c r="AX3">
        <f>IF(Z3&gt;0, (R3*SUMPRODUCT(K3:$K$98, X3:$X$98)-K3*$AZ$3)/Z3, 0)</f>
        <v>0</v>
      </c>
      <c r="AZ3">
        <f>C6*SUMPRODUCT(X4:X98, K4:K98)/1</f>
        <v>22836.921441738654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1137.3778500845433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1124.6934119433972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-1124.6934119433972</v>
      </c>
      <c r="AK4">
        <f>G4*SUM(AB4, AE4:AF4)</f>
        <v>0</v>
      </c>
      <c r="AL4">
        <f t="shared" si="9"/>
        <v>-2277.0454119433971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-1095.5999239399123</v>
      </c>
      <c r="AR4">
        <f t="shared" si="14"/>
        <v>-1095.5999239399123</v>
      </c>
      <c r="AS4">
        <f t="shared" si="15"/>
        <v>-1069.3034911041996</v>
      </c>
      <c r="AT4">
        <f t="shared" si="16"/>
        <v>0</v>
      </c>
      <c r="AU4">
        <f t="shared" si="17"/>
        <v>-2164.9034150441121</v>
      </c>
      <c r="AW4">
        <v>1</v>
      </c>
      <c r="AX4">
        <f>IF(Z4&gt;0, (R4*SUMPRODUCT(K4:$K$98, X4:$X$98)-K4*$AZ$3)/Z4, 0)</f>
        <v>1137.3778500845433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1000000</v>
      </c>
      <c r="S5">
        <f t="shared" si="1"/>
        <v>1169.385148762583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1124.6934119433972</v>
      </c>
      <c r="AC5">
        <f t="shared" si="2"/>
        <v>1143.4389356952852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-1147.0820597853119</v>
      </c>
      <c r="AI5">
        <f t="shared" si="7"/>
        <v>-1159.3047109035647</v>
      </c>
      <c r="AJ5">
        <f t="shared" si="8"/>
        <v>-18.745523751887958</v>
      </c>
      <c r="AK5">
        <f>G5*SUM(AB5, AE5:AF5)</f>
        <v>4.6112429889679287</v>
      </c>
      <c r="AL5">
        <f t="shared" si="9"/>
        <v>-1173.4389916664848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-1034.6167560182489</v>
      </c>
      <c r="AR5">
        <f t="shared" si="14"/>
        <v>-1045.6410411093052</v>
      </c>
      <c r="AS5">
        <f t="shared" si="15"/>
        <v>-16.907624706179451</v>
      </c>
      <c r="AT5">
        <f t="shared" si="16"/>
        <v>4.1591351043802467</v>
      </c>
      <c r="AU5">
        <f t="shared" si="17"/>
        <v>-1058.3895307111045</v>
      </c>
      <c r="AW5">
        <v>2</v>
      </c>
      <c r="AX5">
        <f>IF(Z5&gt;0, (R5*SUMPRODUCT(K5:$K$98, X5:$X$98)-K5*$AZ$3)/Z5, 0)</f>
        <v>1169.385148762583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1000000</v>
      </c>
      <c r="S6">
        <f t="shared" si="1"/>
        <v>1263.2571997552257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1143.4389356952852</v>
      </c>
      <c r="AC6">
        <f t="shared" si="2"/>
        <v>1221.4312946501632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-1143.540482690737</v>
      </c>
      <c r="AI6">
        <f t="shared" si="7"/>
        <v>-1155.6266130417735</v>
      </c>
      <c r="AJ6">
        <f t="shared" si="8"/>
        <v>-77.992358954878</v>
      </c>
      <c r="AK6">
        <f>G6*SUM(AB6, AE6:AF6)</f>
        <v>8.1184164434365247</v>
      </c>
      <c r="AL6">
        <f t="shared" si="9"/>
        <v>-1225.500555553215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-975.70940473782161</v>
      </c>
      <c r="AR6">
        <f t="shared" si="14"/>
        <v>-986.0217209425316</v>
      </c>
      <c r="AS6">
        <f t="shared" si="15"/>
        <v>-66.545854109952572</v>
      </c>
      <c r="AT6">
        <f t="shared" si="16"/>
        <v>6.9269216047346838</v>
      </c>
      <c r="AU6">
        <f t="shared" si="17"/>
        <v>-1045.6406534477496</v>
      </c>
      <c r="AW6">
        <v>3</v>
      </c>
      <c r="AX6">
        <f>IF(Z6&gt;0, (R6*SUMPRODUCT(K6:$K$98, X6:$X$98)-K6*$AZ$3)/Z6, 0)</f>
        <v>1263.2571997552257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1000000</v>
      </c>
      <c r="S7">
        <f t="shared" si="1"/>
        <v>1479.2943177991845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1221.4312946501632</v>
      </c>
      <c r="AC7">
        <f t="shared" si="2"/>
        <v>1414.3254311822384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-1140.3612066757069</v>
      </c>
      <c r="AI7">
        <f t="shared" si="7"/>
        <v>-1152.3122212081496</v>
      </c>
      <c r="AJ7">
        <f t="shared" si="8"/>
        <v>-192.89413653207521</v>
      </c>
      <c r="AK7">
        <f>G7*SUM(AB7, AE7:AF7)</f>
        <v>16.855751866172252</v>
      </c>
      <c r="AL7">
        <f t="shared" si="9"/>
        <v>-1328.3506058740525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-914.64253937305546</v>
      </c>
      <c r="AR7">
        <f t="shared" si="14"/>
        <v>-924.22801651490136</v>
      </c>
      <c r="AS7">
        <f t="shared" si="15"/>
        <v>-154.71342048032562</v>
      </c>
      <c r="AT7">
        <f t="shared" si="16"/>
        <v>13.51938982110793</v>
      </c>
      <c r="AU7">
        <f t="shared" si="17"/>
        <v>-1065.4220471741189</v>
      </c>
      <c r="AW7">
        <v>4</v>
      </c>
      <c r="AX7">
        <f>IF(Z7&gt;0, (R7*SUMPRODUCT(K7:$K$98, X7:$X$98)-K7*$AZ$3)/Z7, 0)</f>
        <v>1479.2943177991845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1000000</v>
      </c>
      <c r="S8">
        <f t="shared" si="1"/>
        <v>1823.1059042390964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1414.3254311822384</v>
      </c>
      <c r="AC8">
        <f t="shared" si="2"/>
        <v>1723.5290719991863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-1139.6860329790779</v>
      </c>
      <c r="AI8">
        <f t="shared" si="7"/>
        <v>-1151.5032912907841</v>
      </c>
      <c r="AJ8">
        <f t="shared" si="8"/>
        <v>-309.20364081694788</v>
      </c>
      <c r="AK8">
        <f>G8*SUM(AB8, AE8:AF8)</f>
        <v>30.549429313536351</v>
      </c>
      <c r="AL8">
        <f t="shared" si="9"/>
        <v>-1430.1575027941956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-853.02445589314902</v>
      </c>
      <c r="AR8">
        <f t="shared" si="14"/>
        <v>-861.86935707627777</v>
      </c>
      <c r="AS8">
        <f t="shared" si="15"/>
        <v>-231.43063952324462</v>
      </c>
      <c r="AT8">
        <f t="shared" si="16"/>
        <v>22.865429218174825</v>
      </c>
      <c r="AU8">
        <f t="shared" si="17"/>
        <v>-1070.4345673813475</v>
      </c>
      <c r="AW8">
        <v>5</v>
      </c>
      <c r="AX8">
        <f>IF(Z8&gt;0, (R8*SUMPRODUCT(K8:$K$98, X8:$X$98)-K8*$AZ$3)/Z8, 0)</f>
        <v>1823.1059042390964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1000000</v>
      </c>
      <c r="S9">
        <f t="shared" si="1"/>
        <v>2164.133248601825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1723.5290719991863</v>
      </c>
      <c r="AC9">
        <f t="shared" si="2"/>
        <v>2022.9910068660665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-1145.6898109845556</v>
      </c>
      <c r="AI9">
        <f t="shared" si="7"/>
        <v>-1157.3745755905072</v>
      </c>
      <c r="AJ9">
        <f t="shared" si="8"/>
        <v>-299.46193486688026</v>
      </c>
      <c r="AK9">
        <f t="shared" ref="AK9:AK40" si="30">G9*SUM(AB9:AB9, AE9:AF9)</f>
        <v>38.434698305581854</v>
      </c>
      <c r="AL9">
        <f t="shared" si="9"/>
        <v>-1418.4018121518056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-799.69982546767233</v>
      </c>
      <c r="AR9">
        <f t="shared" si="14"/>
        <v>-807.85587619485841</v>
      </c>
      <c r="AS9">
        <f t="shared" si="15"/>
        <v>-209.02660977796185</v>
      </c>
      <c r="AT9">
        <f t="shared" si="16"/>
        <v>26.827699113831766</v>
      </c>
      <c r="AU9">
        <f t="shared" si="17"/>
        <v>-990.05478685898856</v>
      </c>
      <c r="AW9">
        <v>6</v>
      </c>
      <c r="AX9">
        <f>IF(Z9&gt;0, (R9*SUMPRODUCT(K9:$K$98, X9:$X$98)-K9*$AZ$3)/Z9, 0)</f>
        <v>2164.133248601825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1000000</v>
      </c>
      <c r="S10">
        <f t="shared" si="1"/>
        <v>2211.7489784076756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2022.9910068660665</v>
      </c>
      <c r="AC10">
        <f t="shared" si="2"/>
        <v>2044.2722288911755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-1154.7660251971286</v>
      </c>
      <c r="AI10">
        <f t="shared" si="7"/>
        <v>-1166.3195075817057</v>
      </c>
      <c r="AJ10">
        <f t="shared" si="8"/>
        <v>-21.281222025108946</v>
      </c>
      <c r="AK10">
        <f t="shared" si="30"/>
        <v>8.6988613295240853</v>
      </c>
      <c r="AL10">
        <f t="shared" si="9"/>
        <v>-1178.9018682772905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-764.52156790037725</v>
      </c>
      <c r="AR10">
        <f t="shared" si="14"/>
        <v>-772.17063816624216</v>
      </c>
      <c r="AS10">
        <f t="shared" si="15"/>
        <v>-14.089393759826724</v>
      </c>
      <c r="AT10">
        <f t="shared" si="16"/>
        <v>5.7591468379582968</v>
      </c>
      <c r="AU10">
        <f t="shared" si="17"/>
        <v>-780.50088508811052</v>
      </c>
      <c r="AW10">
        <v>7</v>
      </c>
      <c r="AX10">
        <f>IF(Z10&gt;0, (R10*SUMPRODUCT(K10:$K$98, X10:$X$98)-K10*$AZ$3)/Z10, 0)</f>
        <v>2211.7489784076756</v>
      </c>
    </row>
    <row r="11" spans="1:52" x14ac:dyDescent="0.25">
      <c r="A11" t="s">
        <v>33</v>
      </c>
      <c r="C11" s="25">
        <f>AU100</f>
        <v>17673.798081714824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1000000</v>
      </c>
      <c r="S11">
        <f t="shared" si="1"/>
        <v>2212.1554005887797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2044.2722288911755</v>
      </c>
      <c r="AC11">
        <f t="shared" si="2"/>
        <v>2021.6285475091972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-1163.0511762331651</v>
      </c>
      <c r="AI11">
        <f t="shared" si="7"/>
        <v>-1174.4745856541936</v>
      </c>
      <c r="AJ11">
        <f t="shared" si="8"/>
        <v>22.64368138197824</v>
      </c>
      <c r="AK11">
        <f t="shared" si="30"/>
        <v>3.2708355662258808</v>
      </c>
      <c r="AL11">
        <f t="shared" si="9"/>
        <v>-1148.5600687059894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-732.22405355091951</v>
      </c>
      <c r="AR11">
        <f t="shared" si="14"/>
        <v>-739.41590832271709</v>
      </c>
      <c r="AS11">
        <f t="shared" si="15"/>
        <v>14.255819956716707</v>
      </c>
      <c r="AT11">
        <f t="shared" si="16"/>
        <v>2.0592253597620642</v>
      </c>
      <c r="AU11">
        <f t="shared" si="17"/>
        <v>-723.10086300623823</v>
      </c>
      <c r="AW11">
        <v>8</v>
      </c>
      <c r="AX11">
        <f>IF(Z11&gt;0, (R11*SUMPRODUCT(K11:$K$98, X11:$X$98)-K11*$AZ$3)/Z11, 0)</f>
        <v>2212.1554005887797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1000000</v>
      </c>
      <c r="S12">
        <f t="shared" si="1"/>
        <v>2481.8939162351398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2021.6285475091972</v>
      </c>
      <c r="AC12">
        <f t="shared" si="2"/>
        <v>2242.5333155118169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-1176.7464235334814</v>
      </c>
      <c r="AI12">
        <f t="shared" si="7"/>
        <v>-1188.0408895300054</v>
      </c>
      <c r="AJ12">
        <f t="shared" si="8"/>
        <v>-220.90476800261968</v>
      </c>
      <c r="AK12">
        <f t="shared" si="30"/>
        <v>42.454199497693146</v>
      </c>
      <c r="AL12">
        <f t="shared" si="9"/>
        <v>-1366.4914580349318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-691.7331401079806</v>
      </c>
      <c r="AR12">
        <f t="shared" si="14"/>
        <v>-698.37242642606316</v>
      </c>
      <c r="AS12">
        <f t="shared" si="15"/>
        <v>-129.8556305583956</v>
      </c>
      <c r="AT12">
        <f t="shared" si="16"/>
        <v>24.956079017540663</v>
      </c>
      <c r="AU12">
        <f t="shared" si="17"/>
        <v>-803.27197796691803</v>
      </c>
      <c r="AW12">
        <v>9</v>
      </c>
      <c r="AX12">
        <f>IF(Z12&gt;0, (R12*SUMPRODUCT(K12:$K$98, X12:$X$98)-K12*$AZ$3)/Z12, 0)</f>
        <v>2481.8939162351398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1000000</v>
      </c>
      <c r="S13">
        <f t="shared" si="1"/>
        <v>3346.0425565985602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2242.5333155118169</v>
      </c>
      <c r="AC13">
        <f t="shared" si="2"/>
        <v>2989.1233467622988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-1190.7656108834544</v>
      </c>
      <c r="AI13">
        <f t="shared" si="7"/>
        <v>-1201.9322476498771</v>
      </c>
      <c r="AJ13">
        <f t="shared" si="8"/>
        <v>-746.59003125048184</v>
      </c>
      <c r="AK13">
        <f t="shared" si="30"/>
        <v>156.97733208582719</v>
      </c>
      <c r="AL13">
        <f t="shared" si="9"/>
        <v>-1791.5449468145318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-624.97688744953712</v>
      </c>
      <c r="AR13">
        <f t="shared" si="14"/>
        <v>-630.83773010889195</v>
      </c>
      <c r="AS13">
        <f t="shared" si="15"/>
        <v>-391.85000781606146</v>
      </c>
      <c r="AT13">
        <f t="shared" si="16"/>
        <v>82.390021604961206</v>
      </c>
      <c r="AU13">
        <f t="shared" si="17"/>
        <v>-940.29771631999222</v>
      </c>
      <c r="AW13">
        <v>10</v>
      </c>
      <c r="AX13">
        <f>IF(Z13&gt;0, (R13*SUMPRODUCT(K13:$K$98, X13:$X$98)-K13*$AZ$3)/Z13, 0)</f>
        <v>3346.0425565985602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1000000</v>
      </c>
      <c r="S14">
        <f t="shared" si="1"/>
        <v>4130.9001556062176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2989.1233467622988</v>
      </c>
      <c r="AC14">
        <f t="shared" si="2"/>
        <v>3648.3635765971067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-1209.1162824207272</v>
      </c>
      <c r="AI14">
        <f t="shared" si="7"/>
        <v>-1220.1561388659554</v>
      </c>
      <c r="AJ14">
        <f t="shared" si="8"/>
        <v>-659.24022983480791</v>
      </c>
      <c r="AK14">
        <f t="shared" si="30"/>
        <v>209.23863427336093</v>
      </c>
      <c r="AL14">
        <f t="shared" si="9"/>
        <v>-1670.1577344274024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-566.61454662110657</v>
      </c>
      <c r="AR14">
        <f t="shared" si="14"/>
        <v>-571.78803021852491</v>
      </c>
      <c r="AS14">
        <f t="shared" si="15"/>
        <v>-308.93232468460593</v>
      </c>
      <c r="AT14">
        <f t="shared" si="16"/>
        <v>98.053144778647777</v>
      </c>
      <c r="AU14">
        <f t="shared" si="17"/>
        <v>-782.66721012448306</v>
      </c>
      <c r="AW14">
        <v>11</v>
      </c>
      <c r="AX14">
        <f>IF(Z14&gt;0, (R14*SUMPRODUCT(K14:$K$98, X14:$X$98)-K14*$AZ$3)/Z14, 0)</f>
        <v>4130.9001556062176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1000000</v>
      </c>
      <c r="S15">
        <f t="shared" si="1"/>
        <v>4842.8417396744335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3648.3635765971067</v>
      </c>
      <c r="AC15">
        <f t="shared" si="2"/>
        <v>4228.3714561227371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-1238.8034882434408</v>
      </c>
      <c r="AI15">
        <f t="shared" si="7"/>
        <v>-1249.7174610806137</v>
      </c>
      <c r="AJ15">
        <f t="shared" si="8"/>
        <v>-580.00787952563041</v>
      </c>
      <c r="AK15">
        <f t="shared" si="30"/>
        <v>255.3854503617975</v>
      </c>
      <c r="AL15">
        <f t="shared" si="9"/>
        <v>-1574.3398902444467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-518.32725674537846</v>
      </c>
      <c r="AR15">
        <f t="shared" si="14"/>
        <v>-522.89376762024426</v>
      </c>
      <c r="AS15">
        <f t="shared" si="15"/>
        <v>-242.68085772950738</v>
      </c>
      <c r="AT15">
        <f t="shared" si="16"/>
        <v>106.85572098800908</v>
      </c>
      <c r="AU15">
        <f t="shared" si="17"/>
        <v>-658.7189043617426</v>
      </c>
      <c r="AW15">
        <v>12</v>
      </c>
      <c r="AX15">
        <f>IF(Z15&gt;0, (R15*SUMPRODUCT(K15:$K$98, X15:$X$98)-K15*$AZ$3)/Z15, 0)</f>
        <v>4842.8417396744335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1000000</v>
      </c>
      <c r="S16">
        <f t="shared" si="1"/>
        <v>5484.5838209407148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4228.3714561227371</v>
      </c>
      <c r="AC16">
        <f t="shared" si="2"/>
        <v>4733.8142227226599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-1273.8989912648485</v>
      </c>
      <c r="AI16">
        <f t="shared" si="7"/>
        <v>-1284.687900636259</v>
      </c>
      <c r="AJ16">
        <f t="shared" si="8"/>
        <v>-505.44276659992283</v>
      </c>
      <c r="AK16">
        <f t="shared" si="30"/>
        <v>295.98600192859163</v>
      </c>
      <c r="AL16">
        <f t="shared" si="9"/>
        <v>-1494.1446653075902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-475.9031711556724</v>
      </c>
      <c r="AR16">
        <f t="shared" si="14"/>
        <v>-479.93369180006619</v>
      </c>
      <c r="AS16">
        <f t="shared" si="15"/>
        <v>-188.82330319122616</v>
      </c>
      <c r="AT16">
        <f t="shared" si="16"/>
        <v>110.57444734738804</v>
      </c>
      <c r="AU16">
        <f t="shared" si="17"/>
        <v>-558.18254764390429</v>
      </c>
      <c r="AW16">
        <v>13</v>
      </c>
      <c r="AX16">
        <f>IF(Z16&gt;0, (R16*SUMPRODUCT(K16:$K$98, X16:$X$98)-K16*$AZ$3)/Z16, 0)</f>
        <v>5484.5838209407148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1000000</v>
      </c>
      <c r="S17">
        <f t="shared" si="1"/>
        <v>6062.0700372519832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4733.8142227226599</v>
      </c>
      <c r="AC17">
        <f t="shared" si="2"/>
        <v>5171.9914295538647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-1309.1254000141907</v>
      </c>
      <c r="AI17">
        <f t="shared" si="7"/>
        <v>-1319.7900562243869</v>
      </c>
      <c r="AJ17">
        <f t="shared" si="8"/>
        <v>-438.17720683120478</v>
      </c>
      <c r="AK17">
        <f t="shared" si="30"/>
        <v>331.36699559058621</v>
      </c>
      <c r="AL17">
        <f t="shared" si="9"/>
        <v>-1426.6002674650056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-436.66343977597188</v>
      </c>
      <c r="AR17">
        <f t="shared" si="14"/>
        <v>-440.22067383828704</v>
      </c>
      <c r="AS17">
        <f t="shared" si="15"/>
        <v>-146.15556795725399</v>
      </c>
      <c r="AT17">
        <f t="shared" si="16"/>
        <v>110.52864158104808</v>
      </c>
      <c r="AU17">
        <f t="shared" si="17"/>
        <v>-475.84760021449301</v>
      </c>
      <c r="AW17">
        <v>14</v>
      </c>
      <c r="AX17">
        <f>IF(Z17&gt;0, (R17*SUMPRODUCT(K17:$K$98, X17:$X$98)-K17*$AZ$3)/Z17, 0)</f>
        <v>6062.0700372519832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1000000</v>
      </c>
      <c r="S18">
        <f t="shared" si="1"/>
        <v>6583.0731063499079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5171.9914295538647</v>
      </c>
      <c r="AC18">
        <f t="shared" si="2"/>
        <v>5551.4711844090289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-1345.9922324963327</v>
      </c>
      <c r="AI18">
        <f t="shared" si="7"/>
        <v>-1356.5334172415207</v>
      </c>
      <c r="AJ18">
        <f t="shared" si="8"/>
        <v>-379.47975485516417</v>
      </c>
      <c r="AK18">
        <f t="shared" si="30"/>
        <v>362.03940006877059</v>
      </c>
      <c r="AL18">
        <f t="shared" si="9"/>
        <v>-1373.9737720279143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-400.85759201416977</v>
      </c>
      <c r="AR18">
        <f t="shared" si="14"/>
        <v>-403.9969221172089</v>
      </c>
      <c r="AS18">
        <f t="shared" si="15"/>
        <v>-113.01502124365568</v>
      </c>
      <c r="AT18">
        <f t="shared" si="16"/>
        <v>107.82101012326417</v>
      </c>
      <c r="AU18">
        <f t="shared" si="17"/>
        <v>-409.1909332376004</v>
      </c>
      <c r="AW18">
        <v>15</v>
      </c>
      <c r="AX18">
        <f>IF(Z18&gt;0, (R18*SUMPRODUCT(K18:$K$98, X18:$X$98)-K18*$AZ$3)/Z18, 0)</f>
        <v>6583.0731063499079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1000000</v>
      </c>
      <c r="S19">
        <f t="shared" si="1"/>
        <v>7054.0040868460164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5551.4711844090289</v>
      </c>
      <c r="AC19">
        <f t="shared" si="2"/>
        <v>5879.3128733155181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-1390.1183166242745</v>
      </c>
      <c r="AI19">
        <f t="shared" si="7"/>
        <v>-1400.5367130430527</v>
      </c>
      <c r="AJ19">
        <f t="shared" si="8"/>
        <v>-327.84168890648925</v>
      </c>
      <c r="AK19">
        <f t="shared" si="30"/>
        <v>388.60298290863204</v>
      </c>
      <c r="AL19">
        <f t="shared" si="9"/>
        <v>-1339.77541904091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-369.64199264739131</v>
      </c>
      <c r="AR19">
        <f t="shared" si="14"/>
        <v>-372.41231569570527</v>
      </c>
      <c r="AS19">
        <f t="shared" si="15"/>
        <v>-87.175353141566333</v>
      </c>
      <c r="AT19">
        <f t="shared" si="16"/>
        <v>103.33219786635718</v>
      </c>
      <c r="AU19">
        <f t="shared" si="17"/>
        <v>-356.25547097091442</v>
      </c>
      <c r="AW19">
        <v>16</v>
      </c>
      <c r="AX19">
        <f>IF(Z19&gt;0, (R19*SUMPRODUCT(K19:$K$98, X19:$X$98)-K19*$AZ$3)/Z19, 0)</f>
        <v>7054.0040868460164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1000000</v>
      </c>
      <c r="S20">
        <f t="shared" si="1"/>
        <v>7478.7622497858911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5879.3128733155181</v>
      </c>
      <c r="AC20">
        <f t="shared" si="2"/>
        <v>6160.2952386330026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-1431.8118884366897</v>
      </c>
      <c r="AI20">
        <f t="shared" si="7"/>
        <v>-1442.1082032426748</v>
      </c>
      <c r="AJ20">
        <f t="shared" si="8"/>
        <v>-280.98236531748444</v>
      </c>
      <c r="AK20">
        <f t="shared" si="30"/>
        <v>411.5519011320863</v>
      </c>
      <c r="AL20">
        <f t="shared" si="9"/>
        <v>-1311.538667428073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-339.93624936750342</v>
      </c>
      <c r="AR20">
        <f t="shared" si="14"/>
        <v>-342.38076785887819</v>
      </c>
      <c r="AS20">
        <f t="shared" si="15"/>
        <v>-66.709944354997418</v>
      </c>
      <c r="AT20">
        <f t="shared" si="16"/>
        <v>97.709350523452514</v>
      </c>
      <c r="AU20">
        <f t="shared" si="17"/>
        <v>-311.38136169042309</v>
      </c>
      <c r="AW20">
        <v>17</v>
      </c>
      <c r="AX20">
        <f>IF(Z20&gt;0, (R20*SUMPRODUCT(K20:$K$98, X20:$X$98)-K20*$AZ$3)/Z20, 0)</f>
        <v>7478.7622497858911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1000000</v>
      </c>
      <c r="S21">
        <f t="shared" si="1"/>
        <v>7864.0983120847732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6160.2952386330026</v>
      </c>
      <c r="AC21">
        <f t="shared" si="2"/>
        <v>6401.27359459128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-1481.1578330483287</v>
      </c>
      <c r="AI21">
        <f t="shared" si="7"/>
        <v>-1491.3326702333409</v>
      </c>
      <c r="AJ21">
        <f t="shared" si="8"/>
        <v>-240.97835595827746</v>
      </c>
      <c r="AK21">
        <f t="shared" si="30"/>
        <v>431.22066670431025</v>
      </c>
      <c r="AL21">
        <f t="shared" si="9"/>
        <v>-1301.090359487308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-313.97482807448796</v>
      </c>
      <c r="AR21">
        <f t="shared" si="14"/>
        <v>-316.13168312704863</v>
      </c>
      <c r="AS21">
        <f t="shared" si="15"/>
        <v>-51.082427674812273</v>
      </c>
      <c r="AT21">
        <f t="shared" si="16"/>
        <v>91.409863060984236</v>
      </c>
      <c r="AU21">
        <f t="shared" si="17"/>
        <v>-275.80424774087663</v>
      </c>
      <c r="AW21">
        <v>18</v>
      </c>
      <c r="AX21">
        <f>IF(Z21&gt;0, (R21*SUMPRODUCT(K21:$K$98, X21:$X$98)-K21*$AZ$3)/Z21, 0)</f>
        <v>7864.0983120847732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1000000</v>
      </c>
      <c r="S22">
        <f t="shared" si="1"/>
        <v>8213.1831764492254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6401.27359459128</v>
      </c>
      <c r="AC22">
        <f t="shared" si="2"/>
        <v>6605.9725212719513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-1533.7980985783877</v>
      </c>
      <c r="AI22">
        <f t="shared" si="7"/>
        <v>-1543.8520149153173</v>
      </c>
      <c r="AJ22">
        <f t="shared" si="8"/>
        <v>-204.69892668067132</v>
      </c>
      <c r="AK22">
        <f t="shared" si="30"/>
        <v>448.08915162138965</v>
      </c>
      <c r="AL22">
        <f t="shared" si="9"/>
        <v>-1300.461789974599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-290.29774615037149</v>
      </c>
      <c r="AR22">
        <f t="shared" si="14"/>
        <v>-292.20062323393302</v>
      </c>
      <c r="AS22">
        <f t="shared" si="15"/>
        <v>-38.742802660843218</v>
      </c>
      <c r="AT22">
        <f t="shared" si="16"/>
        <v>84.808600891268824</v>
      </c>
      <c r="AU22">
        <f t="shared" si="17"/>
        <v>-246.13482500350739</v>
      </c>
      <c r="AW22">
        <v>19</v>
      </c>
      <c r="AX22">
        <f>IF(Z22&gt;0, (R22*SUMPRODUCT(K22:$K$98, X22:$X$98)-K22*$AZ$3)/Z22, 0)</f>
        <v>8213.1831764492254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1000000</v>
      </c>
      <c r="S23">
        <f t="shared" si="1"/>
        <v>8530.2091931930772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6605.9725212719513</v>
      </c>
      <c r="AC23">
        <f t="shared" si="2"/>
        <v>6778.776341867263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-1591.3813322943502</v>
      </c>
      <c r="AI23">
        <f t="shared" si="7"/>
        <v>-1601.314817201257</v>
      </c>
      <c r="AJ23">
        <f t="shared" si="8"/>
        <v>-172.80382059531166</v>
      </c>
      <c r="AK23">
        <f t="shared" si="30"/>
        <v>462.41807648903665</v>
      </c>
      <c r="AL23">
        <f t="shared" si="9"/>
        <v>-1311.7005613075321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-268.92532711246213</v>
      </c>
      <c r="AR23">
        <f t="shared" si="14"/>
        <v>-270.60397296794997</v>
      </c>
      <c r="AS23">
        <f t="shared" si="15"/>
        <v>-29.201878290779039</v>
      </c>
      <c r="AT23">
        <f t="shared" si="16"/>
        <v>78.143390247792723</v>
      </c>
      <c r="AU23">
        <f t="shared" si="17"/>
        <v>-221.66246101093631</v>
      </c>
      <c r="AW23">
        <v>20</v>
      </c>
      <c r="AX23">
        <f>IF(Z23&gt;0, (R23*SUMPRODUCT(K23:$K$98, X23:$X$98)-K23*$AZ$3)/Z23, 0)</f>
        <v>8530.2091931930772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1000000</v>
      </c>
      <c r="S24">
        <f t="shared" si="1"/>
        <v>8818.6303415224556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6778.776341867263</v>
      </c>
      <c r="AC24">
        <f t="shared" si="2"/>
        <v>6923.3345564920119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-1651.5229230100906</v>
      </c>
      <c r="AI24">
        <f t="shared" si="7"/>
        <v>-1661.3364290313907</v>
      </c>
      <c r="AJ24">
        <f t="shared" si="8"/>
        <v>-144.55821462474887</v>
      </c>
      <c r="AK24">
        <f t="shared" si="30"/>
        <v>474.51434393070843</v>
      </c>
      <c r="AL24">
        <f t="shared" si="9"/>
        <v>-1331.3802997254311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-249.1862243080644</v>
      </c>
      <c r="AR24">
        <f t="shared" si="14"/>
        <v>-250.66691251323638</v>
      </c>
      <c r="AS24">
        <f t="shared" si="15"/>
        <v>-21.811332554441265</v>
      </c>
      <c r="AT24">
        <f t="shared" si="16"/>
        <v>71.596001542988617</v>
      </c>
      <c r="AU24">
        <f t="shared" si="17"/>
        <v>-200.88224352468902</v>
      </c>
      <c r="AW24">
        <v>21</v>
      </c>
      <c r="AX24">
        <f>IF(Z24&gt;0, (R24*SUMPRODUCT(K24:$K$98, X24:$X$98)-K24*$AZ$3)/Z24, 0)</f>
        <v>8818.6303415224556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1000000</v>
      </c>
      <c r="S25">
        <f t="shared" si="1"/>
        <v>9087.1399999955156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6923.3345564920119</v>
      </c>
      <c r="AC25">
        <f t="shared" si="2"/>
        <v>7043.3300658778908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-2142.0182967641003</v>
      </c>
      <c r="AI25">
        <f t="shared" si="7"/>
        <v>-2151.7068924964778</v>
      </c>
      <c r="AJ25">
        <f t="shared" si="8"/>
        <v>-119.9955093858789</v>
      </c>
      <c r="AK25">
        <f t="shared" si="30"/>
        <v>484.63341895444086</v>
      </c>
      <c r="AL25">
        <f t="shared" si="9"/>
        <v>-1787.0689829279158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-288.56561308003626</v>
      </c>
      <c r="AR25">
        <f t="shared" si="14"/>
        <v>-289.87082861980156</v>
      </c>
      <c r="AS25">
        <f t="shared" si="15"/>
        <v>-16.165397739644426</v>
      </c>
      <c r="AT25">
        <f t="shared" si="16"/>
        <v>65.288209662320995</v>
      </c>
      <c r="AU25">
        <f t="shared" si="17"/>
        <v>-240.748016697125</v>
      </c>
      <c r="AW25">
        <v>22</v>
      </c>
      <c r="AX25">
        <f>IF(Z25&gt;0, (R25*SUMPRODUCT(K25:$K$98, X25:$X$98)-K25*$AZ$3)/Z25, 0)</f>
        <v>9087.1399999955156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1000000</v>
      </c>
      <c r="S26">
        <f t="shared" si="1"/>
        <v>9264.9371226064359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7043.3300658778908</v>
      </c>
      <c r="AC26">
        <f t="shared" si="2"/>
        <v>7084.3910007388713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-2691.4415137566671</v>
      </c>
      <c r="AI26">
        <f t="shared" si="7"/>
        <v>-2700.9995805127987</v>
      </c>
      <c r="AJ26">
        <f t="shared" si="8"/>
        <v>-41.060934860980524</v>
      </c>
      <c r="AK26">
        <f t="shared" si="30"/>
        <v>493.03310461145242</v>
      </c>
      <c r="AL26">
        <f t="shared" si="9"/>
        <v>-2249.0274107623268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-323.73400877321296</v>
      </c>
      <c r="AR26">
        <f t="shared" si="14"/>
        <v>-324.88367940557441</v>
      </c>
      <c r="AS26">
        <f t="shared" si="15"/>
        <v>-4.938922498808866</v>
      </c>
      <c r="AT26">
        <f t="shared" si="16"/>
        <v>59.303381700085801</v>
      </c>
      <c r="AU26">
        <f t="shared" si="17"/>
        <v>-270.51922020429748</v>
      </c>
      <c r="AW26">
        <v>23</v>
      </c>
      <c r="AX26">
        <f>IF(Z26&gt;0, (R26*SUMPRODUCT(K26:$K$98, X26:$X$98)-K26*$AZ$3)/Z26, 0)</f>
        <v>9264.9371226064359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1000000</v>
      </c>
      <c r="S27">
        <f t="shared" si="1"/>
        <v>9359.9219620772765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7084.3910007388713</v>
      </c>
      <c r="AC27">
        <f t="shared" si="2"/>
        <v>7054.9664097701361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-3256.8753088209041</v>
      </c>
      <c r="AI27">
        <f t="shared" si="7"/>
        <v>-3266.2970839681143</v>
      </c>
      <c r="AJ27">
        <f t="shared" si="8"/>
        <v>29.424590968735174</v>
      </c>
      <c r="AK27">
        <f t="shared" si="30"/>
        <v>495.90737005172105</v>
      </c>
      <c r="AL27">
        <f t="shared" si="9"/>
        <v>-2740.9651229476581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-349.77316537106361</v>
      </c>
      <c r="AR27">
        <f t="shared" si="14"/>
        <v>-350.78501992617311</v>
      </c>
      <c r="AS27">
        <f t="shared" si="15"/>
        <v>3.1600633573562664</v>
      </c>
      <c r="AT27">
        <f t="shared" si="16"/>
        <v>53.258130602680737</v>
      </c>
      <c r="AU27">
        <f t="shared" si="17"/>
        <v>-294.3668259661361</v>
      </c>
      <c r="AW27">
        <v>24</v>
      </c>
      <c r="AX27">
        <f>IF(Z27&gt;0, (R27*SUMPRODUCT(K27:$K$98, X27:$X$98)-K27*$AZ$3)/Z27, 0)</f>
        <v>9359.9219620772765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1000000</v>
      </c>
      <c r="S28">
        <f t="shared" si="1"/>
        <v>9386.4568835111731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7054.9664097701361</v>
      </c>
      <c r="AC28">
        <f t="shared" si="2"/>
        <v>6967.969510295934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-3861.7037333290605</v>
      </c>
      <c r="AI28">
        <f t="shared" si="7"/>
        <v>-3870.9830194281321</v>
      </c>
      <c r="AJ28">
        <f t="shared" si="8"/>
        <v>86.99689947420211</v>
      </c>
      <c r="AK28">
        <f t="shared" si="30"/>
        <v>493.8476486839096</v>
      </c>
      <c r="AL28">
        <f t="shared" si="9"/>
        <v>-3290.1384712700205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-370.29366736705401</v>
      </c>
      <c r="AR28">
        <f t="shared" si="14"/>
        <v>-371.18344584760337</v>
      </c>
      <c r="AS28">
        <f t="shared" si="15"/>
        <v>8.3420177156092059</v>
      </c>
      <c r="AT28">
        <f t="shared" si="16"/>
        <v>47.354398363987315</v>
      </c>
      <c r="AU28">
        <f t="shared" si="17"/>
        <v>-315.48702976800689</v>
      </c>
      <c r="AW28">
        <v>25</v>
      </c>
      <c r="AX28">
        <f>IF(Z28&gt;0, (R28*SUMPRODUCT(K28:$K$98, X28:$X$98)-K28*$AZ$3)/Z28, 0)</f>
        <v>9386.4568835111731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1000000</v>
      </c>
      <c r="S29">
        <f t="shared" si="1"/>
        <v>9353.8294777117517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6967.969510295934</v>
      </c>
      <c r="AC29">
        <f t="shared" si="2"/>
        <v>6832.2975089082138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-4491.6139389402551</v>
      </c>
      <c r="AI29">
        <f t="shared" si="7"/>
        <v>-4500.7442870040995</v>
      </c>
      <c r="AJ29">
        <f t="shared" si="8"/>
        <v>135.67200138772023</v>
      </c>
      <c r="AK29">
        <f t="shared" si="30"/>
        <v>487.75786572071542</v>
      </c>
      <c r="AL29">
        <f t="shared" si="9"/>
        <v>-3877.3144198956638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-384.549039727435</v>
      </c>
      <c r="AR29">
        <f t="shared" si="14"/>
        <v>-385.33073348563835</v>
      </c>
      <c r="AS29">
        <f t="shared" si="15"/>
        <v>11.615543668888106</v>
      </c>
      <c r="AT29">
        <f t="shared" si="16"/>
        <v>41.759336717763091</v>
      </c>
      <c r="AU29">
        <f t="shared" si="17"/>
        <v>-331.95585309898712</v>
      </c>
      <c r="AW29">
        <v>26</v>
      </c>
      <c r="AX29">
        <f>IF(Z29&gt;0, (R29*SUMPRODUCT(K29:$K$98, X29:$X$98)-K29*$AZ$3)/Z29, 0)</f>
        <v>9353.8294777117517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1000000</v>
      </c>
      <c r="S30">
        <f t="shared" si="1"/>
        <v>9272.8888454357093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6832.2975089082138</v>
      </c>
      <c r="AC30">
        <f t="shared" si="2"/>
        <v>6657.232099519475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-5199.2810875230516</v>
      </c>
      <c r="AI30">
        <f t="shared" si="7"/>
        <v>-5208.2551410926635</v>
      </c>
      <c r="AJ30">
        <f t="shared" si="8"/>
        <v>175.06540938873877</v>
      </c>
      <c r="AK30">
        <f t="shared" si="30"/>
        <v>478.26082562357499</v>
      </c>
      <c r="AL30">
        <f t="shared" si="9"/>
        <v>-4554.9289060803494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-397.4427551980931</v>
      </c>
      <c r="AR30">
        <f t="shared" si="14"/>
        <v>-398.12874861063642</v>
      </c>
      <c r="AS30">
        <f t="shared" si="15"/>
        <v>13.382326801740543</v>
      </c>
      <c r="AT30">
        <f t="shared" si="16"/>
        <v>36.559150590125824</v>
      </c>
      <c r="AU30">
        <f t="shared" si="17"/>
        <v>-348.18727121877004</v>
      </c>
      <c r="AW30">
        <v>27</v>
      </c>
      <c r="AX30">
        <f>IF(Z30&gt;0, (R30*SUMPRODUCT(K30:$K$98, X30:$X$98)-K30*$AZ$3)/Z30, 0)</f>
        <v>9272.8888454357093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1000000</v>
      </c>
      <c r="S31">
        <f t="shared" si="1"/>
        <v>9147.519867015053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6657.232099519475</v>
      </c>
      <c r="AC31">
        <f t="shared" si="2"/>
        <v>6446.8282999809317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-5982.6159895186693</v>
      </c>
      <c r="AI31">
        <f t="shared" si="7"/>
        <v>-5991.4255198527153</v>
      </c>
      <c r="AJ31">
        <f t="shared" si="8"/>
        <v>210.40379953854335</v>
      </c>
      <c r="AK31">
        <f t="shared" si="30"/>
        <v>466.00624696636328</v>
      </c>
      <c r="AL31">
        <f t="shared" si="9"/>
        <v>-5315.0154733478084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-408.3235159514328</v>
      </c>
      <c r="AR31">
        <f t="shared" si="14"/>
        <v>-408.92478108464218</v>
      </c>
      <c r="AS31">
        <f t="shared" si="15"/>
        <v>14.360410119525419</v>
      </c>
      <c r="AT31">
        <f t="shared" si="16"/>
        <v>31.805703316074986</v>
      </c>
      <c r="AU31">
        <f t="shared" si="17"/>
        <v>-362.75866764904174</v>
      </c>
      <c r="AW31">
        <v>28</v>
      </c>
      <c r="AX31">
        <f>IF(Z31&gt;0, (R31*SUMPRODUCT(K31:$K$98, X31:$X$98)-K31*$AZ$3)/Z31, 0)</f>
        <v>9147.519867015053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1000000</v>
      </c>
      <c r="S32">
        <f t="shared" si="1"/>
        <v>8981.8513729648839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6446.8282999809317</v>
      </c>
      <c r="AC32">
        <f t="shared" si="2"/>
        <v>6205.5038515826718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-6821.177756668988</v>
      </c>
      <c r="AI32">
        <f t="shared" si="7"/>
        <v>-6829.8139269777357</v>
      </c>
      <c r="AJ32">
        <f t="shared" si="8"/>
        <v>241.32444839825985</v>
      </c>
      <c r="AK32">
        <f t="shared" si="30"/>
        <v>451.27798099866527</v>
      </c>
      <c r="AL32">
        <f t="shared" si="9"/>
        <v>-6137.2114975808108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-415.67567381483195</v>
      </c>
      <c r="AR32">
        <f t="shared" si="14"/>
        <v>-416.20195329915691</v>
      </c>
      <c r="AS32">
        <f t="shared" si="15"/>
        <v>14.706067819133539</v>
      </c>
      <c r="AT32">
        <f t="shared" si="16"/>
        <v>27.500423756882327</v>
      </c>
      <c r="AU32">
        <f t="shared" si="17"/>
        <v>-373.99546172314103</v>
      </c>
      <c r="AW32">
        <v>29</v>
      </c>
      <c r="AX32">
        <f>IF(Z32&gt;0, (R32*SUMPRODUCT(K32:$K$98, X32:$X$98)-K32*$AZ$3)/Z32, 0)</f>
        <v>8981.8513729648839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1000000</v>
      </c>
      <c r="S33">
        <f t="shared" si="1"/>
        <v>8782.2551870773186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6205.5038515826718</v>
      </c>
      <c r="AC33">
        <f t="shared" si="2"/>
        <v>5938.9344880831695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-7742.1560310669429</v>
      </c>
      <c r="AI33">
        <f t="shared" si="7"/>
        <v>-7750.6090627222147</v>
      </c>
      <c r="AJ33">
        <f t="shared" si="8"/>
        <v>266.56936349950229</v>
      </c>
      <c r="AK33">
        <f t="shared" si="30"/>
        <v>434.38526961078708</v>
      </c>
      <c r="AL33">
        <f t="shared" si="9"/>
        <v>-7049.6544296119255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-421.24924858452954</v>
      </c>
      <c r="AR33">
        <f t="shared" si="14"/>
        <v>-421.70917644167372</v>
      </c>
      <c r="AS33">
        <f t="shared" si="15"/>
        <v>14.503988762203587</v>
      </c>
      <c r="AT33">
        <f t="shared" si="16"/>
        <v>23.634820544234799</v>
      </c>
      <c r="AU33">
        <f t="shared" si="17"/>
        <v>-383.57036713523536</v>
      </c>
      <c r="AW33">
        <v>30</v>
      </c>
      <c r="AX33">
        <f>IF(Z33&gt;0, (R33*SUMPRODUCT(K33:$K$98, X33:$X$98)-K33*$AZ$3)/Z33, 0)</f>
        <v>8782.2551870773186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1000000</v>
      </c>
      <c r="S34">
        <f t="shared" si="1"/>
        <v>8552.3688257810445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5938.9344880831695</v>
      </c>
      <c r="AC34">
        <f t="shared" si="2"/>
        <v>5650.8158737087542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-8749.0290978955982</v>
      </c>
      <c r="AI34">
        <f t="shared" si="7"/>
        <v>-8757.2882363705939</v>
      </c>
      <c r="AJ34">
        <f t="shared" si="8"/>
        <v>288.1186143744153</v>
      </c>
      <c r="AK34">
        <f t="shared" si="30"/>
        <v>415.72541416582192</v>
      </c>
      <c r="AL34">
        <f t="shared" si="9"/>
        <v>-8053.4442078303555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-425.02948405178165</v>
      </c>
      <c r="AR34">
        <f t="shared" si="14"/>
        <v>-425.43071455695667</v>
      </c>
      <c r="AS34">
        <f t="shared" si="15"/>
        <v>13.996856638952885</v>
      </c>
      <c r="AT34">
        <f t="shared" si="16"/>
        <v>20.196019045429061</v>
      </c>
      <c r="AU34">
        <f t="shared" si="17"/>
        <v>-391.23783887257468</v>
      </c>
      <c r="AW34">
        <v>31</v>
      </c>
      <c r="AX34">
        <f>IF(Z34&gt;0, (R34*SUMPRODUCT(K34:$K$98, X34:$X$98)-K34*$AZ$3)/Z34, 0)</f>
        <v>8552.3688257810445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8294.2226155884382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5650.8158737087542</v>
      </c>
      <c r="AC35">
        <f t="shared" ref="AC35:AC66" si="33">S35*Z35</f>
        <v>5344.6530273445751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-9741.1318537054503</v>
      </c>
      <c r="AI35">
        <f t="shared" ref="AI35:AI66" si="38">SUM(AE35:AH35)</f>
        <v>-9749.1866366475242</v>
      </c>
      <c r="AJ35">
        <f t="shared" ref="AJ35:AJ66" si="39">AB35-AC35</f>
        <v>306.16284636417913</v>
      </c>
      <c r="AK35">
        <f t="shared" si="30"/>
        <v>395.55711115961282</v>
      </c>
      <c r="AL35">
        <f t="shared" ref="AL35:AL66" si="40">SUM(AI35:AK35)</f>
        <v>-9047.4666791237323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-422.52323489821168</v>
      </c>
      <c r="AR35">
        <f t="shared" ref="AR35:AR66" si="45">AI35*$K35</f>
        <v>-422.87261246502834</v>
      </c>
      <c r="AS35">
        <f t="shared" ref="AS35:AS66" si="46">AJ35*$K35</f>
        <v>13.279865029465675</v>
      </c>
      <c r="AT35">
        <f t="shared" ref="AT35:AT66" si="47">AK35*$K35</f>
        <v>17.157356322055673</v>
      </c>
      <c r="AU35">
        <f t="shared" ref="AU35:AU66" si="48">AL35*$K35</f>
        <v>-392.43539111350702</v>
      </c>
      <c r="AW35">
        <v>32</v>
      </c>
      <c r="AX35">
        <f>IF(Z35&gt;0, (R35*SUMPRODUCT(K35:$K$98, X35:$X$98)-K35*$AZ$3)/Z35, 0)</f>
        <v>8294.2226155884382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1000000</v>
      </c>
      <c r="S36">
        <f t="shared" si="32"/>
        <v>8017.0700372249648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5344.6530273445751</v>
      </c>
      <c r="AC36">
        <f t="shared" si="33"/>
        <v>5028.2607189531527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-10744.497922824512</v>
      </c>
      <c r="AI36">
        <f t="shared" si="38"/>
        <v>-10752.33785171313</v>
      </c>
      <c r="AJ36">
        <f t="shared" si="39"/>
        <v>316.39230839142238</v>
      </c>
      <c r="AK36">
        <f t="shared" si="30"/>
        <v>374.1257119141203</v>
      </c>
      <c r="AL36">
        <f t="shared" si="40"/>
        <v>-10061.819831407587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-416.11107781055603</v>
      </c>
      <c r="AR36">
        <f t="shared" si="45"/>
        <v>-416.41470123560879</v>
      </c>
      <c r="AS36">
        <f t="shared" si="46"/>
        <v>12.253187203475704</v>
      </c>
      <c r="AT36">
        <f t="shared" si="47"/>
        <v>14.489076580350961</v>
      </c>
      <c r="AU36">
        <f t="shared" si="48"/>
        <v>-389.67243745178217</v>
      </c>
      <c r="AW36">
        <v>33</v>
      </c>
      <c r="AX36">
        <f>IF(Z36&gt;0, (R36*SUMPRODUCT(K36:$K$98, X36:$X$98)-K36*$AZ$3)/Z36, 0)</f>
        <v>8017.0700372249648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7727.2743632490337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5028.2607189531527</v>
      </c>
      <c r="AC37">
        <f t="shared" si="33"/>
        <v>4706.9093969522273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-11793.045569822682</v>
      </c>
      <c r="AI37">
        <f t="shared" si="38"/>
        <v>-11800.65968635279</v>
      </c>
      <c r="AJ37">
        <f t="shared" si="39"/>
        <v>321.35132200092539</v>
      </c>
      <c r="AK37">
        <f t="shared" si="30"/>
        <v>351.97825032672074</v>
      </c>
      <c r="AL37">
        <f t="shared" si="40"/>
        <v>-11127.330114025144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-407.78486762442725</v>
      </c>
      <c r="AR37">
        <f t="shared" si="45"/>
        <v>-408.0481517339411</v>
      </c>
      <c r="AS37">
        <f t="shared" si="46"/>
        <v>11.111820566385921</v>
      </c>
      <c r="AT37">
        <f t="shared" si="47"/>
        <v>12.170851317953268</v>
      </c>
      <c r="AU37">
        <f t="shared" si="48"/>
        <v>-384.76547984960195</v>
      </c>
      <c r="AW37">
        <v>34</v>
      </c>
      <c r="AX37">
        <f>IF(Z37&gt;0, (R37*SUMPRODUCT(K37:$K$98, X37:$X$98)-K37*$AZ$3)/Z37, 0)</f>
        <v>7727.2743632490337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1000000</v>
      </c>
      <c r="S38">
        <f t="shared" si="32"/>
        <v>7429.628437216169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4706.9093969522273</v>
      </c>
      <c r="AC38">
        <f t="shared" si="33"/>
        <v>4383.7314541578289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-13004.289112388185</v>
      </c>
      <c r="AI38">
        <f t="shared" si="38"/>
        <v>-13011.664534139089</v>
      </c>
      <c r="AJ38">
        <f t="shared" si="39"/>
        <v>323.1779427943984</v>
      </c>
      <c r="AK38">
        <f t="shared" si="30"/>
        <v>329.48365778665595</v>
      </c>
      <c r="AL38">
        <f t="shared" si="40"/>
        <v>-12359.002933558035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-401.4890660746978</v>
      </c>
      <c r="AR38">
        <f t="shared" si="45"/>
        <v>-401.71677180817431</v>
      </c>
      <c r="AS38">
        <f t="shared" si="46"/>
        <v>9.9776627009053502</v>
      </c>
      <c r="AT38">
        <f t="shared" si="47"/>
        <v>10.172342748487726</v>
      </c>
      <c r="AU38">
        <f t="shared" si="48"/>
        <v>-381.56676635878131</v>
      </c>
      <c r="AW38">
        <v>35</v>
      </c>
      <c r="AX38">
        <f>IF(Z38&gt;0, (R38*SUMPRODUCT(K38:$K$98, X38:$X$98)-K38*$AZ$3)/Z38, 0)</f>
        <v>7429.628437216169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1000000</v>
      </c>
      <c r="S39">
        <f t="shared" si="32"/>
        <v>7119.7293749880719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4383.7314541578289</v>
      </c>
      <c r="AC39">
        <f t="shared" si="33"/>
        <v>4057.7842852528011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-14198.216720787188</v>
      </c>
      <c r="AI39">
        <f t="shared" si="38"/>
        <v>-14205.340910611572</v>
      </c>
      <c r="AJ39">
        <f t="shared" si="39"/>
        <v>325.94716890502787</v>
      </c>
      <c r="AK39">
        <f t="shared" si="30"/>
        <v>306.86120179104807</v>
      </c>
      <c r="AL39">
        <f t="shared" si="40"/>
        <v>-13572.532539915497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-391.38383510910853</v>
      </c>
      <c r="AR39">
        <f t="shared" si="45"/>
        <v>-391.58021841486766</v>
      </c>
      <c r="AS39">
        <f t="shared" si="46"/>
        <v>8.9849630779500682</v>
      </c>
      <c r="AT39">
        <f t="shared" si="47"/>
        <v>8.4588449637717407</v>
      </c>
      <c r="AU39">
        <f t="shared" si="48"/>
        <v>-374.13641037314585</v>
      </c>
      <c r="AW39">
        <v>36</v>
      </c>
      <c r="AX39">
        <f>IF(Z39&gt;0, (R39*SUMPRODUCT(K39:$K$98, X39:$X$98)-K39*$AZ$3)/Z39, 0)</f>
        <v>7119.7293749880719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1000000</v>
      </c>
      <c r="S40">
        <f t="shared" si="32"/>
        <v>6801.4307423508753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4057.7842852528011</v>
      </c>
      <c r="AC40">
        <f t="shared" si="33"/>
        <v>3733.84857261661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-15255.962934594245</v>
      </c>
      <c r="AI40">
        <f t="shared" si="38"/>
        <v>-15262.825182983703</v>
      </c>
      <c r="AJ40">
        <f t="shared" si="39"/>
        <v>323.93571263619106</v>
      </c>
      <c r="AK40">
        <f t="shared" si="30"/>
        <v>284.0448999676961</v>
      </c>
      <c r="AL40">
        <f t="shared" si="40"/>
        <v>-14654.844570379817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-375.48335162715694</v>
      </c>
      <c r="AR40">
        <f t="shared" si="45"/>
        <v>-375.65224690017368</v>
      </c>
      <c r="AS40">
        <f t="shared" si="46"/>
        <v>7.9727820271872982</v>
      </c>
      <c r="AT40">
        <f t="shared" si="47"/>
        <v>6.9909799538528885</v>
      </c>
      <c r="AU40">
        <f t="shared" si="48"/>
        <v>-360.68848491913354</v>
      </c>
      <c r="AW40">
        <v>37</v>
      </c>
      <c r="AX40">
        <f>IF(Z40&gt;0, (R40*SUMPRODUCT(K40:$K$98, X40:$X$98)-K40*$AZ$3)/Z40, 0)</f>
        <v>6801.4307423508753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1000000</v>
      </c>
      <c r="S41">
        <f t="shared" si="32"/>
        <v>6484.8889963803367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3733.84857261661</v>
      </c>
      <c r="AC41">
        <f t="shared" si="33"/>
        <v>3418.5867589117024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-16328.117811796723</v>
      </c>
      <c r="AI41">
        <f t="shared" si="38"/>
        <v>-16334.70733622964</v>
      </c>
      <c r="AJ41">
        <f t="shared" si="39"/>
        <v>315.26181370490758</v>
      </c>
      <c r="AK41">
        <f t="shared" ref="AK41:AK72" si="61">G41*SUM(AB41:AB41, AE41:AF41)</f>
        <v>261.3694000831627</v>
      </c>
      <c r="AL41">
        <f t="shared" si="40"/>
        <v>-15758.076122441571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-358.81382133411074</v>
      </c>
      <c r="AR41">
        <f t="shared" si="45"/>
        <v>-358.95862751874279</v>
      </c>
      <c r="AS41">
        <f t="shared" si="46"/>
        <v>6.9279446290161726</v>
      </c>
      <c r="AT41">
        <f t="shared" si="47"/>
        <v>5.7436475106694438</v>
      </c>
      <c r="AU41">
        <f t="shared" si="48"/>
        <v>-346.28703537905722</v>
      </c>
      <c r="AW41">
        <v>38</v>
      </c>
      <c r="AX41">
        <f>IF(Z41&gt;0, (R41*SUMPRODUCT(K41:$K$98, X41:$X$98)-K41*$AZ$3)/Z41, 0)</f>
        <v>6484.8889963803367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1000000</v>
      </c>
      <c r="S42">
        <f t="shared" si="32"/>
        <v>6171.0137656999113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3418.5867589117024</v>
      </c>
      <c r="AC42">
        <f t="shared" si="33"/>
        <v>3113.5421678653124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-17347.275213837038</v>
      </c>
      <c r="AI42">
        <f t="shared" si="38"/>
        <v>-17353.582002085452</v>
      </c>
      <c r="AJ42">
        <f t="shared" si="39"/>
        <v>305.04459104639</v>
      </c>
      <c r="AK42">
        <f t="shared" si="61"/>
        <v>239.30107312381918</v>
      </c>
      <c r="AL42">
        <f t="shared" si="40"/>
        <v>-16809.236337915241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-340.3660888271487</v>
      </c>
      <c r="AR42">
        <f t="shared" si="45"/>
        <v>-340.48983257495416</v>
      </c>
      <c r="AS42">
        <f t="shared" si="46"/>
        <v>5.9851955475704592</v>
      </c>
      <c r="AT42">
        <f t="shared" si="47"/>
        <v>4.6952601666413498</v>
      </c>
      <c r="AU42">
        <f t="shared" si="48"/>
        <v>-329.80937686074236</v>
      </c>
      <c r="AW42">
        <v>39</v>
      </c>
      <c r="AX42">
        <f>IF(Z42&gt;0, (R42*SUMPRODUCT(K42:$K$98, X42:$X$98)-K42*$AZ$3)/Z42, 0)</f>
        <v>6171.0137656999113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1000000</v>
      </c>
      <c r="S43">
        <f t="shared" si="32"/>
        <v>5863.8167393581789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3113.5421678653124</v>
      </c>
      <c r="AC43">
        <f t="shared" si="33"/>
        <v>2821.1843203664876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-18380.219613434663</v>
      </c>
      <c r="AI43">
        <f t="shared" si="38"/>
        <v>-18386.233581055425</v>
      </c>
      <c r="AJ43">
        <f t="shared" si="39"/>
        <v>292.35784749882487</v>
      </c>
      <c r="AK43">
        <f t="shared" si="61"/>
        <v>217.94795175057189</v>
      </c>
      <c r="AL43">
        <f t="shared" si="40"/>
        <v>-17875.927781806029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-321.99393320173931</v>
      </c>
      <c r="AR43">
        <f t="shared" si="45"/>
        <v>-322.09928891179521</v>
      </c>
      <c r="AS43">
        <f t="shared" si="46"/>
        <v>5.1216718406200634</v>
      </c>
      <c r="AT43">
        <f t="shared" si="47"/>
        <v>3.8181218556351939</v>
      </c>
      <c r="AU43">
        <f t="shared" si="48"/>
        <v>-313.15949521553995</v>
      </c>
      <c r="AW43">
        <v>40</v>
      </c>
      <c r="AX43">
        <f>IF(Z43&gt;0, (R43*SUMPRODUCT(K43:$K$98, X43:$X$98)-K43*$AZ$3)/Z43, 0)</f>
        <v>5863.8167393581789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1000000</v>
      </c>
      <c r="S44">
        <f t="shared" si="32"/>
        <v>5564.6218243698258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2821.1843203664876</v>
      </c>
      <c r="AC44">
        <f t="shared" si="33"/>
        <v>2542.0548883507504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-19481.860326825648</v>
      </c>
      <c r="AI44">
        <f t="shared" si="38"/>
        <v>-19487.570631516119</v>
      </c>
      <c r="AJ44">
        <f t="shared" si="39"/>
        <v>279.12943201573717</v>
      </c>
      <c r="AK44">
        <f t="shared" si="61"/>
        <v>197.48290242565415</v>
      </c>
      <c r="AL44">
        <f t="shared" si="40"/>
        <v>-19010.958297074729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-304.72591909816089</v>
      </c>
      <c r="AR44">
        <f t="shared" si="45"/>
        <v>-304.81523694645375</v>
      </c>
      <c r="AS44">
        <f t="shared" si="46"/>
        <v>4.3660087533438539</v>
      </c>
      <c r="AT44">
        <f t="shared" si="47"/>
        <v>3.0889328810640975</v>
      </c>
      <c r="AU44">
        <f t="shared" si="48"/>
        <v>-297.36029531204582</v>
      </c>
      <c r="AW44">
        <v>41</v>
      </c>
      <c r="AX44">
        <f>IF(Z44&gt;0, (R44*SUMPRODUCT(K44:$K$98, X44:$X$98)-K44*$AZ$3)/Z44, 0)</f>
        <v>5564.6218243698258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1000000</v>
      </c>
      <c r="S45">
        <f t="shared" si="32"/>
        <v>5270.3584106354765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2542.0548883507504</v>
      </c>
      <c r="AC45">
        <f t="shared" si="33"/>
        <v>2275.6008453115205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-20482.679281312943</v>
      </c>
      <c r="AI45">
        <f t="shared" si="38"/>
        <v>-20488.07644946549</v>
      </c>
      <c r="AJ45">
        <f t="shared" si="39"/>
        <v>266.45404303922987</v>
      </c>
      <c r="AK45">
        <f t="shared" si="61"/>
        <v>177.94384218455255</v>
      </c>
      <c r="AL45">
        <f t="shared" si="40"/>
        <v>-20043.678564241709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-286.05379407536321</v>
      </c>
      <c r="AR45">
        <f t="shared" si="45"/>
        <v>-286.12916900098179</v>
      </c>
      <c r="AS45">
        <f t="shared" si="46"/>
        <v>3.7212021391962202</v>
      </c>
      <c r="AT45">
        <f t="shared" si="47"/>
        <v>2.4851002395803818</v>
      </c>
      <c r="AU45">
        <f t="shared" si="48"/>
        <v>-279.92286662220522</v>
      </c>
      <c r="AW45">
        <v>42</v>
      </c>
      <c r="AX45">
        <f>IF(Z45&gt;0, (R45*SUMPRODUCT(K45:$K$98, X45:$X$98)-K45*$AZ$3)/Z45, 0)</f>
        <v>5270.3584106354765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1000000</v>
      </c>
      <c r="S46">
        <f t="shared" si="32"/>
        <v>4983.2531715964215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2275.6008453115205</v>
      </c>
      <c r="AC46">
        <f t="shared" si="33"/>
        <v>2023.718369145917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-21351.853507126274</v>
      </c>
      <c r="AI46">
        <f t="shared" si="38"/>
        <v>-21356.929805428455</v>
      </c>
      <c r="AJ46">
        <f t="shared" si="39"/>
        <v>251.88247616560352</v>
      </c>
      <c r="AK46">
        <f t="shared" si="61"/>
        <v>159.29205917180644</v>
      </c>
      <c r="AL46">
        <f t="shared" si="40"/>
        <v>-20945.755270091046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-266.24318869483432</v>
      </c>
      <c r="AR46">
        <f t="shared" si="45"/>
        <v>-266.30648670529922</v>
      </c>
      <c r="AS46">
        <f t="shared" si="46"/>
        <v>3.1408043151054148</v>
      </c>
      <c r="AT46">
        <f t="shared" si="47"/>
        <v>1.986264365925577</v>
      </c>
      <c r="AU46">
        <f t="shared" si="48"/>
        <v>-261.17941802426822</v>
      </c>
      <c r="AW46">
        <v>43</v>
      </c>
      <c r="AX46">
        <f>IF(Z46&gt;0, (R46*SUMPRODUCT(K46:$K$98, X46:$X$98)-K46*$AZ$3)/Z46, 0)</f>
        <v>4983.2531715964215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1000000</v>
      </c>
      <c r="S47">
        <f t="shared" si="32"/>
        <v>4707.090765320032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2023.718369145917</v>
      </c>
      <c r="AC47">
        <f t="shared" si="33"/>
        <v>1787.9852857276537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-22193.492925852799</v>
      </c>
      <c r="AI47">
        <f t="shared" si="38"/>
        <v>-22198.241042510388</v>
      </c>
      <c r="AJ47">
        <f t="shared" si="39"/>
        <v>235.73308341826328</v>
      </c>
      <c r="AK47">
        <f t="shared" si="61"/>
        <v>141.66028584021421</v>
      </c>
      <c r="AL47">
        <f t="shared" si="40"/>
        <v>-21820.847673251908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-247.08737827253609</v>
      </c>
      <c r="AR47">
        <f t="shared" si="45"/>
        <v>-247.14024060027222</v>
      </c>
      <c r="AS47">
        <f t="shared" si="46"/>
        <v>2.6244931227598354</v>
      </c>
      <c r="AT47">
        <f t="shared" si="47"/>
        <v>1.5771500570251766</v>
      </c>
      <c r="AU47">
        <f t="shared" si="48"/>
        <v>-242.93859742048718</v>
      </c>
      <c r="AW47">
        <v>44</v>
      </c>
      <c r="AX47">
        <f>IF(Z47&gt;0, (R47*SUMPRODUCT(K47:$K$98, X47:$X$98)-K47*$AZ$3)/Z47, 0)</f>
        <v>4707.090765320032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1000000</v>
      </c>
      <c r="S48">
        <f t="shared" si="32"/>
        <v>4441.4921543923419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1787.9852857276537</v>
      </c>
      <c r="AC48">
        <f t="shared" si="33"/>
        <v>1568.1390728806273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-22985.018523013692</v>
      </c>
      <c r="AI48">
        <f t="shared" si="38"/>
        <v>-22989.431845773168</v>
      </c>
      <c r="AJ48">
        <f t="shared" si="39"/>
        <v>219.84621284702644</v>
      </c>
      <c r="AK48">
        <f t="shared" si="61"/>
        <v>125.15897000093577</v>
      </c>
      <c r="AL48">
        <f t="shared" si="40"/>
        <v>-22644.426662925205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-228.48186633913124</v>
      </c>
      <c r="AR48">
        <f t="shared" si="45"/>
        <v>-228.52573683764021</v>
      </c>
      <c r="AS48">
        <f t="shared" si="46"/>
        <v>2.1853744850623009</v>
      </c>
      <c r="AT48">
        <f t="shared" si="47"/>
        <v>1.2441388735999892</v>
      </c>
      <c r="AU48">
        <f t="shared" si="48"/>
        <v>-225.09622347897792</v>
      </c>
      <c r="AW48">
        <v>45</v>
      </c>
      <c r="AX48">
        <f>IF(Z48&gt;0, (R48*SUMPRODUCT(K48:$K$98, X48:$X$98)-K48*$AZ$3)/Z48, 0)</f>
        <v>4441.4921543923419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1000000</v>
      </c>
      <c r="S49">
        <f t="shared" si="32"/>
        <v>4186.5233621355001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1568.1390728806273</v>
      </c>
      <c r="AC49">
        <f t="shared" si="33"/>
        <v>1363.9796756714161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-23732.686919236727</v>
      </c>
      <c r="AI49">
        <f t="shared" si="38"/>
        <v>-23736.759450182115</v>
      </c>
      <c r="AJ49">
        <f t="shared" si="39"/>
        <v>204.15939720921119</v>
      </c>
      <c r="AK49">
        <f t="shared" si="61"/>
        <v>109.76973510164392</v>
      </c>
      <c r="AL49">
        <f t="shared" si="40"/>
        <v>-23422.830317871259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-210.63753654209592</v>
      </c>
      <c r="AR49">
        <f t="shared" si="45"/>
        <v>-210.673681959964</v>
      </c>
      <c r="AS49">
        <f t="shared" si="46"/>
        <v>1.8120001597969317</v>
      </c>
      <c r="AT49">
        <f t="shared" si="47"/>
        <v>0.9742523746835966</v>
      </c>
      <c r="AU49">
        <f t="shared" si="48"/>
        <v>-207.88742942548348</v>
      </c>
      <c r="AW49">
        <v>46</v>
      </c>
      <c r="AX49">
        <f>IF(Z49&gt;0, (R49*SUMPRODUCT(K49:$K$98, X49:$X$98)-K49*$AZ$3)/Z49, 0)</f>
        <v>4186.5233621355001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1000000</v>
      </c>
      <c r="S50">
        <f t="shared" si="32"/>
        <v>3941.5307232286341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1363.9796756714161</v>
      </c>
      <c r="AC50">
        <f t="shared" si="33"/>
        <v>1175.0586294238913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-24422.043126272205</v>
      </c>
      <c r="AI50">
        <f t="shared" si="38"/>
        <v>-24425.769656369062</v>
      </c>
      <c r="AJ50">
        <f t="shared" si="39"/>
        <v>188.92104624752483</v>
      </c>
      <c r="AK50">
        <f t="shared" si="61"/>
        <v>95.478577296999134</v>
      </c>
      <c r="AL50">
        <f t="shared" si="40"/>
        <v>-24141.37003282454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-193.53201929250861</v>
      </c>
      <c r="AR50">
        <f t="shared" si="45"/>
        <v>-193.56155010984727</v>
      </c>
      <c r="AS50">
        <f t="shared" si="46"/>
        <v>1.4971012612701815</v>
      </c>
      <c r="AT50">
        <f t="shared" si="47"/>
        <v>0.75661818169447437</v>
      </c>
      <c r="AU50">
        <f t="shared" si="48"/>
        <v>-191.30783066688264</v>
      </c>
      <c r="AW50">
        <v>47</v>
      </c>
      <c r="AX50">
        <f>IF(Z50&gt;0, (R50*SUMPRODUCT(K50:$K$98, X50:$X$98)-K50*$AZ$3)/Z50, 0)</f>
        <v>3941.5307232286341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1000000</v>
      </c>
      <c r="S51">
        <f t="shared" si="32"/>
        <v>3705.2636395113477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1175.0586294238913</v>
      </c>
      <c r="AC51">
        <f t="shared" si="33"/>
        <v>1000.9163336086783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-25007.549201642905</v>
      </c>
      <c r="AI51">
        <f t="shared" si="38"/>
        <v>-25010.925872073774</v>
      </c>
      <c r="AJ51">
        <f t="shared" si="39"/>
        <v>174.14229581521295</v>
      </c>
      <c r="AK51">
        <f t="shared" si="61"/>
        <v>82.2541040596724</v>
      </c>
      <c r="AL51">
        <f t="shared" si="40"/>
        <v>-24754.529472198887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-176.93915278881738</v>
      </c>
      <c r="AR51">
        <f t="shared" si="45"/>
        <v>-176.96304418259081</v>
      </c>
      <c r="AS51">
        <f t="shared" si="46"/>
        <v>1.2321315470697594</v>
      </c>
      <c r="AT51">
        <f t="shared" si="47"/>
        <v>0.58198311911210854</v>
      </c>
      <c r="AU51">
        <f t="shared" si="48"/>
        <v>-175.14892951640894</v>
      </c>
      <c r="AW51">
        <v>48</v>
      </c>
      <c r="AX51">
        <f>IF(Z51&gt;0, (R51*SUMPRODUCT(K51:$K$98, X51:$X$98)-K51*$AZ$3)/Z51, 0)</f>
        <v>3705.2636395113477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1000000</v>
      </c>
      <c r="S52">
        <f t="shared" si="32"/>
        <v>3477.8278260746861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1000.9163336086783</v>
      </c>
      <c r="AC52">
        <f t="shared" si="33"/>
        <v>841.28943392458928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-25531.469217377296</v>
      </c>
      <c r="AI52">
        <f t="shared" si="38"/>
        <v>-25534.492977738639</v>
      </c>
      <c r="AJ52">
        <f t="shared" si="39"/>
        <v>159.62689968408904</v>
      </c>
      <c r="AK52">
        <f t="shared" si="61"/>
        <v>70.064143352607488</v>
      </c>
      <c r="AL52">
        <f t="shared" si="40"/>
        <v>-25304.801934701944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-161.29117138754859</v>
      </c>
      <c r="AR52">
        <f t="shared" si="45"/>
        <v>-161.31027353347383</v>
      </c>
      <c r="AS52">
        <f t="shared" si="46"/>
        <v>1.0084186466435643</v>
      </c>
      <c r="AT52">
        <f t="shared" si="47"/>
        <v>0.4426195632296655</v>
      </c>
      <c r="AU52">
        <f t="shared" si="48"/>
        <v>-159.85923532360061</v>
      </c>
      <c r="AW52">
        <v>49</v>
      </c>
      <c r="AX52">
        <f>IF(Z52&gt;0, (R52*SUMPRODUCT(K52:$K$98, X52:$X$98)-K52*$AZ$3)/Z52, 0)</f>
        <v>3477.8278260746861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1000000</v>
      </c>
      <c r="S53">
        <f t="shared" si="32"/>
        <v>3255.0733552430443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841.28943392458928</v>
      </c>
      <c r="AC53">
        <f t="shared" si="33"/>
        <v>695.45563138054831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-25828.99148608906</v>
      </c>
      <c r="AI53">
        <f t="shared" si="38"/>
        <v>-25831.662146453215</v>
      </c>
      <c r="AJ53">
        <f t="shared" si="39"/>
        <v>145.83380254404096</v>
      </c>
      <c r="AK53">
        <f t="shared" si="61"/>
        <v>58.890260374721258</v>
      </c>
      <c r="AL53">
        <f t="shared" si="40"/>
        <v>-25626.938083534449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-145.68814557413418</v>
      </c>
      <c r="AR53">
        <f t="shared" si="45"/>
        <v>-145.70320940487343</v>
      </c>
      <c r="AS53">
        <f t="shared" si="46"/>
        <v>0.82257397723440173</v>
      </c>
      <c r="AT53">
        <f t="shared" si="47"/>
        <v>0.33216987318269287</v>
      </c>
      <c r="AU53">
        <f t="shared" si="48"/>
        <v>-144.54846555445633</v>
      </c>
      <c r="AW53">
        <v>50</v>
      </c>
      <c r="AX53">
        <f>IF(Z53&gt;0, (R53*SUMPRODUCT(K53:$K$98, X53:$X$98)-K53*$AZ$3)/Z53, 0)</f>
        <v>3255.0733552430443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1000000</v>
      </c>
      <c r="S54">
        <f t="shared" si="32"/>
        <v>3034.9105683034932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695.45563138054831</v>
      </c>
      <c r="AC54">
        <f t="shared" si="33"/>
        <v>563.56870798811724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-25820.974634569531</v>
      </c>
      <c r="AI54">
        <f t="shared" si="38"/>
        <v>-25823.29582614711</v>
      </c>
      <c r="AJ54">
        <f t="shared" si="39"/>
        <v>131.88692339243107</v>
      </c>
      <c r="AK54">
        <f t="shared" si="61"/>
        <v>48.681894196638389</v>
      </c>
      <c r="AL54">
        <f t="shared" si="40"/>
        <v>-25642.727008558042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-130.0383273306478</v>
      </c>
      <c r="AR54">
        <f t="shared" si="45"/>
        <v>-130.05001720194176</v>
      </c>
      <c r="AS54">
        <f t="shared" si="46"/>
        <v>0.66420246165982655</v>
      </c>
      <c r="AT54">
        <f t="shared" si="47"/>
        <v>0.2451693703359685</v>
      </c>
      <c r="AU54">
        <f t="shared" si="48"/>
        <v>-129.14064536994596</v>
      </c>
      <c r="AW54">
        <v>51</v>
      </c>
      <c r="AX54">
        <f>IF(Z54&gt;0, (R54*SUMPRODUCT(K54:$K$98, X54:$X$98)-K54*$AZ$3)/Z54, 0)</f>
        <v>3034.9105683034932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1000000</v>
      </c>
      <c r="S55">
        <f t="shared" si="32"/>
        <v>2815.1534370494696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563.56870798811724</v>
      </c>
      <c r="AC55">
        <f t="shared" si="33"/>
        <v>445.85290046256119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-25462.316209721615</v>
      </c>
      <c r="AI55">
        <f t="shared" si="38"/>
        <v>-25464.295910430796</v>
      </c>
      <c r="AJ55">
        <f t="shared" si="39"/>
        <v>117.71580752555604</v>
      </c>
      <c r="AK55">
        <f t="shared" si="61"/>
        <v>39.449809559168209</v>
      </c>
      <c r="AL55">
        <f t="shared" si="40"/>
        <v>-25307.130293346068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-114.49291905736601</v>
      </c>
      <c r="AR55">
        <f t="shared" si="45"/>
        <v>-114.50182090711083</v>
      </c>
      <c r="AS55">
        <f t="shared" si="46"/>
        <v>0.52931659130248931</v>
      </c>
      <c r="AT55">
        <f t="shared" si="47"/>
        <v>0.17738856966051839</v>
      </c>
      <c r="AU55">
        <f t="shared" si="48"/>
        <v>-113.7951157461478</v>
      </c>
      <c r="AW55">
        <v>52</v>
      </c>
      <c r="AX55">
        <f>IF(Z55&gt;0, (R55*SUMPRODUCT(K55:$K$98, X55:$X$98)-K55*$AZ$3)/Z55, 0)</f>
        <v>2815.1534370494696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1000000</v>
      </c>
      <c r="S56">
        <f t="shared" si="32"/>
        <v>2589.8089375350178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445.85290046256119</v>
      </c>
      <c r="AC56">
        <f t="shared" si="33"/>
        <v>342.36223123117054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-24596.354501686972</v>
      </c>
      <c r="AI56">
        <f t="shared" si="38"/>
        <v>-24598.006950957792</v>
      </c>
      <c r="AJ56">
        <f t="shared" si="39"/>
        <v>103.49066923139065</v>
      </c>
      <c r="AK56">
        <f t="shared" si="61"/>
        <v>31.209703032379288</v>
      </c>
      <c r="AL56">
        <f t="shared" si="40"/>
        <v>-24463.306578694024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-98.7491672663336</v>
      </c>
      <c r="AR56">
        <f t="shared" si="45"/>
        <v>-98.755801501070792</v>
      </c>
      <c r="AS56">
        <f t="shared" si="46"/>
        <v>0.41549317423175353</v>
      </c>
      <c r="AT56">
        <f t="shared" si="47"/>
        <v>0.12530036452620014</v>
      </c>
      <c r="AU56">
        <f t="shared" si="48"/>
        <v>-98.215007962312839</v>
      </c>
      <c r="AW56">
        <v>53</v>
      </c>
      <c r="AX56">
        <f>IF(Z56&gt;0, (R56*SUMPRODUCT(K56:$K$98, X56:$X$98)-K56*$AZ$3)/Z56, 0)</f>
        <v>2589.8089375350178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1000000</v>
      </c>
      <c r="S57">
        <f t="shared" si="32"/>
        <v>2353.8734258829973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342.36223123117054</v>
      </c>
      <c r="AC57">
        <f t="shared" si="33"/>
        <v>253.4365013094575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-23206.127842278362</v>
      </c>
      <c r="AI57">
        <f t="shared" si="38"/>
        <v>-23207.473690458442</v>
      </c>
      <c r="AJ57">
        <f t="shared" si="39"/>
        <v>88.925729921713042</v>
      </c>
      <c r="AK57">
        <f t="shared" si="61"/>
        <v>23.965356186181939</v>
      </c>
      <c r="AL57">
        <f t="shared" si="40"/>
        <v>-23094.582604350548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-83.185447248751245</v>
      </c>
      <c r="AR57">
        <f t="shared" si="45"/>
        <v>-83.190271620294396</v>
      </c>
      <c r="AS57">
        <f t="shared" si="46"/>
        <v>0.31876608910093363</v>
      </c>
      <c r="AT57">
        <f t="shared" si="47"/>
        <v>8.5907002080336942E-2</v>
      </c>
      <c r="AU57">
        <f t="shared" si="48"/>
        <v>-82.78559852911313</v>
      </c>
      <c r="AW57">
        <v>54</v>
      </c>
      <c r="AX57">
        <f>IF(Z57&gt;0, (R57*SUMPRODUCT(K57:$K$98, X57:$X$98)-K57*$AZ$3)/Z57, 0)</f>
        <v>2353.8734258829973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1000000</v>
      </c>
      <c r="S58">
        <f t="shared" si="32"/>
        <v>2098.4291662973624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253.4365013094575</v>
      </c>
      <c r="AC58">
        <f t="shared" si="33"/>
        <v>179.02198026126015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-21278.798806123927</v>
      </c>
      <c r="AI58">
        <f t="shared" si="38"/>
        <v>-21279.865210837132</v>
      </c>
      <c r="AJ58">
        <f t="shared" si="39"/>
        <v>74.414521048197344</v>
      </c>
      <c r="AK58">
        <f t="shared" si="61"/>
        <v>17.740555091662028</v>
      </c>
      <c r="AL58">
        <f t="shared" si="40"/>
        <v>-21187.71013469727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-68.104178884579227</v>
      </c>
      <c r="AR58">
        <f t="shared" si="45"/>
        <v>-68.107591982189348</v>
      </c>
      <c r="AS58">
        <f t="shared" si="46"/>
        <v>0.23816851220089505</v>
      </c>
      <c r="AT58">
        <f t="shared" si="47"/>
        <v>5.6779799860063915E-2</v>
      </c>
      <c r="AU58">
        <f t="shared" si="48"/>
        <v>-67.812643670128381</v>
      </c>
      <c r="AW58">
        <v>55</v>
      </c>
      <c r="AX58">
        <f>IF(Z58&gt;0, (R58*SUMPRODUCT(K58:$K$98, X58:$X$98)-K58*$AZ$3)/Z58, 0)</f>
        <v>2098.4291662973624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1000000</v>
      </c>
      <c r="S59">
        <f t="shared" si="32"/>
        <v>1812.2135553057155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179.02198026126015</v>
      </c>
      <c r="AC59">
        <f t="shared" si="33"/>
        <v>118.74898548431838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-18932.215847730993</v>
      </c>
      <c r="AI59">
        <f t="shared" si="38"/>
        <v>-18933.034935698968</v>
      </c>
      <c r="AJ59">
        <f t="shared" si="39"/>
        <v>60.272994776941772</v>
      </c>
      <c r="AK59">
        <f t="shared" si="61"/>
        <v>12.531538618288211</v>
      </c>
      <c r="AL59">
        <f t="shared" si="40"/>
        <v>-18860.23040230374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-54.101596051872313</v>
      </c>
      <c r="AR59">
        <f t="shared" si="45"/>
        <v>-54.103936716416321</v>
      </c>
      <c r="AS59">
        <f t="shared" si="46"/>
        <v>0.17223896254328439</v>
      </c>
      <c r="AT59">
        <f t="shared" si="47"/>
        <v>3.5810717862501111E-2</v>
      </c>
      <c r="AU59">
        <f t="shared" si="48"/>
        <v>-53.895887036010542</v>
      </c>
      <c r="AW59">
        <v>56</v>
      </c>
      <c r="AX59">
        <f>IF(Z59&gt;0, (R59*SUMPRODUCT(K59:$K$98, X59:$X$98)-K59*$AZ$3)/Z59, 0)</f>
        <v>1812.2135553057155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1000000</v>
      </c>
      <c r="S60">
        <f t="shared" si="32"/>
        <v>1475.8771315416425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118.74898548431838</v>
      </c>
      <c r="AC60">
        <f t="shared" si="33"/>
        <v>71.639518099979597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-16331.467489340994</v>
      </c>
      <c r="AI60">
        <f t="shared" si="38"/>
        <v>-16332.074243085674</v>
      </c>
      <c r="AJ60">
        <f t="shared" si="39"/>
        <v>47.109467384338785</v>
      </c>
      <c r="AK60">
        <f t="shared" si="61"/>
        <v>8.3124289839022882</v>
      </c>
      <c r="AL60">
        <f t="shared" si="40"/>
        <v>-16276.652346717434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-41.669262903363723</v>
      </c>
      <c r="AR60">
        <f t="shared" si="45"/>
        <v>-41.670811017844017</v>
      </c>
      <c r="AS60">
        <f t="shared" si="46"/>
        <v>0.12019843182841022</v>
      </c>
      <c r="AT60">
        <f t="shared" si="47"/>
        <v>2.1208920075420721E-2</v>
      </c>
      <c r="AU60">
        <f t="shared" si="48"/>
        <v>-41.529403665940187</v>
      </c>
      <c r="AW60">
        <v>57</v>
      </c>
      <c r="AX60">
        <f>IF(Z60&gt;0, (R60*SUMPRODUCT(K60:$K$98, X60:$X$98)-K60*$AZ$3)/Z60, 0)</f>
        <v>1475.8771315416425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1000000</v>
      </c>
      <c r="S61">
        <f t="shared" si="32"/>
        <v>1050.6652687209908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71.639518099979597</v>
      </c>
      <c r="AC61">
        <f t="shared" si="33"/>
        <v>36.21322722119946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-13587.946638144682</v>
      </c>
      <c r="AI61">
        <f t="shared" si="38"/>
        <v>-13588.377475018939</v>
      </c>
      <c r="AJ61">
        <f t="shared" si="39"/>
        <v>35.426290878780136</v>
      </c>
      <c r="AK61">
        <f t="shared" si="61"/>
        <v>5.0147662669985724</v>
      </c>
      <c r="AL61">
        <f t="shared" si="40"/>
        <v>-13547.936417873159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-30.954687036767023</v>
      </c>
      <c r="AR61">
        <f t="shared" si="45"/>
        <v>-30.955668525800036</v>
      </c>
      <c r="AS61">
        <f t="shared" si="46"/>
        <v>8.0704596229989753E-2</v>
      </c>
      <c r="AT61">
        <f t="shared" si="47"/>
        <v>1.1424133792350001E-2</v>
      </c>
      <c r="AU61">
        <f t="shared" si="48"/>
        <v>-30.863539795777694</v>
      </c>
      <c r="AW61">
        <v>58</v>
      </c>
      <c r="AX61">
        <f>IF(Z61&gt;0, (R61*SUMPRODUCT(K61:$K$98, X61:$X$98)-K61*$AZ$3)/Z61, 0)</f>
        <v>1050.6652687209908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1000000</v>
      </c>
      <c r="S62">
        <f t="shared" si="32"/>
        <v>465.30637879174884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36.21322722119946</v>
      </c>
      <c r="AC62">
        <f t="shared" si="33"/>
        <v>10.832622349239095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-10841.657516086736</v>
      </c>
      <c r="AI62">
        <f t="shared" si="38"/>
        <v>-10841.948523873298</v>
      </c>
      <c r="AJ62">
        <f t="shared" si="39"/>
        <v>25.380604871960365</v>
      </c>
      <c r="AK62">
        <f t="shared" si="61"/>
        <v>2.5349259054839623</v>
      </c>
      <c r="AL62">
        <f t="shared" si="40"/>
        <v>-10814.032993095854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-22.052114872961223</v>
      </c>
      <c r="AR62">
        <f t="shared" si="45"/>
        <v>-22.052706787724134</v>
      </c>
      <c r="AS62">
        <f t="shared" si="46"/>
        <v>5.1624579853333151E-2</v>
      </c>
      <c r="AT62">
        <f t="shared" si="47"/>
        <v>5.1560821930809984E-3</v>
      </c>
      <c r="AU62">
        <f t="shared" si="48"/>
        <v>-21.99592612567772</v>
      </c>
      <c r="AW62">
        <v>59</v>
      </c>
      <c r="AX62">
        <f>IF(Z62&gt;0, (R62*SUMPRODUCT(K62:$K$98, X62:$X$98)-K62*$AZ$3)/Z62, 0)</f>
        <v>465.30637879174884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1000000</v>
      </c>
      <c r="S63">
        <f t="shared" si="32"/>
        <v>-420.26163431247539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10.832622349239095</v>
      </c>
      <c r="AC63">
        <f t="shared" si="33"/>
        <v>-6.242633448001861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-8193.6569573233555</v>
      </c>
      <c r="AI63">
        <f t="shared" si="38"/>
        <v>-8193.8426343200863</v>
      </c>
      <c r="AJ63">
        <f t="shared" si="39"/>
        <v>17.075255797240956</v>
      </c>
      <c r="AK63">
        <f t="shared" si="61"/>
        <v>0.75828356444673672</v>
      </c>
      <c r="AL63">
        <f t="shared" si="40"/>
        <v>-8176.0090949583982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-14.880390108414039</v>
      </c>
      <c r="AR63">
        <f t="shared" si="45"/>
        <v>-14.880727313908471</v>
      </c>
      <c r="AS63">
        <f t="shared" si="46"/>
        <v>3.1010142209676655E-2</v>
      </c>
      <c r="AT63">
        <f t="shared" si="47"/>
        <v>1.3771085744175688E-3</v>
      </c>
      <c r="AU63">
        <f t="shared" si="48"/>
        <v>-14.848340063124377</v>
      </c>
      <c r="AW63">
        <v>60</v>
      </c>
      <c r="AX63">
        <f>IF(Z63&gt;0, (R63*SUMPRODUCT(K63:$K$98, X63:$X$98)-K63*$AZ$3)/Z63, 0)</f>
        <v>-420.26163431247539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1000000</v>
      </c>
      <c r="S64">
        <f t="shared" si="32"/>
        <v>-1874.6811365801555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-6.242633448001861</v>
      </c>
      <c r="AC64">
        <f t="shared" si="33"/>
        <v>-16.679399381665675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-5808.4254098414085</v>
      </c>
      <c r="AI64">
        <f t="shared" si="38"/>
        <v>-5808.5366247505481</v>
      </c>
      <c r="AJ64">
        <f t="shared" si="39"/>
        <v>10.436765933663814</v>
      </c>
      <c r="AK64">
        <f t="shared" si="61"/>
        <v>-0.43698434136013031</v>
      </c>
      <c r="AL64">
        <f t="shared" si="40"/>
        <v>-5798.5368431582447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-9.4183957158484901</v>
      </c>
      <c r="AR64">
        <f t="shared" si="45"/>
        <v>-9.4185760514730124</v>
      </c>
      <c r="AS64">
        <f t="shared" si="46"/>
        <v>1.6923276898827666E-2</v>
      </c>
      <c r="AT64">
        <f t="shared" si="47"/>
        <v>-7.0857266094624758E-4</v>
      </c>
      <c r="AU64">
        <f t="shared" si="48"/>
        <v>-9.4023613472351322</v>
      </c>
      <c r="AW64">
        <v>61</v>
      </c>
      <c r="AX64">
        <f>IF(Z64&gt;0, (R64*SUMPRODUCT(K64:$K$98, X64:$X$98)-K64*$AZ$3)/Z64, 0)</f>
        <v>-1874.6811365801555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1000000</v>
      </c>
      <c r="S65">
        <f t="shared" si="32"/>
        <v>-4201.7966886242184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-16.679399381665675</v>
      </c>
      <c r="AC65">
        <f t="shared" si="33"/>
        <v>-22.130273512915728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-3541.3611357599152</v>
      </c>
      <c r="AI65">
        <f t="shared" si="38"/>
        <v>-3541.4269715057667</v>
      </c>
      <c r="AJ65">
        <f t="shared" si="39"/>
        <v>5.4508741312500533</v>
      </c>
      <c r="AK65">
        <f t="shared" si="61"/>
        <v>-1.1675579567165975</v>
      </c>
      <c r="AL65">
        <f t="shared" si="40"/>
        <v>-3537.1436553312333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-5.127087284521088</v>
      </c>
      <c r="AR65">
        <f t="shared" si="45"/>
        <v>-5.1271825997409941</v>
      </c>
      <c r="AS65">
        <f t="shared" si="46"/>
        <v>7.8916287767584921E-3</v>
      </c>
      <c r="AT65">
        <f t="shared" si="47"/>
        <v>-1.6903589677358789E-3</v>
      </c>
      <c r="AU65">
        <f t="shared" si="48"/>
        <v>-5.120981329931972</v>
      </c>
      <c r="AW65">
        <v>62</v>
      </c>
      <c r="AX65">
        <f>IF(Z65&gt;0, (R65*SUMPRODUCT(K65:$K$98, X65:$X$98)-K65*$AZ$3)/Z65, 0)</f>
        <v>-4201.7966886242184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1000000</v>
      </c>
      <c r="S66">
        <f t="shared" si="32"/>
        <v>-7704.6915406319476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-22.130273512915728</v>
      </c>
      <c r="AC66">
        <f t="shared" si="33"/>
        <v>-23.714930811188232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-2136.2053161110121</v>
      </c>
      <c r="AI66">
        <f t="shared" si="38"/>
        <v>-2136.2437909329537</v>
      </c>
      <c r="AJ66">
        <f t="shared" si="39"/>
        <v>1.5846572982725036</v>
      </c>
      <c r="AK66">
        <f t="shared" si="61"/>
        <v>-1.5491191459041012</v>
      </c>
      <c r="AL66">
        <f t="shared" si="40"/>
        <v>-2136.2082527805856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-2.7613754725657254</v>
      </c>
      <c r="AR66">
        <f t="shared" si="45"/>
        <v>-2.7614252072184855</v>
      </c>
      <c r="AS66">
        <f t="shared" si="46"/>
        <v>2.0484144304247962E-3</v>
      </c>
      <c r="AT66">
        <f t="shared" si="47"/>
        <v>-2.0024758768830116E-3</v>
      </c>
      <c r="AU66">
        <f t="shared" si="48"/>
        <v>-2.7613792686649439</v>
      </c>
      <c r="AW66">
        <v>63</v>
      </c>
      <c r="AX66">
        <f>IF(Z66&gt;0, (R66*SUMPRODUCT(K66:$K$98, X66:$X$98)-K66*$AZ$3)/Z66, 0)</f>
        <v>-7704.6915406319476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-13148.062001700499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-23.714930811188232</v>
      </c>
      <c r="AC67">
        <f t="shared" ref="AC67:AC98" si="64">S67*Z67</f>
        <v>-23.313422367460571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-1274.0607479747914</v>
      </c>
      <c r="AI67">
        <f t="shared" ref="AI67:AI98" si="69">SUM(AE67:AH67)</f>
        <v>-1274.0829122891637</v>
      </c>
      <c r="AJ67">
        <f t="shared" ref="AJ67:AJ98" si="70">AB67-AC67</f>
        <v>-0.40150844372766059</v>
      </c>
      <c r="AK67">
        <f t="shared" si="61"/>
        <v>-1.6600451567831764</v>
      </c>
      <c r="AL67">
        <f t="shared" ref="AL67:AL98" si="71">SUM(AI67:AK67)</f>
        <v>-1276.1444658896744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-1.4704646371413399</v>
      </c>
      <c r="AR67">
        <f t="shared" ref="AR67:AR98" si="76">AI67*$K67</f>
        <v>-1.4704902182139401</v>
      </c>
      <c r="AS67">
        <f t="shared" ref="AS67:AS98" si="77">AJ67*$K67</f>
        <v>-4.6340331020610037E-4</v>
      </c>
      <c r="AT67">
        <f t="shared" ref="AT67:AT98" si="78">AK67*$K67</f>
        <v>-1.9159507919756672E-3</v>
      </c>
      <c r="AU67">
        <f t="shared" ref="AU67:AU98" si="79">AL67*$K67</f>
        <v>-1.4728695723161218</v>
      </c>
      <c r="AW67">
        <v>64</v>
      </c>
      <c r="AX67">
        <f>IF(Z67&gt;0, (R67*SUMPRODUCT(K67:$K$98, X67:$X$98)-K67*$AZ$3)/Z67, 0)</f>
        <v>-13148.062001700499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1000000</v>
      </c>
      <c r="S68">
        <f t="shared" si="63"/>
        <v>-21847.997915613778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-23.313422367460571</v>
      </c>
      <c r="AC68">
        <f t="shared" si="64"/>
        <v>-21.959883507911389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-750.2926069812155</v>
      </c>
      <c r="AI68">
        <f t="shared" si="69"/>
        <v>-750.30517099485689</v>
      </c>
      <c r="AJ68">
        <f t="shared" si="70"/>
        <v>-1.3535388595491824</v>
      </c>
      <c r="AK68">
        <f t="shared" si="61"/>
        <v>-1.6319395657222402</v>
      </c>
      <c r="AL68">
        <f t="shared" si="71"/>
        <v>-753.29064942012837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-0.77317373646499532</v>
      </c>
      <c r="AR68">
        <f t="shared" si="76"/>
        <v>-0.77318668363424858</v>
      </c>
      <c r="AS68">
        <f t="shared" si="77"/>
        <v>-1.3948167524918858E-3</v>
      </c>
      <c r="AT68">
        <f t="shared" si="78"/>
        <v>-1.6817076430903927E-3</v>
      </c>
      <c r="AU68">
        <f t="shared" si="79"/>
        <v>-0.77626320802983095</v>
      </c>
      <c r="AW68">
        <v>65</v>
      </c>
      <c r="AX68">
        <f>IF(Z68&gt;0, (R68*SUMPRODUCT(K68:$K$98, X68:$X$98)-K68*$AZ$3)/Z68, 0)</f>
        <v>-21847.997915613778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1000000</v>
      </c>
      <c r="S69">
        <f t="shared" si="63"/>
        <v>-36056.055750563813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-21.959883507911389</v>
      </c>
      <c r="AC69">
        <f t="shared" si="64"/>
        <v>-20.21162555090271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-434.50868949248706</v>
      </c>
      <c r="AI69">
        <f t="shared" si="69"/>
        <v>-434.51569650737338</v>
      </c>
      <c r="AJ69">
        <f t="shared" si="70"/>
        <v>-1.7482579570086791</v>
      </c>
      <c r="AK69">
        <f t="shared" si="61"/>
        <v>-1.5371918455537974</v>
      </c>
      <c r="AL69">
        <f t="shared" si="71"/>
        <v>-437.80114630993586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-0.39978534452462339</v>
      </c>
      <c r="AR69">
        <f t="shared" si="76"/>
        <v>-0.39979179158063899</v>
      </c>
      <c r="AS69">
        <f t="shared" si="77"/>
        <v>-1.6085475999961883E-3</v>
      </c>
      <c r="AT69">
        <f t="shared" si="78"/>
        <v>-1.4143486342999647E-3</v>
      </c>
      <c r="AU69">
        <f t="shared" si="79"/>
        <v>-0.40281468781493512</v>
      </c>
      <c r="AW69">
        <v>66</v>
      </c>
      <c r="AX69">
        <f>IF(Z69&gt;0, (R69*SUMPRODUCT(K69:$K$98, X69:$X$98)-K69*$AZ$3)/Z69, 0)</f>
        <v>-36056.055750563813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1000000</v>
      </c>
      <c r="S70">
        <f t="shared" si="63"/>
        <v>-59788.063736736774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-20.21162555090271</v>
      </c>
      <c r="AC70">
        <f t="shared" si="64"/>
        <v>-18.360132597682977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-247.86865478179411</v>
      </c>
      <c r="AI70">
        <f t="shared" si="69"/>
        <v>-247.8724933683468</v>
      </c>
      <c r="AJ70">
        <f t="shared" si="70"/>
        <v>-1.8514929532197328</v>
      </c>
      <c r="AK70">
        <f t="shared" si="61"/>
        <v>-1.4148137885631897</v>
      </c>
      <c r="AL70">
        <f t="shared" si="71"/>
        <v>-251.13880011012972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-0.20362541882924082</v>
      </c>
      <c r="AR70">
        <f t="shared" si="76"/>
        <v>-0.20362857224851921</v>
      </c>
      <c r="AS70">
        <f t="shared" si="77"/>
        <v>-1.5210113129901386E-3</v>
      </c>
      <c r="AT70">
        <f t="shared" si="78"/>
        <v>-1.1622770556252067E-3</v>
      </c>
      <c r="AU70">
        <f t="shared" si="79"/>
        <v>-0.20631186061713458</v>
      </c>
      <c r="AW70">
        <v>67</v>
      </c>
      <c r="AX70">
        <f>IF(Z70&gt;0, (R70*SUMPRODUCT(K70:$K$98, X70:$X$98)-K70*$AZ$3)/Z70, 0)</f>
        <v>-59788.063736736774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1000000</v>
      </c>
      <c r="S71">
        <f t="shared" si="63"/>
        <v>-100296.235692544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-18.360132597682977</v>
      </c>
      <c r="AC71">
        <f t="shared" si="64"/>
        <v>-16.553688107811901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-138.96810483282644</v>
      </c>
      <c r="AI71">
        <f t="shared" si="69"/>
        <v>-138.9701679322032</v>
      </c>
      <c r="AJ71">
        <f t="shared" si="70"/>
        <v>-1.8064444898710761</v>
      </c>
      <c r="AK71">
        <f t="shared" si="61"/>
        <v>-1.2852092818378085</v>
      </c>
      <c r="AL71">
        <f t="shared" si="71"/>
        <v>-142.06182170391207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-0.10193128355260649</v>
      </c>
      <c r="AR71">
        <f t="shared" si="76"/>
        <v>-0.10193279680895996</v>
      </c>
      <c r="AS71">
        <f t="shared" si="77"/>
        <v>-1.3250033577172097E-3</v>
      </c>
      <c r="AT71">
        <f t="shared" si="78"/>
        <v>-9.4268416403205091E-4</v>
      </c>
      <c r="AU71">
        <f t="shared" si="79"/>
        <v>-0.10420048433070922</v>
      </c>
      <c r="AW71">
        <v>68</v>
      </c>
      <c r="AX71">
        <f>IF(Z71&gt;0, (R71*SUMPRODUCT(K71:$K$98, X71:$X$98)-K71*$AZ$3)/Z71, 0)</f>
        <v>-100296.235692544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1000000</v>
      </c>
      <c r="S72">
        <f t="shared" si="63"/>
        <v>-170931.05298856544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-16.553688107811901</v>
      </c>
      <c r="AC72">
        <f t="shared" si="64"/>
        <v>-14.860914115739224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-76.456485627908663</v>
      </c>
      <c r="AI72">
        <f t="shared" si="69"/>
        <v>-76.457572390221301</v>
      </c>
      <c r="AJ72">
        <f t="shared" si="70"/>
        <v>-1.6927739920726772</v>
      </c>
      <c r="AK72">
        <f t="shared" si="61"/>
        <v>-1.1587581675468333</v>
      </c>
      <c r="AL72">
        <f t="shared" si="71"/>
        <v>-79.309104549840811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-5.0071276924023606E-2</v>
      </c>
      <c r="AR72">
        <f t="shared" si="76"/>
        <v>-5.0071988643588791E-2</v>
      </c>
      <c r="AS72">
        <f t="shared" si="77"/>
        <v>-1.1085960155081537E-3</v>
      </c>
      <c r="AT72">
        <f t="shared" si="78"/>
        <v>-7.5886957945700551E-4</v>
      </c>
      <c r="AU72">
        <f t="shared" si="79"/>
        <v>-5.193945423855395E-2</v>
      </c>
      <c r="AW72">
        <v>69</v>
      </c>
      <c r="AX72">
        <f>IF(Z72&gt;0, (R72*SUMPRODUCT(K72:$K$98, X72:$X$98)-K72*$AZ$3)/Z72, 0)</f>
        <v>-170931.05298856544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1000000</v>
      </c>
      <c r="S73">
        <f t="shared" si="63"/>
        <v>-297073.42798533809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-14.860914115739224</v>
      </c>
      <c r="AC73">
        <f t="shared" si="64"/>
        <v>-13.308569967997814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-41.272651008213103</v>
      </c>
      <c r="AI73">
        <f t="shared" si="69"/>
        <v>-41.273210994765009</v>
      </c>
      <c r="AJ73">
        <f t="shared" si="70"/>
        <v>-1.5523441477414099</v>
      </c>
      <c r="AK73">
        <f t="shared" ref="AK73:AK98" si="92">G73*SUM(AB73:AB73, AE73:AF73)</f>
        <v>-1.0402639881017457</v>
      </c>
      <c r="AL73">
        <f t="shared" si="71"/>
        <v>-43.865819130608159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-2.4133409269254062E-2</v>
      </c>
      <c r="AR73">
        <f t="shared" si="76"/>
        <v>-2.4133736710896705E-2</v>
      </c>
      <c r="AS73">
        <f t="shared" si="77"/>
        <v>-9.0770415103017671E-4</v>
      </c>
      <c r="AT73">
        <f t="shared" si="78"/>
        <v>-6.0827487354592376E-4</v>
      </c>
      <c r="AU73">
        <f t="shared" si="79"/>
        <v>-2.5649715735472804E-2</v>
      </c>
      <c r="AW73">
        <v>70</v>
      </c>
      <c r="AX73">
        <f>IF(Z73&gt;0, (R73*SUMPRODUCT(K73:$K$98, X73:$X$98)-K73*$AZ$3)/Z73, 0)</f>
        <v>-297073.42798533809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1000000</v>
      </c>
      <c r="S74">
        <f t="shared" si="63"/>
        <v>-527687.53870732745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-13.308569967997814</v>
      </c>
      <c r="AC74">
        <f t="shared" si="64"/>
        <v>-11.901975319530079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-21.795967346727572</v>
      </c>
      <c r="AI74">
        <f t="shared" si="69"/>
        <v>-21.796249283822124</v>
      </c>
      <c r="AJ74">
        <f t="shared" si="70"/>
        <v>-1.4065946484677347</v>
      </c>
      <c r="AK74">
        <f t="shared" si="92"/>
        <v>-0.93159989775984708</v>
      </c>
      <c r="AL74">
        <f t="shared" si="71"/>
        <v>-24.134443830049705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-1.1379270956770238E-2</v>
      </c>
      <c r="AR74">
        <f t="shared" si="76"/>
        <v>-1.1379418150906689E-2</v>
      </c>
      <c r="AS74">
        <f t="shared" si="77"/>
        <v>-7.3435702011457032E-4</v>
      </c>
      <c r="AT74">
        <f t="shared" si="78"/>
        <v>-4.8637105622661737E-4</v>
      </c>
      <c r="AU74">
        <f t="shared" si="79"/>
        <v>-1.2600146227247875E-2</v>
      </c>
      <c r="AW74">
        <v>71</v>
      </c>
      <c r="AX74">
        <f>IF(Z74&gt;0, (R74*SUMPRODUCT(K74:$K$98, X74:$X$98)-K74*$AZ$3)/Z74, 0)</f>
        <v>-527687.53870732745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1000000</v>
      </c>
      <c r="S75">
        <f t="shared" si="63"/>
        <v>-960468.31752737204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-11.901975319530079</v>
      </c>
      <c r="AC75">
        <f t="shared" si="64"/>
        <v>-10.635918824650249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-11.255737861178613</v>
      </c>
      <c r="AI75">
        <f t="shared" si="69"/>
        <v>-11.255876282178955</v>
      </c>
      <c r="AJ75">
        <f t="shared" si="70"/>
        <v>-1.2660564948798303</v>
      </c>
      <c r="AK75">
        <f t="shared" si="92"/>
        <v>-0.83313827236710558</v>
      </c>
      <c r="AL75">
        <f t="shared" si="71"/>
        <v>-13.35507104942589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-5.2467967101115041E-3</v>
      </c>
      <c r="AR75">
        <f t="shared" si="76"/>
        <v>-5.2468612342553818E-3</v>
      </c>
      <c r="AS75">
        <f t="shared" si="77"/>
        <v>-5.9016486827236927E-4</v>
      </c>
      <c r="AT75">
        <f t="shared" si="78"/>
        <v>-3.8836255787374764E-4</v>
      </c>
      <c r="AU75">
        <f t="shared" si="79"/>
        <v>-6.2253886604014983E-3</v>
      </c>
      <c r="AW75">
        <v>72</v>
      </c>
      <c r="AX75">
        <f>IF(Z75&gt;0, (R75*SUMPRODUCT(K75:$K$98, X75:$X$98)-K75*$AZ$3)/Z75, 0)</f>
        <v>-960468.31752737204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1000000</v>
      </c>
      <c r="S76">
        <f t="shared" si="63"/>
        <v>-1795899.2329954067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-10.635918824650249</v>
      </c>
      <c r="AC76">
        <f t="shared" si="64"/>
        <v>-9.500597973291967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-5.6727811740821785</v>
      </c>
      <c r="AI76">
        <f t="shared" si="69"/>
        <v>-5.67284730110784</v>
      </c>
      <c r="AJ76">
        <f t="shared" si="70"/>
        <v>-1.1353208513582818</v>
      </c>
      <c r="AK76">
        <f t="shared" si="92"/>
        <v>-0.74451431772551746</v>
      </c>
      <c r="AL76">
        <f t="shared" si="71"/>
        <v>-7.5526824701916393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-2.3610124428827001E-3</v>
      </c>
      <c r="AR76">
        <f t="shared" si="76"/>
        <v>-2.3610399649614841E-3</v>
      </c>
      <c r="AS76">
        <f t="shared" si="77"/>
        <v>-4.725207221050217E-4</v>
      </c>
      <c r="AT76">
        <f t="shared" si="78"/>
        <v>-3.0986697954882303E-4</v>
      </c>
      <c r="AU76">
        <f t="shared" si="79"/>
        <v>-3.1434276666153288E-3</v>
      </c>
      <c r="AW76">
        <v>73</v>
      </c>
      <c r="AX76">
        <f>IF(Z76&gt;0, (R76*SUMPRODUCT(K76:$K$98, X76:$X$98)-K76*$AZ$3)/Z76, 0)</f>
        <v>-1795899.2329954067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1000000</v>
      </c>
      <c r="S77">
        <f t="shared" si="63"/>
        <v>-3454778.2002118505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-9.500597973291967</v>
      </c>
      <c r="AC77">
        <f t="shared" si="64"/>
        <v>-8.4845950142452136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-2.7813589178840581</v>
      </c>
      <c r="AI77">
        <f t="shared" si="69"/>
        <v>-2.7813896166529894</v>
      </c>
      <c r="AJ77">
        <f t="shared" si="70"/>
        <v>-1.0160029590467534</v>
      </c>
      <c r="AK77">
        <f t="shared" si="92"/>
        <v>-0.6650418581304377</v>
      </c>
      <c r="AL77">
        <f t="shared" si="71"/>
        <v>-4.4624344338301807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-1.0335732427057538E-3</v>
      </c>
      <c r="AR77">
        <f t="shared" si="76"/>
        <v>-1.0335846505920023E-3</v>
      </c>
      <c r="AS77">
        <f t="shared" si="77"/>
        <v>-3.7755410358166814E-4</v>
      </c>
      <c r="AT77">
        <f t="shared" si="78"/>
        <v>-2.4713440089417098E-4</v>
      </c>
      <c r="AU77">
        <f t="shared" si="79"/>
        <v>-1.6582731550678414E-3</v>
      </c>
      <c r="AW77">
        <v>74</v>
      </c>
      <c r="AX77">
        <f>IF(Z77&gt;0, (R77*SUMPRODUCT(K77:$K$98, X77:$X$98)-K77*$AZ$3)/Z77, 0)</f>
        <v>-3454778.2002118505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1000000</v>
      </c>
      <c r="S78">
        <f t="shared" si="63"/>
        <v>-6853238.5615857495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-8.4845950142452136</v>
      </c>
      <c r="AC78">
        <f t="shared" si="64"/>
        <v>-7.5763750415150302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-1.3258250168878092</v>
      </c>
      <c r="AI78">
        <f t="shared" si="69"/>
        <v>-1.3258388358563402</v>
      </c>
      <c r="AJ78">
        <f t="shared" si="70"/>
        <v>-0.9082199727301834</v>
      </c>
      <c r="AK78">
        <f t="shared" si="92"/>
        <v>-0.59392165099716498</v>
      </c>
      <c r="AL78">
        <f t="shared" si="71"/>
        <v>-2.8279804595836886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-4.3989842684513284E-4</v>
      </c>
      <c r="AR78">
        <f t="shared" si="76"/>
        <v>-4.3990301187139195E-4</v>
      </c>
      <c r="AS78">
        <f t="shared" si="77"/>
        <v>-3.0134032179537966E-4</v>
      </c>
      <c r="AT78">
        <f t="shared" si="78"/>
        <v>-1.9705858361022694E-4</v>
      </c>
      <c r="AU78">
        <f t="shared" si="79"/>
        <v>-9.3830191727699861E-4</v>
      </c>
      <c r="AW78">
        <v>75</v>
      </c>
      <c r="AX78">
        <f>IF(Z78&gt;0, (R78*SUMPRODUCT(K78:$K$98, X78:$X$98)-K78*$AZ$3)/Z78, 0)</f>
        <v>-6853238.5615857495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1000000</v>
      </c>
      <c r="S79">
        <f t="shared" si="63"/>
        <v>-14036349.803003015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-7.5763750415150302</v>
      </c>
      <c r="AC79">
        <f t="shared" si="64"/>
        <v>-6.7649814167517945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-0.61250072137793532</v>
      </c>
      <c r="AI79">
        <f t="shared" si="69"/>
        <v>-0.61250674589776388</v>
      </c>
      <c r="AJ79">
        <f t="shared" si="70"/>
        <v>-0.81139362476323562</v>
      </c>
      <c r="AK79">
        <f t="shared" si="92"/>
        <v>-0.5303462529060522</v>
      </c>
      <c r="AL79">
        <f t="shared" si="71"/>
        <v>-1.9542466235670517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-1.8144908449433905E-4</v>
      </c>
      <c r="AR79">
        <f t="shared" si="76"/>
        <v>-1.8145086921649408E-4</v>
      </c>
      <c r="AS79">
        <f t="shared" si="77"/>
        <v>-2.4036972568231176E-4</v>
      </c>
      <c r="AT79">
        <f t="shared" si="78"/>
        <v>-1.571113938254914E-4</v>
      </c>
      <c r="AU79">
        <f t="shared" si="79"/>
        <v>-5.7893198872429718E-4</v>
      </c>
      <c r="AW79">
        <v>76</v>
      </c>
      <c r="AX79">
        <f>IF(Z79&gt;0, (R79*SUMPRODUCT(K79:$K$98, X79:$X$98)-K79*$AZ$3)/Z79, 0)</f>
        <v>-14036349.803003015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1000000</v>
      </c>
      <c r="S80">
        <f t="shared" si="63"/>
        <v>-29698124.201806881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-6.7649814167517945</v>
      </c>
      <c r="AC80">
        <f t="shared" si="64"/>
        <v>-6.0403115058451462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-0.27375163288080701</v>
      </c>
      <c r="AI80">
        <f t="shared" si="69"/>
        <v>-0.27375417526002632</v>
      </c>
      <c r="AJ80">
        <f t="shared" si="70"/>
        <v>-0.72466991090664834</v>
      </c>
      <c r="AK80">
        <f t="shared" si="92"/>
        <v>-0.47354869917262565</v>
      </c>
      <c r="AL80">
        <f t="shared" si="71"/>
        <v>-1.4719727853393003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-7.2408053445265441E-5</v>
      </c>
      <c r="AR80">
        <f t="shared" si="76"/>
        <v>-7.240872591150227E-5</v>
      </c>
      <c r="AS80">
        <f t="shared" si="77"/>
        <v>-1.916771676826889E-4</v>
      </c>
      <c r="AT80">
        <f t="shared" si="78"/>
        <v>-1.252549223461871E-4</v>
      </c>
      <c r="AU80">
        <f t="shared" si="79"/>
        <v>-3.8934081594037826E-4</v>
      </c>
      <c r="AW80">
        <v>77</v>
      </c>
      <c r="AX80">
        <f>IF(Z80&gt;0, (R80*SUMPRODUCT(K80:$K$98, X80:$X$98)-K80*$AZ$3)/Z80, 0)</f>
        <v>-29698124.201806881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1000000</v>
      </c>
      <c r="S81">
        <f t="shared" si="63"/>
        <v>-65036524.837798044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-6.0403115058451462</v>
      </c>
      <c r="AC81">
        <f t="shared" si="64"/>
        <v>-5.3931951996207852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-0.11843079795049979</v>
      </c>
      <c r="AI81">
        <f t="shared" si="69"/>
        <v>-0.11843183452095253</v>
      </c>
      <c r="AJ81">
        <f t="shared" si="70"/>
        <v>-0.647116306224361</v>
      </c>
      <c r="AK81">
        <f t="shared" si="92"/>
        <v>-0.42282180540916026</v>
      </c>
      <c r="AL81">
        <f t="shared" si="71"/>
        <v>-1.1883699461544737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-2.7968990205918611E-5</v>
      </c>
      <c r="AR81">
        <f t="shared" si="76"/>
        <v>-2.7969235005661093E-5</v>
      </c>
      <c r="AS81">
        <f t="shared" si="77"/>
        <v>-1.5282502477475708E-4</v>
      </c>
      <c r="AT81">
        <f t="shared" si="78"/>
        <v>-9.9854929114641841E-5</v>
      </c>
      <c r="AU81">
        <f t="shared" si="79"/>
        <v>-2.8064918889505997E-4</v>
      </c>
      <c r="AW81">
        <v>78</v>
      </c>
      <c r="AX81">
        <f>IF(Z81&gt;0, (R81*SUMPRODUCT(K81:$K$98, X81:$X$98)-K81*$AZ$3)/Z81, 0)</f>
        <v>-65036524.837798044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1000000</v>
      </c>
      <c r="S82">
        <f t="shared" si="63"/>
        <v>-147690389.15000483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-5.3931951996207852</v>
      </c>
      <c r="AC82">
        <f t="shared" si="64"/>
        <v>-4.8153761022915225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-4.9491847293353444E-2</v>
      </c>
      <c r="AI82">
        <f t="shared" si="69"/>
        <v>-4.9492254850010485E-2</v>
      </c>
      <c r="AJ82">
        <f t="shared" si="70"/>
        <v>-0.57781909732926273</v>
      </c>
      <c r="AK82">
        <f t="shared" si="92"/>
        <v>-0.37752366397345499</v>
      </c>
      <c r="AL82">
        <f t="shared" si="71"/>
        <v>-1.0048350161527282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-1.0435848675340735E-5</v>
      </c>
      <c r="AR82">
        <f t="shared" si="76"/>
        <v>-1.0435934612718952E-5</v>
      </c>
      <c r="AS82">
        <f t="shared" si="77"/>
        <v>-1.2183890865314246E-4</v>
      </c>
      <c r="AT82">
        <f t="shared" si="78"/>
        <v>-7.9604622661079332E-5</v>
      </c>
      <c r="AU82">
        <f t="shared" si="79"/>
        <v>-2.1187946592694074E-4</v>
      </c>
      <c r="AW82">
        <v>79</v>
      </c>
      <c r="AX82">
        <f>IF(Z82&gt;0, (R82*SUMPRODUCT(K82:$K$98, X82:$X$98)-K82*$AZ$3)/Z82, 0)</f>
        <v>-147690389.15000483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1000000</v>
      </c>
      <c r="S83">
        <f t="shared" si="63"/>
        <v>-348408447.66414434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-4.8153761022915225</v>
      </c>
      <c r="AC83">
        <f t="shared" si="64"/>
        <v>-4.2994516574978139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-1.9938224863411819E-2</v>
      </c>
      <c r="AI83">
        <f t="shared" si="69"/>
        <v>-1.9938379116691492E-2</v>
      </c>
      <c r="AJ83">
        <f t="shared" si="70"/>
        <v>-0.51592444479370858</v>
      </c>
      <c r="AK83">
        <f t="shared" si="92"/>
        <v>-0.33707632716040659</v>
      </c>
      <c r="AL83">
        <f t="shared" si="71"/>
        <v>-0.87293915107080666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-3.7537260627740586E-6</v>
      </c>
      <c r="AR83">
        <f t="shared" si="76"/>
        <v>-3.7537551037022329E-6</v>
      </c>
      <c r="AS83">
        <f t="shared" si="77"/>
        <v>-9.7131968774124021E-5</v>
      </c>
      <c r="AT83">
        <f t="shared" si="78"/>
        <v>-6.3460624156570848E-5</v>
      </c>
      <c r="AU83">
        <f t="shared" si="79"/>
        <v>-1.6434634803439709E-4</v>
      </c>
      <c r="AW83">
        <v>80</v>
      </c>
      <c r="AX83">
        <f>IF(Z83&gt;0, (R83*SUMPRODUCT(K83:$K$98, X83:$X$98)-K83*$AZ$3)/Z83, 0)</f>
        <v>-348408447.66414434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1000000</v>
      </c>
      <c r="S84">
        <f t="shared" si="63"/>
        <v>-855260095.64769089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-4.2994516574978139</v>
      </c>
      <c r="AC84">
        <f t="shared" si="64"/>
        <v>-3.8387992677931773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-7.7284014586618465E-3</v>
      </c>
      <c r="AI84">
        <f t="shared" si="69"/>
        <v>-7.728457564390492E-3</v>
      </c>
      <c r="AJ84">
        <f t="shared" si="70"/>
        <v>-0.46065238970463662</v>
      </c>
      <c r="AK84">
        <f t="shared" si="92"/>
        <v>-0.300961616024847</v>
      </c>
      <c r="AL84">
        <f t="shared" si="71"/>
        <v>-0.76934246329387412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-1.2991154185390615E-6</v>
      </c>
      <c r="AR84">
        <f t="shared" si="76"/>
        <v>-1.299124849702484E-6</v>
      </c>
      <c r="AS84">
        <f t="shared" si="77"/>
        <v>-7.7433946108148519E-5</v>
      </c>
      <c r="AT84">
        <f t="shared" si="78"/>
        <v>-5.0590523519984079E-5</v>
      </c>
      <c r="AU84">
        <f t="shared" si="79"/>
        <v>-1.2932359447783508E-4</v>
      </c>
      <c r="AW84">
        <v>81</v>
      </c>
      <c r="AX84">
        <f>IF(Z84&gt;0, (R84*SUMPRODUCT(K84:$K$98, X84:$X$98)-K84*$AZ$3)/Z84, 0)</f>
        <v>-855260095.64769089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1000000</v>
      </c>
      <c r="S85">
        <f t="shared" si="63"/>
        <v>-2188740645.5204477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-3.8387992677931773</v>
      </c>
      <c r="AC85">
        <f t="shared" si="64"/>
        <v>-3.4275004388454704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-2.87760450815844E-3</v>
      </c>
      <c r="AI85">
        <f t="shared" si="69"/>
        <v>-2.8776240827734466E-3</v>
      </c>
      <c r="AJ85">
        <f t="shared" si="70"/>
        <v>-0.41129882894770686</v>
      </c>
      <c r="AK85">
        <f t="shared" si="92"/>
        <v>-0.26871594874552246</v>
      </c>
      <c r="AL85">
        <f t="shared" si="71"/>
        <v>-0.68289240177600274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-4.3188800854064166E-7</v>
      </c>
      <c r="AR85">
        <f t="shared" si="76"/>
        <v>-4.3189094641534586E-7</v>
      </c>
      <c r="AS85">
        <f t="shared" si="77"/>
        <v>-6.1730175792295712E-5</v>
      </c>
      <c r="AT85">
        <f t="shared" si="78"/>
        <v>-4.0330488653940792E-5</v>
      </c>
      <c r="AU85">
        <f t="shared" si="79"/>
        <v>-1.0249255539265184E-4</v>
      </c>
      <c r="AW85">
        <v>82</v>
      </c>
      <c r="AX85">
        <f>IF(Z85&gt;0, (R85*SUMPRODUCT(K85:$K$98, X85:$X$98)-K85*$AZ$3)/Z85, 0)</f>
        <v>-2188740645.5204477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1000000</v>
      </c>
      <c r="S86">
        <f t="shared" si="63"/>
        <v>-5851946401.9601917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-3.4275004388454704</v>
      </c>
      <c r="AC86">
        <f t="shared" si="64"/>
        <v>-3.0602686135342614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-1.027360663252189E-3</v>
      </c>
      <c r="AI86">
        <f t="shared" si="69"/>
        <v>-1.0273672001127551E-3</v>
      </c>
      <c r="AJ86">
        <f t="shared" si="70"/>
        <v>-0.36723182531120901</v>
      </c>
      <c r="AK86">
        <f t="shared" si="92"/>
        <v>-0.23992503071918295</v>
      </c>
      <c r="AL86">
        <f t="shared" si="71"/>
        <v>-0.60818422323050469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-1.3767178743360121E-7</v>
      </c>
      <c r="AR86">
        <f t="shared" si="76"/>
        <v>-1.3767266340764862E-7</v>
      </c>
      <c r="AS86">
        <f t="shared" si="77"/>
        <v>-4.9211015762521619E-5</v>
      </c>
      <c r="AT86">
        <f t="shared" si="78"/>
        <v>-3.2151228882571503E-5</v>
      </c>
      <c r="AU86">
        <f t="shared" si="79"/>
        <v>-8.1499917308500765E-5</v>
      </c>
      <c r="AW86">
        <v>83</v>
      </c>
      <c r="AX86">
        <f>IF(Z86&gt;0, (R86*SUMPRODUCT(K86:$K$98, X86:$X$98)-K86*$AZ$3)/Z86, 0)</f>
        <v>-5851946401.9601917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1000000</v>
      </c>
      <c r="S87">
        <f t="shared" si="63"/>
        <v>-16380040722.490646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-3.0602686135342614</v>
      </c>
      <c r="AC87">
        <f t="shared" si="64"/>
        <v>-2.7323828072781748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-3.5090763434120486E-4</v>
      </c>
      <c r="AI87">
        <f t="shared" si="69"/>
        <v>-3.5090971948773588E-4</v>
      </c>
      <c r="AJ87">
        <f t="shared" si="70"/>
        <v>-0.32788580625608654</v>
      </c>
      <c r="AK87">
        <f t="shared" si="92"/>
        <v>-0.21421880294739831</v>
      </c>
      <c r="AL87">
        <f t="shared" si="71"/>
        <v>-0.54245551892297261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-4.1985256642040933E-8</v>
      </c>
      <c r="AR87">
        <f t="shared" si="76"/>
        <v>-4.1985506124821221E-8</v>
      </c>
      <c r="AS87">
        <f t="shared" si="77"/>
        <v>-3.9230750139675164E-5</v>
      </c>
      <c r="AT87">
        <f t="shared" si="78"/>
        <v>-2.5630765874281238E-5</v>
      </c>
      <c r="AU87">
        <f t="shared" si="79"/>
        <v>-6.4903501520081227E-5</v>
      </c>
      <c r="AW87">
        <v>84</v>
      </c>
      <c r="AX87">
        <f>IF(Z87&gt;0, (R87*SUMPRODUCT(K87:$K$98, X87:$X$98)-K87*$AZ$3)/Z87, 0)</f>
        <v>-16380040722.490646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1000000</v>
      </c>
      <c r="S88">
        <f t="shared" si="63"/>
        <v>-48095033250.340233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-2.7323828072781748</v>
      </c>
      <c r="AC88">
        <f t="shared" si="64"/>
        <v>-2.4396275421849736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-1.1441846011824232E-4</v>
      </c>
      <c r="AI88">
        <f t="shared" si="69"/>
        <v>-1.1441909418255659E-4</v>
      </c>
      <c r="AJ88">
        <f t="shared" si="70"/>
        <v>-0.29275526509320127</v>
      </c>
      <c r="AK88">
        <f t="shared" si="92"/>
        <v>-0.19126679650947226</v>
      </c>
      <c r="AL88">
        <f t="shared" si="71"/>
        <v>-0.48413648069685611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-1.222311988388942E-8</v>
      </c>
      <c r="AR88">
        <f t="shared" si="76"/>
        <v>-1.2223187619848455E-8</v>
      </c>
      <c r="AS88">
        <f t="shared" si="77"/>
        <v>-3.1274522469329288E-5</v>
      </c>
      <c r="AT88">
        <f t="shared" si="78"/>
        <v>-2.0432690504021407E-5</v>
      </c>
      <c r="AU88">
        <f t="shared" si="79"/>
        <v>-5.1719436160970551E-5</v>
      </c>
      <c r="AW88">
        <v>85</v>
      </c>
      <c r="AX88">
        <f>IF(Z88&gt;0, (R88*SUMPRODUCT(K88:$K$98, X88:$X$98)-K88*$AZ$3)/Z88, 0)</f>
        <v>-48095033250.340233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1000000</v>
      </c>
      <c r="S89">
        <f t="shared" si="63"/>
        <v>-149732546919.22314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-2.4396275421849736</v>
      </c>
      <c r="AC89">
        <f t="shared" si="64"/>
        <v>-2.1782388873737553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-3.5670362560315174E-5</v>
      </c>
      <c r="AI89">
        <f t="shared" si="69"/>
        <v>-3.5670544404454292E-5</v>
      </c>
      <c r="AJ89">
        <f t="shared" si="70"/>
        <v>-0.26138865481121831</v>
      </c>
      <c r="AK89">
        <f t="shared" si="92"/>
        <v>-0.17077392795294816</v>
      </c>
      <c r="AL89">
        <f t="shared" si="71"/>
        <v>-0.43219825330857092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-3.402322472280687E-9</v>
      </c>
      <c r="AR89">
        <f t="shared" si="76"/>
        <v>-3.4023398169992874E-9</v>
      </c>
      <c r="AS89">
        <f t="shared" si="77"/>
        <v>-2.4931860245593464E-5</v>
      </c>
      <c r="AT89">
        <f t="shared" si="78"/>
        <v>-1.6288816009971746E-5</v>
      </c>
      <c r="AU89">
        <f t="shared" si="79"/>
        <v>-4.1224078595382207E-5</v>
      </c>
      <c r="AW89">
        <v>86</v>
      </c>
      <c r="AX89">
        <f>IF(Z89&gt;0, (R89*SUMPRODUCT(K89:$K$98, X89:$X$98)-K89*$AZ$3)/Z89, 0)</f>
        <v>-149732546919.22314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1000000</v>
      </c>
      <c r="S90">
        <f t="shared" si="63"/>
        <v>-495899672598.73108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-2.1782388873737553</v>
      </c>
      <c r="AC90">
        <f t="shared" si="64"/>
        <v>-1.9448561523525618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-1.0480181576448108E-5</v>
      </c>
      <c r="AI90">
        <f t="shared" si="69"/>
        <v>-1.0480230599876127E-5</v>
      </c>
      <c r="AJ90">
        <f t="shared" si="70"/>
        <v>-0.23338273502119344</v>
      </c>
      <c r="AK90">
        <f t="shared" si="92"/>
        <v>-0.15247672211616289</v>
      </c>
      <c r="AL90">
        <f t="shared" si="71"/>
        <v>-0.38586993736795622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-8.9252159845883775E-10</v>
      </c>
      <c r="AR90">
        <f t="shared" si="76"/>
        <v>-8.9252577343119088E-10</v>
      </c>
      <c r="AS90">
        <f t="shared" si="77"/>
        <v>-1.9875526983417657E-5</v>
      </c>
      <c r="AT90">
        <f t="shared" si="78"/>
        <v>-1.2985344457839466E-5</v>
      </c>
      <c r="AU90">
        <f t="shared" si="79"/>
        <v>-3.2861763967030556E-5</v>
      </c>
      <c r="AW90">
        <v>87</v>
      </c>
      <c r="AX90">
        <f>IF(Z90&gt;0, (R90*SUMPRODUCT(K90:$K$98, X90:$X$98)-K90*$AZ$3)/Z90, 0)</f>
        <v>-495899672598.73108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1000000</v>
      </c>
      <c r="S91">
        <f t="shared" si="63"/>
        <v>-1753502354838.3508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-1.9448561523525618</v>
      </c>
      <c r="AC91">
        <f t="shared" si="64"/>
        <v>-1.7364787082240867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-2.8923638673885306E-6</v>
      </c>
      <c r="AI91">
        <f t="shared" si="69"/>
        <v>-2.8923762460339271E-6</v>
      </c>
      <c r="AJ91">
        <f t="shared" si="70"/>
        <v>-0.20837744412847514</v>
      </c>
      <c r="AK91">
        <f t="shared" si="92"/>
        <v>-0.13613993066467933</v>
      </c>
      <c r="AL91">
        <f t="shared" si="71"/>
        <v>-0.34452026716940054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-2.1993018129840058E-10</v>
      </c>
      <c r="AR91">
        <f t="shared" si="76"/>
        <v>-2.1993112254848221E-10</v>
      </c>
      <c r="AS91">
        <f t="shared" si="77"/>
        <v>-1.5844648587402904E-5</v>
      </c>
      <c r="AT91">
        <f t="shared" si="78"/>
        <v>-1.0351837115178775E-5</v>
      </c>
      <c r="AU91">
        <f t="shared" si="79"/>
        <v>-2.619670563370423E-5</v>
      </c>
      <c r="AW91">
        <v>88</v>
      </c>
      <c r="AX91">
        <f>IF(Z91&gt;0, (R91*SUMPRODUCT(K91:$K$98, X91:$X$98)-K91*$AZ$3)/Z91, 0)</f>
        <v>-1753502354838.3508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1000000</v>
      </c>
      <c r="S92">
        <f t="shared" si="63"/>
        <v>-6646528673287.1074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-1.7364787082240867</v>
      </c>
      <c r="AC92">
        <f t="shared" si="64"/>
        <v>-1.5504274182466988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-7.4711996800702214E-7</v>
      </c>
      <c r="AI92">
        <f t="shared" si="69"/>
        <v>-7.4712288386636479E-7</v>
      </c>
      <c r="AJ92">
        <f t="shared" si="70"/>
        <v>-0.18605128997738785</v>
      </c>
      <c r="AK92">
        <f t="shared" si="92"/>
        <v>-0.12155350957568607</v>
      </c>
      <c r="AL92">
        <f t="shared" si="71"/>
        <v>-0.3076055466759578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-5.0722917540391676E-11</v>
      </c>
      <c r="AR92">
        <f t="shared" si="76"/>
        <v>-5.0723115501762443E-11</v>
      </c>
      <c r="AS92">
        <f t="shared" si="77"/>
        <v>-1.2631256884995805E-5</v>
      </c>
      <c r="AT92">
        <f t="shared" si="78"/>
        <v>-8.2524211732683667E-6</v>
      </c>
      <c r="AU92">
        <f t="shared" si="79"/>
        <v>-2.0883728781379675E-5</v>
      </c>
      <c r="AW92">
        <v>89</v>
      </c>
      <c r="AX92">
        <f>IF(Z92&gt;0, (R92*SUMPRODUCT(K92:$K$98, X92:$X$98)-K92*$AZ$3)/Z92, 0)</f>
        <v>-6646528673287.1074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1000000</v>
      </c>
      <c r="S93">
        <f t="shared" si="63"/>
        <v>-27126967838438.23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-1.5504274182466988</v>
      </c>
      <c r="AC93">
        <f t="shared" si="64"/>
        <v>-1.3843101949069589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-1.7990528483659884E-7</v>
      </c>
      <c r="AI93">
        <f t="shared" si="69"/>
        <v>-1.799059227212876E-7</v>
      </c>
      <c r="AJ93">
        <f t="shared" si="70"/>
        <v>-0.16611722333973988</v>
      </c>
      <c r="AK93">
        <f t="shared" si="92"/>
        <v>-0.10852991927726893</v>
      </c>
      <c r="AL93">
        <f t="shared" si="71"/>
        <v>-0.27464732252293156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-1.0905354320841566E-11</v>
      </c>
      <c r="AR93">
        <f t="shared" si="76"/>
        <v>-1.0905392987624219E-11</v>
      </c>
      <c r="AS93">
        <f t="shared" si="77"/>
        <v>-1.0069560663321335E-5</v>
      </c>
      <c r="AT93">
        <f t="shared" si="78"/>
        <v>-6.5787796351059472E-6</v>
      </c>
      <c r="AU93">
        <f t="shared" si="79"/>
        <v>-1.6648351203820272E-5</v>
      </c>
      <c r="AW93">
        <v>90</v>
      </c>
      <c r="AX93">
        <f>IF(Z93&gt;0, (R93*SUMPRODUCT(K93:$K$98, X93:$X$98)-K93*$AZ$3)/Z93, 0)</f>
        <v>-27126967838438.23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1000000</v>
      </c>
      <c r="S94">
        <f t="shared" si="63"/>
        <v>-119869412574872.55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-1.3843101949069589</v>
      </c>
      <c r="AC94">
        <f t="shared" si="64"/>
        <v>-1.235991245462094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-4.0209319417947727E-8</v>
      </c>
      <c r="AI94">
        <f t="shared" si="69"/>
        <v>-4.0209448307296866E-8</v>
      </c>
      <c r="AJ94">
        <f t="shared" si="70"/>
        <v>-0.1483189494448649</v>
      </c>
      <c r="AK94">
        <f t="shared" si="92"/>
        <v>-9.6901713643487139E-2</v>
      </c>
      <c r="AL94">
        <f t="shared" si="71"/>
        <v>-0.24522070329780032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-2.1762288281049279E-12</v>
      </c>
      <c r="AR94">
        <f t="shared" si="76"/>
        <v>-2.1762358039185279E-12</v>
      </c>
      <c r="AS94">
        <f t="shared" si="77"/>
        <v>-8.0273921122892454E-6</v>
      </c>
      <c r="AT94">
        <f t="shared" si="78"/>
        <v>-5.2445628470298691E-6</v>
      </c>
      <c r="AU94">
        <f t="shared" si="79"/>
        <v>-1.3271957135554918E-5</v>
      </c>
      <c r="AW94">
        <v>91</v>
      </c>
      <c r="AX94">
        <f>IF(Z94&gt;0, (R94*SUMPRODUCT(K94:$K$98, X94:$X$98)-K94*$AZ$3)/Z94, 0)</f>
        <v>-119869412574872.55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1000000</v>
      </c>
      <c r="S95">
        <f t="shared" si="63"/>
        <v>-577422952684647.13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-1.235991245462094</v>
      </c>
      <c r="AC95">
        <f t="shared" si="64"/>
        <v>-1.1035636120216183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-8.2968488085796691E-9</v>
      </c>
      <c r="AI95">
        <f t="shared" si="69"/>
        <v>-8.2968726984252075E-9</v>
      </c>
      <c r="AJ95">
        <f t="shared" si="70"/>
        <v>-0.1324276334404757</v>
      </c>
      <c r="AK95">
        <f t="shared" si="92"/>
        <v>-8.6519387182346585E-2</v>
      </c>
      <c r="AL95">
        <f t="shared" si="71"/>
        <v>-0.21894702891969497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-4.0093409538393296E-13</v>
      </c>
      <c r="AR95">
        <f t="shared" si="76"/>
        <v>-4.0093524982869035E-13</v>
      </c>
      <c r="AS95">
        <f t="shared" si="77"/>
        <v>-6.3993878449836962E-6</v>
      </c>
      <c r="AT95">
        <f t="shared" si="78"/>
        <v>-4.1809333921157327E-6</v>
      </c>
      <c r="AU95">
        <f t="shared" si="79"/>
        <v>-1.0580321638034678E-5</v>
      </c>
      <c r="AW95">
        <v>92</v>
      </c>
      <c r="AX95">
        <f>IF(Z95&gt;0, (R95*SUMPRODUCT(K95:$K$98, X95:$X$98)-K95*$AZ$3)/Z95, 0)</f>
        <v>-577422952684647.13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1000000</v>
      </c>
      <c r="S96">
        <f t="shared" si="63"/>
        <v>-3057047234456779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-1.1035636120216183</v>
      </c>
      <c r="AC96">
        <f t="shared" si="64"/>
        <v>-0.98532465359108012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-1.5697632284650835E-9</v>
      </c>
      <c r="AI96">
        <f t="shared" si="69"/>
        <v>-1.5697672573718113E-9</v>
      </c>
      <c r="AJ96">
        <f t="shared" si="70"/>
        <v>-0.11823895843053822</v>
      </c>
      <c r="AK96">
        <f t="shared" si="92"/>
        <v>-7.7249452841513286E-2</v>
      </c>
      <c r="AL96">
        <f t="shared" si="71"/>
        <v>-0.19548841284181878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-6.7729199544408541E-14</v>
      </c>
      <c r="AR96">
        <f t="shared" si="76"/>
        <v>-6.7729373376119437E-14</v>
      </c>
      <c r="AS96">
        <f t="shared" si="77"/>
        <v>-5.1015528101619545E-6</v>
      </c>
      <c r="AT96">
        <f t="shared" si="78"/>
        <v>-3.3330145026489945E-6</v>
      </c>
      <c r="AU96">
        <f t="shared" si="79"/>
        <v>-8.4345673805403227E-6</v>
      </c>
      <c r="AW96">
        <v>93</v>
      </c>
      <c r="AX96">
        <f>IF(Z96&gt;0, (R96*SUMPRODUCT(K96:$K$98, X96:$X$98)-K96*$AZ$3)/Z96, 0)</f>
        <v>-3057047234456779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1000000</v>
      </c>
      <c r="S97">
        <f t="shared" si="63"/>
        <v>-1.796452140361922E+16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-0.98532465359108012</v>
      </c>
      <c r="AC97">
        <f t="shared" si="64"/>
        <v>-0.87975415499209497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-2.7011765705004952E-10</v>
      </c>
      <c r="AI97">
        <f t="shared" si="69"/>
        <v>-2.7011826919699683E-10</v>
      </c>
      <c r="AJ97">
        <f t="shared" si="70"/>
        <v>-0.10557049859898515</v>
      </c>
      <c r="AK97">
        <f t="shared" si="92"/>
        <v>-6.8972725751375613E-2</v>
      </c>
      <c r="AL97">
        <f t="shared" si="71"/>
        <v>-0.17454322462047905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-1.0405830388862693E-14</v>
      </c>
      <c r="AR97">
        <f t="shared" si="76"/>
        <v>-1.0405853970798714E-14</v>
      </c>
      <c r="AS97">
        <f t="shared" si="77"/>
        <v>-4.0669266662754974E-6</v>
      </c>
      <c r="AT97">
        <f t="shared" si="78"/>
        <v>-2.6570587553014801E-6</v>
      </c>
      <c r="AU97">
        <f t="shared" si="79"/>
        <v>-6.7239854319828323E-6</v>
      </c>
      <c r="AW97">
        <v>94</v>
      </c>
      <c r="AX97">
        <f>IF(Z97&gt;0, (R97*SUMPRODUCT(K97:$K$98, X97:$X$98)-K97*$AZ$3)/Z97, 0)</f>
        <v>-1.796452140361922E+16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-0.87975415499209497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-0.87975415499209497</v>
      </c>
      <c r="AK98">
        <f t="shared" si="92"/>
        <v>-6.1582790849446657E-2</v>
      </c>
      <c r="AL98">
        <f t="shared" si="71"/>
        <v>-0.94133694589051331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-1.6844240015633386E-15</v>
      </c>
      <c r="AR98">
        <f t="shared" si="76"/>
        <v>-1.6844240015633386E-15</v>
      </c>
      <c r="AS98">
        <f t="shared" si="77"/>
        <v>-3.0259871028854532E-5</v>
      </c>
      <c r="AT98">
        <f t="shared" si="78"/>
        <v>-2.1181909720198174E-6</v>
      </c>
      <c r="AU98">
        <f t="shared" si="79"/>
        <v>-3.2378062002558768E-5</v>
      </c>
      <c r="AW98">
        <v>95</v>
      </c>
    </row>
    <row r="100" spans="5:50" x14ac:dyDescent="0.25">
      <c r="AN100" s="6">
        <f t="shared" ref="AN100:AU100" si="93">SUM(AN3:AN98)</f>
        <v>47648.14414539728</v>
      </c>
      <c r="AO100" s="6">
        <f t="shared" si="93"/>
        <v>-4764.8144145397282</v>
      </c>
      <c r="AP100" s="6">
        <f t="shared" si="93"/>
        <v>-743.30822285025056</v>
      </c>
      <c r="AQ100" s="6">
        <f t="shared" si="93"/>
        <v>-22836.921441738657</v>
      </c>
      <c r="AR100" s="6">
        <f t="shared" si="93"/>
        <v>19303.100066268657</v>
      </c>
      <c r="AS100" s="6">
        <f t="shared" si="93"/>
        <v>-3384.1729277775612</v>
      </c>
      <c r="AT100" s="6">
        <f t="shared" si="93"/>
        <v>1754.8709432237408</v>
      </c>
      <c r="AU100" s="6">
        <f t="shared" si="93"/>
        <v>17673.798081714824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101957.90159186201</v>
      </c>
      <c r="K3">
        <v>1</v>
      </c>
      <c r="L3" s="2">
        <v>0</v>
      </c>
      <c r="O3">
        <f>$C$3</f>
        <v>101957.90159186201</v>
      </c>
      <c r="P3">
        <f>O3*C5</f>
        <v>10195.790159186203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101957.90159186201</v>
      </c>
      <c r="AF3">
        <f t="shared" ref="AF3:AF34" si="4">-$Z3*P3</f>
        <v>-10195.790159186203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91137.154461975806</v>
      </c>
      <c r="AJ3">
        <f t="shared" ref="AJ3:AJ34" si="8">AB3-AC3</f>
        <v>0</v>
      </c>
      <c r="AL3">
        <f t="shared" ref="AL3:AL34" si="9">SUM(AI3:AK3)</f>
        <v>91137.154461975806</v>
      </c>
      <c r="AN3">
        <f t="shared" ref="AN3:AN34" si="10">AE3*$K3</f>
        <v>101957.90159186201</v>
      </c>
      <c r="AO3">
        <f t="shared" ref="AO3:AO34" si="11">AF3*$K3</f>
        <v>-10195.790159186203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91137.154461975806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91137.154461975806</v>
      </c>
      <c r="AW3">
        <v>0</v>
      </c>
      <c r="AX3">
        <f>IF(Z3&gt;0, (R3*SUMPRODUCT(K3:$K$98, X3:$X$98)-K3*$AZ$3)/Z3, 0)</f>
        <v>0</v>
      </c>
      <c r="AZ3">
        <f>C6*SUMPRODUCT(X4:X89, K4:K89)/1</f>
        <v>43404.154436479657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2162.0772456914742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2137.6071494672433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-2137.6071494672433</v>
      </c>
      <c r="AK4">
        <f>G4*SUM(AB4, AE4:AF4)</f>
        <v>0</v>
      </c>
      <c r="AL4">
        <f t="shared" si="9"/>
        <v>-3455.4711494672433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-1252.9606389047347</v>
      </c>
      <c r="AR4">
        <f t="shared" si="14"/>
        <v>-1252.9606389047347</v>
      </c>
      <c r="AS4">
        <f t="shared" si="15"/>
        <v>-2032.3323345381662</v>
      </c>
      <c r="AT4">
        <f t="shared" si="16"/>
        <v>0</v>
      </c>
      <c r="AU4">
        <f t="shared" si="17"/>
        <v>-3285.2929734429008</v>
      </c>
      <c r="AW4">
        <v>1</v>
      </c>
      <c r="AX4">
        <f>IF(Z4&gt;0, (R4*SUMPRODUCT(K4:$K$98, X4:$X$98)-K4*$AZ$3)/Z4, 0)</f>
        <v>2162.0772456914742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1000000</v>
      </c>
      <c r="S5">
        <f t="shared" si="1"/>
        <v>3071.8341047763297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2137.6071494672433</v>
      </c>
      <c r="AC5">
        <f t="shared" si="2"/>
        <v>3002.5861825361062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-1338.1733616189119</v>
      </c>
      <c r="AI5">
        <f t="shared" si="7"/>
        <v>-1350.3915758848916</v>
      </c>
      <c r="AJ5">
        <f t="shared" si="8"/>
        <v>-864.97903306886292</v>
      </c>
      <c r="AK5">
        <f>G5*SUM(AB5, AE5:AF5)</f>
        <v>8.7641893128156987</v>
      </c>
      <c r="AL5">
        <f t="shared" si="9"/>
        <v>-2206.6064196409388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-1206.9725705999763</v>
      </c>
      <c r="AR5">
        <f t="shared" si="14"/>
        <v>-1217.9928538485608</v>
      </c>
      <c r="AS5">
        <f t="shared" si="15"/>
        <v>-780.17243281182709</v>
      </c>
      <c r="AT5">
        <f t="shared" si="16"/>
        <v>7.9049070976249709</v>
      </c>
      <c r="AU5">
        <f t="shared" si="17"/>
        <v>-1990.2603795627629</v>
      </c>
      <c r="AW5">
        <v>2</v>
      </c>
      <c r="AX5">
        <f>IF(Z5&gt;0, (R5*SUMPRODUCT(K5:$K$98, X5:$X$98)-K5*$AZ$3)/Z5, 0)</f>
        <v>3071.8341047763297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1000000</v>
      </c>
      <c r="S6">
        <f t="shared" si="1"/>
        <v>4046.5761017974969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3002.5861825361062</v>
      </c>
      <c r="AC6">
        <f t="shared" si="2"/>
        <v>3910.2531870176899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-1371.0292817569798</v>
      </c>
      <c r="AI6">
        <f t="shared" si="7"/>
        <v>-1383.1081760142779</v>
      </c>
      <c r="AJ6">
        <f t="shared" si="8"/>
        <v>-907.66700448158372</v>
      </c>
      <c r="AK6">
        <f>G6*SUM(AB6, AE6:AF6)</f>
        <v>21.318361896006355</v>
      </c>
      <c r="AL6">
        <f t="shared" si="9"/>
        <v>-2269.4568185998551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-1169.8109377234921</v>
      </c>
      <c r="AR6">
        <f t="shared" si="14"/>
        <v>-1180.1170798357052</v>
      </c>
      <c r="AS6">
        <f t="shared" si="15"/>
        <v>-774.45376534378249</v>
      </c>
      <c r="AT6">
        <f t="shared" si="16"/>
        <v>18.18958446192865</v>
      </c>
      <c r="AU6">
        <f t="shared" si="17"/>
        <v>-1936.3812607175589</v>
      </c>
      <c r="AW6">
        <v>3</v>
      </c>
      <c r="AX6">
        <f>IF(Z6&gt;0, (R6*SUMPRODUCT(K6:$K$98, X6:$X$98)-K6*$AZ$3)/Z6, 0)</f>
        <v>4046.5761017974969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1000000</v>
      </c>
      <c r="S7">
        <f t="shared" si="1"/>
        <v>5193.9963555986778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3910.2531870176899</v>
      </c>
      <c r="AC7">
        <f t="shared" si="2"/>
        <v>4961.5055703595062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-1409.8707628772565</v>
      </c>
      <c r="AI7">
        <f t="shared" si="7"/>
        <v>-1421.8112448074455</v>
      </c>
      <c r="AJ7">
        <f t="shared" si="8"/>
        <v>-1051.2523833418163</v>
      </c>
      <c r="AK7">
        <f>G7*SUM(AB7, AE7:AF7)</f>
        <v>53.961493980844118</v>
      </c>
      <c r="AL7">
        <f t="shared" si="9"/>
        <v>-2419.1021341684177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-1130.8064209804304</v>
      </c>
      <c r="AR7">
        <f t="shared" si="14"/>
        <v>-1140.3834503023966</v>
      </c>
      <c r="AS7">
        <f t="shared" si="15"/>
        <v>-843.17157036995775</v>
      </c>
      <c r="AT7">
        <f t="shared" si="16"/>
        <v>43.280565485808133</v>
      </c>
      <c r="AU7">
        <f t="shared" si="17"/>
        <v>-1940.2744551865462</v>
      </c>
      <c r="AW7">
        <v>4</v>
      </c>
      <c r="AX7">
        <f>IF(Z7&gt;0, (R7*SUMPRODUCT(K7:$K$98, X7:$X$98)-K7*$AZ$3)/Z7, 0)</f>
        <v>5193.9963555986778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1000000</v>
      </c>
      <c r="S8">
        <f t="shared" si="1"/>
        <v>6520.3495803512506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4961.5055703595062</v>
      </c>
      <c r="AC8">
        <f t="shared" si="2"/>
        <v>6156.7573594132991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-1448.8571221705856</v>
      </c>
      <c r="AI8">
        <f t="shared" si="7"/>
        <v>-1460.6600885674457</v>
      </c>
      <c r="AJ8">
        <f t="shared" si="8"/>
        <v>-1195.2517890537929</v>
      </c>
      <c r="AK8">
        <f t="shared" ref="AK8:AK39" si="30">G8*SUM(AB8:AB8, AE8:AF8)</f>
        <v>107.16852031976534</v>
      </c>
      <c r="AL8">
        <f t="shared" si="9"/>
        <v>-2548.7433573014732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-1084.4307313970269</v>
      </c>
      <c r="AR8">
        <f t="shared" si="14"/>
        <v>-1093.264935464869</v>
      </c>
      <c r="AS8">
        <f t="shared" si="15"/>
        <v>-894.61393533778778</v>
      </c>
      <c r="AT8">
        <f t="shared" si="16"/>
        <v>80.212765699761746</v>
      </c>
      <c r="AU8">
        <f t="shared" si="17"/>
        <v>-1907.666105102895</v>
      </c>
      <c r="AW8">
        <v>5</v>
      </c>
      <c r="AX8">
        <f>IF(Z8&gt;0, (R8*SUMPRODUCT(K8:$K$98, X8:$X$98)-K8*$AZ$3)/Z8, 0)</f>
        <v>6520.3495803512506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1000000</v>
      </c>
      <c r="S9">
        <f t="shared" si="1"/>
        <v>7781.7597719643327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6156.7573594132991</v>
      </c>
      <c r="AC9">
        <f t="shared" si="2"/>
        <v>7262.7574800077127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-1489.6589986088873</v>
      </c>
      <c r="AI9">
        <f t="shared" si="7"/>
        <v>-1501.3253146042962</v>
      </c>
      <c r="AJ9">
        <f t="shared" si="8"/>
        <v>-1106.0001205944136</v>
      </c>
      <c r="AK9">
        <f t="shared" si="30"/>
        <v>137.29568911491657</v>
      </c>
      <c r="AL9">
        <f t="shared" si="9"/>
        <v>-2470.0297460837933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-1039.792821557993</v>
      </c>
      <c r="AR9">
        <f t="shared" si="14"/>
        <v>-1047.9359950207661</v>
      </c>
      <c r="AS9">
        <f t="shared" si="15"/>
        <v>-771.99613274600381</v>
      </c>
      <c r="AT9">
        <f t="shared" si="16"/>
        <v>95.833390128789986</v>
      </c>
      <c r="AU9">
        <f t="shared" si="17"/>
        <v>-1724.0987376379801</v>
      </c>
      <c r="AW9">
        <v>6</v>
      </c>
      <c r="AX9">
        <f>IF(Z9&gt;0, (R9*SUMPRODUCT(K9:$K$98, X9:$X$98)-K9*$AZ$3)/Z9, 0)</f>
        <v>7781.7597719643327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1000000</v>
      </c>
      <c r="S10">
        <f t="shared" si="1"/>
        <v>8437.8224784525919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7262.7574800077127</v>
      </c>
      <c r="AC10">
        <f t="shared" si="2"/>
        <v>7783.3320777495683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-1538.4949552418987</v>
      </c>
      <c r="AI10">
        <f t="shared" si="7"/>
        <v>-1550.0253768904129</v>
      </c>
      <c r="AJ10">
        <f t="shared" si="8"/>
        <v>-520.57459774185554</v>
      </c>
      <c r="AK10">
        <f t="shared" si="30"/>
        <v>31.229857164033163</v>
      </c>
      <c r="AL10">
        <f t="shared" si="9"/>
        <v>-2039.3701174682355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-1018.5722039991325</v>
      </c>
      <c r="AR10">
        <f t="shared" si="14"/>
        <v>-1026.2060067305297</v>
      </c>
      <c r="AS10">
        <f t="shared" si="15"/>
        <v>-344.65034387097694</v>
      </c>
      <c r="AT10">
        <f t="shared" si="16"/>
        <v>20.675962786726117</v>
      </c>
      <c r="AU10">
        <f t="shared" si="17"/>
        <v>-1350.1803878147807</v>
      </c>
      <c r="AW10">
        <v>7</v>
      </c>
      <c r="AX10">
        <f>IF(Z10&gt;0, (R10*SUMPRODUCT(K10:$K$98, X10:$X$98)-K10*$AZ$3)/Z10, 0)</f>
        <v>8437.8224784525919</v>
      </c>
    </row>
    <row r="11" spans="1:52" x14ac:dyDescent="0.25">
      <c r="A11" t="s">
        <v>33</v>
      </c>
      <c r="C11" s="25">
        <f>AU91</f>
        <v>42995.141104148388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1000000</v>
      </c>
      <c r="S11">
        <f t="shared" si="1"/>
        <v>8967.2672103130863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7783.3320777495683</v>
      </c>
      <c r="AC11">
        <f t="shared" si="2"/>
        <v>8174.7827808048596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-1584.6387612275544</v>
      </c>
      <c r="AI11">
        <f t="shared" si="7"/>
        <v>-1596.0340706750681</v>
      </c>
      <c r="AJ11">
        <f t="shared" si="8"/>
        <v>-391.45070305529134</v>
      </c>
      <c r="AK11">
        <f t="shared" si="30"/>
        <v>12.45333132439931</v>
      </c>
      <c r="AL11">
        <f t="shared" si="9"/>
        <v>-1975.03144240596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-997.64364704733498</v>
      </c>
      <c r="AR11">
        <f t="shared" si="14"/>
        <v>-1004.8178108723091</v>
      </c>
      <c r="AS11">
        <f t="shared" si="15"/>
        <v>-246.44626686576694</v>
      </c>
      <c r="AT11">
        <f t="shared" si="16"/>
        <v>7.8402644087401949</v>
      </c>
      <c r="AU11">
        <f t="shared" si="17"/>
        <v>-1243.4238133293359</v>
      </c>
      <c r="AW11">
        <v>8</v>
      </c>
      <c r="AX11">
        <f>IF(Z11&gt;0, (R11*SUMPRODUCT(K11:$K$98, X11:$X$98)-K11*$AZ$3)/Z11, 0)</f>
        <v>8967.2672103130863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1000000</v>
      </c>
      <c r="S12">
        <f t="shared" si="1"/>
        <v>9977.7723485988263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8174.7827808048596</v>
      </c>
      <c r="AC12">
        <f t="shared" si="2"/>
        <v>8988.6683573488881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-1639.2517290150811</v>
      </c>
      <c r="AI12">
        <f t="shared" si="7"/>
        <v>-1650.512594721507</v>
      </c>
      <c r="AJ12">
        <f t="shared" si="8"/>
        <v>-813.88557654402848</v>
      </c>
      <c r="AK12">
        <f t="shared" si="30"/>
        <v>171.67043839690206</v>
      </c>
      <c r="AL12">
        <f t="shared" si="9"/>
        <v>-2292.7277328686332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-963.61010601939211</v>
      </c>
      <c r="AR12">
        <f t="shared" si="14"/>
        <v>-970.22964089934544</v>
      </c>
      <c r="AS12">
        <f t="shared" si="15"/>
        <v>-478.43070885303308</v>
      </c>
      <c r="AT12">
        <f t="shared" si="16"/>
        <v>100.91395141820371</v>
      </c>
      <c r="AU12">
        <f t="shared" si="17"/>
        <v>-1347.7463983341747</v>
      </c>
      <c r="AW12">
        <v>9</v>
      </c>
      <c r="AX12">
        <f>IF(Z12&gt;0, (R12*SUMPRODUCT(K12:$K$98, X12:$X$98)-K12*$AZ$3)/Z12, 0)</f>
        <v>9977.7723485988263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1000000</v>
      </c>
      <c r="S13">
        <f t="shared" si="1"/>
        <v>12086.273658319953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8988.6683573488881</v>
      </c>
      <c r="AC13">
        <f t="shared" si="2"/>
        <v>10758.754262785278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-1697.5106426572349</v>
      </c>
      <c r="AI13">
        <f t="shared" si="7"/>
        <v>-1708.6376808235634</v>
      </c>
      <c r="AJ13">
        <f t="shared" si="8"/>
        <v>-1770.08590543639</v>
      </c>
      <c r="AK13">
        <f t="shared" si="30"/>
        <v>629.20678501442228</v>
      </c>
      <c r="AL13">
        <f t="shared" si="9"/>
        <v>-2849.5168012455315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-890.94353092148356</v>
      </c>
      <c r="AR13">
        <f t="shared" si="14"/>
        <v>-896.78359013730585</v>
      </c>
      <c r="AS13">
        <f t="shared" si="15"/>
        <v>-929.03487435883437</v>
      </c>
      <c r="AT13">
        <f t="shared" si="16"/>
        <v>330.24106042892083</v>
      </c>
      <c r="AU13">
        <f t="shared" si="17"/>
        <v>-1495.5774040672195</v>
      </c>
      <c r="AW13">
        <v>10</v>
      </c>
      <c r="AX13">
        <f>IF(Z13&gt;0, (R13*SUMPRODUCT(K13:$K$98, X13:$X$98)-K13*$AZ$3)/Z13, 0)</f>
        <v>12086.273658319953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1000000</v>
      </c>
      <c r="S14">
        <f t="shared" si="1"/>
        <v>13995.006464886324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10758.754262785278</v>
      </c>
      <c r="AC14">
        <f t="shared" si="2"/>
        <v>12308.610742092184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-1761.2401205866079</v>
      </c>
      <c r="AI14">
        <f t="shared" si="7"/>
        <v>-1772.2338728697657</v>
      </c>
      <c r="AJ14">
        <f t="shared" si="8"/>
        <v>-1549.8564793069054</v>
      </c>
      <c r="AK14">
        <f t="shared" si="30"/>
        <v>753.11279839496956</v>
      </c>
      <c r="AL14">
        <f t="shared" si="9"/>
        <v>-2568.9775537817018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-825.35012299986261</v>
      </c>
      <c r="AR14">
        <f t="shared" si="14"/>
        <v>-830.50200132302518</v>
      </c>
      <c r="AS14">
        <f t="shared" si="15"/>
        <v>-726.29178774444449</v>
      </c>
      <c r="AT14">
        <f t="shared" si="16"/>
        <v>352.92276931610644</v>
      </c>
      <c r="AU14">
        <f t="shared" si="17"/>
        <v>-1203.8710197513633</v>
      </c>
      <c r="AW14">
        <v>11</v>
      </c>
      <c r="AX14">
        <f>IF(Z14&gt;0, (R14*SUMPRODUCT(K14:$K$98, X14:$X$98)-K14*$AZ$3)/Z14, 0)</f>
        <v>13995.006464886324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1000000</v>
      </c>
      <c r="S15">
        <f t="shared" si="1"/>
        <v>15724.366475802741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12308.610742092184</v>
      </c>
      <c r="AC15">
        <f t="shared" si="2"/>
        <v>13662.546342510519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-1827.8010260936162</v>
      </c>
      <c r="AI15">
        <f t="shared" si="7"/>
        <v>-1838.6619933411162</v>
      </c>
      <c r="AJ15">
        <f t="shared" si="8"/>
        <v>-1353.9356004183355</v>
      </c>
      <c r="AK15">
        <f t="shared" si="30"/>
        <v>861.60275194645294</v>
      </c>
      <c r="AL15">
        <f t="shared" si="9"/>
        <v>-2330.9948418129989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-764.7694737079363</v>
      </c>
      <c r="AR15">
        <f t="shared" si="14"/>
        <v>-769.31380653588178</v>
      </c>
      <c r="AS15">
        <f t="shared" si="15"/>
        <v>-566.49963633040204</v>
      </c>
      <c r="AT15">
        <f t="shared" si="16"/>
        <v>360.50285219483703</v>
      </c>
      <c r="AU15">
        <f t="shared" si="17"/>
        <v>-975.31059067144679</v>
      </c>
      <c r="AW15">
        <v>12</v>
      </c>
      <c r="AX15">
        <f>IF(Z15&gt;0, (R15*SUMPRODUCT(K15:$K$98, X15:$X$98)-K15*$AZ$3)/Z15, 0)</f>
        <v>15724.366475802741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1000000</v>
      </c>
      <c r="S16">
        <f t="shared" si="1"/>
        <v>17303.866856435445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13662.546342510519</v>
      </c>
      <c r="AC16">
        <f t="shared" si="2"/>
        <v>14843.567693283123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-2370.6502563106119</v>
      </c>
      <c r="AI16">
        <f t="shared" si="7"/>
        <v>-2381.3729807574332</v>
      </c>
      <c r="AJ16">
        <f t="shared" si="8"/>
        <v>-1181.0213507726039</v>
      </c>
      <c r="AK16">
        <f t="shared" si="30"/>
        <v>956.37824397573638</v>
      </c>
      <c r="AL16">
        <f t="shared" si="9"/>
        <v>-2606.0160875543006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-885.62749669739765</v>
      </c>
      <c r="AR16">
        <f t="shared" si="14"/>
        <v>-889.63329197839084</v>
      </c>
      <c r="AS16">
        <f t="shared" si="15"/>
        <v>-441.20594324137056</v>
      </c>
      <c r="AT16">
        <f t="shared" si="16"/>
        <v>357.28377387318318</v>
      </c>
      <c r="AU16">
        <f t="shared" si="17"/>
        <v>-973.55546134657811</v>
      </c>
      <c r="AW16">
        <v>13</v>
      </c>
      <c r="AX16">
        <f>IF(Z16&gt;0, (R16*SUMPRODUCT(K16:$K$98, X16:$X$98)-K16*$AZ$3)/Z16, 0)</f>
        <v>17303.866856435445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1000000</v>
      </c>
      <c r="S17">
        <f t="shared" si="1"/>
        <v>18546.585907559405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14843.567693283123</v>
      </c>
      <c r="AC17">
        <f t="shared" si="2"/>
        <v>15695.253432729058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-2978.7170931597989</v>
      </c>
      <c r="AI17">
        <f t="shared" si="7"/>
        <v>-2989.2953563984875</v>
      </c>
      <c r="AJ17">
        <f t="shared" si="8"/>
        <v>-851.68573944593481</v>
      </c>
      <c r="AK17">
        <f t="shared" si="30"/>
        <v>1039.0497385298188</v>
      </c>
      <c r="AL17">
        <f t="shared" si="9"/>
        <v>-2801.9313573146037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-993.56169546824356</v>
      </c>
      <c r="AR17">
        <f t="shared" si="14"/>
        <v>-997.09011284721385</v>
      </c>
      <c r="AS17">
        <f t="shared" si="15"/>
        <v>-284.08281176927181</v>
      </c>
      <c r="AT17">
        <f t="shared" si="16"/>
        <v>346.5787409822135</v>
      </c>
      <c r="AU17">
        <f t="shared" si="17"/>
        <v>-934.59418363427221</v>
      </c>
      <c r="AW17">
        <v>14</v>
      </c>
      <c r="AX17">
        <f>IF(Z17&gt;0, (R17*SUMPRODUCT(K17:$K$98, X17:$X$98)-K17*$AZ$3)/Z17, 0)</f>
        <v>18546.585907559405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1000000</v>
      </c>
      <c r="S18">
        <f t="shared" si="1"/>
        <v>19483.316038666071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15695.253432729058</v>
      </c>
      <c r="AC18">
        <f t="shared" si="2"/>
        <v>16252.864269531648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-3604.5034243133173</v>
      </c>
      <c r="AI18">
        <f t="shared" si="7"/>
        <v>-3614.9308486268151</v>
      </c>
      <c r="AJ18">
        <f t="shared" si="8"/>
        <v>-557.61083680259071</v>
      </c>
      <c r="AK18">
        <f t="shared" si="30"/>
        <v>1098.6677402910341</v>
      </c>
      <c r="AL18">
        <f t="shared" si="9"/>
        <v>-3073.8739451383713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-1073.4776384238921</v>
      </c>
      <c r="AR18">
        <f t="shared" si="14"/>
        <v>-1076.5830888866089</v>
      </c>
      <c r="AS18">
        <f t="shared" si="15"/>
        <v>-166.06525054542001</v>
      </c>
      <c r="AT18">
        <f t="shared" si="16"/>
        <v>327.20048018398438</v>
      </c>
      <c r="AU18">
        <f t="shared" si="17"/>
        <v>-915.44785924804432</v>
      </c>
      <c r="AW18">
        <v>15</v>
      </c>
      <c r="AX18">
        <f>IF(Z18&gt;0, (R18*SUMPRODUCT(K18:$K$98, X18:$X$98)-K18*$AZ$3)/Z18, 0)</f>
        <v>19483.316038666071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1000000</v>
      </c>
      <c r="S19">
        <f t="shared" si="1"/>
        <v>20161.639868286537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16252.864269531648</v>
      </c>
      <c r="AC19">
        <f t="shared" si="2"/>
        <v>16564.362106349574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-4273.889237567234</v>
      </c>
      <c r="AI19">
        <f t="shared" si="7"/>
        <v>-4284.1589640221273</v>
      </c>
      <c r="AJ19">
        <f t="shared" si="8"/>
        <v>-311.49783681792542</v>
      </c>
      <c r="AK19">
        <f t="shared" si="30"/>
        <v>1137.7004988672154</v>
      </c>
      <c r="AL19">
        <f t="shared" si="9"/>
        <v>-3457.9563019728375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-1136.4564549907934</v>
      </c>
      <c r="AR19">
        <f t="shared" si="14"/>
        <v>-1139.1872456762574</v>
      </c>
      <c r="AS19">
        <f t="shared" si="15"/>
        <v>-82.829410798887423</v>
      </c>
      <c r="AT19">
        <f t="shared" si="16"/>
        <v>302.52236403764618</v>
      </c>
      <c r="AU19">
        <f t="shared" si="17"/>
        <v>-919.49429243749864</v>
      </c>
      <c r="AW19">
        <v>16</v>
      </c>
      <c r="AX19">
        <f>IF(Z19&gt;0, (R19*SUMPRODUCT(K19:$K$98, X19:$X$98)-K19*$AZ$3)/Z19, 0)</f>
        <v>20161.639868286537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1000000</v>
      </c>
      <c r="S20">
        <f t="shared" si="1"/>
        <v>20614.386710199073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16564.362106349574</v>
      </c>
      <c r="AC20">
        <f t="shared" si="2"/>
        <v>16664.490897110401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-4971.0339784131638</v>
      </c>
      <c r="AI20">
        <f t="shared" si="7"/>
        <v>-4981.1388696787781</v>
      </c>
      <c r="AJ20">
        <f t="shared" si="8"/>
        <v>-100.12879076082754</v>
      </c>
      <c r="AK20">
        <f t="shared" si="30"/>
        <v>1159.5053474444703</v>
      </c>
      <c r="AL20">
        <f t="shared" si="9"/>
        <v>-3921.7623129951353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-1180.2071625101673</v>
      </c>
      <c r="AR20">
        <f t="shared" si="14"/>
        <v>-1182.6062338301087</v>
      </c>
      <c r="AS20">
        <f t="shared" si="15"/>
        <v>-23.77226076960617</v>
      </c>
      <c r="AT20">
        <f t="shared" si="16"/>
        <v>275.28609177997168</v>
      </c>
      <c r="AU20">
        <f t="shared" si="17"/>
        <v>-931.09240281974314</v>
      </c>
      <c r="AW20">
        <v>17</v>
      </c>
      <c r="AX20">
        <f>IF(Z20&gt;0, (R20*SUMPRODUCT(K20:$K$98, X20:$X$98)-K20*$AZ$3)/Z20, 0)</f>
        <v>20614.386710199073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1000000</v>
      </c>
      <c r="S21">
        <f t="shared" si="1"/>
        <v>20877.618621534104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16664.490897110401</v>
      </c>
      <c r="AC21">
        <f t="shared" si="2"/>
        <v>16588.377704021321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-5754.2351815517013</v>
      </c>
      <c r="AI21">
        <f t="shared" si="7"/>
        <v>-5764.16709596489</v>
      </c>
      <c r="AJ21">
        <f t="shared" si="8"/>
        <v>76.113193089080596</v>
      </c>
      <c r="AK21">
        <f t="shared" si="30"/>
        <v>1166.5143627977282</v>
      </c>
      <c r="AL21">
        <f t="shared" si="9"/>
        <v>-4521.5395400780817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-1219.7788524060115</v>
      </c>
      <c r="AR21">
        <f t="shared" si="14"/>
        <v>-1221.8842128549475</v>
      </c>
      <c r="AS21">
        <f t="shared" si="15"/>
        <v>16.134422801627672</v>
      </c>
      <c r="AT21">
        <f t="shared" si="16"/>
        <v>247.2769196730751</v>
      </c>
      <c r="AU21">
        <f t="shared" si="17"/>
        <v>-958.47287038024479</v>
      </c>
      <c r="AW21">
        <v>18</v>
      </c>
      <c r="AX21">
        <f>IF(Z21&gt;0, (R21*SUMPRODUCT(K21:$K$98, X21:$X$98)-K21*$AZ$3)/Z21, 0)</f>
        <v>20877.618621534104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1000000</v>
      </c>
      <c r="S22">
        <f t="shared" si="1"/>
        <v>20967.540180006352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16588.377704021321</v>
      </c>
      <c r="AC22">
        <f t="shared" si="2"/>
        <v>16354.397038598425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-6621.1806642295614</v>
      </c>
      <c r="AI22">
        <f t="shared" si="7"/>
        <v>-6630.9304947403152</v>
      </c>
      <c r="AJ22">
        <f t="shared" si="8"/>
        <v>233.98066542289598</v>
      </c>
      <c r="AK22">
        <f t="shared" si="30"/>
        <v>1161.1864392814925</v>
      </c>
      <c r="AL22">
        <f t="shared" si="9"/>
        <v>-5235.7633900359269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-1253.1726473398205</v>
      </c>
      <c r="AR22">
        <f t="shared" si="14"/>
        <v>-1255.0179709356989</v>
      </c>
      <c r="AS22">
        <f t="shared" si="15"/>
        <v>44.284876789185475</v>
      </c>
      <c r="AT22">
        <f t="shared" si="16"/>
        <v>219.77456256871531</v>
      </c>
      <c r="AU22">
        <f t="shared" si="17"/>
        <v>-990.95853157779811</v>
      </c>
      <c r="AW22">
        <v>19</v>
      </c>
      <c r="AX22">
        <f>IF(Z22&gt;0, (R22*SUMPRODUCT(K22:$K$98, X22:$X$98)-K22*$AZ$3)/Z22, 0)</f>
        <v>20967.540180006352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1000000</v>
      </c>
      <c r="S23">
        <f t="shared" si="1"/>
        <v>20900.62928389696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16354.397038598425</v>
      </c>
      <c r="AC23">
        <f t="shared" si="2"/>
        <v>15981.401343922096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-7549.2477452765888</v>
      </c>
      <c r="AI23">
        <f t="shared" si="7"/>
        <v>-7558.8057118854194</v>
      </c>
      <c r="AJ23">
        <f t="shared" si="8"/>
        <v>372.99569467632864</v>
      </c>
      <c r="AK23">
        <f t="shared" si="30"/>
        <v>1144.8077927018899</v>
      </c>
      <c r="AL23">
        <f t="shared" si="9"/>
        <v>-6041.0022245072014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-1275.736919965334</v>
      </c>
      <c r="AR23">
        <f t="shared" si="14"/>
        <v>-1277.3521075037625</v>
      </c>
      <c r="AS23">
        <f t="shared" si="15"/>
        <v>63.032025804747995</v>
      </c>
      <c r="AT23">
        <f t="shared" si="16"/>
        <v>193.45948320845744</v>
      </c>
      <c r="AU23">
        <f t="shared" si="17"/>
        <v>-1020.8605984905572</v>
      </c>
      <c r="AW23">
        <v>20</v>
      </c>
      <c r="AX23">
        <f>IF(Z23&gt;0, (R23*SUMPRODUCT(K23:$K$98, X23:$X$98)-K23*$AZ$3)/Z23, 0)</f>
        <v>20900.62928389696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1000000</v>
      </c>
      <c r="S24">
        <f t="shared" si="1"/>
        <v>20698.92100997626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15981.401343922096</v>
      </c>
      <c r="AC24">
        <f t="shared" si="2"/>
        <v>15491.536703120601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-8568.5281993961016</v>
      </c>
      <c r="AI24">
        <f t="shared" si="7"/>
        <v>-8577.8834797363506</v>
      </c>
      <c r="AJ24">
        <f t="shared" si="8"/>
        <v>489.86464080149563</v>
      </c>
      <c r="AK24">
        <f t="shared" si="30"/>
        <v>1118.6980940745468</v>
      </c>
      <c r="AL24">
        <f t="shared" si="9"/>
        <v>-6969.320744860308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-1292.8426000852103</v>
      </c>
      <c r="AR24">
        <f t="shared" si="14"/>
        <v>-1294.2541499661415</v>
      </c>
      <c r="AS24">
        <f t="shared" si="15"/>
        <v>73.912095655850038</v>
      </c>
      <c r="AT24">
        <f t="shared" si="16"/>
        <v>168.79217982332597</v>
      </c>
      <c r="AU24">
        <f t="shared" si="17"/>
        <v>-1051.5498744869653</v>
      </c>
      <c r="AW24">
        <v>21</v>
      </c>
      <c r="AX24">
        <f>IF(Z24&gt;0, (R24*SUMPRODUCT(K24:$K$98, X24:$X$98)-K24*$AZ$3)/Z24, 0)</f>
        <v>20698.92100997626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1000000</v>
      </c>
      <c r="S25">
        <f t="shared" si="1"/>
        <v>20376.420029425706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15491.536703120601</v>
      </c>
      <c r="AC25">
        <f t="shared" si="2"/>
        <v>14900.365780860244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-9682.8715724454869</v>
      </c>
      <c r="AI25">
        <f t="shared" si="7"/>
        <v>-9692.012264087678</v>
      </c>
      <c r="AJ25">
        <f t="shared" si="8"/>
        <v>591.17092226035675</v>
      </c>
      <c r="AK25">
        <f t="shared" si="30"/>
        <v>1084.4075692184422</v>
      </c>
      <c r="AL25">
        <f t="shared" si="9"/>
        <v>-8016.4337726088788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-1304.444399890999</v>
      </c>
      <c r="AR25">
        <f t="shared" si="14"/>
        <v>-1305.675803605752</v>
      </c>
      <c r="AS25">
        <f t="shared" si="15"/>
        <v>79.640589380053029</v>
      </c>
      <c r="AT25">
        <f t="shared" si="16"/>
        <v>146.08779743519327</v>
      </c>
      <c r="AU25">
        <f t="shared" si="17"/>
        <v>-1079.9474167905057</v>
      </c>
      <c r="AW25">
        <v>22</v>
      </c>
      <c r="AX25">
        <f>IF(Z25&gt;0, (R25*SUMPRODUCT(K25:$K$98, X25:$X$98)-K25*$AZ$3)/Z25, 0)</f>
        <v>20376.420029425706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1000000</v>
      </c>
      <c r="S26">
        <f t="shared" si="1"/>
        <v>19942.755988226261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14900.365780860244</v>
      </c>
      <c r="AC26">
        <f t="shared" si="2"/>
        <v>14222.413950455715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-10780.868100252972</v>
      </c>
      <c r="AI26">
        <f t="shared" si="7"/>
        <v>-10789.782624127489</v>
      </c>
      <c r="AJ26">
        <f t="shared" si="8"/>
        <v>677.95183040452866</v>
      </c>
      <c r="AK26">
        <f t="shared" si="30"/>
        <v>1043.0256046602171</v>
      </c>
      <c r="AL26">
        <f t="shared" si="9"/>
        <v>-9068.805189062743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-1296.752550746934</v>
      </c>
      <c r="AR26">
        <f t="shared" si="14"/>
        <v>-1297.8248142664834</v>
      </c>
      <c r="AS26">
        <f t="shared" si="15"/>
        <v>81.545916078872779</v>
      </c>
      <c r="AT26">
        <f t="shared" si="16"/>
        <v>125.45799658802638</v>
      </c>
      <c r="AU26">
        <f t="shared" si="17"/>
        <v>-1090.8209015995842</v>
      </c>
      <c r="AW26">
        <v>23</v>
      </c>
      <c r="AX26">
        <f>IF(Z26&gt;0, (R26*SUMPRODUCT(K26:$K$98, X26:$X$98)-K26*$AZ$3)/Z26, 0)</f>
        <v>19942.755988226261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1000000</v>
      </c>
      <c r="S27">
        <f t="shared" si="1"/>
        <v>19426.988727877022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14222.413950455715</v>
      </c>
      <c r="AC27">
        <f t="shared" si="2"/>
        <v>13485.029765321708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-11891.330150238175</v>
      </c>
      <c r="AI27">
        <f t="shared" si="7"/>
        <v>-11900.006887247067</v>
      </c>
      <c r="AJ27">
        <f t="shared" si="8"/>
        <v>737.38418513400757</v>
      </c>
      <c r="AK27">
        <f t="shared" si="30"/>
        <v>995.56897653190015</v>
      </c>
      <c r="AL27">
        <f t="shared" si="9"/>
        <v>-10167.05372558116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-1277.0732044472907</v>
      </c>
      <c r="AR27">
        <f t="shared" si="14"/>
        <v>-1278.0050453932652</v>
      </c>
      <c r="AS27">
        <f t="shared" si="15"/>
        <v>79.191610385065289</v>
      </c>
      <c r="AT27">
        <f t="shared" si="16"/>
        <v>106.91944862723686</v>
      </c>
      <c r="AU27">
        <f t="shared" si="17"/>
        <v>-1091.893986380963</v>
      </c>
      <c r="AW27">
        <v>24</v>
      </c>
      <c r="AX27">
        <f>IF(Z27&gt;0, (R27*SUMPRODUCT(K27:$K$98, X27:$X$98)-K27*$AZ$3)/Z27, 0)</f>
        <v>19426.988727877022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1000000</v>
      </c>
      <c r="S28">
        <f t="shared" si="1"/>
        <v>18849.621367851403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13485.029765321708</v>
      </c>
      <c r="AC28">
        <f t="shared" si="2"/>
        <v>12707.392601600241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-13051.796310525067</v>
      </c>
      <c r="AI28">
        <f t="shared" si="7"/>
        <v>-13060.223132709991</v>
      </c>
      <c r="AJ28">
        <f t="shared" si="8"/>
        <v>777.637163721467</v>
      </c>
      <c r="AK28">
        <f t="shared" si="30"/>
        <v>943.95208357251965</v>
      </c>
      <c r="AL28">
        <f t="shared" si="9"/>
        <v>-11338.633885416004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-1251.5194989817949</v>
      </c>
      <c r="AR28">
        <f t="shared" si="14"/>
        <v>-1252.3275358242315</v>
      </c>
      <c r="AS28">
        <f t="shared" si="15"/>
        <v>74.566599905140706</v>
      </c>
      <c r="AT28">
        <f t="shared" si="16"/>
        <v>90.514317768109194</v>
      </c>
      <c r="AU28">
        <f t="shared" si="17"/>
        <v>-1087.2466181509815</v>
      </c>
      <c r="AW28">
        <v>25</v>
      </c>
      <c r="AX28">
        <f>IF(Z28&gt;0, (R28*SUMPRODUCT(K28:$K$98, X28:$X$98)-K28*$AZ$3)/Z28, 0)</f>
        <v>18849.621367851403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1000000</v>
      </c>
      <c r="S29">
        <f t="shared" si="1"/>
        <v>18226.002379016572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12707.392601600241</v>
      </c>
      <c r="AC29">
        <f t="shared" si="2"/>
        <v>11901.798138980781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-14392.323989011893</v>
      </c>
      <c r="AI29">
        <f t="shared" si="7"/>
        <v>-14400.486638925104</v>
      </c>
      <c r="AJ29">
        <f t="shared" si="8"/>
        <v>805.59446261945959</v>
      </c>
      <c r="AK29">
        <f t="shared" si="30"/>
        <v>889.51748211201698</v>
      </c>
      <c r="AL29">
        <f t="shared" si="9"/>
        <v>-12705.374694193628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-1232.1972557433253</v>
      </c>
      <c r="AR29">
        <f t="shared" si="14"/>
        <v>-1232.8961001294253</v>
      </c>
      <c r="AS29">
        <f t="shared" si="15"/>
        <v>68.970882453700767</v>
      </c>
      <c r="AT29">
        <f t="shared" si="16"/>
        <v>76.155942656026184</v>
      </c>
      <c r="AU29">
        <f t="shared" si="17"/>
        <v>-1087.7692750196984</v>
      </c>
      <c r="AW29">
        <v>26</v>
      </c>
      <c r="AX29">
        <f>IF(Z29&gt;0, (R29*SUMPRODUCT(K29:$K$98, X29:$X$98)-K29*$AZ$3)/Z29, 0)</f>
        <v>18226.002379016572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1000000</v>
      </c>
      <c r="S30">
        <f t="shared" si="1"/>
        <v>17546.459205020477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11901.798138980781</v>
      </c>
      <c r="AC30">
        <f t="shared" si="2"/>
        <v>11067.748237132409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-15713.687487700585</v>
      </c>
      <c r="AI30">
        <f t="shared" si="7"/>
        <v>-15721.572090021067</v>
      </c>
      <c r="AJ30">
        <f t="shared" si="8"/>
        <v>834.04990184837152</v>
      </c>
      <c r="AK30">
        <f t="shared" si="30"/>
        <v>833.12586972865472</v>
      </c>
      <c r="AL30">
        <f t="shared" si="9"/>
        <v>-14054.396318444042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-1201.1836144848232</v>
      </c>
      <c r="AR30">
        <f t="shared" si="14"/>
        <v>-1201.7863282094984</v>
      </c>
      <c r="AS30">
        <f t="shared" si="15"/>
        <v>63.756331958816453</v>
      </c>
      <c r="AT30">
        <f t="shared" si="16"/>
        <v>63.685697218095648</v>
      </c>
      <c r="AU30">
        <f t="shared" si="17"/>
        <v>-1074.3442990325864</v>
      </c>
      <c r="AW30">
        <v>27</v>
      </c>
      <c r="AX30">
        <f>IF(Z30&gt;0, (R30*SUMPRODUCT(K30:$K$98, X30:$X$98)-K30*$AZ$3)/Z30, 0)</f>
        <v>17546.459205020477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1000000</v>
      </c>
      <c r="S31">
        <f t="shared" si="1"/>
        <v>16824.315765725485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11067.748237132409</v>
      </c>
      <c r="AC31">
        <f t="shared" si="2"/>
        <v>10222.053331482362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-16884.334039441703</v>
      </c>
      <c r="AI31">
        <f t="shared" si="7"/>
        <v>-16891.928741563486</v>
      </c>
      <c r="AJ31">
        <f t="shared" si="8"/>
        <v>845.69490565004708</v>
      </c>
      <c r="AK31">
        <f t="shared" si="30"/>
        <v>774.74237659926871</v>
      </c>
      <c r="AL31">
        <f t="shared" si="9"/>
        <v>-15271.491459314171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-1152.3839490219348</v>
      </c>
      <c r="AR31">
        <f t="shared" si="14"/>
        <v>-1152.9023001042044</v>
      </c>
      <c r="AS31">
        <f t="shared" si="15"/>
        <v>57.720087316689849</v>
      </c>
      <c r="AT31">
        <f t="shared" si="16"/>
        <v>52.877458911587937</v>
      </c>
      <c r="AU31">
        <f t="shared" si="17"/>
        <v>-1042.3047538759265</v>
      </c>
      <c r="AW31">
        <v>28</v>
      </c>
      <c r="AX31">
        <f>IF(Z31&gt;0, (R31*SUMPRODUCT(K31:$K$98, X31:$X$98)-K31*$AZ$3)/Z31, 0)</f>
        <v>16824.315765725485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1000000</v>
      </c>
      <c r="S32">
        <f t="shared" si="1"/>
        <v>16089.468090556711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10222.053331482362</v>
      </c>
      <c r="AC32">
        <f t="shared" si="2"/>
        <v>9387.0700153486214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-18070.927187728259</v>
      </c>
      <c r="AI32">
        <f t="shared" si="7"/>
        <v>-18078.220056238981</v>
      </c>
      <c r="AJ32">
        <f t="shared" si="8"/>
        <v>834.98331613374103</v>
      </c>
      <c r="AK32">
        <f t="shared" si="30"/>
        <v>715.54373320376544</v>
      </c>
      <c r="AL32">
        <f t="shared" si="9"/>
        <v>-16527.693006901474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-1101.2240265801108</v>
      </c>
      <c r="AR32">
        <f t="shared" si="14"/>
        <v>-1101.6684466114277</v>
      </c>
      <c r="AS32">
        <f t="shared" si="15"/>
        <v>50.883038815210071</v>
      </c>
      <c r="AT32">
        <f t="shared" si="16"/>
        <v>43.604511428053257</v>
      </c>
      <c r="AU32">
        <f t="shared" si="17"/>
        <v>-1007.1808963681644</v>
      </c>
      <c r="AW32">
        <v>29</v>
      </c>
      <c r="AX32">
        <f>IF(Z32&gt;0, (R32*SUMPRODUCT(K32:$K$98, X32:$X$98)-K32*$AZ$3)/Z32, 0)</f>
        <v>16089.468090556711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1000000</v>
      </c>
      <c r="S33">
        <f t="shared" si="1"/>
        <v>15346.160253254538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9387.0700153486214</v>
      </c>
      <c r="AC33">
        <f t="shared" si="2"/>
        <v>8569.2394109901106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-19198.866085364021</v>
      </c>
      <c r="AI33">
        <f t="shared" si="7"/>
        <v>-19205.846039363569</v>
      </c>
      <c r="AJ33">
        <f t="shared" si="8"/>
        <v>817.83060435851075</v>
      </c>
      <c r="AK33">
        <f t="shared" si="30"/>
        <v>657.09490107440354</v>
      </c>
      <c r="AL33">
        <f t="shared" si="9"/>
        <v>-17730.920533930654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-1044.6066805786227</v>
      </c>
      <c r="AR33">
        <f t="shared" si="14"/>
        <v>-1044.9864585585117</v>
      </c>
      <c r="AS33">
        <f t="shared" si="15"/>
        <v>44.498008845732024</v>
      </c>
      <c r="AT33">
        <f t="shared" si="16"/>
        <v>35.752409563382628</v>
      </c>
      <c r="AU33">
        <f t="shared" si="17"/>
        <v>-964.7360401493969</v>
      </c>
      <c r="AW33">
        <v>30</v>
      </c>
      <c r="AX33">
        <f>IF(Z33&gt;0, (R33*SUMPRODUCT(K33:$K$98, X33:$X$98)-K33*$AZ$3)/Z33, 0)</f>
        <v>15346.160253254538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1000000</v>
      </c>
      <c r="S34">
        <f t="shared" si="1"/>
        <v>14606.753974701163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8569.2394109901106</v>
      </c>
      <c r="AC34">
        <f t="shared" si="2"/>
        <v>7777.6625716807775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-20342.063559148439</v>
      </c>
      <c r="AI34">
        <f t="shared" si="7"/>
        <v>-20348.719437813499</v>
      </c>
      <c r="AJ34">
        <f t="shared" si="8"/>
        <v>791.57683930933308</v>
      </c>
      <c r="AK34">
        <f t="shared" si="30"/>
        <v>599.84675876930783</v>
      </c>
      <c r="AL34">
        <f t="shared" si="9"/>
        <v>-18957.295839734856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-988.22128516786222</v>
      </c>
      <c r="AR34">
        <f t="shared" si="14"/>
        <v>-988.54462900902081</v>
      </c>
      <c r="AS34">
        <f t="shared" si="15"/>
        <v>38.45495218205533</v>
      </c>
      <c r="AT34">
        <f t="shared" si="16"/>
        <v>29.140668700161953</v>
      </c>
      <c r="AU34">
        <f t="shared" si="17"/>
        <v>-920.94900812680339</v>
      </c>
      <c r="AW34">
        <v>31</v>
      </c>
      <c r="AX34">
        <f>IF(Z34&gt;0, (R34*SUMPRODUCT(K34:$K$98, X34:$X$98)-K34*$AZ$3)/Z34, 0)</f>
        <v>14606.753974701163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13875.748872327275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7777.6625716807775</v>
      </c>
      <c r="AC35">
        <f t="shared" ref="AC35:AC66" si="33">S35*Z35</f>
        <v>7015.3607876462083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-21561.28976440907</v>
      </c>
      <c r="AI35">
        <f t="shared" ref="AI35:AI66" si="38">SUM(AE35:AH35)</f>
        <v>-21567.609568165426</v>
      </c>
      <c r="AJ35">
        <f t="shared" ref="AJ35:AJ66" si="39">AB35-AC35</f>
        <v>762.30178403456921</v>
      </c>
      <c r="AK35">
        <f t="shared" si="30"/>
        <v>544.43638001765453</v>
      </c>
      <c r="AL35">
        <f t="shared" ref="AL35:AL66" si="40">SUM(AI35:AK35)</f>
        <v>-20260.871404113201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-935.22457519866055</v>
      </c>
      <c r="AR35">
        <f t="shared" ref="AR35:AR66" si="45">AI35*$K35</f>
        <v>-935.49869775106617</v>
      </c>
      <c r="AS35">
        <f t="shared" ref="AS35:AS66" si="46">AJ35*$K35</f>
        <v>33.06496828050259</v>
      </c>
      <c r="AT35">
        <f t="shared" ref="AT35:AT66" si="47">AK35*$K35</f>
        <v>23.615019685194714</v>
      </c>
      <c r="AU35">
        <f t="shared" ref="AU35:AU66" si="48">AL35*$K35</f>
        <v>-878.81870978536881</v>
      </c>
      <c r="AW35">
        <v>32</v>
      </c>
      <c r="AX35">
        <f>IF(Z35&gt;0, (R35*SUMPRODUCT(K35:$K$98, X35:$X$98)-K35*$AZ$3)/Z35, 0)</f>
        <v>13875.748872327275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1000000</v>
      </c>
      <c r="S36">
        <f t="shared" si="32"/>
        <v>13145.809026257675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7015.3607876462083</v>
      </c>
      <c r="AC36">
        <f t="shared" si="33"/>
        <v>6281.8500527451288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-22668.932829157882</v>
      </c>
      <c r="AI36">
        <f t="shared" si="38"/>
        <v>-22674.906073216309</v>
      </c>
      <c r="AJ36">
        <f t="shared" si="39"/>
        <v>733.51073490107956</v>
      </c>
      <c r="AK36">
        <f t="shared" si="30"/>
        <v>491.07525513523461</v>
      </c>
      <c r="AL36">
        <f t="shared" si="40"/>
        <v>-21450.320083179995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-877.91855330139913</v>
      </c>
      <c r="AR36">
        <f t="shared" si="45"/>
        <v>-878.14988407562703</v>
      </c>
      <c r="AS36">
        <f t="shared" si="46"/>
        <v>28.407278281186034</v>
      </c>
      <c r="AT36">
        <f t="shared" si="47"/>
        <v>19.01827848710672</v>
      </c>
      <c r="AU36">
        <f t="shared" si="48"/>
        <v>-830.72432730733431</v>
      </c>
      <c r="AW36">
        <v>33</v>
      </c>
      <c r="AX36">
        <f>IF(Z36&gt;0, (R36*SUMPRODUCT(K36:$K$98, X36:$X$98)-K36*$AZ$3)/Z36, 0)</f>
        <v>13145.809026257675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12424.146237634839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6281.8500527451288</v>
      </c>
      <c r="AC37">
        <f t="shared" si="33"/>
        <v>5584.033142566569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-23630.87984161605</v>
      </c>
      <c r="AI37">
        <f t="shared" si="38"/>
        <v>-23636.497967235871</v>
      </c>
      <c r="AJ37">
        <f t="shared" si="39"/>
        <v>697.81691017855974</v>
      </c>
      <c r="AK37">
        <f t="shared" si="30"/>
        <v>439.72950369215903</v>
      </c>
      <c r="AL37">
        <f t="shared" si="40"/>
        <v>-22498.95155336515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-817.11845773924517</v>
      </c>
      <c r="AR37">
        <f t="shared" si="45"/>
        <v>-817.31272363931419</v>
      </c>
      <c r="AS37">
        <f t="shared" si="46"/>
        <v>24.129405305734725</v>
      </c>
      <c r="AT37">
        <f t="shared" si="47"/>
        <v>15.205150899485442</v>
      </c>
      <c r="AU37">
        <f t="shared" si="48"/>
        <v>-777.97816743409385</v>
      </c>
      <c r="AW37">
        <v>34</v>
      </c>
      <c r="AX37">
        <f>IF(Z37&gt;0, (R37*SUMPRODUCT(K37:$K$98, X37:$X$98)-K37*$AZ$3)/Z37, 0)</f>
        <v>12424.146237634839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1000000</v>
      </c>
      <c r="S38">
        <f t="shared" si="32"/>
        <v>11721.692382305613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5584.033142566569</v>
      </c>
      <c r="AC38">
        <f t="shared" si="33"/>
        <v>4927.7197233298612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-24562.353072605394</v>
      </c>
      <c r="AI38">
        <f t="shared" si="38"/>
        <v>-24567.60798755561</v>
      </c>
      <c r="AJ38">
        <f t="shared" si="39"/>
        <v>656.31341923670789</v>
      </c>
      <c r="AK38">
        <f t="shared" si="30"/>
        <v>390.88231997965988</v>
      </c>
      <c r="AL38">
        <f t="shared" si="40"/>
        <v>-23520.412248339242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-758.32797244741482</v>
      </c>
      <c r="AR38">
        <f t="shared" si="45"/>
        <v>-758.49021052728449</v>
      </c>
      <c r="AS38">
        <f t="shared" si="46"/>
        <v>20.262750194519956</v>
      </c>
      <c r="AT38">
        <f t="shared" si="47"/>
        <v>12.067939757217868</v>
      </c>
      <c r="AU38">
        <f t="shared" si="48"/>
        <v>-726.15952057554659</v>
      </c>
      <c r="AW38">
        <v>35</v>
      </c>
      <c r="AX38">
        <f>IF(Z38&gt;0, (R38*SUMPRODUCT(K38:$K$98, X38:$X$98)-K38*$AZ$3)/Z38, 0)</f>
        <v>11721.692382305613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1000000</v>
      </c>
      <c r="S39">
        <f t="shared" si="32"/>
        <v>11037.639764737423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4927.7197233298612</v>
      </c>
      <c r="AC39">
        <f t="shared" si="33"/>
        <v>4312.9676781168528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-25438.36349820286</v>
      </c>
      <c r="AI39">
        <f t="shared" si="38"/>
        <v>-25443.247884459848</v>
      </c>
      <c r="AJ39">
        <f t="shared" si="39"/>
        <v>614.75204521300839</v>
      </c>
      <c r="AK39">
        <f t="shared" si="30"/>
        <v>344.94038063309029</v>
      </c>
      <c r="AL39">
        <f t="shared" si="40"/>
        <v>-24483.555458613748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-701.22639065296619</v>
      </c>
      <c r="AR39">
        <f t="shared" si="45"/>
        <v>-701.36103219725362</v>
      </c>
      <c r="AS39">
        <f t="shared" si="46"/>
        <v>16.946072723652268</v>
      </c>
      <c r="AT39">
        <f t="shared" si="47"/>
        <v>9.5085243246441689</v>
      </c>
      <c r="AU39">
        <f t="shared" si="48"/>
        <v>-674.90643514895714</v>
      </c>
      <c r="AW39">
        <v>36</v>
      </c>
      <c r="AX39">
        <f>IF(Z39&gt;0, (R39*SUMPRODUCT(K39:$K$98, X39:$X$98)-K39*$AZ$3)/Z39, 0)</f>
        <v>11037.639764737423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1000000</v>
      </c>
      <c r="S40">
        <f t="shared" si="32"/>
        <v>10372.065641275927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4312.9676781168528</v>
      </c>
      <c r="AC40">
        <f t="shared" si="33"/>
        <v>3739.9340796374654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-26265.835550061191</v>
      </c>
      <c r="AI40">
        <f t="shared" si="38"/>
        <v>-26270.342769511233</v>
      </c>
      <c r="AJ40">
        <f t="shared" si="39"/>
        <v>573.03359847938736</v>
      </c>
      <c r="AK40">
        <f t="shared" ref="AK40:AK71" si="61">G40*SUM(AB40:AB40, AE40:AF40)</f>
        <v>301.90773746817973</v>
      </c>
      <c r="AL40">
        <f t="shared" si="40"/>
        <v>-25395.401433563668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-646.46092861571378</v>
      </c>
      <c r="AR40">
        <f t="shared" si="45"/>
        <v>-646.57186136200301</v>
      </c>
      <c r="AS40">
        <f t="shared" si="46"/>
        <v>14.103637841444028</v>
      </c>
      <c r="AT40">
        <f t="shared" si="47"/>
        <v>7.4306243160611691</v>
      </c>
      <c r="AU40">
        <f t="shared" si="48"/>
        <v>-625.03759920449784</v>
      </c>
      <c r="AW40">
        <v>37</v>
      </c>
      <c r="AX40">
        <f>IF(Z40&gt;0, (R40*SUMPRODUCT(K40:$K$98, X40:$X$98)-K40*$AZ$3)/Z40, 0)</f>
        <v>10372.065641275927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1000000</v>
      </c>
      <c r="S41">
        <f t="shared" si="32"/>
        <v>9722.6821386852407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3739.9340796374654</v>
      </c>
      <c r="AC41">
        <f t="shared" si="33"/>
        <v>3207.9310011767329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-27028.771362218708</v>
      </c>
      <c r="AI41">
        <f t="shared" si="38"/>
        <v>-27032.895649832222</v>
      </c>
      <c r="AJ41">
        <f t="shared" si="39"/>
        <v>532.00307846073247</v>
      </c>
      <c r="AK41">
        <f t="shared" si="61"/>
        <v>261.79538557462263</v>
      </c>
      <c r="AL41">
        <f t="shared" si="40"/>
        <v>-26239.097185796865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-593.96293254552927</v>
      </c>
      <c r="AR41">
        <f t="shared" si="45"/>
        <v>-594.05356463282453</v>
      </c>
      <c r="AS41">
        <f t="shared" si="46"/>
        <v>11.690879484351349</v>
      </c>
      <c r="AT41">
        <f t="shared" si="47"/>
        <v>5.7530086313929356</v>
      </c>
      <c r="AU41">
        <f t="shared" si="48"/>
        <v>-576.60967651708017</v>
      </c>
      <c r="AW41">
        <v>38</v>
      </c>
      <c r="AX41">
        <f>IF(Z41&gt;0, (R41*SUMPRODUCT(K41:$K$98, X41:$X$98)-K41*$AZ$3)/Z41, 0)</f>
        <v>9722.6821386852407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1000000</v>
      </c>
      <c r="S42">
        <f t="shared" si="32"/>
        <v>9085.1643661761154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3207.9310011767329</v>
      </c>
      <c r="AC42">
        <f t="shared" si="33"/>
        <v>2716.1625776981496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-27676.77242259519</v>
      </c>
      <c r="AI42">
        <f t="shared" si="38"/>
        <v>-27680.509507677285</v>
      </c>
      <c r="AJ42">
        <f t="shared" si="39"/>
        <v>491.76842347858337</v>
      </c>
      <c r="AK42">
        <f t="shared" si="61"/>
        <v>224.55517008237132</v>
      </c>
      <c r="AL42">
        <f t="shared" si="40"/>
        <v>-26964.18591411633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-543.03829648841747</v>
      </c>
      <c r="AR42">
        <f t="shared" si="45"/>
        <v>-543.1116208011598</v>
      </c>
      <c r="AS42">
        <f t="shared" si="46"/>
        <v>9.648852217124384</v>
      </c>
      <c r="AT42">
        <f t="shared" si="47"/>
        <v>4.4059348816860178</v>
      </c>
      <c r="AU42">
        <f t="shared" si="48"/>
        <v>-529.05683370234942</v>
      </c>
      <c r="AW42">
        <v>39</v>
      </c>
      <c r="AX42">
        <f>IF(Z42&gt;0, (R42*SUMPRODUCT(K42:$K$98, X42:$X$98)-K42*$AZ$3)/Z42, 0)</f>
        <v>9085.1643661761154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1000000</v>
      </c>
      <c r="S43">
        <f t="shared" si="32"/>
        <v>8457.9595913195353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2716.1625776981496</v>
      </c>
      <c r="AC43">
        <f t="shared" si="33"/>
        <v>2264.3693785909345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-28256.613930701496</v>
      </c>
      <c r="AI43">
        <f t="shared" si="38"/>
        <v>-28259.960437258636</v>
      </c>
      <c r="AJ43">
        <f t="shared" si="39"/>
        <v>451.79319910721506</v>
      </c>
      <c r="AK43">
        <f t="shared" si="61"/>
        <v>190.13138043887048</v>
      </c>
      <c r="AL43">
        <f t="shared" si="40"/>
        <v>-27618.035857712552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-495.01357708801766</v>
      </c>
      <c r="AR43">
        <f t="shared" si="45"/>
        <v>-495.07220287331734</v>
      </c>
      <c r="AS43">
        <f t="shared" si="46"/>
        <v>7.9147405326972713</v>
      </c>
      <c r="AT43">
        <f t="shared" si="47"/>
        <v>3.3308171665065274</v>
      </c>
      <c r="AU43">
        <f t="shared" si="48"/>
        <v>-483.82664517411359</v>
      </c>
      <c r="AW43">
        <v>40</v>
      </c>
      <c r="AX43">
        <f>IF(Z43&gt;0, (R43*SUMPRODUCT(K43:$K$98, X43:$X$98)-K43*$AZ$3)/Z43, 0)</f>
        <v>8457.9595913195353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1000000</v>
      </c>
      <c r="S44">
        <f t="shared" si="32"/>
        <v>7827.3060195507005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2264.3693785909345</v>
      </c>
      <c r="AC44">
        <f t="shared" si="33"/>
        <v>1850.8246384504196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-28585.892743886787</v>
      </c>
      <c r="AI44">
        <f t="shared" si="38"/>
        <v>-28588.848461719059</v>
      </c>
      <c r="AJ44">
        <f t="shared" si="39"/>
        <v>413.54474014051493</v>
      </c>
      <c r="AK44">
        <f t="shared" si="61"/>
        <v>158.50585650136543</v>
      </c>
      <c r="AL44">
        <f t="shared" si="40"/>
        <v>-28016.79786507718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-447.12682944492127</v>
      </c>
      <c r="AR44">
        <f t="shared" si="45"/>
        <v>-447.17306136620209</v>
      </c>
      <c r="AS44">
        <f t="shared" si="46"/>
        <v>6.4684685606747561</v>
      </c>
      <c r="AT44">
        <f t="shared" si="47"/>
        <v>2.4792726153729627</v>
      </c>
      <c r="AU44">
        <f t="shared" si="48"/>
        <v>-438.22532019015443</v>
      </c>
      <c r="AW44">
        <v>41</v>
      </c>
      <c r="AX44">
        <f>IF(Z44&gt;0, (R44*SUMPRODUCT(K44:$K$98, X44:$X$98)-K44*$AZ$3)/Z44, 0)</f>
        <v>7827.3060195507005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1000000</v>
      </c>
      <c r="S45">
        <f t="shared" si="32"/>
        <v>7184.058896068922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1850.8246384504196</v>
      </c>
      <c r="AC45">
        <f t="shared" si="33"/>
        <v>1476.4378419943391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-28577.020200109597</v>
      </c>
      <c r="AI45">
        <f t="shared" si="38"/>
        <v>-28579.589148011044</v>
      </c>
      <c r="AJ45">
        <f t="shared" si="39"/>
        <v>374.38679645608045</v>
      </c>
      <c r="AK45">
        <f t="shared" si="61"/>
        <v>129.55772469152939</v>
      </c>
      <c r="AL45">
        <f t="shared" si="40"/>
        <v>-28075.644626863432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-399.09647265080127</v>
      </c>
      <c r="AR45">
        <f t="shared" si="45"/>
        <v>-399.13234966102527</v>
      </c>
      <c r="AS45">
        <f t="shared" si="46"/>
        <v>5.2285524812024375</v>
      </c>
      <c r="AT45">
        <f t="shared" si="47"/>
        <v>1.8093569786836872</v>
      </c>
      <c r="AU45">
        <f t="shared" si="48"/>
        <v>-392.09444020113909</v>
      </c>
      <c r="AW45">
        <v>42</v>
      </c>
      <c r="AX45">
        <f>IF(Z45&gt;0, (R45*SUMPRODUCT(K45:$K$98, X45:$X$98)-K45*$AZ$3)/Z45, 0)</f>
        <v>7184.058896068922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1000000</v>
      </c>
      <c r="S46">
        <f t="shared" si="32"/>
        <v>6516.9098362342183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1476.4378419943391</v>
      </c>
      <c r="AC46">
        <f t="shared" si="33"/>
        <v>1142.2878273692902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-28180.079759368196</v>
      </c>
      <c r="AI46">
        <f t="shared" si="38"/>
        <v>-28182.270766793637</v>
      </c>
      <c r="AJ46">
        <f t="shared" si="39"/>
        <v>334.15001462504893</v>
      </c>
      <c r="AK46">
        <f t="shared" si="61"/>
        <v>103.35064893960374</v>
      </c>
      <c r="AL46">
        <f t="shared" si="40"/>
        <v>-27744.770103228988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-351.38655715790065</v>
      </c>
      <c r="AR46">
        <f t="shared" si="45"/>
        <v>-351.41387754033059</v>
      </c>
      <c r="AS46">
        <f t="shared" si="46"/>
        <v>4.1666249427248099</v>
      </c>
      <c r="AT46">
        <f t="shared" si="47"/>
        <v>1.2887127723209966</v>
      </c>
      <c r="AU46">
        <f t="shared" si="48"/>
        <v>-345.95853982528484</v>
      </c>
      <c r="AW46">
        <v>43</v>
      </c>
      <c r="AX46">
        <f>IF(Z46&gt;0, (R46*SUMPRODUCT(K46:$K$98, X46:$X$98)-K46*$AZ$3)/Z46, 0)</f>
        <v>6516.9098362342183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1000000</v>
      </c>
      <c r="S47">
        <f t="shared" si="32"/>
        <v>5802.1448150857132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1142.2878273692902</v>
      </c>
      <c r="AC47">
        <f t="shared" si="33"/>
        <v>848.88917916295304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-27221.688158227924</v>
      </c>
      <c r="AI47">
        <f t="shared" si="38"/>
        <v>-27223.516984477134</v>
      </c>
      <c r="AJ47">
        <f t="shared" si="39"/>
        <v>293.39864820633716</v>
      </c>
      <c r="AK47">
        <f t="shared" si="61"/>
        <v>79.960147915850328</v>
      </c>
      <c r="AL47">
        <f t="shared" si="40"/>
        <v>-26850.158188354944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-303.06791191637643</v>
      </c>
      <c r="AR47">
        <f t="shared" si="45"/>
        <v>-303.08827283408971</v>
      </c>
      <c r="AS47">
        <f t="shared" si="46"/>
        <v>3.2665026193133273</v>
      </c>
      <c r="AT47">
        <f t="shared" si="47"/>
        <v>0.89022234493773211</v>
      </c>
      <c r="AU47">
        <f t="shared" si="48"/>
        <v>-298.9315478698386</v>
      </c>
      <c r="AW47">
        <v>44</v>
      </c>
      <c r="AX47">
        <f>IF(Z47&gt;0, (R47*SUMPRODUCT(K47:$K$98, X47:$X$98)-K47*$AZ$3)/Z47, 0)</f>
        <v>5802.1448150857132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1000000</v>
      </c>
      <c r="S48">
        <f t="shared" si="32"/>
        <v>5015.0751784578606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848.88917916295304</v>
      </c>
      <c r="AC48">
        <f t="shared" si="33"/>
        <v>597.59618595332995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-25683.073296050665</v>
      </c>
      <c r="AI48">
        <f t="shared" si="38"/>
        <v>-25684.562795621179</v>
      </c>
      <c r="AJ48">
        <f t="shared" si="39"/>
        <v>251.29299320962309</v>
      </c>
      <c r="AK48">
        <f t="shared" si="61"/>
        <v>59.422242541406717</v>
      </c>
      <c r="AL48">
        <f t="shared" si="40"/>
        <v>-25373.847559870148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-255.3017964345307</v>
      </c>
      <c r="AR48">
        <f t="shared" si="45"/>
        <v>-255.3166027589825</v>
      </c>
      <c r="AS48">
        <f t="shared" si="46"/>
        <v>2.4979702334802907</v>
      </c>
      <c r="AT48">
        <f t="shared" si="47"/>
        <v>0.59068496570160633</v>
      </c>
      <c r="AU48">
        <f t="shared" si="48"/>
        <v>-252.22794755980058</v>
      </c>
      <c r="AW48">
        <v>45</v>
      </c>
      <c r="AX48">
        <f>IF(Z48&gt;0, (R48*SUMPRODUCT(K48:$K$98, X48:$X$98)-K48*$AZ$3)/Z48, 0)</f>
        <v>5015.0751784578606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1000000</v>
      </c>
      <c r="S49">
        <f t="shared" si="32"/>
        <v>4114.8997306736201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597.59618595332995</v>
      </c>
      <c r="AC49">
        <f t="shared" si="33"/>
        <v>388.52199550697173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-23550.027523072575</v>
      </c>
      <c r="AI49">
        <f t="shared" si="38"/>
        <v>-23551.207752303348</v>
      </c>
      <c r="AJ49">
        <f t="shared" si="39"/>
        <v>209.07419044635822</v>
      </c>
      <c r="AK49">
        <f t="shared" si="61"/>
        <v>41.831733016733104</v>
      </c>
      <c r="AL49">
        <f t="shared" si="40"/>
        <v>-23300.301828840256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-209.0163578965757</v>
      </c>
      <c r="AR49">
        <f t="shared" si="45"/>
        <v>-209.02683292532279</v>
      </c>
      <c r="AS49">
        <f t="shared" si="46"/>
        <v>1.8556210082752083</v>
      </c>
      <c r="AT49">
        <f t="shared" si="47"/>
        <v>0.37127415121248747</v>
      </c>
      <c r="AU49">
        <f t="shared" si="48"/>
        <v>-206.79993776583512</v>
      </c>
      <c r="AW49">
        <v>46</v>
      </c>
      <c r="AX49">
        <f>IF(Z49&gt;0, (R49*SUMPRODUCT(K49:$K$98, X49:$X$98)-K49*$AZ$3)/Z49, 0)</f>
        <v>4114.8997306736201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1000000</v>
      </c>
      <c r="S50">
        <f t="shared" si="32"/>
        <v>3044.3560744667475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388.52199550697173</v>
      </c>
      <c r="AC50">
        <f t="shared" si="33"/>
        <v>220.78028581412138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-20952.97804867167</v>
      </c>
      <c r="AI50">
        <f t="shared" si="38"/>
        <v>-20953.884563384527</v>
      </c>
      <c r="AJ50">
        <f t="shared" si="39"/>
        <v>167.74170969285035</v>
      </c>
      <c r="AK50">
        <f t="shared" si="61"/>
        <v>27.196539685488023</v>
      </c>
      <c r="AL50">
        <f t="shared" si="40"/>
        <v>-20758.946314006189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-166.0414786340607</v>
      </c>
      <c r="AR50">
        <f t="shared" si="45"/>
        <v>-166.04866229277386</v>
      </c>
      <c r="AS50">
        <f t="shared" si="46"/>
        <v>1.3292660089324118</v>
      </c>
      <c r="AT50">
        <f t="shared" si="47"/>
        <v>0.2155184648510918</v>
      </c>
      <c r="AU50">
        <f t="shared" si="48"/>
        <v>-164.50387781899036</v>
      </c>
      <c r="AW50">
        <v>47</v>
      </c>
      <c r="AX50">
        <f>IF(Z50&gt;0, (R50*SUMPRODUCT(K50:$K$98, X50:$X$98)-K50*$AZ$3)/Z50, 0)</f>
        <v>3044.3560744667475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1000000</v>
      </c>
      <c r="S51">
        <f t="shared" si="32"/>
        <v>1704.9311731942516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220.78028581412138</v>
      </c>
      <c r="AC51">
        <f t="shared" si="33"/>
        <v>91.591171647672979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-18074.634398792172</v>
      </c>
      <c r="AI51">
        <f t="shared" si="38"/>
        <v>-18075.305915427914</v>
      </c>
      <c r="AJ51">
        <f t="shared" si="39"/>
        <v>129.18911416644841</v>
      </c>
      <c r="AK51">
        <f t="shared" si="61"/>
        <v>15.454620006988499</v>
      </c>
      <c r="AL51">
        <f t="shared" si="40"/>
        <v>-17930.662181254476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-127.88580247119131</v>
      </c>
      <c r="AR51">
        <f t="shared" si="45"/>
        <v>-127.89055373984438</v>
      </c>
      <c r="AS51">
        <f t="shared" si="46"/>
        <v>0.91406847691606097</v>
      </c>
      <c r="AT51">
        <f t="shared" si="47"/>
        <v>0.10934807520162765</v>
      </c>
      <c r="AU51">
        <f t="shared" si="48"/>
        <v>-126.86713718772668</v>
      </c>
      <c r="AW51">
        <v>48</v>
      </c>
      <c r="AX51">
        <f>IF(Z51&gt;0, (R51*SUMPRODUCT(K51:$K$98, X51:$X$98)-K51*$AZ$3)/Z51, 0)</f>
        <v>1704.9311731942516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1000000</v>
      </c>
      <c r="S52">
        <f t="shared" si="32"/>
        <v>-88.888699876382077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91.591171647672979</v>
      </c>
      <c r="AC52">
        <f t="shared" si="33"/>
        <v>-3.3907339774361844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-15038.279191692687</v>
      </c>
      <c r="AI52">
        <f t="shared" si="38"/>
        <v>-15038.756014672175</v>
      </c>
      <c r="AJ52">
        <f t="shared" si="39"/>
        <v>94.981905625109164</v>
      </c>
      <c r="AK52">
        <f t="shared" si="61"/>
        <v>6.4113820153371091</v>
      </c>
      <c r="AL52">
        <f t="shared" si="40"/>
        <v>-14937.362727031728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-95.002040259799557</v>
      </c>
      <c r="AR52">
        <f t="shared" si="45"/>
        <v>-95.005052516409293</v>
      </c>
      <c r="AS52">
        <f t="shared" si="46"/>
        <v>0.60003373438722774</v>
      </c>
      <c r="AT52">
        <f t="shared" si="47"/>
        <v>4.0502930194199441E-2</v>
      </c>
      <c r="AU52">
        <f t="shared" si="48"/>
        <v>-94.364515851827861</v>
      </c>
      <c r="AW52">
        <v>49</v>
      </c>
      <c r="AX52">
        <f>IF(Z52&gt;0, (R52*SUMPRODUCT(K52:$K$98, X52:$X$98)-K52*$AZ$3)/Z52, 0)</f>
        <v>-88.888699876382077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1000000</v>
      </c>
      <c r="S53">
        <f t="shared" si="32"/>
        <v>-2678.5524069561607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-3.3907339774361844</v>
      </c>
      <c r="AC53">
        <f t="shared" si="33"/>
        <v>-69.014294910376691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-11998.860237641282</v>
      </c>
      <c r="AI53">
        <f t="shared" si="38"/>
        <v>-11999.182306638006</v>
      </c>
      <c r="AJ53">
        <f t="shared" si="39"/>
        <v>65.623560932940507</v>
      </c>
      <c r="AK53">
        <f t="shared" si="61"/>
        <v>-0.23735137842053294</v>
      </c>
      <c r="AL53">
        <f t="shared" si="40"/>
        <v>-11933.796097083487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-67.679440676832385</v>
      </c>
      <c r="AR53">
        <f t="shared" si="45"/>
        <v>-67.681257303505745</v>
      </c>
      <c r="AS53">
        <f t="shared" si="46"/>
        <v>0.37014898175333022</v>
      </c>
      <c r="AT53">
        <f t="shared" si="47"/>
        <v>-1.3387778686665204E-3</v>
      </c>
      <c r="AU53">
        <f t="shared" si="48"/>
        <v>-67.312447099621082</v>
      </c>
      <c r="AW53">
        <v>50</v>
      </c>
      <c r="AX53">
        <f>IF(Z53&gt;0, (R53*SUMPRODUCT(K53:$K$98, X53:$X$98)-K53*$AZ$3)/Z53, 0)</f>
        <v>-2678.5524069561607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1000000</v>
      </c>
      <c r="S54">
        <f t="shared" si="32"/>
        <v>-6719.3031984312665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-69.014294910376691</v>
      </c>
      <c r="AC54">
        <f t="shared" si="33"/>
        <v>-110.46295047394206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-9068.2208435584671</v>
      </c>
      <c r="AI54">
        <f t="shared" si="38"/>
        <v>-9068.4263391046788</v>
      </c>
      <c r="AJ54">
        <f t="shared" si="39"/>
        <v>41.448655563565367</v>
      </c>
      <c r="AK54">
        <f t="shared" si="61"/>
        <v>-4.8310006437263686</v>
      </c>
      <c r="AL54">
        <f t="shared" si="40"/>
        <v>-9031.8086841848399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-45.668929505956974</v>
      </c>
      <c r="AR54">
        <f t="shared" si="45"/>
        <v>-45.66996441255835</v>
      </c>
      <c r="AS54">
        <f t="shared" si="46"/>
        <v>0.20874168833170562</v>
      </c>
      <c r="AT54">
        <f t="shared" si="47"/>
        <v>-2.4329648742321106E-2</v>
      </c>
      <c r="AU54">
        <f t="shared" si="48"/>
        <v>-45.485552372968968</v>
      </c>
      <c r="AW54">
        <v>51</v>
      </c>
      <c r="AX54">
        <f>IF(Z54&gt;0, (R54*SUMPRODUCT(K54:$K$98, X54:$X$98)-K54*$AZ$3)/Z54, 0)</f>
        <v>-6719.3031984312665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1000000</v>
      </c>
      <c r="S55">
        <f t="shared" si="32"/>
        <v>-13477.562889243145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-110.46295047394206</v>
      </c>
      <c r="AC55">
        <f t="shared" si="33"/>
        <v>-132.71153612876773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-6428.3975572959571</v>
      </c>
      <c r="AI55">
        <f t="shared" si="38"/>
        <v>-6428.5206429172404</v>
      </c>
      <c r="AJ55">
        <f t="shared" si="39"/>
        <v>22.248585654825675</v>
      </c>
      <c r="AK55">
        <f t="shared" si="61"/>
        <v>-7.7324065331759444</v>
      </c>
      <c r="AL55">
        <f t="shared" si="40"/>
        <v>-6414.0044637955907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-28.905697153939407</v>
      </c>
      <c r="AR55">
        <f t="shared" si="45"/>
        <v>-28.906250616238697</v>
      </c>
      <c r="AS55">
        <f t="shared" si="46"/>
        <v>0.10004217587818105</v>
      </c>
      <c r="AT55">
        <f t="shared" si="47"/>
        <v>-3.4769256183518296E-2</v>
      </c>
      <c r="AU55">
        <f t="shared" si="48"/>
        <v>-28.840977696544037</v>
      </c>
      <c r="AW55">
        <v>52</v>
      </c>
      <c r="AX55">
        <f>IF(Z55&gt;0, (R55*SUMPRODUCT(K55:$K$98, X55:$X$98)-K55*$AZ$3)/Z55, 0)</f>
        <v>-13477.562889243145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1000000</v>
      </c>
      <c r="S56">
        <f t="shared" si="32"/>
        <v>-24138.885437326735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-132.71153612876773</v>
      </c>
      <c r="AC56">
        <f t="shared" si="33"/>
        <v>-140.70621198705425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-3919.3543289804338</v>
      </c>
      <c r="AI56">
        <f t="shared" si="38"/>
        <v>-3919.4271918163922</v>
      </c>
      <c r="AJ56">
        <f t="shared" si="39"/>
        <v>7.9946758582865129</v>
      </c>
      <c r="AK56">
        <f t="shared" si="61"/>
        <v>-9.2898075290137427</v>
      </c>
      <c r="AL56">
        <f t="shared" si="40"/>
        <v>-3920.7223234871194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-15.735379654817237</v>
      </c>
      <c r="AR56">
        <f t="shared" si="45"/>
        <v>-15.735672183711104</v>
      </c>
      <c r="AS56">
        <f t="shared" si="46"/>
        <v>3.2096934670375943E-2</v>
      </c>
      <c r="AT56">
        <f t="shared" si="47"/>
        <v>-3.7296614727670513E-2</v>
      </c>
      <c r="AU56">
        <f t="shared" si="48"/>
        <v>-15.740871863768399</v>
      </c>
      <c r="AW56">
        <v>53</v>
      </c>
      <c r="AX56">
        <f>IF(Z56&gt;0, (R56*SUMPRODUCT(K56:$K$98, X56:$X$98)-K56*$AZ$3)/Z56, 0)</f>
        <v>-24138.885437326735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1000000</v>
      </c>
      <c r="S57">
        <f t="shared" si="32"/>
        <v>-40443.339649324807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-140.70621198705425</v>
      </c>
      <c r="AC57">
        <f t="shared" si="33"/>
        <v>-137.77103691360995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-2364.2168172984443</v>
      </c>
      <c r="AI57">
        <f t="shared" si="38"/>
        <v>-2364.2593987958267</v>
      </c>
      <c r="AJ57">
        <f t="shared" si="39"/>
        <v>-2.9351750734442987</v>
      </c>
      <c r="AK57">
        <f t="shared" si="61"/>
        <v>-9.8494348390937976</v>
      </c>
      <c r="AL57">
        <f t="shared" si="40"/>
        <v>-2377.0440087083648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-8.4748491724538191</v>
      </c>
      <c r="AR57">
        <f t="shared" si="45"/>
        <v>-8.4750018114864201</v>
      </c>
      <c r="AS57">
        <f t="shared" si="46"/>
        <v>-1.052152487038434E-2</v>
      </c>
      <c r="AT57">
        <f t="shared" si="47"/>
        <v>-3.5306607280890023E-2</v>
      </c>
      <c r="AU57">
        <f t="shared" si="48"/>
        <v>-8.5208299436376951</v>
      </c>
      <c r="AW57">
        <v>54</v>
      </c>
      <c r="AX57">
        <f>IF(Z57&gt;0, (R57*SUMPRODUCT(K57:$K$98, X57:$X$98)-K57*$AZ$3)/Z57, 0)</f>
        <v>-40443.339649324807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1000000</v>
      </c>
      <c r="S58">
        <f t="shared" si="32"/>
        <v>-66029.061600886445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-137.77103691360995</v>
      </c>
      <c r="AC58">
        <f t="shared" si="33"/>
        <v>-129.57574793583026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-1410.0497849642579</v>
      </c>
      <c r="AI58">
        <f t="shared" si="38"/>
        <v>-1410.0743150243545</v>
      </c>
      <c r="AJ58">
        <f t="shared" si="39"/>
        <v>-8.1952889777796827</v>
      </c>
      <c r="AK58">
        <f t="shared" si="61"/>
        <v>-9.6439725839526975</v>
      </c>
      <c r="AL58">
        <f t="shared" si="40"/>
        <v>-1427.9135765860869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-4.5129560021842625</v>
      </c>
      <c r="AR58">
        <f t="shared" si="45"/>
        <v>-4.5130345122362669</v>
      </c>
      <c r="AS58">
        <f t="shared" si="46"/>
        <v>-2.6229555137900925E-2</v>
      </c>
      <c r="AT58">
        <f t="shared" si="47"/>
        <v>-3.0866161196395642E-2</v>
      </c>
      <c r="AU58">
        <f t="shared" si="48"/>
        <v>-4.5701302285705641</v>
      </c>
      <c r="AW58">
        <v>55</v>
      </c>
      <c r="AX58">
        <f>IF(Z58&gt;0, (R58*SUMPRODUCT(K58:$K$98, X58:$X$98)-K58*$AZ$3)/Z58, 0)</f>
        <v>-66029.061600886445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1000000</v>
      </c>
      <c r="S59">
        <f t="shared" si="32"/>
        <v>-107159.45773976254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-129.57574793583026</v>
      </c>
      <c r="AC59">
        <f t="shared" si="33"/>
        <v>-119.20465201816316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-830.37636220707725</v>
      </c>
      <c r="AI59">
        <f t="shared" si="38"/>
        <v>-830.39026726204543</v>
      </c>
      <c r="AJ59">
        <f t="shared" si="39"/>
        <v>-10.371095917667105</v>
      </c>
      <c r="AK59">
        <f t="shared" si="61"/>
        <v>-9.0703023555081188</v>
      </c>
      <c r="AL59">
        <f t="shared" si="40"/>
        <v>-849.83166553522074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-2.3729227936377391</v>
      </c>
      <c r="AR59">
        <f t="shared" si="45"/>
        <v>-2.3729625293809304</v>
      </c>
      <c r="AS59">
        <f t="shared" si="46"/>
        <v>-2.96369345493224E-2</v>
      </c>
      <c r="AT59">
        <f t="shared" si="47"/>
        <v>-2.5919725300663009E-2</v>
      </c>
      <c r="AU59">
        <f t="shared" si="48"/>
        <v>-2.4285191892309159</v>
      </c>
      <c r="AW59">
        <v>56</v>
      </c>
      <c r="AX59">
        <f>IF(Z59&gt;0, (R59*SUMPRODUCT(K59:$K$98, X59:$X$98)-K59*$AZ$3)/Z59, 0)</f>
        <v>-107159.45773976254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1000000</v>
      </c>
      <c r="S60">
        <f t="shared" si="32"/>
        <v>-174547.63480570161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-119.20465201816316</v>
      </c>
      <c r="AC60">
        <f t="shared" si="33"/>
        <v>-108.28824274050505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-480.88671215864599</v>
      </c>
      <c r="AI60">
        <f t="shared" si="38"/>
        <v>-480.89446707916244</v>
      </c>
      <c r="AJ60">
        <f t="shared" si="39"/>
        <v>-10.916409277658104</v>
      </c>
      <c r="AK60">
        <f t="shared" si="61"/>
        <v>-8.3443256412714213</v>
      </c>
      <c r="AL60">
        <f t="shared" si="40"/>
        <v>-500.15520199809197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-1.2269684184076588</v>
      </c>
      <c r="AR60">
        <f t="shared" si="45"/>
        <v>-1.2269882048611422</v>
      </c>
      <c r="AS60">
        <f t="shared" si="46"/>
        <v>-2.7852899835751972E-2</v>
      </c>
      <c r="AT60">
        <f t="shared" si="47"/>
        <v>-2.1290303466259319E-2</v>
      </c>
      <c r="AU60">
        <f t="shared" si="48"/>
        <v>-1.2761314081631534</v>
      </c>
      <c r="AW60">
        <v>57</v>
      </c>
      <c r="AX60">
        <f>IF(Z60&gt;0, (R60*SUMPRODUCT(K60:$K$98, X60:$X$98)-K60*$AZ$3)/Z60, 0)</f>
        <v>-174547.63480570161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1000000</v>
      </c>
      <c r="S61">
        <f t="shared" si="32"/>
        <v>-287319.72270505602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-108.28824274050505</v>
      </c>
      <c r="AC61">
        <f t="shared" si="33"/>
        <v>-97.649736095255705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-274.32533647238927</v>
      </c>
      <c r="AI61">
        <f t="shared" si="38"/>
        <v>-274.32958477699469</v>
      </c>
      <c r="AJ61">
        <f t="shared" si="39"/>
        <v>-10.63850664524935</v>
      </c>
      <c r="AK61">
        <f t="shared" si="61"/>
        <v>-7.580176991835355</v>
      </c>
      <c r="AL61">
        <f t="shared" si="40"/>
        <v>-292.54826841407936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-0.62494026234401545</v>
      </c>
      <c r="AR61">
        <f t="shared" si="45"/>
        <v>-0.62494994040229745</v>
      </c>
      <c r="AS61">
        <f t="shared" si="46"/>
        <v>-2.4235570871157366E-2</v>
      </c>
      <c r="AT61">
        <f t="shared" si="47"/>
        <v>-1.7268393283711325E-2</v>
      </c>
      <c r="AU61">
        <f t="shared" si="48"/>
        <v>-0.66645390455716613</v>
      </c>
      <c r="AW61">
        <v>58</v>
      </c>
      <c r="AX61">
        <f>IF(Z61&gt;0, (R61*SUMPRODUCT(K61:$K$98, X61:$X$98)-K61*$AZ$3)/Z61, 0)</f>
        <v>-287319.72270505602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1000000</v>
      </c>
      <c r="S62">
        <f t="shared" si="32"/>
        <v>-480008.11872866371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-97.649736095255705</v>
      </c>
      <c r="AC62">
        <f t="shared" si="33"/>
        <v>-87.680502193620271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-153.80110143719335</v>
      </c>
      <c r="AI62">
        <f t="shared" si="38"/>
        <v>-153.80338474498473</v>
      </c>
      <c r="AJ62">
        <f t="shared" si="39"/>
        <v>-9.9692339016354339</v>
      </c>
      <c r="AK62">
        <f t="shared" si="61"/>
        <v>-6.8354815266679001</v>
      </c>
      <c r="AL62">
        <f t="shared" si="40"/>
        <v>-170.60810017328808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-0.31283404326768954</v>
      </c>
      <c r="AR62">
        <f t="shared" si="45"/>
        <v>-0.3128386875543801</v>
      </c>
      <c r="AS62">
        <f t="shared" si="46"/>
        <v>-2.027759047618722E-2</v>
      </c>
      <c r="AT62">
        <f t="shared" si="47"/>
        <v>-1.3903485109580633E-2</v>
      </c>
      <c r="AU62">
        <f t="shared" si="48"/>
        <v>-0.34701976314014799</v>
      </c>
      <c r="AW62">
        <v>59</v>
      </c>
      <c r="AX62">
        <f>IF(Z62&gt;0, (R62*SUMPRODUCT(K62:$K$98, X62:$X$98)-K62*$AZ$3)/Z62, 0)</f>
        <v>-480008.11872866371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1000000</v>
      </c>
      <c r="S63">
        <f t="shared" si="32"/>
        <v>-816188.07562035392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-87.680502193620271</v>
      </c>
      <c r="AC63">
        <f t="shared" si="33"/>
        <v>-78.534252161906281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-84.617198426466658</v>
      </c>
      <c r="AI63">
        <f t="shared" si="38"/>
        <v>-84.61840118619979</v>
      </c>
      <c r="AJ63">
        <f t="shared" si="39"/>
        <v>-9.1462500317139899</v>
      </c>
      <c r="AK63">
        <f t="shared" si="61"/>
        <v>-6.1376351535534193</v>
      </c>
      <c r="AL63">
        <f t="shared" si="40"/>
        <v>-99.902286371467198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-0.15367215506154508</v>
      </c>
      <c r="AR63">
        <f t="shared" si="45"/>
        <v>-0.15367433937730651</v>
      </c>
      <c r="AS63">
        <f t="shared" si="46"/>
        <v>-1.6610381568312391E-2</v>
      </c>
      <c r="AT63">
        <f t="shared" si="47"/>
        <v>-1.1146476585935291E-2</v>
      </c>
      <c r="AU63">
        <f t="shared" si="48"/>
        <v>-0.18143119753155421</v>
      </c>
      <c r="AW63">
        <v>60</v>
      </c>
      <c r="AX63">
        <f>IF(Z63&gt;0, (R63*SUMPRODUCT(K63:$K$98, X63:$X$98)-K63*$AZ$3)/Z63, 0)</f>
        <v>-816188.07562035392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1000000</v>
      </c>
      <c r="S64">
        <f t="shared" si="32"/>
        <v>-1416729.4179624631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-78.534252161906281</v>
      </c>
      <c r="AC64">
        <f t="shared" si="33"/>
        <v>-70.242313535734183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-45.677957484792714</v>
      </c>
      <c r="AI64">
        <f t="shared" si="38"/>
        <v>-45.678577242459959</v>
      </c>
      <c r="AJ64">
        <f t="shared" si="39"/>
        <v>-8.2919386261720973</v>
      </c>
      <c r="AK64">
        <f t="shared" si="61"/>
        <v>-5.4973976513334399</v>
      </c>
      <c r="AL64">
        <f t="shared" si="40"/>
        <v>-59.467913519965492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-7.4067074762560747E-2</v>
      </c>
      <c r="AR64">
        <f t="shared" si="45"/>
        <v>-7.4068079703236783E-2</v>
      </c>
      <c r="AS64">
        <f t="shared" si="46"/>
        <v>-1.3445426896675983E-2</v>
      </c>
      <c r="AT64">
        <f t="shared" si="47"/>
        <v>-8.9140623894226993E-3</v>
      </c>
      <c r="AU64">
        <f t="shared" si="48"/>
        <v>-9.6427568989335452E-2</v>
      </c>
      <c r="AW64">
        <v>61</v>
      </c>
      <c r="AX64">
        <f>IF(Z64&gt;0, (R64*SUMPRODUCT(K64:$K$98, X64:$X$98)-K64*$AZ$3)/Z64, 0)</f>
        <v>-1416729.4179624631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1000000</v>
      </c>
      <c r="S65">
        <f t="shared" si="32"/>
        <v>-2514807.5003072992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-70.242313535734183</v>
      </c>
      <c r="AC65">
        <f t="shared" si="33"/>
        <v>-62.775656698680997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-24.122396925887614</v>
      </c>
      <c r="AI65">
        <f t="shared" si="38"/>
        <v>-24.122708956016616</v>
      </c>
      <c r="AJ65">
        <f t="shared" si="39"/>
        <v>-7.4666568370531863</v>
      </c>
      <c r="AK65">
        <f t="shared" si="61"/>
        <v>-4.9169619475013935</v>
      </c>
      <c r="AL65">
        <f t="shared" si="40"/>
        <v>-36.506327740571194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-3.4923756660120993E-2</v>
      </c>
      <c r="AR65">
        <f t="shared" si="45"/>
        <v>-3.4924208408938881E-2</v>
      </c>
      <c r="AS65">
        <f t="shared" si="46"/>
        <v>-1.0810024693774456E-2</v>
      </c>
      <c r="AT65">
        <f t="shared" si="47"/>
        <v>-7.1186450952280171E-3</v>
      </c>
      <c r="AU65">
        <f t="shared" si="48"/>
        <v>-5.285287819794135E-2</v>
      </c>
      <c r="AW65">
        <v>62</v>
      </c>
      <c r="AX65">
        <f>IF(Z65&gt;0, (R65*SUMPRODUCT(K65:$K$98, X65:$X$98)-K65*$AZ$3)/Z65, 0)</f>
        <v>-2514807.5003072992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1000000</v>
      </c>
      <c r="S66">
        <f t="shared" si="32"/>
        <v>-4575669.1893121814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-62.775656698680997</v>
      </c>
      <c r="AC66">
        <f t="shared" si="33"/>
        <v>-56.077791248362786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-12.457138151377205</v>
      </c>
      <c r="AI66">
        <f t="shared" si="38"/>
        <v>-12.457291346978023</v>
      </c>
      <c r="AJ66">
        <f t="shared" si="39"/>
        <v>-6.6978654503182113</v>
      </c>
      <c r="AK66">
        <f t="shared" si="61"/>
        <v>-4.3942959689076702</v>
      </c>
      <c r="AL66">
        <f t="shared" si="40"/>
        <v>-23.549452766203906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-1.6102776025386574E-2</v>
      </c>
      <c r="AR66">
        <f t="shared" si="45"/>
        <v>-1.6102974054373494E-2</v>
      </c>
      <c r="AS66">
        <f t="shared" si="46"/>
        <v>-8.6580260958834497E-3</v>
      </c>
      <c r="AT66">
        <f t="shared" si="47"/>
        <v>-5.6803065773783972E-3</v>
      </c>
      <c r="AU66">
        <f t="shared" si="48"/>
        <v>-3.0441306727635346E-2</v>
      </c>
      <c r="AW66">
        <v>63</v>
      </c>
      <c r="AX66">
        <f>IF(Z66&gt;0, (R66*SUMPRODUCT(K66:$K$98, X66:$X$98)-K66*$AZ$3)/Z66, 0)</f>
        <v>-4575669.1893121814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-8554064.0344957802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-56.077791248362786</v>
      </c>
      <c r="AC67">
        <f t="shared" ref="AC67:AC89" si="64">S67*Z67</f>
        <v>-50.082475089586076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-6.2782751037410742</v>
      </c>
      <c r="AI67">
        <f t="shared" ref="AI67:AI89" si="69">SUM(AE67:AH67)</f>
        <v>-6.2783482889470879</v>
      </c>
      <c r="AJ67">
        <f t="shared" ref="AJ67:AJ89" si="70">AB67-AC67</f>
        <v>-5.9953161587767099</v>
      </c>
      <c r="AK67">
        <f t="shared" si="61"/>
        <v>-3.9254453873853952</v>
      </c>
      <c r="AL67">
        <f t="shared" ref="AL67:AL89" si="71">SUM(AI67:AK67)</f>
        <v>-16.199109835109194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-7.2461077989970316E-3</v>
      </c>
      <c r="AR67">
        <f t="shared" ref="AR67:AR89" si="76">AI67*$K67</f>
        <v>-7.2461922661290548E-3</v>
      </c>
      <c r="AS67">
        <f t="shared" ref="AS67:AS89" si="77">AJ67*$K67</f>
        <v>-6.9195290836615887E-3</v>
      </c>
      <c r="AT67">
        <f t="shared" ref="AT67:AT89" si="78">AK67*$K67</f>
        <v>-4.5305756702379947E-3</v>
      </c>
      <c r="AU67">
        <f t="shared" ref="AU67:AU89" si="79">AL67*$K67</f>
        <v>-1.8696297020028639E-2</v>
      </c>
      <c r="AW67">
        <v>64</v>
      </c>
      <c r="AX67">
        <f>IF(Z67&gt;0, (R67*SUMPRODUCT(K67:$K$98, X67:$X$98)-K67*$AZ$3)/Z67, 0)</f>
        <v>-8554064.0344957802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1000000</v>
      </c>
      <c r="S68">
        <f t="shared" si="63"/>
        <v>-16453931.219619846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-50.082475089586076</v>
      </c>
      <c r="AC68">
        <f t="shared" si="64"/>
        <v>-44.722382862740346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-3.0782319840752472</v>
      </c>
      <c r="AI68">
        <f t="shared" si="69"/>
        <v>-3.0782659595294</v>
      </c>
      <c r="AJ68">
        <f t="shared" si="70"/>
        <v>-5.3600922268457296</v>
      </c>
      <c r="AK68">
        <f t="shared" si="61"/>
        <v>-3.5057732562710258</v>
      </c>
      <c r="AL68">
        <f t="shared" si="71"/>
        <v>-11.944131442646155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-3.1721065923992252E-3</v>
      </c>
      <c r="AR68">
        <f t="shared" si="76"/>
        <v>-3.1721416039781625E-3</v>
      </c>
      <c r="AS68">
        <f t="shared" si="77"/>
        <v>-5.5235550720694323E-3</v>
      </c>
      <c r="AT68">
        <f t="shared" si="78"/>
        <v>-3.6126862806979318E-3</v>
      </c>
      <c r="AU68">
        <f t="shared" si="79"/>
        <v>-1.2308382956745526E-2</v>
      </c>
      <c r="AW68">
        <v>65</v>
      </c>
      <c r="AX68">
        <f>IF(Z68&gt;0, (R68*SUMPRODUCT(K68:$K$98, X68:$X$98)-K68*$AZ$3)/Z68, 0)</f>
        <v>-16453931.219619846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1000000</v>
      </c>
      <c r="S69">
        <f t="shared" si="63"/>
        <v>-32638121.23139137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-44.722382862740346</v>
      </c>
      <c r="AC69">
        <f t="shared" si="64"/>
        <v>-39.933288599114242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-1.4673392010032145</v>
      </c>
      <c r="AI69">
        <f t="shared" si="69"/>
        <v>-1.4673544949628132</v>
      </c>
      <c r="AJ69">
        <f t="shared" si="70"/>
        <v>-4.7890942636261045</v>
      </c>
      <c r="AK69">
        <f t="shared" si="61"/>
        <v>-3.1305668003918243</v>
      </c>
      <c r="AL69">
        <f t="shared" si="71"/>
        <v>-9.3870155589807425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-1.3500781968083029E-3</v>
      </c>
      <c r="AR69">
        <f t="shared" si="76"/>
        <v>-1.3500922685657963E-3</v>
      </c>
      <c r="AS69">
        <f t="shared" si="77"/>
        <v>-4.4063783911455342E-3</v>
      </c>
      <c r="AT69">
        <f t="shared" si="78"/>
        <v>-2.8803905586188136E-3</v>
      </c>
      <c r="AU69">
        <f t="shared" si="79"/>
        <v>-8.6368612183301448E-3</v>
      </c>
      <c r="AW69">
        <v>66</v>
      </c>
      <c r="AX69">
        <f>IF(Z69&gt;0, (R69*SUMPRODUCT(K69:$K$98, X69:$X$98)-K69*$AZ$3)/Z69, 0)</f>
        <v>-32638121.23139137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1000000</v>
      </c>
      <c r="S70">
        <f t="shared" si="63"/>
        <v>-66845751.096975572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-39.933288599114242</v>
      </c>
      <c r="AC70">
        <f t="shared" si="64"/>
        <v>-35.655829418187388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-0.6778770257558383</v>
      </c>
      <c r="AI70">
        <f t="shared" si="69"/>
        <v>-0.67788369331301901</v>
      </c>
      <c r="AJ70">
        <f t="shared" si="70"/>
        <v>-4.2774591809268543</v>
      </c>
      <c r="AK70">
        <f t="shared" si="61"/>
        <v>-2.7953302019379973</v>
      </c>
      <c r="AL70">
        <f t="shared" si="71"/>
        <v>-7.7506730761778702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-5.5687958368825228E-4</v>
      </c>
      <c r="AR70">
        <f t="shared" si="76"/>
        <v>-5.5688506112195474E-4</v>
      </c>
      <c r="AS70">
        <f t="shared" si="77"/>
        <v>-3.5139554777830935E-3</v>
      </c>
      <c r="AT70">
        <f t="shared" si="78"/>
        <v>-2.2963786350344876E-3</v>
      </c>
      <c r="AU70">
        <f t="shared" si="79"/>
        <v>-6.3672191739395359E-3</v>
      </c>
      <c r="AW70">
        <v>67</v>
      </c>
      <c r="AX70">
        <f>IF(Z70&gt;0, (R70*SUMPRODUCT(K70:$K$98, X70:$X$98)-K70*$AZ$3)/Z70, 0)</f>
        <v>-66845751.096975572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1000000</v>
      </c>
      <c r="S71">
        <f t="shared" si="63"/>
        <v>-141430850.54021925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-35.655829418187388</v>
      </c>
      <c r="AC71">
        <f t="shared" si="64"/>
        <v>-31.83602088783924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-0.30297097818198682</v>
      </c>
      <c r="AI71">
        <f t="shared" si="69"/>
        <v>-0.30297379192636847</v>
      </c>
      <c r="AJ71">
        <f t="shared" si="70"/>
        <v>-3.8198085303481477</v>
      </c>
      <c r="AK71">
        <f t="shared" si="61"/>
        <v>-2.4959080592731175</v>
      </c>
      <c r="AL71">
        <f t="shared" si="71"/>
        <v>-6.6186903815476335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-2.2222524170153169E-4</v>
      </c>
      <c r="AR71">
        <f t="shared" si="76"/>
        <v>-2.2222730554615817E-4</v>
      </c>
      <c r="AS71">
        <f t="shared" si="77"/>
        <v>-2.8017794938771422E-3</v>
      </c>
      <c r="AT71">
        <f t="shared" si="78"/>
        <v>-1.8307158496336348E-3</v>
      </c>
      <c r="AU71">
        <f t="shared" si="79"/>
        <v>-4.8547226490569355E-3</v>
      </c>
      <c r="AW71">
        <v>68</v>
      </c>
      <c r="AX71">
        <f>IF(Z71&gt;0, (R71*SUMPRODUCT(K71:$K$98, X71:$X$98)-K71*$AZ$3)/Z71, 0)</f>
        <v>-141430850.54021925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1000000</v>
      </c>
      <c r="S72">
        <f t="shared" si="63"/>
        <v>-309720852.07323021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-31.83602088783924</v>
      </c>
      <c r="AC72">
        <f t="shared" si="64"/>
        <v>-28.425202568498943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-0.13107171023728278</v>
      </c>
      <c r="AI72">
        <f t="shared" si="69"/>
        <v>-0.13107285744784264</v>
      </c>
      <c r="AJ72">
        <f t="shared" si="70"/>
        <v>-3.4108183193402972</v>
      </c>
      <c r="AK72">
        <f t="shared" ref="AK72:AK89" si="92">G72*SUM(AB72:AB72, AE72:AF72)</f>
        <v>-2.228521462148747</v>
      </c>
      <c r="AL72">
        <f t="shared" si="71"/>
        <v>-5.7704126389368868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-8.5838733578943386E-5</v>
      </c>
      <c r="AR72">
        <f t="shared" si="76"/>
        <v>-8.583948488600597E-5</v>
      </c>
      <c r="AS72">
        <f t="shared" si="77"/>
        <v>-2.2337415485767509E-3</v>
      </c>
      <c r="AT72">
        <f t="shared" si="78"/>
        <v>-1.4594565045198524E-3</v>
      </c>
      <c r="AU72">
        <f t="shared" si="79"/>
        <v>-3.7790375379826093E-3</v>
      </c>
      <c r="AW72">
        <v>69</v>
      </c>
      <c r="AX72">
        <f>IF(Z72&gt;0, (R72*SUMPRODUCT(K72:$K$98, X72:$X$98)-K72*$AZ$3)/Z72, 0)</f>
        <v>-309720852.07323021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1000000</v>
      </c>
      <c r="S73">
        <f t="shared" si="63"/>
        <v>-703338640.10049927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-28.425202568498943</v>
      </c>
      <c r="AC73">
        <f t="shared" si="64"/>
        <v>-25.379716492427157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-5.4774443639682452E-2</v>
      </c>
      <c r="AI73">
        <f t="shared" si="69"/>
        <v>-5.4774894697591212E-2</v>
      </c>
      <c r="AJ73">
        <f t="shared" si="70"/>
        <v>-3.0454860760717857</v>
      </c>
      <c r="AK73">
        <f t="shared" si="92"/>
        <v>-1.9897641797949261</v>
      </c>
      <c r="AL73">
        <f t="shared" si="71"/>
        <v>-5.090025150564303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-3.2028329500547343E-5</v>
      </c>
      <c r="AR73">
        <f t="shared" si="76"/>
        <v>-3.2028593248207123E-5</v>
      </c>
      <c r="AS73">
        <f t="shared" si="77"/>
        <v>-1.7807909136495544E-3</v>
      </c>
      <c r="AT73">
        <f t="shared" si="78"/>
        <v>-1.1634773179638211E-3</v>
      </c>
      <c r="AU73">
        <f t="shared" si="79"/>
        <v>-2.9762968248615825E-3</v>
      </c>
      <c r="AW73">
        <v>70</v>
      </c>
      <c r="AX73">
        <f>IF(Z73&gt;0, (R73*SUMPRODUCT(K73:$K$98, X73:$X$98)-K73*$AZ$3)/Z73, 0)</f>
        <v>-703338640.10049927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1000000</v>
      </c>
      <c r="S74">
        <f t="shared" si="63"/>
        <v>-1659206925.0842352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-25.379716492427157</v>
      </c>
      <c r="AC74">
        <f t="shared" si="64"/>
        <v>-22.660487882537595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-2.2066365144606987E-2</v>
      </c>
      <c r="AI74">
        <f t="shared" si="69"/>
        <v>-2.2066535862372352E-2</v>
      </c>
      <c r="AJ74">
        <f t="shared" si="70"/>
        <v>-2.7192286098895622</v>
      </c>
      <c r="AK74">
        <f t="shared" si="92"/>
        <v>-1.7765801544699011</v>
      </c>
      <c r="AL74">
        <f t="shared" si="71"/>
        <v>-4.5178753002218359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-1.1520440640099105E-5</v>
      </c>
      <c r="AR74">
        <f t="shared" si="76"/>
        <v>-1.152052976868323E-5</v>
      </c>
      <c r="AS74">
        <f t="shared" si="77"/>
        <v>-1.419658905388328E-3</v>
      </c>
      <c r="AT74">
        <f t="shared" si="78"/>
        <v>-9.2751960179317163E-4</v>
      </c>
      <c r="AU74">
        <f t="shared" si="79"/>
        <v>-2.3586990369501831E-3</v>
      </c>
      <c r="AW74">
        <v>71</v>
      </c>
      <c r="AX74">
        <f>IF(Z74&gt;0, (R74*SUMPRODUCT(K74:$K$98, X74:$X$98)-K74*$AZ$3)/Z74, 0)</f>
        <v>-1659206925.0842352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1000000</v>
      </c>
      <c r="S75">
        <f t="shared" si="63"/>
        <v>-4072958039.1951971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-22.660487882537595</v>
      </c>
      <c r="AC75">
        <f t="shared" si="64"/>
        <v>-20.232588118854064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-8.5533055093533119E-3</v>
      </c>
      <c r="AI75">
        <f t="shared" si="69"/>
        <v>-8.5533676036221584E-3</v>
      </c>
      <c r="AJ75">
        <f t="shared" si="70"/>
        <v>-2.4278997636835307</v>
      </c>
      <c r="AK75">
        <f t="shared" si="92"/>
        <v>-1.5862341517776317</v>
      </c>
      <c r="AL75">
        <f t="shared" si="71"/>
        <v>-4.0226872830647844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-3.9870735939788793E-6</v>
      </c>
      <c r="AR75">
        <f t="shared" si="76"/>
        <v>-3.9871025388609938E-6</v>
      </c>
      <c r="AS75">
        <f t="shared" si="77"/>
        <v>-1.1317513475959141E-3</v>
      </c>
      <c r="AT75">
        <f t="shared" si="78"/>
        <v>-7.3941382001427563E-4</v>
      </c>
      <c r="AU75">
        <f t="shared" si="79"/>
        <v>-1.8751522701490506E-3</v>
      </c>
      <c r="AW75">
        <v>72</v>
      </c>
      <c r="AX75">
        <f>IF(Z75&gt;0, (R75*SUMPRODUCT(K75:$K$98, X75:$X$98)-K75*$AZ$3)/Z75, 0)</f>
        <v>-4072958039.1951971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1000000</v>
      </c>
      <c r="S76">
        <f t="shared" si="63"/>
        <v>-10423317615.610823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-20.232588118854064</v>
      </c>
      <c r="AC76">
        <f t="shared" si="64"/>
        <v>-18.064814173673938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-3.1847505108298559E-3</v>
      </c>
      <c r="AI76">
        <f t="shared" si="69"/>
        <v>-3.1847721747746286E-3</v>
      </c>
      <c r="AJ76">
        <f t="shared" si="70"/>
        <v>-2.1677739451801266</v>
      </c>
      <c r="AK76">
        <f t="shared" si="92"/>
        <v>-1.4162811683197847</v>
      </c>
      <c r="AL76">
        <f t="shared" si="71"/>
        <v>-3.5872398856746859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-1.3254936781098191E-6</v>
      </c>
      <c r="AR76">
        <f t="shared" si="76"/>
        <v>-1.3255026946471402E-6</v>
      </c>
      <c r="AS76">
        <f t="shared" si="77"/>
        <v>-9.0222786687259857E-4</v>
      </c>
      <c r="AT76">
        <f t="shared" si="78"/>
        <v>-5.8945645150228719E-4</v>
      </c>
      <c r="AU76">
        <f t="shared" si="79"/>
        <v>-1.4930098210695329E-3</v>
      </c>
      <c r="AW76">
        <v>73</v>
      </c>
      <c r="AX76">
        <f>IF(Z76&gt;0, (R76*SUMPRODUCT(K76:$K$98, X76:$X$98)-K76*$AZ$3)/Z76, 0)</f>
        <v>-10423317615.610823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1000000</v>
      </c>
      <c r="S77">
        <f t="shared" si="63"/>
        <v>-27868396882.400585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-18.064814173673938</v>
      </c>
      <c r="AC77">
        <f t="shared" si="64"/>
        <v>-16.129299488226795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-1.137017747860284E-3</v>
      </c>
      <c r="AI77">
        <f t="shared" si="69"/>
        <v>-1.1370249824437606E-3</v>
      </c>
      <c r="AJ77">
        <f t="shared" si="70"/>
        <v>-1.9355146854471421</v>
      </c>
      <c r="AK77">
        <f t="shared" si="92"/>
        <v>-1.2645369921571759</v>
      </c>
      <c r="AL77">
        <f t="shared" si="71"/>
        <v>-3.2011887025867618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-4.225240809855577E-7</v>
      </c>
      <c r="AR77">
        <f t="shared" si="76"/>
        <v>-4.2252676940949876E-7</v>
      </c>
      <c r="AS77">
        <f t="shared" si="77"/>
        <v>-7.192513619436444E-4</v>
      </c>
      <c r="AT77">
        <f t="shared" si="78"/>
        <v>-4.6991116144750466E-4</v>
      </c>
      <c r="AU77">
        <f t="shared" si="79"/>
        <v>-1.1895850501605586E-3</v>
      </c>
      <c r="AW77">
        <v>74</v>
      </c>
      <c r="AX77">
        <f>IF(Z77&gt;0, (R77*SUMPRODUCT(K77:$K$98, X77:$X$98)-K77*$AZ$3)/Z77, 0)</f>
        <v>-27868396882.400585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1000000</v>
      </c>
      <c r="S78">
        <f t="shared" si="63"/>
        <v>-78005749935.297882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-16.129299488226795</v>
      </c>
      <c r="AC78">
        <f t="shared" si="64"/>
        <v>-14.401160615267997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-3.883623564509361E-4</v>
      </c>
      <c r="AI78">
        <f t="shared" si="69"/>
        <v>-3.8836466415912221E-4</v>
      </c>
      <c r="AJ78">
        <f t="shared" si="70"/>
        <v>-1.7281388729587981</v>
      </c>
      <c r="AK78">
        <f t="shared" si="92"/>
        <v>-1.1290509641758757</v>
      </c>
      <c r="AL78">
        <f t="shared" si="71"/>
        <v>-2.8575782017988329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-1.2885560875119009E-7</v>
      </c>
      <c r="AR78">
        <f t="shared" si="76"/>
        <v>-1.2885637443081428E-7</v>
      </c>
      <c r="AS78">
        <f t="shared" si="77"/>
        <v>-5.7338303463980004E-4</v>
      </c>
      <c r="AT78">
        <f t="shared" si="78"/>
        <v>-3.7461032688522271E-4</v>
      </c>
      <c r="AU78">
        <f t="shared" si="79"/>
        <v>-9.4812221789945361E-4</v>
      </c>
      <c r="AW78">
        <v>75</v>
      </c>
      <c r="AX78">
        <f>IF(Z78&gt;0, (R78*SUMPRODUCT(K78:$K$98, X78:$X$98)-K78*$AZ$3)/Z78, 0)</f>
        <v>-78005749935.297882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1000000</v>
      </c>
      <c r="S79">
        <f t="shared" si="63"/>
        <v>-229040280027.00916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-14.401160615267997</v>
      </c>
      <c r="AC79">
        <f t="shared" si="64"/>
        <v>-12.858179230299607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-1.2663110871449684E-4</v>
      </c>
      <c r="AI79">
        <f t="shared" si="69"/>
        <v>-1.2663181045674218E-4</v>
      </c>
      <c r="AJ79">
        <f t="shared" si="70"/>
        <v>-1.5429813849683907</v>
      </c>
      <c r="AK79">
        <f t="shared" si="92"/>
        <v>-1.00808124306876</v>
      </c>
      <c r="AL79">
        <f t="shared" si="71"/>
        <v>-2.5511892598476074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-3.7513586421673556E-8</v>
      </c>
      <c r="AR79">
        <f t="shared" si="76"/>
        <v>-3.7513794307939683E-8</v>
      </c>
      <c r="AS79">
        <f t="shared" si="77"/>
        <v>-4.5709751829266584E-4</v>
      </c>
      <c r="AT79">
        <f t="shared" si="78"/>
        <v>-2.9863706648253284E-4</v>
      </c>
      <c r="AU79">
        <f t="shared" si="79"/>
        <v>-7.5577209856950655E-4</v>
      </c>
      <c r="AW79">
        <v>76</v>
      </c>
      <c r="AX79">
        <f>IF(Z79&gt;0, (R79*SUMPRODUCT(K79:$K$98, X79:$X$98)-K79*$AZ$3)/Z79, 0)</f>
        <v>-229040280027.00916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1000000</v>
      </c>
      <c r="S80">
        <f t="shared" si="63"/>
        <v>-713062910851.60059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-12.858179230299607</v>
      </c>
      <c r="AC80">
        <f t="shared" si="64"/>
        <v>-11.480517201898911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-3.9477699268045169E-5</v>
      </c>
      <c r="AI80">
        <f t="shared" si="69"/>
        <v>-3.9477900521627199E-5</v>
      </c>
      <c r="AJ80">
        <f t="shared" si="70"/>
        <v>-1.377662028400696</v>
      </c>
      <c r="AK80">
        <f t="shared" si="92"/>
        <v>-0.90007254612097254</v>
      </c>
      <c r="AL80">
        <f t="shared" si="71"/>
        <v>-2.2777740524221901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-1.0441959116062475E-8</v>
      </c>
      <c r="AR80">
        <f t="shared" si="76"/>
        <v>-1.0442012348183761E-8</v>
      </c>
      <c r="AS80">
        <f t="shared" si="77"/>
        <v>-3.6439536353517847E-4</v>
      </c>
      <c r="AT80">
        <f t="shared" si="78"/>
        <v>-2.3807164303754123E-4</v>
      </c>
      <c r="AU80">
        <f t="shared" si="79"/>
        <v>-6.0247744858506788E-4</v>
      </c>
      <c r="AW80">
        <v>77</v>
      </c>
      <c r="AX80">
        <f>IF(Z80&gt;0, (R80*SUMPRODUCT(K80:$K$98, X80:$X$98)-K80*$AZ$3)/Z80, 0)</f>
        <v>-713062910851.60059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1000000</v>
      </c>
      <c r="S81">
        <f t="shared" si="63"/>
        <v>-2361595198158.5029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-11.480517201898911</v>
      </c>
      <c r="AC81">
        <f t="shared" si="64"/>
        <v>-10.250461796345974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-1.15988015498845E-5</v>
      </c>
      <c r="AI81">
        <f t="shared" si="69"/>
        <v>-1.1598855805911339E-5</v>
      </c>
      <c r="AJ81">
        <f t="shared" si="70"/>
        <v>-1.2300554055529371</v>
      </c>
      <c r="AK81">
        <f t="shared" si="92"/>
        <v>-0.8036362041329238</v>
      </c>
      <c r="AL81">
        <f t="shared" si="71"/>
        <v>-2.0337032085416666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-2.7392095009332338E-9</v>
      </c>
      <c r="AR81">
        <f t="shared" si="76"/>
        <v>-2.7392223142073952E-9</v>
      </c>
      <c r="AS81">
        <f t="shared" si="77"/>
        <v>-2.9049375826233005E-4</v>
      </c>
      <c r="AT81">
        <f t="shared" si="78"/>
        <v>-1.8978925677685599E-4</v>
      </c>
      <c r="AU81">
        <f t="shared" si="79"/>
        <v>-4.8028575426150021E-4</v>
      </c>
      <c r="AW81">
        <v>78</v>
      </c>
      <c r="AX81">
        <f>IF(Z81&gt;0, (R81*SUMPRODUCT(K81:$K$98, X81:$X$98)-K81*$AZ$3)/Z81, 0)</f>
        <v>-2361595198158.5029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1000000</v>
      </c>
      <c r="S82">
        <f t="shared" si="63"/>
        <v>-8350605917284.5352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-10.250461796345974</v>
      </c>
      <c r="AC82">
        <f t="shared" si="64"/>
        <v>-9.1521980348040266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-3.2010852353252764E-6</v>
      </c>
      <c r="AI82">
        <f t="shared" si="69"/>
        <v>-3.2010989352264053E-6</v>
      </c>
      <c r="AJ82">
        <f t="shared" si="70"/>
        <v>-1.098263761541947</v>
      </c>
      <c r="AK82">
        <f t="shared" si="92"/>
        <v>-0.71753232574421821</v>
      </c>
      <c r="AL82">
        <f t="shared" si="71"/>
        <v>-1.8157992883851004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-6.7498068752039423E-10</v>
      </c>
      <c r="AR82">
        <f t="shared" si="76"/>
        <v>-6.7498357628092483E-10</v>
      </c>
      <c r="AS82">
        <f t="shared" si="77"/>
        <v>-2.3157984694181075E-4</v>
      </c>
      <c r="AT82">
        <f t="shared" si="78"/>
        <v>-1.5129883365936863E-4</v>
      </c>
      <c r="AU82">
        <f t="shared" si="79"/>
        <v>-3.8287935558475563E-4</v>
      </c>
      <c r="AW82">
        <v>79</v>
      </c>
      <c r="AX82">
        <f>IF(Z82&gt;0, (R82*SUMPRODUCT(K82:$K$98, X82:$X$98)-K82*$AZ$3)/Z82, 0)</f>
        <v>-8350605917284.5352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1000000</v>
      </c>
      <c r="S83">
        <f t="shared" si="63"/>
        <v>-31652390721103.988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-9.1521980348040266</v>
      </c>
      <c r="AC83">
        <f t="shared" si="64"/>
        <v>-8.1716053887994011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-8.2686508622558029E-7</v>
      </c>
      <c r="AI83">
        <f t="shared" si="69"/>
        <v>-8.2686831331412028E-7</v>
      </c>
      <c r="AJ83">
        <f t="shared" si="70"/>
        <v>-0.98059264600462548</v>
      </c>
      <c r="AK83">
        <f t="shared" si="92"/>
        <v>-0.64065386243628197</v>
      </c>
      <c r="AL83">
        <f t="shared" si="71"/>
        <v>-1.6212473353092207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-1.5567208444211292E-10</v>
      </c>
      <c r="AR83">
        <f t="shared" si="76"/>
        <v>-1.5567269199902645E-10</v>
      </c>
      <c r="AS83">
        <f t="shared" si="77"/>
        <v>-1.8461403647958806E-4</v>
      </c>
      <c r="AT83">
        <f t="shared" si="78"/>
        <v>-1.2061450390485883E-4</v>
      </c>
      <c r="AU83">
        <f t="shared" si="79"/>
        <v>-3.052286960571389E-4</v>
      </c>
      <c r="AW83">
        <v>80</v>
      </c>
      <c r="AX83">
        <f>IF(Z83&gt;0, (R83*SUMPRODUCT(K83:$K$98, X83:$X$98)-K83*$AZ$3)/Z83, 0)</f>
        <v>-31652390721103.988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1000000</v>
      </c>
      <c r="S84">
        <f t="shared" si="63"/>
        <v>-129185237482029.28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-8.1716053887994011</v>
      </c>
      <c r="AC84">
        <f t="shared" si="64"/>
        <v>-7.296076240134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-1.9910778085033562E-7</v>
      </c>
      <c r="AI84">
        <f t="shared" si="69"/>
        <v>-1.9910848682072958E-7</v>
      </c>
      <c r="AJ84">
        <f t="shared" si="70"/>
        <v>-0.8755291486654011</v>
      </c>
      <c r="AK84">
        <f t="shared" si="92"/>
        <v>-0.5720123772159581</v>
      </c>
      <c r="AL84">
        <f t="shared" si="71"/>
        <v>-1.4475417249898461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-3.3469274265490147E-11</v>
      </c>
      <c r="AR84">
        <f t="shared" si="76"/>
        <v>-3.3469392936476478E-11</v>
      </c>
      <c r="AS84">
        <f t="shared" si="77"/>
        <v>-1.4717317966664493E-4</v>
      </c>
      <c r="AT84">
        <f t="shared" si="78"/>
        <v>-9.6153144063649681E-5</v>
      </c>
      <c r="AU84">
        <f t="shared" si="79"/>
        <v>-2.4332635719968756E-4</v>
      </c>
      <c r="AW84">
        <v>81</v>
      </c>
      <c r="AX84">
        <f>IF(Z84&gt;0, (R84*SUMPRODUCT(K84:$K$98, X84:$X$98)-K84*$AZ$3)/Z84, 0)</f>
        <v>-129185237482029.28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1000000</v>
      </c>
      <c r="S85">
        <f t="shared" si="63"/>
        <v>-570847380455268.75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-7.296076240134</v>
      </c>
      <c r="AC85">
        <f t="shared" si="64"/>
        <v>-6.5143537858629381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-4.4501129391954306E-8</v>
      </c>
      <c r="AI85">
        <f t="shared" si="69"/>
        <v>-4.4501272038526946E-8</v>
      </c>
      <c r="AJ85">
        <f t="shared" si="70"/>
        <v>-0.78172245427106191</v>
      </c>
      <c r="AK85">
        <f t="shared" si="92"/>
        <v>-0.51072533680938004</v>
      </c>
      <c r="AL85">
        <f t="shared" si="71"/>
        <v>-1.2924478355817139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-6.6789943150319599E-12</v>
      </c>
      <c r="AR85">
        <f t="shared" si="76"/>
        <v>-6.6790157242784387E-12</v>
      </c>
      <c r="AS85">
        <f t="shared" si="77"/>
        <v>-1.1732555778580351E-4</v>
      </c>
      <c r="AT85">
        <f t="shared" si="78"/>
        <v>-7.6652697756236196E-5</v>
      </c>
      <c r="AU85">
        <f t="shared" si="79"/>
        <v>-1.9397826222105542E-4</v>
      </c>
      <c r="AW85">
        <v>82</v>
      </c>
      <c r="AX85">
        <f>IF(Z85&gt;0, (R85*SUMPRODUCT(K85:$K$98, X85:$X$98)-K85*$AZ$3)/Z85, 0)</f>
        <v>-570847380455268.75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1000000</v>
      </c>
      <c r="S86">
        <f t="shared" si="63"/>
        <v>-2749828941963446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-6.5143537858629381</v>
      </c>
      <c r="AC86">
        <f t="shared" si="64"/>
        <v>-5.8163873088119988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-9.1824270522540179E-9</v>
      </c>
      <c r="AI86">
        <f t="shared" si="69"/>
        <v>-9.1824534920227791E-9</v>
      </c>
      <c r="AJ86">
        <f t="shared" si="70"/>
        <v>-0.69796647705093928</v>
      </c>
      <c r="AK86">
        <f t="shared" si="92"/>
        <v>-0.45600476501040571</v>
      </c>
      <c r="AL86">
        <f t="shared" si="71"/>
        <v>-1.1539712512437985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-1.2304940129405632E-12</v>
      </c>
      <c r="AR86">
        <f t="shared" si="76"/>
        <v>-1.2304975560100565E-12</v>
      </c>
      <c r="AS86">
        <f t="shared" si="77"/>
        <v>-9.3531216350210665E-5</v>
      </c>
      <c r="AT86">
        <f t="shared" si="78"/>
        <v>-6.1107061349312454E-5</v>
      </c>
      <c r="AU86">
        <f t="shared" si="79"/>
        <v>-1.5463827893002067E-4</v>
      </c>
      <c r="AW86">
        <v>83</v>
      </c>
      <c r="AX86">
        <f>IF(Z86&gt;0, (R86*SUMPRODUCT(K86:$K$98, X86:$X$98)-K86*$AZ$3)/Z86, 0)</f>
        <v>-2749828941963446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1000000</v>
      </c>
      <c r="S87">
        <f t="shared" si="63"/>
        <v>-1.4558404585708168E+16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-5.8163873088119988</v>
      </c>
      <c r="AC87">
        <f t="shared" si="64"/>
        <v>-5.1932029542975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-1.737314571742683E-9</v>
      </c>
      <c r="AI87">
        <f t="shared" si="69"/>
        <v>-1.7373190306816104E-9</v>
      </c>
      <c r="AJ87">
        <f t="shared" si="70"/>
        <v>-0.62318435451449883</v>
      </c>
      <c r="AK87">
        <f t="shared" si="92"/>
        <v>-0.40714711161683997</v>
      </c>
      <c r="AL87">
        <f t="shared" si="71"/>
        <v>-1.0303314678686579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-2.0786552079299948E-13</v>
      </c>
      <c r="AR87">
        <f t="shared" si="76"/>
        <v>-2.0786605429434543E-13</v>
      </c>
      <c r="AS87">
        <f t="shared" si="77"/>
        <v>-7.4562513034853947E-5</v>
      </c>
      <c r="AT87">
        <f t="shared" si="78"/>
        <v>-4.8714175182855094E-5</v>
      </c>
      <c r="AU87">
        <f t="shared" si="79"/>
        <v>-1.2327668842557511E-4</v>
      </c>
      <c r="AW87">
        <v>84</v>
      </c>
      <c r="AX87">
        <f>IF(Z87&gt;0, (R87*SUMPRODUCT(K87:$K$98, X87:$X$98)-K87*$AZ$3)/Z87, 0)</f>
        <v>-1.4558404585708168E+16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1000000</v>
      </c>
      <c r="S88">
        <f t="shared" si="63"/>
        <v>-8.555143271411328E+16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-5.1932029542975</v>
      </c>
      <c r="AC88">
        <f t="shared" si="64"/>
        <v>-4.6367883520515205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-2.9894912377129999E-10</v>
      </c>
      <c r="AI88">
        <f t="shared" si="69"/>
        <v>-2.98949801256791E-10</v>
      </c>
      <c r="AJ88">
        <f t="shared" si="70"/>
        <v>-0.55641460224597949</v>
      </c>
      <c r="AK88">
        <f t="shared" si="92"/>
        <v>-0.36352420680082503</v>
      </c>
      <c r="AL88">
        <f t="shared" si="71"/>
        <v>-0.91993880934575434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-3.1936201337302436E-14</v>
      </c>
      <c r="AR88">
        <f t="shared" si="76"/>
        <v>-3.1936273711868292E-14</v>
      </c>
      <c r="AS88">
        <f t="shared" si="77"/>
        <v>-5.9440778886298937E-5</v>
      </c>
      <c r="AT88">
        <f t="shared" si="78"/>
        <v>-3.8834642205727956E-5</v>
      </c>
      <c r="AU88">
        <f t="shared" si="79"/>
        <v>-9.8275421123963165E-5</v>
      </c>
      <c r="AW88">
        <v>85</v>
      </c>
      <c r="AX88">
        <f>IF(Z88&gt;0, (R88*SUMPRODUCT(K88:$K$98, X88:$X$98)-K88*$AZ$3)/Z88, 0)</f>
        <v>-8.555143271411328E+16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-4.6367883520515205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-4.6367883520515205</v>
      </c>
      <c r="AK89">
        <f t="shared" si="92"/>
        <v>-0.32457518464360646</v>
      </c>
      <c r="AL89">
        <f t="shared" si="71"/>
        <v>-4.9613635367493254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-5.169611846536244E-15</v>
      </c>
      <c r="AR89">
        <f t="shared" si="76"/>
        <v>-5.169611846536244E-15</v>
      </c>
      <c r="AS89">
        <f t="shared" si="77"/>
        <v>-4.4226770004702836E-4</v>
      </c>
      <c r="AT89">
        <f t="shared" si="78"/>
        <v>-3.0958739003291989E-5</v>
      </c>
      <c r="AU89">
        <f t="shared" si="79"/>
        <v>-4.7322643905548992E-4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101957.90159186201</v>
      </c>
      <c r="AO91" s="6">
        <f t="shared" si="93"/>
        <v>-10195.790159186203</v>
      </c>
      <c r="AP91" s="6">
        <f t="shared" si="93"/>
        <v>-741.06365642769128</v>
      </c>
      <c r="AQ91" s="6">
        <f t="shared" si="93"/>
        <v>-43404.15443647965</v>
      </c>
      <c r="AR91" s="6">
        <f t="shared" si="93"/>
        <v>47616.893339768445</v>
      </c>
      <c r="AS91" s="6">
        <f t="shared" si="93"/>
        <v>-9356.4739716339991</v>
      </c>
      <c r="AT91" s="6">
        <f t="shared" si="93"/>
        <v>4734.7217360139148</v>
      </c>
      <c r="AU91" s="6">
        <f t="shared" si="93"/>
        <v>42995.141104148388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260312.13588397703</v>
      </c>
      <c r="K3">
        <v>1</v>
      </c>
      <c r="L3" s="2">
        <v>0</v>
      </c>
      <c r="O3">
        <f>$C$3</f>
        <v>260312.13588397703</v>
      </c>
      <c r="P3">
        <f>O3*C5</f>
        <v>26031.213588397703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260312.13588397703</v>
      </c>
      <c r="AF3">
        <f t="shared" ref="AF3:AF34" si="4">-$Z3*P3</f>
        <v>-26031.213588397703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233655.96532487933</v>
      </c>
      <c r="AJ3">
        <f t="shared" ref="AJ3:AJ34" si="8">AB3-AC3</f>
        <v>0</v>
      </c>
      <c r="AL3">
        <f t="shared" ref="AL3:AL34" si="9">SUM(AI3:AK3)</f>
        <v>233655.96532487933</v>
      </c>
      <c r="AN3">
        <f t="shared" ref="AN3:AN34" si="10">AE3*$K3</f>
        <v>260312.13588397703</v>
      </c>
      <c r="AO3">
        <f t="shared" ref="AO3:AO34" si="11">AF3*$K3</f>
        <v>-26031.213588397703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233655.96532487933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233655.96532487933</v>
      </c>
      <c r="AW3">
        <v>0</v>
      </c>
      <c r="AX3">
        <f>IF(Z3&gt;0, (R3*SUMPRODUCT(K3:$K$98, X3:$X$98)-K3*$AZ$3)/Z3, 0)</f>
        <v>0</v>
      </c>
      <c r="AZ3">
        <f>C6*ABS(SUMPRODUCT(X4:X79, K4:K79))/1</f>
        <v>108562.81303950734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5411.4208676880071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5346.5998435505753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-5346.5998435505753</v>
      </c>
      <c r="AK4">
        <f>G4*SUM(AB4, AE4:AF4)</f>
        <v>0</v>
      </c>
      <c r="AL4">
        <f t="shared" si="9"/>
        <v>-7325.1588435505755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-1881.1171325347023</v>
      </c>
      <c r="AR4">
        <f t="shared" si="14"/>
        <v>-1881.1171325347023</v>
      </c>
      <c r="AS4">
        <f t="shared" si="15"/>
        <v>-5083.2856470342031</v>
      </c>
      <c r="AT4">
        <f t="shared" si="16"/>
        <v>0</v>
      </c>
      <c r="AU4">
        <f t="shared" si="17"/>
        <v>-6964.4027795689053</v>
      </c>
      <c r="AW4">
        <v>1</v>
      </c>
      <c r="AX4">
        <f>IF(Z4&gt;0, (R4*SUMPRODUCT(K4:$K$98, X4:$X$98)-K4*$AZ$3)/Z4, 0)</f>
        <v>5411.4208676880071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1000000</v>
      </c>
      <c r="S5">
        <f t="shared" si="1"/>
        <v>8977.5625340451788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5346.5998435505753</v>
      </c>
      <c r="AC5">
        <f t="shared" si="2"/>
        <v>8762.8901049075794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-2053.3328352651074</v>
      </c>
      <c r="AI5">
        <f t="shared" si="7"/>
        <v>-2065.5339339370416</v>
      </c>
      <c r="AJ5">
        <f t="shared" si="8"/>
        <v>-3416.2902613570041</v>
      </c>
      <c r="AK5">
        <f>G5*SUM(AB5, AE5:AF5)</f>
        <v>21.921059358557361</v>
      </c>
      <c r="AL5">
        <f t="shared" si="9"/>
        <v>-5459.9031359354885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-1852.0144560933541</v>
      </c>
      <c r="AR5">
        <f t="shared" si="14"/>
        <v>-1863.0193018409877</v>
      </c>
      <c r="AS5">
        <f t="shared" si="15"/>
        <v>-3081.3411452738142</v>
      </c>
      <c r="AT5">
        <f t="shared" si="16"/>
        <v>19.771815912000982</v>
      </c>
      <c r="AU5">
        <f t="shared" si="17"/>
        <v>-4924.5886312028015</v>
      </c>
      <c r="AW5">
        <v>2</v>
      </c>
      <c r="AX5">
        <f>IF(Z5&gt;0, (R5*SUMPRODUCT(K5:$K$98, X5:$X$98)-K5*$AZ$3)/Z5, 0)</f>
        <v>8977.5625340451788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1000000</v>
      </c>
      <c r="S6">
        <f t="shared" si="1"/>
        <v>12660.046140412447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8762.8901049075794</v>
      </c>
      <c r="AC6">
        <f t="shared" si="2"/>
        <v>12200.028814359495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-2663.1640658477813</v>
      </c>
      <c r="AI6">
        <f t="shared" si="7"/>
        <v>-2675.2098639821729</v>
      </c>
      <c r="AJ6">
        <f t="shared" si="8"/>
        <v>-3437.1387094519159</v>
      </c>
      <c r="AK6">
        <f>G6*SUM(AB6, AE6:AF6)</f>
        <v>62.216519744843815</v>
      </c>
      <c r="AL6">
        <f t="shared" si="9"/>
        <v>-6050.1320536892445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-2272.3062845080194</v>
      </c>
      <c r="AR6">
        <f t="shared" si="14"/>
        <v>-2282.5841878312526</v>
      </c>
      <c r="AS6">
        <f t="shared" si="15"/>
        <v>-2932.6889733799007</v>
      </c>
      <c r="AT6">
        <f t="shared" si="16"/>
        <v>53.085347098741778</v>
      </c>
      <c r="AU6">
        <f t="shared" si="17"/>
        <v>-5162.1878141124107</v>
      </c>
      <c r="AW6">
        <v>3</v>
      </c>
      <c r="AX6">
        <f>IF(Z6&gt;0, (R6*SUMPRODUCT(K6:$K$98, X6:$X$98)-K6*$AZ$3)/Z6, 0)</f>
        <v>12660.046140412447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1000000</v>
      </c>
      <c r="S7">
        <f t="shared" si="1"/>
        <v>16286.287815209394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12200.028814359495</v>
      </c>
      <c r="AC7">
        <f t="shared" si="2"/>
        <v>15483.063607319025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-3346.2600835837284</v>
      </c>
      <c r="AI7">
        <f t="shared" si="7"/>
        <v>-3358.1435954857316</v>
      </c>
      <c r="AJ7">
        <f t="shared" si="8"/>
        <v>-3283.03479295953</v>
      </c>
      <c r="AK7">
        <f>G7*SUM(AB7, AE7:AF7)</f>
        <v>168.36039763816103</v>
      </c>
      <c r="AL7">
        <f t="shared" si="9"/>
        <v>-6472.8179908071006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-2683.9143618133348</v>
      </c>
      <c r="AR7">
        <f t="shared" si="14"/>
        <v>-2693.4456975331836</v>
      </c>
      <c r="AS7">
        <f t="shared" si="15"/>
        <v>-2633.2036396048047</v>
      </c>
      <c r="AT7">
        <f t="shared" si="16"/>
        <v>135.03579455716803</v>
      </c>
      <c r="AU7">
        <f t="shared" si="17"/>
        <v>-5191.6135425808206</v>
      </c>
      <c r="AW7">
        <v>4</v>
      </c>
      <c r="AX7">
        <f>IF(Z7&gt;0, (R7*SUMPRODUCT(K7:$K$98, X7:$X$98)-K7*$AZ$3)/Z7, 0)</f>
        <v>16286.287815209394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1000000</v>
      </c>
      <c r="S8">
        <f t="shared" si="1"/>
        <v>19866.193664346523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15483.063607319025</v>
      </c>
      <c r="AC8">
        <f t="shared" si="2"/>
        <v>18617.104366472602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-4049.2619986027812</v>
      </c>
      <c r="AI8">
        <f t="shared" si="7"/>
        <v>-4060.9760596107817</v>
      </c>
      <c r="AJ8">
        <f t="shared" si="8"/>
        <v>-3134.0407591535768</v>
      </c>
      <c r="AK8">
        <f t="shared" ref="AK8:AK39" si="30">G8*SUM(AB8:AB8, AE8:AF8)</f>
        <v>334.43417391809095</v>
      </c>
      <c r="AL8">
        <f t="shared" si="9"/>
        <v>-6860.5826448462676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-3030.7640992125353</v>
      </c>
      <c r="AR8">
        <f t="shared" si="14"/>
        <v>-3039.5317599791842</v>
      </c>
      <c r="AS8">
        <f t="shared" si="15"/>
        <v>-2345.7455263672687</v>
      </c>
      <c r="AT8">
        <f t="shared" si="16"/>
        <v>250.31501745515504</v>
      </c>
      <c r="AU8">
        <f t="shared" si="17"/>
        <v>-5134.9622688912987</v>
      </c>
      <c r="AW8">
        <v>5</v>
      </c>
      <c r="AX8">
        <f>IF(Z8&gt;0, (R8*SUMPRODUCT(K8:$K$98, X8:$X$98)-K8*$AZ$3)/Z8, 0)</f>
        <v>19866.193664346523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1000000</v>
      </c>
      <c r="S9">
        <f t="shared" si="1"/>
        <v>22823.564280661991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18617.104366472602</v>
      </c>
      <c r="AC9">
        <f t="shared" si="2"/>
        <v>21065.063171739763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-4801.2431224740321</v>
      </c>
      <c r="AI9">
        <f t="shared" si="7"/>
        <v>-4812.7800273329212</v>
      </c>
      <c r="AJ9">
        <f t="shared" si="8"/>
        <v>-2447.9588052671606</v>
      </c>
      <c r="AK9">
        <f t="shared" si="30"/>
        <v>415.16142737233906</v>
      </c>
      <c r="AL9">
        <f t="shared" si="9"/>
        <v>-6845.5774052277429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-3351.3026390370023</v>
      </c>
      <c r="AR9">
        <f t="shared" si="14"/>
        <v>-3359.3554825847355</v>
      </c>
      <c r="AS9">
        <f t="shared" si="15"/>
        <v>-1708.6930603335788</v>
      </c>
      <c r="AT9">
        <f t="shared" si="16"/>
        <v>289.7856975137617</v>
      </c>
      <c r="AU9">
        <f t="shared" si="17"/>
        <v>-4778.2628454045525</v>
      </c>
      <c r="AW9">
        <v>6</v>
      </c>
      <c r="AX9">
        <f>IF(Z9&gt;0, (R9*SUMPRODUCT(K9:$K$98, X9:$X$98)-K9*$AZ$3)/Z9, 0)</f>
        <v>22823.564280661991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1000000</v>
      </c>
      <c r="S10">
        <f t="shared" si="1"/>
        <v>23803.158715478272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21065.063171739763</v>
      </c>
      <c r="AC10">
        <f t="shared" si="2"/>
        <v>21616.563815330839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-5584.4083395166526</v>
      </c>
      <c r="AI10">
        <f t="shared" si="7"/>
        <v>-5595.7600702227091</v>
      </c>
      <c r="AJ10">
        <f t="shared" si="8"/>
        <v>-551.50064359107637</v>
      </c>
      <c r="AK10">
        <f t="shared" si="30"/>
        <v>90.579771638480977</v>
      </c>
      <c r="AL10">
        <f t="shared" si="9"/>
        <v>-6056.6809421753042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-3697.1997152361578</v>
      </c>
      <c r="AR10">
        <f t="shared" si="14"/>
        <v>-3704.7152142796076</v>
      </c>
      <c r="AS10">
        <f t="shared" si="15"/>
        <v>-365.12516608231545</v>
      </c>
      <c r="AT10">
        <f t="shared" si="16"/>
        <v>59.96902188154349</v>
      </c>
      <c r="AU10">
        <f t="shared" si="17"/>
        <v>-4009.8713584803791</v>
      </c>
      <c r="AW10">
        <v>7</v>
      </c>
      <c r="AX10">
        <f>IF(Z10&gt;0, (R10*SUMPRODUCT(K10:$K$98, X10:$X$98)-K10*$AZ$3)/Z10, 0)</f>
        <v>23803.158715478272</v>
      </c>
    </row>
    <row r="11" spans="1:52" x14ac:dyDescent="0.25">
      <c r="A11" t="s">
        <v>33</v>
      </c>
      <c r="C11" s="25">
        <f>AU81</f>
        <v>115591.39240822654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1000000</v>
      </c>
      <c r="S11">
        <f t="shared" si="1"/>
        <v>24026.772276764408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21616.563815330839</v>
      </c>
      <c r="AC11">
        <f t="shared" si="2"/>
        <v>21446.124504193605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-6464.2484993947173</v>
      </c>
      <c r="AI11">
        <f t="shared" si="7"/>
        <v>-6475.4059096874707</v>
      </c>
      <c r="AJ11">
        <f t="shared" si="8"/>
        <v>170.43931113723374</v>
      </c>
      <c r="AK11">
        <f t="shared" si="30"/>
        <v>34.586502104529345</v>
      </c>
      <c r="AL11">
        <f t="shared" si="9"/>
        <v>-6270.3800964457077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-4069.7076243172423</v>
      </c>
      <c r="AR11">
        <f t="shared" si="14"/>
        <v>-4076.7320135776963</v>
      </c>
      <c r="AS11">
        <f t="shared" si="15"/>
        <v>107.30375914284978</v>
      </c>
      <c r="AT11">
        <f t="shared" si="16"/>
        <v>21.774681361096693</v>
      </c>
      <c r="AU11">
        <f t="shared" si="17"/>
        <v>-3947.6535730737501</v>
      </c>
      <c r="AW11">
        <v>8</v>
      </c>
      <c r="AX11">
        <f>IF(Z11&gt;0, (R11*SUMPRODUCT(K11:$K$98, X11:$X$98)-K11*$AZ$3)/Z11, 0)</f>
        <v>24026.772276764408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1000000</v>
      </c>
      <c r="S12">
        <f t="shared" si="1"/>
        <v>25001.951339282616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21446.124504193605</v>
      </c>
      <c r="AC12">
        <f t="shared" si="2"/>
        <v>21907.428046196059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-7438.1661198327047</v>
      </c>
      <c r="AI12">
        <f t="shared" si="7"/>
        <v>-7449.1189789460332</v>
      </c>
      <c r="AJ12">
        <f t="shared" si="8"/>
        <v>-461.30354200245347</v>
      </c>
      <c r="AK12">
        <f t="shared" si="30"/>
        <v>450.36861458806573</v>
      </c>
      <c r="AL12">
        <f t="shared" si="9"/>
        <v>-7460.053906360421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-4372.4169488162261</v>
      </c>
      <c r="AR12">
        <f t="shared" si="14"/>
        <v>-4378.8554265341972</v>
      </c>
      <c r="AS12">
        <f t="shared" si="15"/>
        <v>-271.17052686178118</v>
      </c>
      <c r="AT12">
        <f t="shared" si="16"/>
        <v>264.74259003024679</v>
      </c>
      <c r="AU12">
        <f t="shared" si="17"/>
        <v>-4385.2833633657319</v>
      </c>
      <c r="AW12">
        <v>9</v>
      </c>
      <c r="AX12">
        <f>IF(Z12&gt;0, (R12*SUMPRODUCT(K12:$K$98, X12:$X$98)-K12*$AZ$3)/Z12, 0)</f>
        <v>25001.951339282616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1000000</v>
      </c>
      <c r="S13">
        <f t="shared" si="1"/>
        <v>28373.642600030449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21907.428046196059</v>
      </c>
      <c r="AC13">
        <f t="shared" si="2"/>
        <v>24372.553098868295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-8480.7471139550398</v>
      </c>
      <c r="AI13">
        <f t="shared" si="7"/>
        <v>-8491.4844351383108</v>
      </c>
      <c r="AJ13">
        <f t="shared" si="8"/>
        <v>-2465.1250526722361</v>
      </c>
      <c r="AK13">
        <f t="shared" si="30"/>
        <v>1533.5199632337242</v>
      </c>
      <c r="AL13">
        <f t="shared" si="9"/>
        <v>-9423.0895245768224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-4451.1454530450219</v>
      </c>
      <c r="AR13">
        <f t="shared" si="14"/>
        <v>-4456.7809681382805</v>
      </c>
      <c r="AS13">
        <f t="shared" si="15"/>
        <v>-1293.8282467276931</v>
      </c>
      <c r="AT13">
        <f t="shared" si="16"/>
        <v>804.87253301888131</v>
      </c>
      <c r="AU13">
        <f t="shared" si="17"/>
        <v>-4945.7366818470919</v>
      </c>
      <c r="AW13">
        <v>10</v>
      </c>
      <c r="AX13">
        <f>IF(Z13&gt;0, (R13*SUMPRODUCT(K13:$K$98, X13:$X$98)-K13*$AZ$3)/Z13, 0)</f>
        <v>28373.642600030449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1000000</v>
      </c>
      <c r="S14">
        <f t="shared" si="1"/>
        <v>30955.379685922224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24372.553098868295</v>
      </c>
      <c r="AC14">
        <f t="shared" si="2"/>
        <v>26026.355861437973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-9625.7962713354373</v>
      </c>
      <c r="AI14">
        <f t="shared" si="7"/>
        <v>-9636.3058968534842</v>
      </c>
      <c r="AJ14">
        <f t="shared" si="8"/>
        <v>-1653.8027625696777</v>
      </c>
      <c r="AK14">
        <f t="shared" si="30"/>
        <v>1706.0787169207808</v>
      </c>
      <c r="AL14">
        <f t="shared" si="9"/>
        <v>-9584.0299425023804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-4510.8285029710969</v>
      </c>
      <c r="AR14">
        <f t="shared" si="14"/>
        <v>-4515.753510420458</v>
      </c>
      <c r="AS14">
        <f t="shared" si="15"/>
        <v>-775.00296384900275</v>
      </c>
      <c r="AT14">
        <f t="shared" si="16"/>
        <v>799.5004556159106</v>
      </c>
      <c r="AU14">
        <f t="shared" si="17"/>
        <v>-4491.2560186535493</v>
      </c>
      <c r="AW14">
        <v>11</v>
      </c>
      <c r="AX14">
        <f>IF(Z14&gt;0, (R14*SUMPRODUCT(K14:$K$98, X14:$X$98)-K14*$AZ$3)/Z14, 0)</f>
        <v>30955.379685922224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1000000</v>
      </c>
      <c r="S15">
        <f t="shared" si="1"/>
        <v>32826.386035490272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26026.355861437973</v>
      </c>
      <c r="AC15">
        <f t="shared" si="2"/>
        <v>26966.373979551427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-10877.638132116395</v>
      </c>
      <c r="AI15">
        <f t="shared" si="7"/>
        <v>-10887.90669090261</v>
      </c>
      <c r="AJ15">
        <f t="shared" si="8"/>
        <v>-940.01811811345397</v>
      </c>
      <c r="AK15">
        <f t="shared" si="30"/>
        <v>1821.8449103006583</v>
      </c>
      <c r="AL15">
        <f t="shared" si="9"/>
        <v>-10006.079898715405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-4551.3080859042911</v>
      </c>
      <c r="AR15">
        <f t="shared" si="14"/>
        <v>-4555.6045493522051</v>
      </c>
      <c r="AS15">
        <f t="shared" si="15"/>
        <v>-393.31259322136441</v>
      </c>
      <c r="AT15">
        <f t="shared" si="16"/>
        <v>762.27737775476851</v>
      </c>
      <c r="AU15">
        <f t="shared" si="17"/>
        <v>-4186.6397648188013</v>
      </c>
      <c r="AW15">
        <v>12</v>
      </c>
      <c r="AX15">
        <f>IF(Z15&gt;0, (R15*SUMPRODUCT(K15:$K$98, X15:$X$98)-K15*$AZ$3)/Z15, 0)</f>
        <v>32826.386035490272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1000000</v>
      </c>
      <c r="S16">
        <f t="shared" si="1"/>
        <v>34053.043273697731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26966.373979551427</v>
      </c>
      <c r="AC16">
        <f t="shared" si="2"/>
        <v>27281.89323390121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-12111.116115424362</v>
      </c>
      <c r="AI16">
        <f t="shared" si="7"/>
        <v>-12121.130599671271</v>
      </c>
      <c r="AJ16">
        <f t="shared" si="8"/>
        <v>-315.5192543497833</v>
      </c>
      <c r="AK16">
        <f t="shared" si="30"/>
        <v>1887.6461785686001</v>
      </c>
      <c r="AL16">
        <f t="shared" si="9"/>
        <v>-10549.003675452454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-4524.4706252905125</v>
      </c>
      <c r="AR16">
        <f t="shared" si="14"/>
        <v>-4528.2118362054071</v>
      </c>
      <c r="AS16">
        <f t="shared" si="15"/>
        <v>-117.87167957221259</v>
      </c>
      <c r="AT16">
        <f t="shared" si="16"/>
        <v>705.18683864309287</v>
      </c>
      <c r="AU16">
        <f t="shared" si="17"/>
        <v>-3940.8966771345263</v>
      </c>
      <c r="AW16">
        <v>13</v>
      </c>
      <c r="AX16">
        <f>IF(Z16&gt;0, (R16*SUMPRODUCT(K16:$K$98, X16:$X$98)-K16*$AZ$3)/Z16, 0)</f>
        <v>34053.043273697731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1000000</v>
      </c>
      <c r="S17">
        <f t="shared" si="1"/>
        <v>34756.606777473193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27281.89323390121</v>
      </c>
      <c r="AC17">
        <f t="shared" si="2"/>
        <v>27102.804162408956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-13358.597737876209</v>
      </c>
      <c r="AI17">
        <f t="shared" si="7"/>
        <v>-13368.345094808927</v>
      </c>
      <c r="AJ17">
        <f t="shared" si="8"/>
        <v>179.08907149225342</v>
      </c>
      <c r="AK17">
        <f t="shared" si="30"/>
        <v>1909.732526373085</v>
      </c>
      <c r="AL17">
        <f t="shared" si="9"/>
        <v>-11279.523496943588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-4455.8078536565799</v>
      </c>
      <c r="AR17">
        <f t="shared" si="14"/>
        <v>-4459.0591192778247</v>
      </c>
      <c r="AS17">
        <f t="shared" si="15"/>
        <v>59.735797642643426</v>
      </c>
      <c r="AT17">
        <f t="shared" si="16"/>
        <v>636.99808590459611</v>
      </c>
      <c r="AU17">
        <f t="shared" si="17"/>
        <v>-3762.3252357305846</v>
      </c>
      <c r="AW17">
        <v>14</v>
      </c>
      <c r="AX17">
        <f>IF(Z17&gt;0, (R17*SUMPRODUCT(K17:$K$98, X17:$X$98)-K17*$AZ$3)/Z17, 0)</f>
        <v>34756.606777473193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1000000</v>
      </c>
      <c r="S18">
        <f t="shared" si="1"/>
        <v>35026.813626398944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27102.804162408956</v>
      </c>
      <c r="AC18">
        <f t="shared" si="2"/>
        <v>26526.801267500832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-14662.253462495028</v>
      </c>
      <c r="AI18">
        <f t="shared" si="7"/>
        <v>-14671.720067690136</v>
      </c>
      <c r="AJ18">
        <f t="shared" si="8"/>
        <v>576.00289490812429</v>
      </c>
      <c r="AK18">
        <f t="shared" si="30"/>
        <v>1897.196291368627</v>
      </c>
      <c r="AL18">
        <f t="shared" si="9"/>
        <v>-12198.520881413384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-4366.648985467451</v>
      </c>
      <c r="AR18">
        <f t="shared" si="14"/>
        <v>-4369.4682889310534</v>
      </c>
      <c r="AS18">
        <f t="shared" si="15"/>
        <v>171.54269383697257</v>
      </c>
      <c r="AT18">
        <f t="shared" si="16"/>
        <v>565.01480363358132</v>
      </c>
      <c r="AU18">
        <f t="shared" si="17"/>
        <v>-3632.9107914604997</v>
      </c>
      <c r="AW18">
        <v>15</v>
      </c>
      <c r="AX18">
        <f>IF(Z18&gt;0, (R18*SUMPRODUCT(K18:$K$98, X18:$X$98)-K18*$AZ$3)/Z18, 0)</f>
        <v>35026.813626398944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1000000</v>
      </c>
      <c r="S19">
        <f t="shared" si="1"/>
        <v>34930.098056472096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26526.801267500832</v>
      </c>
      <c r="AC19">
        <f t="shared" si="2"/>
        <v>25624.263852344509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-16168.188440932734</v>
      </c>
      <c r="AI19">
        <f t="shared" si="7"/>
        <v>-16177.358277720379</v>
      </c>
      <c r="AJ19">
        <f t="shared" si="8"/>
        <v>902.53741515632282</v>
      </c>
      <c r="AK19">
        <f t="shared" si="30"/>
        <v>1856.8760887250585</v>
      </c>
      <c r="AL19">
        <f t="shared" si="9"/>
        <v>-13417.944773838997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-4299.2321742209124</v>
      </c>
      <c r="AR19">
        <f t="shared" si="14"/>
        <v>-4301.6704967017413</v>
      </c>
      <c r="AS19">
        <f t="shared" si="15"/>
        <v>239.99088752916543</v>
      </c>
      <c r="AT19">
        <f t="shared" si="16"/>
        <v>493.75608487945817</v>
      </c>
      <c r="AU19">
        <f t="shared" si="17"/>
        <v>-3567.9235242931172</v>
      </c>
      <c r="AW19">
        <v>16</v>
      </c>
      <c r="AX19">
        <f>IF(Z19&gt;0, (R19*SUMPRODUCT(K19:$K$98, X19:$X$98)-K19*$AZ$3)/Z19, 0)</f>
        <v>34930.098056472096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1000000</v>
      </c>
      <c r="S20">
        <f t="shared" si="1"/>
        <v>34459.555250024532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25624.263852344509</v>
      </c>
      <c r="AC20">
        <f t="shared" si="2"/>
        <v>24417.988437329957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-17652.594577292632</v>
      </c>
      <c r="AI20">
        <f t="shared" si="7"/>
        <v>-17661.452058280185</v>
      </c>
      <c r="AJ20">
        <f t="shared" si="8"/>
        <v>1206.275415014552</v>
      </c>
      <c r="AK20">
        <f t="shared" si="30"/>
        <v>1793.6984696641159</v>
      </c>
      <c r="AL20">
        <f t="shared" si="9"/>
        <v>-14661.478173601517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-4191.0231648948356</v>
      </c>
      <c r="AR20">
        <f t="shared" si="14"/>
        <v>-4193.1260800124355</v>
      </c>
      <c r="AS20">
        <f t="shared" si="15"/>
        <v>286.39009327684244</v>
      </c>
      <c r="AT20">
        <f t="shared" si="16"/>
        <v>425.85421674322907</v>
      </c>
      <c r="AU20">
        <f t="shared" si="17"/>
        <v>-3480.8817699923643</v>
      </c>
      <c r="AW20">
        <v>17</v>
      </c>
      <c r="AX20">
        <f>IF(Z20&gt;0, (R20*SUMPRODUCT(K20:$K$98, X20:$X$98)-K20*$AZ$3)/Z20, 0)</f>
        <v>34459.555250024532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1000000</v>
      </c>
      <c r="S21">
        <f t="shared" si="1"/>
        <v>33680.62222343203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24417.988437329957</v>
      </c>
      <c r="AC21">
        <f t="shared" si="2"/>
        <v>22988.533807440785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-18967.686848751284</v>
      </c>
      <c r="AI21">
        <f t="shared" si="7"/>
        <v>-18976.218658843351</v>
      </c>
      <c r="AJ21">
        <f t="shared" si="8"/>
        <v>1429.4546298891728</v>
      </c>
      <c r="AK21">
        <f t="shared" si="30"/>
        <v>1709.2591906130972</v>
      </c>
      <c r="AL21">
        <f t="shared" si="9"/>
        <v>-15837.504838341081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-4020.7573321546838</v>
      </c>
      <c r="AR21">
        <f t="shared" si="14"/>
        <v>-4022.5658994437672</v>
      </c>
      <c r="AS21">
        <f t="shared" si="15"/>
        <v>303.01481830335734</v>
      </c>
      <c r="AT21">
        <f t="shared" si="16"/>
        <v>362.32759840522328</v>
      </c>
      <c r="AU21">
        <f t="shared" si="17"/>
        <v>-3357.2234827351863</v>
      </c>
      <c r="AW21">
        <v>18</v>
      </c>
      <c r="AX21">
        <f>IF(Z21&gt;0, (R21*SUMPRODUCT(K21:$K$98, X21:$X$98)-K21*$AZ$3)/Z21, 0)</f>
        <v>33680.62222343203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1000000</v>
      </c>
      <c r="S22">
        <f t="shared" si="1"/>
        <v>32701.941188786968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22988.533807440785</v>
      </c>
      <c r="AC22">
        <f t="shared" si="2"/>
        <v>21433.462667255455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-20300.693362422317</v>
      </c>
      <c r="AI22">
        <f t="shared" si="7"/>
        <v>-20308.886095746435</v>
      </c>
      <c r="AJ22">
        <f t="shared" si="8"/>
        <v>1555.0711401853296</v>
      </c>
      <c r="AK22">
        <f t="shared" si="30"/>
        <v>1609.197366520855</v>
      </c>
      <c r="AL22">
        <f t="shared" si="9"/>
        <v>-17144.617589040252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-3842.2563790261597</v>
      </c>
      <c r="AR22">
        <f t="shared" si="14"/>
        <v>-3843.8069951215944</v>
      </c>
      <c r="AS22">
        <f t="shared" si="15"/>
        <v>294.32403620639781</v>
      </c>
      <c r="AT22">
        <f t="shared" si="16"/>
        <v>304.56835814641806</v>
      </c>
      <c r="AU22">
        <f t="shared" si="17"/>
        <v>-3244.9146007687787</v>
      </c>
      <c r="AW22">
        <v>19</v>
      </c>
      <c r="AX22">
        <f>IF(Z22&gt;0, (R22*SUMPRODUCT(K22:$K$98, X22:$X$98)-K22*$AZ$3)/Z22, 0)</f>
        <v>32701.941188786968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1000000</v>
      </c>
      <c r="S23">
        <f t="shared" si="1"/>
        <v>31552.394158285941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21433.462667255455</v>
      </c>
      <c r="AC23">
        <f t="shared" si="2"/>
        <v>19792.71181677335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-21567.808295407154</v>
      </c>
      <c r="AI23">
        <f t="shared" si="7"/>
        <v>-21575.649503794339</v>
      </c>
      <c r="AJ23">
        <f t="shared" si="8"/>
        <v>1640.7508504821053</v>
      </c>
      <c r="AK23">
        <f t="shared" si="30"/>
        <v>1500.342386707882</v>
      </c>
      <c r="AL23">
        <f t="shared" si="9"/>
        <v>-18434.556266604352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-3644.7140501384374</v>
      </c>
      <c r="AR23">
        <f t="shared" si="14"/>
        <v>-3646.039125082882</v>
      </c>
      <c r="AS23">
        <f t="shared" si="15"/>
        <v>277.268213608991</v>
      </c>
      <c r="AT23">
        <f t="shared" si="16"/>
        <v>253.540781796402</v>
      </c>
      <c r="AU23">
        <f t="shared" si="17"/>
        <v>-3115.230129677489</v>
      </c>
      <c r="AW23">
        <v>20</v>
      </c>
      <c r="AX23">
        <f>IF(Z23&gt;0, (R23*SUMPRODUCT(K23:$K$98, X23:$X$98)-K23*$AZ$3)/Z23, 0)</f>
        <v>31552.394158285941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1000000</v>
      </c>
      <c r="S24">
        <f t="shared" si="1"/>
        <v>30281.655799724358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19792.71181677335</v>
      </c>
      <c r="AC24">
        <f t="shared" si="2"/>
        <v>18113.62770283498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-22852.064555581419</v>
      </c>
      <c r="AI24">
        <f t="shared" si="7"/>
        <v>-22859.541701077786</v>
      </c>
      <c r="AJ24">
        <f t="shared" si="8"/>
        <v>1679.0841139383701</v>
      </c>
      <c r="AK24">
        <f t="shared" si="30"/>
        <v>1385.4898271741347</v>
      </c>
      <c r="AL24">
        <f t="shared" si="9"/>
        <v>-19794.967759965282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-3447.9810149233313</v>
      </c>
      <c r="AR24">
        <f t="shared" si="14"/>
        <v>-3449.1091867633236</v>
      </c>
      <c r="AS24">
        <f t="shared" si="15"/>
        <v>253.34473098645438</v>
      </c>
      <c r="AT24">
        <f t="shared" si="16"/>
        <v>209.04643468193984</v>
      </c>
      <c r="AU24">
        <f t="shared" si="17"/>
        <v>-2986.7180210949296</v>
      </c>
      <c r="AW24">
        <v>21</v>
      </c>
      <c r="AX24">
        <f>IF(Z24&gt;0, (R24*SUMPRODUCT(K24:$K$98, X24:$X$98)-K24*$AZ$3)/Z24, 0)</f>
        <v>30281.655799724358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1000000</v>
      </c>
      <c r="S25">
        <f t="shared" si="1"/>
        <v>28911.255296537936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18113.62770283498</v>
      </c>
      <c r="AC25">
        <f t="shared" si="2"/>
        <v>16420.673416661703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-24221.730709138501</v>
      </c>
      <c r="AI25">
        <f t="shared" si="7"/>
        <v>-24228.83031154604</v>
      </c>
      <c r="AJ25">
        <f t="shared" si="8"/>
        <v>1692.9542861732771</v>
      </c>
      <c r="AK25">
        <f t="shared" si="30"/>
        <v>1267.9539391984488</v>
      </c>
      <c r="AL25">
        <f t="shared" si="9"/>
        <v>-21267.922086174316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-3263.0713670845221</v>
      </c>
      <c r="AR25">
        <f t="shared" si="14"/>
        <v>-3264.0278020152841</v>
      </c>
      <c r="AS25">
        <f t="shared" si="15"/>
        <v>228.0691963481712</v>
      </c>
      <c r="AT25">
        <f t="shared" si="16"/>
        <v>170.81455670793576</v>
      </c>
      <c r="AU25">
        <f t="shared" si="17"/>
        <v>-2865.1440489591773</v>
      </c>
      <c r="AW25">
        <v>22</v>
      </c>
      <c r="AX25">
        <f>IF(Z25&gt;0, (R25*SUMPRODUCT(K25:$K$98, X25:$X$98)-K25*$AZ$3)/Z25, 0)</f>
        <v>28911.255296537936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1000000</v>
      </c>
      <c r="S26">
        <f t="shared" si="1"/>
        <v>27429.161698246306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16420.673416661703</v>
      </c>
      <c r="AC26">
        <f t="shared" si="2"/>
        <v>14724.590200246868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-25466.045512628454</v>
      </c>
      <c r="AI26">
        <f t="shared" si="7"/>
        <v>-25472.755793443011</v>
      </c>
      <c r="AJ26">
        <f t="shared" si="8"/>
        <v>1696.0832164148342</v>
      </c>
      <c r="AK26">
        <f t="shared" si="30"/>
        <v>1149.4471391663192</v>
      </c>
      <c r="AL26">
        <f t="shared" si="9"/>
        <v>-22627.22543786186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-3063.1261943705235</v>
      </c>
      <c r="AR26">
        <f t="shared" si="14"/>
        <v>-3063.9333254551066</v>
      </c>
      <c r="AS26">
        <f t="shared" si="15"/>
        <v>204.00956738478155</v>
      </c>
      <c r="AT26">
        <f t="shared" si="16"/>
        <v>138.25867228889618</v>
      </c>
      <c r="AU26">
        <f t="shared" si="17"/>
        <v>-2721.6650857814293</v>
      </c>
      <c r="AW26">
        <v>23</v>
      </c>
      <c r="AX26">
        <f>IF(Z26&gt;0, (R26*SUMPRODUCT(K26:$K$98, X26:$X$98)-K26*$AZ$3)/Z26, 0)</f>
        <v>27429.161698246306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1000000</v>
      </c>
      <c r="S27">
        <f t="shared" si="1"/>
        <v>25867.231485863966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14724.590200246868</v>
      </c>
      <c r="AC27">
        <f t="shared" si="2"/>
        <v>13060.560568974286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-26546.686872529055</v>
      </c>
      <c r="AI27">
        <f t="shared" si="7"/>
        <v>-26552.99821694956</v>
      </c>
      <c r="AJ27">
        <f t="shared" si="8"/>
        <v>1664.0296312725823</v>
      </c>
      <c r="AK27">
        <f t="shared" si="30"/>
        <v>1030.721314017281</v>
      </c>
      <c r="AL27">
        <f t="shared" si="9"/>
        <v>-23858.247271659697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-2850.9899265626286</v>
      </c>
      <c r="AR27">
        <f t="shared" si="14"/>
        <v>-2851.6677354150979</v>
      </c>
      <c r="AS27">
        <f t="shared" si="15"/>
        <v>178.70899442329892</v>
      </c>
      <c r="AT27">
        <f t="shared" si="16"/>
        <v>110.69464515353705</v>
      </c>
      <c r="AU27">
        <f t="shared" si="17"/>
        <v>-2562.2640958382622</v>
      </c>
      <c r="AW27">
        <v>24</v>
      </c>
      <c r="AX27">
        <f>IF(Z27&gt;0, (R27*SUMPRODUCT(K27:$K$98, X27:$X$98)-K27*$AZ$3)/Z27, 0)</f>
        <v>25867.231485863966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1000000</v>
      </c>
      <c r="S28">
        <f t="shared" si="1"/>
        <v>24263.400188333017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13060.560568974286</v>
      </c>
      <c r="AC28">
        <f t="shared" si="2"/>
        <v>11458.764002320528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-27593.094300392568</v>
      </c>
      <c r="AI28">
        <f t="shared" si="7"/>
        <v>-27598.997617690111</v>
      </c>
      <c r="AJ28">
        <f t="shared" si="8"/>
        <v>1601.7965666537584</v>
      </c>
      <c r="AK28">
        <f t="shared" si="30"/>
        <v>914.23923982820008</v>
      </c>
      <c r="AL28">
        <f t="shared" si="9"/>
        <v>-25082.961811208155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-2645.8653454725472</v>
      </c>
      <c r="AR28">
        <f t="shared" si="14"/>
        <v>-2646.4314067663931</v>
      </c>
      <c r="AS28">
        <f t="shared" si="15"/>
        <v>153.5941558444857</v>
      </c>
      <c r="AT28">
        <f t="shared" si="16"/>
        <v>87.665192449916177</v>
      </c>
      <c r="AU28">
        <f t="shared" si="17"/>
        <v>-2405.1720584719915</v>
      </c>
      <c r="AW28">
        <v>25</v>
      </c>
      <c r="AX28">
        <f>IF(Z28&gt;0, (R28*SUMPRODUCT(K28:$K$98, X28:$X$98)-K28*$AZ$3)/Z28, 0)</f>
        <v>24263.400188333017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1000000</v>
      </c>
      <c r="S29">
        <f t="shared" si="1"/>
        <v>22617.379017068666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11458.764002320528</v>
      </c>
      <c r="AC29">
        <f t="shared" si="2"/>
        <v>9928.249871052325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-28577.195384282491</v>
      </c>
      <c r="AI29">
        <f t="shared" si="7"/>
        <v>-28582.682453464757</v>
      </c>
      <c r="AJ29">
        <f t="shared" si="8"/>
        <v>1530.5141312682026</v>
      </c>
      <c r="AK29">
        <f t="shared" si="30"/>
        <v>802.11348016243699</v>
      </c>
      <c r="AL29">
        <f t="shared" si="9"/>
        <v>-26250.054842034118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-2446.6334801966368</v>
      </c>
      <c r="AR29">
        <f t="shared" si="14"/>
        <v>-2447.1032550289447</v>
      </c>
      <c r="AS29">
        <f t="shared" si="15"/>
        <v>131.03480118046838</v>
      </c>
      <c r="AT29">
        <f t="shared" si="16"/>
        <v>68.672858518573364</v>
      </c>
      <c r="AU29">
        <f t="shared" si="17"/>
        <v>-2247.3955953299032</v>
      </c>
      <c r="AW29">
        <v>26</v>
      </c>
      <c r="AX29">
        <f>IF(Z29&gt;0, (R29*SUMPRODUCT(K29:$K$98, X29:$X$98)-K29*$AZ$3)/Z29, 0)</f>
        <v>22617.379017068666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1000000</v>
      </c>
      <c r="S30">
        <f t="shared" si="1"/>
        <v>20928.442762461545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9928.249871052325</v>
      </c>
      <c r="AC30">
        <f t="shared" si="2"/>
        <v>8477.4656892524363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-29506.768959353834</v>
      </c>
      <c r="AI30">
        <f t="shared" si="7"/>
        <v>-29511.832323232284</v>
      </c>
      <c r="AJ30">
        <f t="shared" si="8"/>
        <v>1450.7841817998888</v>
      </c>
      <c r="AK30">
        <f t="shared" si="30"/>
        <v>694.97749097366284</v>
      </c>
      <c r="AL30">
        <f t="shared" si="9"/>
        <v>-27366.070650458732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-2255.5525186629302</v>
      </c>
      <c r="AR30">
        <f t="shared" si="14"/>
        <v>-2255.939571652862</v>
      </c>
      <c r="AS30">
        <f t="shared" si="15"/>
        <v>110.90065197591657</v>
      </c>
      <c r="AT30">
        <f t="shared" si="16"/>
        <v>53.125377174946941</v>
      </c>
      <c r="AU30">
        <f t="shared" si="17"/>
        <v>-2091.9135425019986</v>
      </c>
      <c r="AW30">
        <v>27</v>
      </c>
      <c r="AX30">
        <f>IF(Z30&gt;0, (R30*SUMPRODUCT(K30:$K$98, X30:$X$98)-K30*$AZ$3)/Z30, 0)</f>
        <v>20928.442762461545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1000000</v>
      </c>
      <c r="S31">
        <f t="shared" si="1"/>
        <v>19185.151865366017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8477.4656892524363</v>
      </c>
      <c r="AC31">
        <f t="shared" si="2"/>
        <v>7111.0643298723071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-30363.843187860384</v>
      </c>
      <c r="AI31">
        <f t="shared" si="7"/>
        <v>-30368.476370060202</v>
      </c>
      <c r="AJ31">
        <f t="shared" si="8"/>
        <v>1366.4013593801292</v>
      </c>
      <c r="AK31">
        <f t="shared" si="30"/>
        <v>593.42259824767063</v>
      </c>
      <c r="AL31">
        <f t="shared" si="9"/>
        <v>-28408.652412432402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-2072.382922451724</v>
      </c>
      <c r="AR31">
        <f t="shared" si="14"/>
        <v>-2072.6991448616509</v>
      </c>
      <c r="AS31">
        <f t="shared" si="15"/>
        <v>93.259170944682367</v>
      </c>
      <c r="AT31">
        <f t="shared" si="16"/>
        <v>40.502081729136407</v>
      </c>
      <c r="AU31">
        <f t="shared" si="17"/>
        <v>-1938.9378921878324</v>
      </c>
      <c r="AW31">
        <v>28</v>
      </c>
      <c r="AX31">
        <f>IF(Z31&gt;0, (R31*SUMPRODUCT(K31:$K$98, X31:$X$98)-K31*$AZ$3)/Z31, 0)</f>
        <v>19185.151865366017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1000000</v>
      </c>
      <c r="S32">
        <f t="shared" si="1"/>
        <v>17366.259315159841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7111.0643298723071</v>
      </c>
      <c r="AC32">
        <f t="shared" si="2"/>
        <v>5832.5663710659446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-31091.800900741924</v>
      </c>
      <c r="AI32">
        <f t="shared" si="7"/>
        <v>-31095.999103608483</v>
      </c>
      <c r="AJ32">
        <f t="shared" si="8"/>
        <v>1278.4979588063625</v>
      </c>
      <c r="AK32">
        <f t="shared" si="30"/>
        <v>497.77450309106155</v>
      </c>
      <c r="AL32">
        <f t="shared" si="9"/>
        <v>-29319.726641711059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-1894.7029018407779</v>
      </c>
      <c r="AR32">
        <f t="shared" si="14"/>
        <v>-1894.9587360775652</v>
      </c>
      <c r="AS32">
        <f t="shared" si="15"/>
        <v>77.910372586044787</v>
      </c>
      <c r="AT32">
        <f t="shared" si="16"/>
        <v>30.333874788400568</v>
      </c>
      <c r="AU32">
        <f t="shared" si="17"/>
        <v>-1786.7144887031197</v>
      </c>
      <c r="AW32">
        <v>29</v>
      </c>
      <c r="AX32">
        <f>IF(Z32&gt;0, (R32*SUMPRODUCT(K32:$K$98, X32:$X$98)-K32*$AZ$3)/Z32, 0)</f>
        <v>17366.259315159841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1000000</v>
      </c>
      <c r="S33">
        <f t="shared" si="1"/>
        <v>15450.108534062405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5832.5663710659446</v>
      </c>
      <c r="AC33">
        <f t="shared" si="2"/>
        <v>4646.6893296228109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-31743.188875060376</v>
      </c>
      <c r="AI33">
        <f t="shared" si="7"/>
        <v>-31746.948306037331</v>
      </c>
      <c r="AJ33">
        <f t="shared" si="8"/>
        <v>1185.8770414431337</v>
      </c>
      <c r="AK33">
        <f t="shared" si="30"/>
        <v>408.27964597461619</v>
      </c>
      <c r="AL33">
        <f t="shared" si="9"/>
        <v>-30152.79161861958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-1727.140916256272</v>
      </c>
      <c r="AR33">
        <f t="shared" si="14"/>
        <v>-1727.3454661862647</v>
      </c>
      <c r="AS33">
        <f t="shared" si="15"/>
        <v>64.523346031392549</v>
      </c>
      <c r="AT33">
        <f t="shared" si="16"/>
        <v>22.214418488729851</v>
      </c>
      <c r="AU33">
        <f t="shared" si="17"/>
        <v>-1640.6077016661422</v>
      </c>
      <c r="AW33">
        <v>30</v>
      </c>
      <c r="AX33">
        <f>IF(Z33&gt;0, (R33*SUMPRODUCT(K33:$K$98, X33:$X$98)-K33*$AZ$3)/Z33, 0)</f>
        <v>15450.108534062405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1000000</v>
      </c>
      <c r="S34">
        <f t="shared" si="1"/>
        <v>13373.40415046228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4646.6893296228109</v>
      </c>
      <c r="AC34">
        <f t="shared" si="2"/>
        <v>3552.4286458644328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-32113.097300221667</v>
      </c>
      <c r="AI34">
        <f t="shared" si="7"/>
        <v>-32116.417723172599</v>
      </c>
      <c r="AJ34">
        <f t="shared" si="8"/>
        <v>1094.260683758378</v>
      </c>
      <c r="AK34">
        <f t="shared" si="30"/>
        <v>325.26825307359678</v>
      </c>
      <c r="AL34">
        <f t="shared" si="9"/>
        <v>-30696.888786340623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-1560.0603248766051</v>
      </c>
      <c r="AR34">
        <f t="shared" si="14"/>
        <v>-1560.2216316499484</v>
      </c>
      <c r="AS34">
        <f t="shared" si="15"/>
        <v>53.159390445717221</v>
      </c>
      <c r="AT34">
        <f t="shared" si="16"/>
        <v>15.801593095118188</v>
      </c>
      <c r="AU34">
        <f t="shared" si="17"/>
        <v>-1491.2606481091129</v>
      </c>
      <c r="AW34">
        <v>31</v>
      </c>
      <c r="AX34">
        <f>IF(Z34&gt;0, (R34*SUMPRODUCT(K34:$K$98, X34:$X$98)-K34*$AZ$3)/Z34, 0)</f>
        <v>13373.40415046228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11077.193116774966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3552.4286458644328</v>
      </c>
      <c r="AC35">
        <f t="shared" ref="AC35:AC66" si="33">S35*Z35</f>
        <v>2557.4399571466638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-32103.129975983447</v>
      </c>
      <c r="AI35">
        <f t="shared" ref="AI35:AI66" si="38">SUM(AE35:AH35)</f>
        <v>-32106.015905580171</v>
      </c>
      <c r="AJ35">
        <f t="shared" ref="AJ35:AJ66" si="39">AB35-AC35</f>
        <v>994.98868871776904</v>
      </c>
      <c r="AK35">
        <f t="shared" si="30"/>
        <v>248.67000521051031</v>
      </c>
      <c r="AL35">
        <f t="shared" ref="AL35:AL66" si="40">SUM(AI35:AK35)</f>
        <v>-30862.357211651888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-1392.4786699864364</v>
      </c>
      <c r="AR35">
        <f t="shared" ref="AR35:AR66" si="45">AI35*$K35</f>
        <v>-1392.6038476687847</v>
      </c>
      <c r="AS35">
        <f t="shared" ref="AS35:AS66" si="46">AJ35*$K35</f>
        <v>43.157801963664262</v>
      </c>
      <c r="AT35">
        <f t="shared" ref="AT35:AT66" si="47">AK35*$K35</f>
        <v>10.786103360641054</v>
      </c>
      <c r="AU35">
        <f t="shared" ref="AU35:AU66" si="48">AL35*$K35</f>
        <v>-1338.6599423444793</v>
      </c>
      <c r="AW35">
        <v>32</v>
      </c>
      <c r="AX35">
        <f>IF(Z35&gt;0, (R35*SUMPRODUCT(K35:$K$98, X35:$X$98)-K35*$AZ$3)/Z35, 0)</f>
        <v>11077.193116774966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1000000</v>
      </c>
      <c r="S36">
        <f t="shared" si="32"/>
        <v>8478.5078975123542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2557.4399571466638</v>
      </c>
      <c r="AC36">
        <f t="shared" si="33"/>
        <v>1669.4895337306179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-31657.211175751218</v>
      </c>
      <c r="AI36">
        <f t="shared" si="38"/>
        <v>-31659.672530912278</v>
      </c>
      <c r="AJ36">
        <f t="shared" si="39"/>
        <v>887.95042341604585</v>
      </c>
      <c r="AK36">
        <f t="shared" si="30"/>
        <v>179.02079700026647</v>
      </c>
      <c r="AL36">
        <f t="shared" si="40"/>
        <v>-30592.701310495966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-1226.0150597483967</v>
      </c>
      <c r="AR36">
        <f t="shared" si="45"/>
        <v>-1226.1103826900828</v>
      </c>
      <c r="AS36">
        <f t="shared" si="46"/>
        <v>34.38839212254787</v>
      </c>
      <c r="AT36">
        <f t="shared" si="47"/>
        <v>6.9330868064147797</v>
      </c>
      <c r="AU36">
        <f t="shared" si="48"/>
        <v>-1184.7889037611201</v>
      </c>
      <c r="AW36">
        <v>33</v>
      </c>
      <c r="AX36">
        <f>IF(Z36&gt;0, (R36*SUMPRODUCT(K36:$K$98, X36:$X$98)-K36*$AZ$3)/Z36, 0)</f>
        <v>8478.5078975123542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1000000</v>
      </c>
      <c r="S37">
        <f t="shared" si="32"/>
        <v>5438.9927038144242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1669.4895337306179</v>
      </c>
      <c r="AC37">
        <f t="shared" si="33"/>
        <v>893.94612270578193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-30580.563928282809</v>
      </c>
      <c r="AI37">
        <f t="shared" si="38"/>
        <v>-30582.618412843156</v>
      </c>
      <c r="AJ37">
        <f t="shared" si="39"/>
        <v>775.54341102483602</v>
      </c>
      <c r="AK37">
        <f t="shared" si="30"/>
        <v>116.86426736114326</v>
      </c>
      <c r="AL37">
        <f t="shared" si="40"/>
        <v>-29690.210734457178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-1057.4275440167439</v>
      </c>
      <c r="AR37">
        <f t="shared" si="45"/>
        <v>-1057.4985848441127</v>
      </c>
      <c r="AS37">
        <f t="shared" si="46"/>
        <v>26.817064797156945</v>
      </c>
      <c r="AT37">
        <f t="shared" si="47"/>
        <v>4.040981569496811</v>
      </c>
      <c r="AU37">
        <f t="shared" si="48"/>
        <v>-1026.6405384774589</v>
      </c>
      <c r="AW37">
        <v>34</v>
      </c>
      <c r="AX37">
        <f>IF(Z37&gt;0, (R37*SUMPRODUCT(K37:$K$98, X37:$X$98)-K37*$AZ$3)/Z37, 0)</f>
        <v>5438.9927038144242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1000000</v>
      </c>
      <c r="S38">
        <f t="shared" si="32"/>
        <v>1783.3551466741449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893.94612270578193</v>
      </c>
      <c r="AC38">
        <f t="shared" si="33"/>
        <v>238.72540790650419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-28852.099849187991</v>
      </c>
      <c r="AI38">
        <f t="shared" si="38"/>
        <v>-28853.773137654618</v>
      </c>
      <c r="AJ38">
        <f t="shared" si="39"/>
        <v>655.22071479927774</v>
      </c>
      <c r="AK38">
        <f t="shared" si="30"/>
        <v>62.576228589404742</v>
      </c>
      <c r="AL38">
        <f t="shared" si="40"/>
        <v>-28135.976194265935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-890.7678476410847</v>
      </c>
      <c r="AR38">
        <f t="shared" si="45"/>
        <v>-890.81950806003829</v>
      </c>
      <c r="AS38">
        <f t="shared" si="46"/>
        <v>20.2290144877629</v>
      </c>
      <c r="AT38">
        <f t="shared" si="47"/>
        <v>1.9319527086569865</v>
      </c>
      <c r="AU38">
        <f t="shared" si="48"/>
        <v>-868.65854086361844</v>
      </c>
      <c r="AW38">
        <v>35</v>
      </c>
      <c r="AX38">
        <f>IF(Z38&gt;0, (R38*SUMPRODUCT(K38:$K$98, X38:$X$98)-K38*$AZ$3)/Z38, 0)</f>
        <v>1783.3551466741449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1000000</v>
      </c>
      <c r="S39">
        <f t="shared" si="32"/>
        <v>-2761.6960301847657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238.72540790650419</v>
      </c>
      <c r="AC39">
        <f t="shared" si="33"/>
        <v>-292.92919936184353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-26455.858211147119</v>
      </c>
      <c r="AI39">
        <f t="shared" si="38"/>
        <v>-26457.184068501439</v>
      </c>
      <c r="AJ39">
        <f t="shared" si="39"/>
        <v>531.65460726834772</v>
      </c>
      <c r="AK39">
        <f t="shared" si="30"/>
        <v>16.710778553455295</v>
      </c>
      <c r="AL39">
        <f t="shared" si="40"/>
        <v>-25908.818682679637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-729.27434842024877</v>
      </c>
      <c r="AR39">
        <f t="shared" si="45"/>
        <v>-729.3108966112186</v>
      </c>
      <c r="AS39">
        <f t="shared" si="46"/>
        <v>14.655433371535144</v>
      </c>
      <c r="AT39">
        <f t="shared" si="47"/>
        <v>0.46064437010141374</v>
      </c>
      <c r="AU39">
        <f t="shared" si="48"/>
        <v>-714.19481886958204</v>
      </c>
      <c r="AW39">
        <v>36</v>
      </c>
      <c r="AX39">
        <f>IF(Z39&gt;0, (R39*SUMPRODUCT(K39:$K$98, X39:$X$98)-K39*$AZ$3)/Z39, 0)</f>
        <v>-2761.6960301847657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1000000</v>
      </c>
      <c r="S40">
        <f t="shared" si="32"/>
        <v>-8611.3988288891887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-292.92919936184353</v>
      </c>
      <c r="AC40">
        <f t="shared" si="33"/>
        <v>-701.56672602071967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-23538.359596983282</v>
      </c>
      <c r="AI40">
        <f t="shared" si="38"/>
        <v>-23539.377966269098</v>
      </c>
      <c r="AJ40">
        <f t="shared" si="39"/>
        <v>408.63752665887614</v>
      </c>
      <c r="AK40">
        <f t="shared" ref="AK40:AK71" si="61">G40*SUM(AB40:AB40, AE40:AF40)</f>
        <v>-20.50504395532905</v>
      </c>
      <c r="AL40">
        <f t="shared" si="40"/>
        <v>-23151.245483565552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-579.33164829858083</v>
      </c>
      <c r="AR40">
        <f t="shared" si="45"/>
        <v>-579.35671264320933</v>
      </c>
      <c r="AS40">
        <f t="shared" si="46"/>
        <v>10.057483016203157</v>
      </c>
      <c r="AT40">
        <f t="shared" si="47"/>
        <v>-0.50467496955897007</v>
      </c>
      <c r="AU40">
        <f t="shared" si="48"/>
        <v>-569.80390459656508</v>
      </c>
      <c r="AW40">
        <v>37</v>
      </c>
      <c r="AX40">
        <f>IF(Z40&gt;0, (R40*SUMPRODUCT(K40:$K$98, X40:$X$98)-K40*$AZ$3)/Z40, 0)</f>
        <v>-8611.3988288891887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1000000</v>
      </c>
      <c r="S41">
        <f t="shared" si="32"/>
        <v>-16480.789924156878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-701.56672602071967</v>
      </c>
      <c r="AC41">
        <f t="shared" si="33"/>
        <v>-994.6154977466457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-20304.858005124741</v>
      </c>
      <c r="AI41">
        <f t="shared" si="38"/>
        <v>-20305.612379992635</v>
      </c>
      <c r="AJ41">
        <f t="shared" si="39"/>
        <v>293.04877172592603</v>
      </c>
      <c r="AK41">
        <f t="shared" si="61"/>
        <v>-49.109670821450379</v>
      </c>
      <c r="AL41">
        <f t="shared" si="40"/>
        <v>-20061.673279088158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-446.20352305405203</v>
      </c>
      <c r="AR41">
        <f t="shared" si="45"/>
        <v>-446.22010060035512</v>
      </c>
      <c r="AS41">
        <f t="shared" si="46"/>
        <v>6.4398083620071871</v>
      </c>
      <c r="AT41">
        <f t="shared" si="47"/>
        <v>-1.0791953399046348</v>
      </c>
      <c r="AU41">
        <f t="shared" si="48"/>
        <v>-440.85948757825253</v>
      </c>
      <c r="AW41">
        <v>38</v>
      </c>
      <c r="AX41">
        <f>IF(Z41&gt;0, (R41*SUMPRODUCT(K41:$K$98, X41:$X$98)-K41*$AZ$3)/Z41, 0)</f>
        <v>-16480.789924156878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1000000</v>
      </c>
      <c r="S42">
        <f t="shared" si="32"/>
        <v>-27657.78871829034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-994.6154977466457</v>
      </c>
      <c r="AC42">
        <f t="shared" si="33"/>
        <v>-1185.2093095751143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-16893.847858363704</v>
      </c>
      <c r="AI42">
        <f t="shared" si="38"/>
        <v>-16894.383516384689</v>
      </c>
      <c r="AJ42">
        <f t="shared" si="39"/>
        <v>190.59381182846857</v>
      </c>
      <c r="AK42">
        <f t="shared" si="61"/>
        <v>-69.6230848422652</v>
      </c>
      <c r="AL42">
        <f t="shared" si="40"/>
        <v>-16773.412789398484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-331.46951610046517</v>
      </c>
      <c r="AR42">
        <f t="shared" si="45"/>
        <v>-331.48002609833537</v>
      </c>
      <c r="AS42">
        <f t="shared" si="46"/>
        <v>3.739588464877099</v>
      </c>
      <c r="AT42">
        <f t="shared" si="47"/>
        <v>-1.3660552903974446</v>
      </c>
      <c r="AU42">
        <f t="shared" si="48"/>
        <v>-329.10649292385568</v>
      </c>
      <c r="AW42">
        <v>39</v>
      </c>
      <c r="AX42">
        <f>IF(Z42&gt;0, (R42*SUMPRODUCT(K42:$K$98, X42:$X$98)-K42*$AZ$3)/Z42, 0)</f>
        <v>-27657.78871829034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1000000</v>
      </c>
      <c r="S43">
        <f t="shared" si="32"/>
        <v>-44514.367350903405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-1185.2093095751143</v>
      </c>
      <c r="AC43">
        <f t="shared" si="33"/>
        <v>-1288.4558692241656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-13479.395929852077</v>
      </c>
      <c r="AI43">
        <f t="shared" si="38"/>
        <v>-13479.757738843729</v>
      </c>
      <c r="AJ43">
        <f t="shared" si="39"/>
        <v>103.24655964905128</v>
      </c>
      <c r="AK43">
        <f t="shared" si="61"/>
        <v>-82.964651670258007</v>
      </c>
      <c r="AL43">
        <f t="shared" si="40"/>
        <v>-13459.475830864936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-236.13883859495022</v>
      </c>
      <c r="AR43">
        <f t="shared" si="45"/>
        <v>-236.14517694687092</v>
      </c>
      <c r="AS43">
        <f t="shared" si="46"/>
        <v>1.8087251692382607</v>
      </c>
      <c r="AT43">
        <f t="shared" si="47"/>
        <v>-1.4534165026239656</v>
      </c>
      <c r="AU43">
        <f t="shared" si="48"/>
        <v>-235.78986828025663</v>
      </c>
      <c r="AW43">
        <v>40</v>
      </c>
      <c r="AX43">
        <f>IF(Z43&gt;0, (R43*SUMPRODUCT(K43:$K$98, X43:$X$98)-K43*$AZ$3)/Z43, 0)</f>
        <v>-44514.367350903405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1000000</v>
      </c>
      <c r="S44">
        <f t="shared" si="32"/>
        <v>-71519.12378442155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-1288.4558692241656</v>
      </c>
      <c r="AC44">
        <f t="shared" si="33"/>
        <v>-1320.8242109874961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-10187.145837919217</v>
      </c>
      <c r="AI44">
        <f t="shared" si="38"/>
        <v>-10187.37668949798</v>
      </c>
      <c r="AJ44">
        <f t="shared" si="39"/>
        <v>32.368341763330591</v>
      </c>
      <c r="AK44">
        <f t="shared" si="61"/>
        <v>-90.191910845691595</v>
      </c>
      <c r="AL44">
        <f t="shared" si="40"/>
        <v>-10245.20025858034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-159.34245120177118</v>
      </c>
      <c r="AR44">
        <f t="shared" si="45"/>
        <v>-159.34606207148965</v>
      </c>
      <c r="AS44">
        <f t="shared" si="46"/>
        <v>0.50629008359806071</v>
      </c>
      <c r="AT44">
        <f t="shared" si="47"/>
        <v>-1.4107386289916461</v>
      </c>
      <c r="AU44">
        <f t="shared" si="48"/>
        <v>-160.25051061688325</v>
      </c>
      <c r="AW44">
        <v>41</v>
      </c>
      <c r="AX44">
        <f>IF(Z44&gt;0, (R44*SUMPRODUCT(K44:$K$98, X44:$X$98)-K44*$AZ$3)/Z44, 0)</f>
        <v>-71519.12378442155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1000000</v>
      </c>
      <c r="S45">
        <f t="shared" si="32"/>
        <v>-117360.90982635024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-1320.8242109874961</v>
      </c>
      <c r="AC45">
        <f t="shared" si="33"/>
        <v>-1298.2287185896066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-7221.5955643400248</v>
      </c>
      <c r="AI45">
        <f t="shared" si="38"/>
        <v>-7221.7338374584451</v>
      </c>
      <c r="AJ45">
        <f t="shared" si="39"/>
        <v>-22.595492397889529</v>
      </c>
      <c r="AK45">
        <f t="shared" si="61"/>
        <v>-92.457694769124743</v>
      </c>
      <c r="AL45">
        <f t="shared" si="40"/>
        <v>-7336.7870246254597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-100.85422820353128</v>
      </c>
      <c r="AR45">
        <f t="shared" si="45"/>
        <v>-100.8561592765906</v>
      </c>
      <c r="AS45">
        <f t="shared" si="46"/>
        <v>-0.31556058856588282</v>
      </c>
      <c r="AT45">
        <f t="shared" si="47"/>
        <v>-1.2912311918245629</v>
      </c>
      <c r="AU45">
        <f t="shared" si="48"/>
        <v>-102.46295105698104</v>
      </c>
      <c r="AW45">
        <v>42</v>
      </c>
      <c r="AX45">
        <f>IF(Z45&gt;0, (R45*SUMPRODUCT(K45:$K$98, X45:$X$98)-K45*$AZ$3)/Z45, 0)</f>
        <v>-117360.90982635024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1000000</v>
      </c>
      <c r="S46">
        <f t="shared" si="32"/>
        <v>-188849.66506145499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-1298.2287185896066</v>
      </c>
      <c r="AC46">
        <f t="shared" si="33"/>
        <v>-1236.6383542934411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-4402.9622600298208</v>
      </c>
      <c r="AI46">
        <f t="shared" si="38"/>
        <v>-4403.0441133888071</v>
      </c>
      <c r="AJ46">
        <f t="shared" si="39"/>
        <v>-61.59036429616549</v>
      </c>
      <c r="AK46">
        <f t="shared" si="61"/>
        <v>-90.876010301272473</v>
      </c>
      <c r="AL46">
        <f t="shared" si="40"/>
        <v>-4555.5104879862456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-54.901964900710247</v>
      </c>
      <c r="AR46">
        <f t="shared" si="45"/>
        <v>-54.902985556799642</v>
      </c>
      <c r="AS46">
        <f t="shared" si="46"/>
        <v>-0.7679902345533921</v>
      </c>
      <c r="AT46">
        <f t="shared" si="47"/>
        <v>-1.1331624559151348</v>
      </c>
      <c r="AU46">
        <f t="shared" si="48"/>
        <v>-56.804138247268178</v>
      </c>
      <c r="AW46">
        <v>43</v>
      </c>
      <c r="AX46">
        <f>IF(Z46&gt;0, (R46*SUMPRODUCT(K46:$K$98, X46:$X$98)-K46*$AZ$3)/Z46, 0)</f>
        <v>-188849.66506145499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1000000</v>
      </c>
      <c r="S47">
        <f t="shared" si="32"/>
        <v>-299593.85308249883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-1236.6383542934411</v>
      </c>
      <c r="AC47">
        <f t="shared" si="33"/>
        <v>-1146.5005044622792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-2655.9368067649984</v>
      </c>
      <c r="AI47">
        <f t="shared" si="38"/>
        <v>-2655.9846423803101</v>
      </c>
      <c r="AJ47">
        <f t="shared" si="39"/>
        <v>-90.13784983116193</v>
      </c>
      <c r="AK47">
        <f t="shared" si="61"/>
        <v>-86.564684800540888</v>
      </c>
      <c r="AL47">
        <f t="shared" si="40"/>
        <v>-2832.6871770120129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-29.569408683598549</v>
      </c>
      <c r="AR47">
        <f t="shared" si="45"/>
        <v>-29.569941253069022</v>
      </c>
      <c r="AS47">
        <f t="shared" si="46"/>
        <v>-1.0035340120779817</v>
      </c>
      <c r="AT47">
        <f t="shared" si="47"/>
        <v>-0.96375280312178324</v>
      </c>
      <c r="AU47">
        <f t="shared" si="48"/>
        <v>-31.537228068268785</v>
      </c>
      <c r="AW47">
        <v>44</v>
      </c>
      <c r="AX47">
        <f>IF(Z47&gt;0, (R47*SUMPRODUCT(K47:$K$98, X47:$X$98)-K47*$AZ$3)/Z47, 0)</f>
        <v>-299593.85308249883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1000000</v>
      </c>
      <c r="S48">
        <f t="shared" si="32"/>
        <v>-474732.8446002467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-1146.5005044622792</v>
      </c>
      <c r="AC48">
        <f t="shared" si="33"/>
        <v>-1046.5700785638492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-1584.0353963546386</v>
      </c>
      <c r="AI48">
        <f t="shared" si="38"/>
        <v>-1584.0629531713425</v>
      </c>
      <c r="AJ48">
        <f t="shared" si="39"/>
        <v>-99.93042589843003</v>
      </c>
      <c r="AK48">
        <f t="shared" si="61"/>
        <v>-80.255035312359553</v>
      </c>
      <c r="AL48">
        <f t="shared" si="40"/>
        <v>-1764.2484143821321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-15.746054907198724</v>
      </c>
      <c r="AR48">
        <f t="shared" si="45"/>
        <v>-15.746328834883602</v>
      </c>
      <c r="AS48">
        <f t="shared" si="46"/>
        <v>-0.99335531056791526</v>
      </c>
      <c r="AT48">
        <f t="shared" si="47"/>
        <v>-0.79777269846100407</v>
      </c>
      <c r="AU48">
        <f t="shared" si="48"/>
        <v>-17.537456843912523</v>
      </c>
      <c r="AW48">
        <v>45</v>
      </c>
      <c r="AX48">
        <f>IF(Z48&gt;0, (R48*SUMPRODUCT(K48:$K$98, X48:$X$98)-K48*$AZ$3)/Z48, 0)</f>
        <v>-474732.8446002467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1000000</v>
      </c>
      <c r="S49">
        <f t="shared" si="32"/>
        <v>-757556.87707812223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-1046.5700785638492</v>
      </c>
      <c r="AC49">
        <f t="shared" si="33"/>
        <v>-946.69128116566503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-932.83624738508945</v>
      </c>
      <c r="AI49">
        <f t="shared" si="38"/>
        <v>-932.85186818053421</v>
      </c>
      <c r="AJ49">
        <f t="shared" si="39"/>
        <v>-99.878797398184133</v>
      </c>
      <c r="AK49">
        <f t="shared" si="61"/>
        <v>-73.259905499469454</v>
      </c>
      <c r="AL49">
        <f t="shared" si="40"/>
        <v>-1105.9905710781877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-8.2793124021326694</v>
      </c>
      <c r="AR49">
        <f t="shared" si="45"/>
        <v>-8.279451043234813</v>
      </c>
      <c r="AS49">
        <f t="shared" si="46"/>
        <v>-0.88646615987201594</v>
      </c>
      <c r="AT49">
        <f t="shared" si="47"/>
        <v>-0.65021234528683036</v>
      </c>
      <c r="AU49">
        <f t="shared" si="48"/>
        <v>-9.8161295483936595</v>
      </c>
      <c r="AW49">
        <v>46</v>
      </c>
      <c r="AX49">
        <f>IF(Z49&gt;0, (R49*SUMPRODUCT(K49:$K$98, X49:$X$98)-K49*$AZ$3)/Z49, 0)</f>
        <v>-757556.87707812223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1000000</v>
      </c>
      <c r="S50">
        <f t="shared" si="32"/>
        <v>-1222098.6690584673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-946.69128116566503</v>
      </c>
      <c r="AC50">
        <f t="shared" si="33"/>
        <v>-851.73411829513441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-540.22317638607967</v>
      </c>
      <c r="AI50">
        <f t="shared" si="38"/>
        <v>-540.23188818386507</v>
      </c>
      <c r="AJ50">
        <f t="shared" si="39"/>
        <v>-94.957162870530624</v>
      </c>
      <c r="AK50">
        <f t="shared" si="61"/>
        <v>-66.26838968159656</v>
      </c>
      <c r="AL50">
        <f t="shared" si="40"/>
        <v>-701.45744073599224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-4.2809883535968396</v>
      </c>
      <c r="AR50">
        <f t="shared" si="45"/>
        <v>-4.2810573900737774</v>
      </c>
      <c r="AS50">
        <f t="shared" si="46"/>
        <v>-0.75248624292420241</v>
      </c>
      <c r="AT50">
        <f t="shared" si="47"/>
        <v>-0.52514260187124029</v>
      </c>
      <c r="AU50">
        <f t="shared" si="48"/>
        <v>-5.5586862348692199</v>
      </c>
      <c r="AW50">
        <v>47</v>
      </c>
      <c r="AX50">
        <f>IF(Z50&gt;0, (R50*SUMPRODUCT(K50:$K$98, X50:$X$98)-K50*$AZ$3)/Z50, 0)</f>
        <v>-1222098.6690584673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1000000</v>
      </c>
      <c r="S51">
        <f t="shared" si="32"/>
        <v>-2000627.09417783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-851.73411829513441</v>
      </c>
      <c r="AC51">
        <f t="shared" si="33"/>
        <v>-763.83968229813922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-308.17425577649055</v>
      </c>
      <c r="AI51">
        <f t="shared" si="38"/>
        <v>-308.17902827810093</v>
      </c>
      <c r="AJ51">
        <f t="shared" si="39"/>
        <v>-87.894435996995185</v>
      </c>
      <c r="AK51">
        <f t="shared" si="61"/>
        <v>-59.621388280659417</v>
      </c>
      <c r="AL51">
        <f t="shared" si="40"/>
        <v>-455.69485255575552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-2.1804652382663012</v>
      </c>
      <c r="AR51">
        <f t="shared" si="45"/>
        <v>-2.18049900576526</v>
      </c>
      <c r="AS51">
        <f t="shared" si="46"/>
        <v>-0.62189089041710466</v>
      </c>
      <c r="AT51">
        <f t="shared" si="47"/>
        <v>-0.421846932916559</v>
      </c>
      <c r="AU51">
        <f t="shared" si="48"/>
        <v>-3.2242368290989232</v>
      </c>
      <c r="AW51">
        <v>48</v>
      </c>
      <c r="AX51">
        <f>IF(Z51&gt;0, (R51*SUMPRODUCT(K51:$K$98, X51:$X$98)-K51*$AZ$3)/Z51, 0)</f>
        <v>-2000627.09417783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1000000</v>
      </c>
      <c r="S52">
        <f t="shared" si="32"/>
        <v>-3331914.3062665826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-763.83968229813922</v>
      </c>
      <c r="AC52">
        <f t="shared" si="33"/>
        <v>-683.72066150909109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-172.77857226936143</v>
      </c>
      <c r="AI52">
        <f t="shared" si="38"/>
        <v>-172.78113731380233</v>
      </c>
      <c r="AJ52">
        <f t="shared" si="39"/>
        <v>-80.119020789048136</v>
      </c>
      <c r="AK52">
        <f t="shared" si="61"/>
        <v>-53.468777760869749</v>
      </c>
      <c r="AL52">
        <f t="shared" si="40"/>
        <v>-306.3689358637202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-1.0915023367721497</v>
      </c>
      <c r="AR52">
        <f t="shared" si="45"/>
        <v>-1.0915185410500552</v>
      </c>
      <c r="AS52">
        <f t="shared" si="46"/>
        <v>-0.50613972127752027</v>
      </c>
      <c r="AT52">
        <f t="shared" si="47"/>
        <v>-0.33778086659585854</v>
      </c>
      <c r="AU52">
        <f t="shared" si="48"/>
        <v>-1.9354391289234338</v>
      </c>
      <c r="AW52">
        <v>49</v>
      </c>
      <c r="AX52">
        <f>IF(Z52&gt;0, (R52*SUMPRODUCT(K52:$K$98, X52:$X$98)-K52*$AZ$3)/Z52, 0)</f>
        <v>-3331914.3062665826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1000000</v>
      </c>
      <c r="S53">
        <f t="shared" si="32"/>
        <v>-5655574.7541191094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-683.72066150909109</v>
      </c>
      <c r="AC53">
        <f t="shared" si="33"/>
        <v>-611.3304798929039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-95.058088641377182</v>
      </c>
      <c r="AI53">
        <f t="shared" si="38"/>
        <v>-95.059439809265655</v>
      </c>
      <c r="AJ53">
        <f t="shared" si="39"/>
        <v>-72.390181616187192</v>
      </c>
      <c r="AK53">
        <f t="shared" si="61"/>
        <v>-47.86044630563638</v>
      </c>
      <c r="AL53">
        <f t="shared" si="40"/>
        <v>-215.31006773108922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-0.53617411517761338</v>
      </c>
      <c r="AR53">
        <f t="shared" si="45"/>
        <v>-0.53618173642539368</v>
      </c>
      <c r="AS53">
        <f t="shared" si="46"/>
        <v>-0.40831603212681189</v>
      </c>
      <c r="AT53">
        <f t="shared" si="47"/>
        <v>-0.26995632688074295</v>
      </c>
      <c r="AU53">
        <f t="shared" si="48"/>
        <v>-1.2144540954329486</v>
      </c>
      <c r="AW53">
        <v>50</v>
      </c>
      <c r="AX53">
        <f>IF(Z53&gt;0, (R53*SUMPRODUCT(K53:$K$98, X53:$X$98)-K53*$AZ$3)/Z53, 0)</f>
        <v>-5655574.7541191094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1000000</v>
      </c>
      <c r="S54">
        <f t="shared" si="32"/>
        <v>-9807436.068466112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-611.3304798929039</v>
      </c>
      <c r="AC54">
        <f t="shared" si="33"/>
        <v>-546.25800762151084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-51.314146678110404</v>
      </c>
      <c r="AI54">
        <f t="shared" si="38"/>
        <v>-51.314842907486522</v>
      </c>
      <c r="AJ54">
        <f t="shared" si="39"/>
        <v>-65.072472271393053</v>
      </c>
      <c r="AK54">
        <f t="shared" si="61"/>
        <v>-42.793133592503274</v>
      </c>
      <c r="AL54">
        <f t="shared" si="40"/>
        <v>-159.18044877138286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-0.25842579131336646</v>
      </c>
      <c r="AR54">
        <f t="shared" si="45"/>
        <v>-0.25842929762963801</v>
      </c>
      <c r="AS54">
        <f t="shared" si="46"/>
        <v>-0.32771479656360319</v>
      </c>
      <c r="AT54">
        <f t="shared" si="47"/>
        <v>-0.21551268270702331</v>
      </c>
      <c r="AU54">
        <f t="shared" si="48"/>
        <v>-0.8016567769002646</v>
      </c>
      <c r="AW54">
        <v>51</v>
      </c>
      <c r="AX54">
        <f>IF(Z54&gt;0, (R54*SUMPRODUCT(K54:$K$98, X54:$X$98)-K54*$AZ$3)/Z54, 0)</f>
        <v>-9807436.068466112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1000000</v>
      </c>
      <c r="S55">
        <f t="shared" si="32"/>
        <v>-17399912.017218299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-546.25800762151084</v>
      </c>
      <c r="AC55">
        <f t="shared" si="33"/>
        <v>-487.9372848533859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-27.09885209938944</v>
      </c>
      <c r="AI55">
        <f t="shared" si="38"/>
        <v>-27.099202630820553</v>
      </c>
      <c r="AJ55">
        <f t="shared" si="39"/>
        <v>-58.320722768124938</v>
      </c>
      <c r="AK55">
        <f t="shared" si="61"/>
        <v>-38.23806053350576</v>
      </c>
      <c r="AL55">
        <f t="shared" si="40"/>
        <v>-123.65798593245125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-0.12185170643581641</v>
      </c>
      <c r="AR55">
        <f t="shared" si="45"/>
        <v>-0.12185328262261885</v>
      </c>
      <c r="AS55">
        <f t="shared" si="46"/>
        <v>-0.26224282725342118</v>
      </c>
      <c r="AT55">
        <f t="shared" si="47"/>
        <v>-0.17193986334604561</v>
      </c>
      <c r="AU55">
        <f t="shared" si="48"/>
        <v>-0.55603597322208564</v>
      </c>
      <c r="AW55">
        <v>52</v>
      </c>
      <c r="AX55">
        <f>IF(Z55&gt;0, (R55*SUMPRODUCT(K55:$K$98, X55:$X$98)-K55*$AZ$3)/Z55, 0)</f>
        <v>-17399912.017218299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1000000</v>
      </c>
      <c r="S56">
        <f t="shared" si="32"/>
        <v>-31650238.240724053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-487.9372848533859</v>
      </c>
      <c r="AC56">
        <f t="shared" si="33"/>
        <v>-435.75632534603773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-13.994220615097973</v>
      </c>
      <c r="AI56">
        <f t="shared" si="38"/>
        <v>-13.994392713457088</v>
      </c>
      <c r="AJ56">
        <f t="shared" si="39"/>
        <v>-52.180959507348177</v>
      </c>
      <c r="AK56">
        <f t="shared" si="61"/>
        <v>-34.155609939737019</v>
      </c>
      <c r="AL56">
        <f t="shared" si="40"/>
        <v>-100.33096216054228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-5.6183839446105846E-2</v>
      </c>
      <c r="AR56">
        <f t="shared" si="45"/>
        <v>-5.6184530384661369E-2</v>
      </c>
      <c r="AS56">
        <f t="shared" si="46"/>
        <v>-0.20949552902872223</v>
      </c>
      <c r="AT56">
        <f t="shared" si="47"/>
        <v>-0.13712755842705907</v>
      </c>
      <c r="AU56">
        <f t="shared" si="48"/>
        <v>-0.40280761784044267</v>
      </c>
      <c r="AW56">
        <v>53</v>
      </c>
      <c r="AX56">
        <f>IF(Z56&gt;0, (R56*SUMPRODUCT(K56:$K$98, X56:$X$98)-K56*$AZ$3)/Z56, 0)</f>
        <v>-31650238.240724053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1000000</v>
      </c>
      <c r="S57">
        <f t="shared" si="32"/>
        <v>-59160611.644728519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-435.75632534603773</v>
      </c>
      <c r="AC57">
        <f t="shared" si="33"/>
        <v>-389.11357060174799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-7.0529495471892423</v>
      </c>
      <c r="AI57">
        <f t="shared" si="38"/>
        <v>-7.0530317626954258</v>
      </c>
      <c r="AJ57">
        <f t="shared" si="39"/>
        <v>-46.642754744289732</v>
      </c>
      <c r="AK57">
        <f t="shared" si="61"/>
        <v>-30.502942774222642</v>
      </c>
      <c r="AL57">
        <f t="shared" si="40"/>
        <v>-84.198729281207804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-2.5282234351778555E-2</v>
      </c>
      <c r="AR57">
        <f t="shared" si="45"/>
        <v>-2.5282529064179483E-2</v>
      </c>
      <c r="AS57">
        <f t="shared" si="46"/>
        <v>-0.16719714898961877</v>
      </c>
      <c r="AT57">
        <f t="shared" si="47"/>
        <v>-0.10934184945986471</v>
      </c>
      <c r="AU57">
        <f t="shared" si="48"/>
        <v>-0.30182152751366298</v>
      </c>
      <c r="AW57">
        <v>54</v>
      </c>
      <c r="AX57">
        <f>IF(Z57&gt;0, (R57*SUMPRODUCT(K57:$K$98, X57:$X$98)-K57*$AZ$3)/Z57, 0)</f>
        <v>-59160611.644728519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1000000</v>
      </c>
      <c r="S58">
        <f t="shared" si="32"/>
        <v>-113788491.03925866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-389.11357060174799</v>
      </c>
      <c r="AC58">
        <f t="shared" si="33"/>
        <v>-347.44337195776427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-3.4580540864305429</v>
      </c>
      <c r="AI58">
        <f t="shared" si="38"/>
        <v>-3.4580922541055847</v>
      </c>
      <c r="AJ58">
        <f t="shared" si="39"/>
        <v>-41.670198643983724</v>
      </c>
      <c r="AK58">
        <f t="shared" si="61"/>
        <v>-27.237949942122363</v>
      </c>
      <c r="AL58">
        <f t="shared" si="40"/>
        <v>-72.366240840211674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-1.1067726906983016E-2</v>
      </c>
      <c r="AR58">
        <f t="shared" si="45"/>
        <v>-1.1067849065108217E-2</v>
      </c>
      <c r="AS58">
        <f t="shared" si="46"/>
        <v>-0.13336817968263703</v>
      </c>
      <c r="AT58">
        <f t="shared" si="47"/>
        <v>-8.7176829491599453E-2</v>
      </c>
      <c r="AU58">
        <f t="shared" si="48"/>
        <v>-0.23161285823934472</v>
      </c>
      <c r="AW58">
        <v>55</v>
      </c>
      <c r="AX58">
        <f>IF(Z58&gt;0, (R58*SUMPRODUCT(K58:$K$98, X58:$X$98)-K58*$AZ$3)/Z58, 0)</f>
        <v>-113788491.03925866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1000000</v>
      </c>
      <c r="S59">
        <f t="shared" si="32"/>
        <v>-225703501.52946147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-347.44337195776427</v>
      </c>
      <c r="AC59">
        <f t="shared" si="33"/>
        <v>-310.22633175758597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-1.648393735903972</v>
      </c>
      <c r="AI59">
        <f t="shared" si="38"/>
        <v>-1.6484109169805645</v>
      </c>
      <c r="AJ59">
        <f t="shared" si="39"/>
        <v>-37.217040200178303</v>
      </c>
      <c r="AK59">
        <f t="shared" si="61"/>
        <v>-24.321036037043502</v>
      </c>
      <c r="AL59">
        <f t="shared" si="40"/>
        <v>-63.186487154202368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-4.7105279567685471E-3</v>
      </c>
      <c r="AR59">
        <f t="shared" si="45"/>
        <v>-4.7105770542261831E-3</v>
      </c>
      <c r="AS59">
        <f t="shared" si="46"/>
        <v>-0.10635317552634262</v>
      </c>
      <c r="AT59">
        <f t="shared" si="47"/>
        <v>-6.9500943673048973E-2</v>
      </c>
      <c r="AU59">
        <f t="shared" si="48"/>
        <v>-0.18056469625361776</v>
      </c>
      <c r="AW59">
        <v>56</v>
      </c>
      <c r="AX59">
        <f>IF(Z59&gt;0, (R59*SUMPRODUCT(K59:$K$98, X59:$X$98)-K59*$AZ$3)/Z59, 0)</f>
        <v>-225703501.52946147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1000000</v>
      </c>
      <c r="S60">
        <f t="shared" si="32"/>
        <v>-462252769.84476441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-310.22633175758597</v>
      </c>
      <c r="AC60">
        <f t="shared" si="33"/>
        <v>-276.99166020778802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-0.76152006448486598</v>
      </c>
      <c r="AI60">
        <f t="shared" si="38"/>
        <v>-0.76152755474988643</v>
      </c>
      <c r="AJ60">
        <f t="shared" si="39"/>
        <v>-33.234671549797952</v>
      </c>
      <c r="AK60">
        <f t="shared" si="61"/>
        <v>-21.715843223031019</v>
      </c>
      <c r="AL60">
        <f t="shared" si="40"/>
        <v>-55.712042327578857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-1.9429962306765627E-3</v>
      </c>
      <c r="AR60">
        <f t="shared" si="45"/>
        <v>-1.9430153418692681E-3</v>
      </c>
      <c r="AS60">
        <f t="shared" si="46"/>
        <v>-8.4797294990136579E-2</v>
      </c>
      <c r="AT60">
        <f t="shared" si="47"/>
        <v>-5.5407340523397311E-2</v>
      </c>
      <c r="AU60">
        <f t="shared" si="48"/>
        <v>-0.14214765085540315</v>
      </c>
      <c r="AW60">
        <v>57</v>
      </c>
      <c r="AX60">
        <f>IF(Z60&gt;0, (R60*SUMPRODUCT(K60:$K$98, X60:$X$98)-K60*$AZ$3)/Z60, 0)</f>
        <v>-462252769.84476441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1000000</v>
      </c>
      <c r="S61">
        <f t="shared" si="32"/>
        <v>-978017034.73760986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-276.99166020778802</v>
      </c>
      <c r="AC61">
        <f t="shared" si="33"/>
        <v>-247.3155834917377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-0.34035447444901457</v>
      </c>
      <c r="AI61">
        <f t="shared" si="38"/>
        <v>-0.34035763538045427</v>
      </c>
      <c r="AJ61">
        <f t="shared" si="39"/>
        <v>-29.676076716050318</v>
      </c>
      <c r="AK61">
        <f t="shared" si="61"/>
        <v>-19.389416214545165</v>
      </c>
      <c r="AL61">
        <f t="shared" si="40"/>
        <v>-49.405850565975939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-7.7536117256721184E-4</v>
      </c>
      <c r="AR61">
        <f t="shared" si="45"/>
        <v>-7.7536837348182134E-4</v>
      </c>
      <c r="AS61">
        <f t="shared" si="46"/>
        <v>-6.7605039354927524E-2</v>
      </c>
      <c r="AT61">
        <f t="shared" si="47"/>
        <v>-4.4171008816149784E-2</v>
      </c>
      <c r="AU61">
        <f t="shared" si="48"/>
        <v>-0.11255141654455914</v>
      </c>
      <c r="AW61">
        <v>58</v>
      </c>
      <c r="AX61">
        <f>IF(Z61&gt;0, (R61*SUMPRODUCT(K61:$K$98, X61:$X$98)-K61*$AZ$3)/Z61, 0)</f>
        <v>-978017034.73760986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1000000</v>
      </c>
      <c r="S62">
        <f t="shared" si="32"/>
        <v>-2141761776.3954177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-247.3155834917377</v>
      </c>
      <c r="AC62">
        <f t="shared" si="33"/>
        <v>-220.8181269669451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-0.14724460844611773</v>
      </c>
      <c r="AI62">
        <f t="shared" si="38"/>
        <v>-0.14724589721063744</v>
      </c>
      <c r="AJ62">
        <f t="shared" si="39"/>
        <v>-26.497456524792597</v>
      </c>
      <c r="AK62">
        <f t="shared" si="61"/>
        <v>-17.31209084442164</v>
      </c>
      <c r="AL62">
        <f t="shared" si="40"/>
        <v>-43.956793266424874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-2.9949802556113203E-4</v>
      </c>
      <c r="AR62">
        <f t="shared" si="45"/>
        <v>-2.9950064692997629E-4</v>
      </c>
      <c r="AS62">
        <f t="shared" si="46"/>
        <v>-5.389627501689729E-2</v>
      </c>
      <c r="AT62">
        <f t="shared" si="47"/>
        <v>-3.5213085769022184E-2</v>
      </c>
      <c r="AU62">
        <f t="shared" si="48"/>
        <v>-8.9408861432849457E-2</v>
      </c>
      <c r="AW62">
        <v>59</v>
      </c>
      <c r="AX62">
        <f>IF(Z62&gt;0, (R62*SUMPRODUCT(K62:$K$98, X62:$X$98)-K62*$AZ$3)/Z62, 0)</f>
        <v>-2141761776.3954177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1000000</v>
      </c>
      <c r="S63">
        <f t="shared" si="32"/>
        <v>-4863674733.4340582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-220.8181269669451</v>
      </c>
      <c r="AC63">
        <f t="shared" si="33"/>
        <v>-197.15929085250173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-6.1533045475474855E-2</v>
      </c>
      <c r="AI63">
        <f t="shared" si="38"/>
        <v>-6.1533552189280923E-2</v>
      </c>
      <c r="AJ63">
        <f t="shared" si="39"/>
        <v>-23.658836114443375</v>
      </c>
      <c r="AK63">
        <f t="shared" si="61"/>
        <v>-15.457268887686158</v>
      </c>
      <c r="AL63">
        <f t="shared" si="40"/>
        <v>-39.177638554318818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-1.1174933561448007E-4</v>
      </c>
      <c r="AR63">
        <f t="shared" si="45"/>
        <v>-1.1175025585060258E-4</v>
      </c>
      <c r="AS63">
        <f t="shared" si="46"/>
        <v>-4.2966493804612253E-2</v>
      </c>
      <c r="AT63">
        <f t="shared" si="47"/>
        <v>-2.8071737962356583E-2</v>
      </c>
      <c r="AU63">
        <f t="shared" si="48"/>
        <v>-7.1149982022819441E-2</v>
      </c>
      <c r="AW63">
        <v>60</v>
      </c>
      <c r="AX63">
        <f>IF(Z63&gt;0, (R63*SUMPRODUCT(K63:$K$98, X63:$X$98)-K63*$AZ$3)/Z63, 0)</f>
        <v>-4863674733.4340582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1000000</v>
      </c>
      <c r="S64">
        <f t="shared" si="32"/>
        <v>-11473616115.420944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-197.15929085250173</v>
      </c>
      <c r="AC64">
        <f t="shared" si="33"/>
        <v>-176.03517437641869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-2.4789127185909778E-2</v>
      </c>
      <c r="AI64">
        <f t="shared" si="38"/>
        <v>-2.4789318968487961E-2</v>
      </c>
      <c r="AJ64">
        <f t="shared" si="39"/>
        <v>-21.124116476083032</v>
      </c>
      <c r="AK64">
        <f t="shared" si="61"/>
        <v>-13.801150359675121</v>
      </c>
      <c r="AL64">
        <f t="shared" si="40"/>
        <v>-34.950056154726639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-4.0195714468815169E-5</v>
      </c>
      <c r="AR64">
        <f t="shared" si="45"/>
        <v>-4.0196025445385463E-5</v>
      </c>
      <c r="AS64">
        <f t="shared" si="46"/>
        <v>-3.4252878203846496E-2</v>
      </c>
      <c r="AT64">
        <f t="shared" si="47"/>
        <v>-2.2378645889315825E-2</v>
      </c>
      <c r="AU64">
        <f t="shared" si="48"/>
        <v>-5.6671720118607702E-2</v>
      </c>
      <c r="AW64">
        <v>61</v>
      </c>
      <c r="AX64">
        <f>IF(Z64&gt;0, (R64*SUMPRODUCT(K64:$K$98, X64:$X$98)-K64*$AZ$3)/Z64, 0)</f>
        <v>-11473616115.420944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1000000</v>
      </c>
      <c r="S65">
        <f t="shared" si="32"/>
        <v>-28164988952.549931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-176.03517437641869</v>
      </c>
      <c r="AC65">
        <f t="shared" si="33"/>
        <v>-157.17429651372362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-9.6086952582275179E-3</v>
      </c>
      <c r="AI65">
        <f t="shared" si="38"/>
        <v>-9.6087650142891914E-3</v>
      </c>
      <c r="AJ65">
        <f t="shared" si="39"/>
        <v>-18.860877862695077</v>
      </c>
      <c r="AK65">
        <f t="shared" si="61"/>
        <v>-12.322462206349309</v>
      </c>
      <c r="AL65">
        <f t="shared" si="40"/>
        <v>-31.192948834058676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-1.3911210235474909E-5</v>
      </c>
      <c r="AR65">
        <f t="shared" si="45"/>
        <v>-1.391131122642249E-5</v>
      </c>
      <c r="AS65">
        <f t="shared" si="46"/>
        <v>-2.73062710516189E-2</v>
      </c>
      <c r="AT65">
        <f t="shared" si="47"/>
        <v>-1.7840128942005862E-2</v>
      </c>
      <c r="AU65">
        <f t="shared" si="48"/>
        <v>-4.5160311304851188E-2</v>
      </c>
      <c r="AW65">
        <v>62</v>
      </c>
      <c r="AX65">
        <f>IF(Z65&gt;0, (R65*SUMPRODUCT(K65:$K$98, X65:$X$98)-K65*$AZ$3)/Z65, 0)</f>
        <v>-28164988952.549931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1000000</v>
      </c>
      <c r="S66">
        <f t="shared" si="32"/>
        <v>-72078472856.513672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-157.17429651372362</v>
      </c>
      <c r="AC66">
        <f t="shared" si="33"/>
        <v>-140.33420501563964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-3.5777159015990957E-3</v>
      </c>
      <c r="AI66">
        <f t="shared" si="38"/>
        <v>-3.5777402386513828E-3</v>
      </c>
      <c r="AJ66">
        <f t="shared" si="39"/>
        <v>-16.840091498083979</v>
      </c>
      <c r="AK66">
        <f t="shared" si="61"/>
        <v>-11.002200755960654</v>
      </c>
      <c r="AL66">
        <f t="shared" si="40"/>
        <v>-27.845869994283284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-4.6247506566783157E-6</v>
      </c>
      <c r="AR66">
        <f t="shared" si="45"/>
        <v>-4.6247821160791299E-6</v>
      </c>
      <c r="AS66">
        <f t="shared" si="46"/>
        <v>-2.1768420510828439E-2</v>
      </c>
      <c r="AT66">
        <f t="shared" si="47"/>
        <v>-1.4222044614636196E-2</v>
      </c>
      <c r="AU66">
        <f t="shared" si="48"/>
        <v>-3.5995089907580713E-2</v>
      </c>
      <c r="AW66">
        <v>63</v>
      </c>
      <c r="AX66">
        <f>IF(Z66&gt;0, (R66*SUMPRODUCT(K66:$K$98, X66:$X$98)-K66*$AZ$3)/Z66, 0)</f>
        <v>-72078472856.513672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-192713249807.89883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-140.33420501563964</v>
      </c>
      <c r="AC67">
        <f t="shared" ref="AC67:AC79" si="64">S67*Z67</f>
        <v>-125.29840123923475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-1.2773140197597905E-3</v>
      </c>
      <c r="AI67">
        <f t="shared" ref="AI67:AI79" si="69">SUM(AE67:AH67)</f>
        <v>-1.2773221470163078E-3</v>
      </c>
      <c r="AJ67">
        <f t="shared" ref="AJ67:AJ79" si="70">AB67-AC67</f>
        <v>-15.03580377640489</v>
      </c>
      <c r="AK67">
        <f t="shared" si="61"/>
        <v>-9.823394351094775</v>
      </c>
      <c r="AL67">
        <f t="shared" ref="AL67:AL79" si="71">SUM(AI67:AK67)</f>
        <v>-24.860475449646682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-1.474219419731146E-6</v>
      </c>
      <c r="AR67">
        <f t="shared" ref="AR67:AR79" si="76">AI67*$K67</f>
        <v>-1.4742287998516188E-6</v>
      </c>
      <c r="AS67">
        <f t="shared" ref="AS67:AS79" si="77">AJ67*$K67</f>
        <v>-1.7353660552955886E-2</v>
      </c>
      <c r="AT67">
        <f t="shared" ref="AT67:AT79" si="78">AK67*$K67</f>
        <v>-1.1337727838284109E-2</v>
      </c>
      <c r="AU67">
        <f t="shared" ref="AU67:AU79" si="79">AL67*$K67</f>
        <v>-2.8692862620039845E-2</v>
      </c>
      <c r="AW67">
        <v>64</v>
      </c>
      <c r="AX67">
        <f>IF(Z67&gt;0, (R67*SUMPRODUCT(K67:$K$98, X67:$X$98)-K67*$AZ$3)/Z67, 0)</f>
        <v>-192713249807.89883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1000000</v>
      </c>
      <c r="S68">
        <f t="shared" si="63"/>
        <v>-539418949405.53192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-125.29840123923475</v>
      </c>
      <c r="AC68">
        <f t="shared" si="64"/>
        <v>-111.87357378385099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-4.3628226874668389E-4</v>
      </c>
      <c r="AI68">
        <f t="shared" si="69"/>
        <v>-4.3628486120227681E-4</v>
      </c>
      <c r="AJ68">
        <f t="shared" si="70"/>
        <v>-13.424827455383763</v>
      </c>
      <c r="AK68">
        <f t="shared" si="61"/>
        <v>-8.7708880867464334</v>
      </c>
      <c r="AL68">
        <f t="shared" si="71"/>
        <v>-22.196151826991397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-4.4958725268199808E-7</v>
      </c>
      <c r="AR68">
        <f t="shared" si="76"/>
        <v>-4.4958992419782902E-7</v>
      </c>
      <c r="AS68">
        <f t="shared" si="77"/>
        <v>-1.3834234681905627E-2</v>
      </c>
      <c r="AT68">
        <f t="shared" si="78"/>
        <v>-9.0383674996224964E-3</v>
      </c>
      <c r="AU68">
        <f t="shared" si="79"/>
        <v>-2.2873051771452321E-2</v>
      </c>
      <c r="AW68">
        <v>65</v>
      </c>
      <c r="AX68">
        <f>IF(Z68&gt;0, (R68*SUMPRODUCT(K68:$K$98, X68:$X$98)-K68*$AZ$3)/Z68, 0)</f>
        <v>-539418949405.53192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1000000</v>
      </c>
      <c r="S69">
        <f t="shared" si="63"/>
        <v>-1583840508507.1777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-111.87357378385099</v>
      </c>
      <c r="AC69">
        <f t="shared" si="64"/>
        <v>-99.887119832006846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-1.4225608246057776E-4</v>
      </c>
      <c r="AI69">
        <f t="shared" si="69"/>
        <v>-1.4225687079058396E-4</v>
      </c>
      <c r="AJ69">
        <f t="shared" si="70"/>
        <v>-11.98645395184414</v>
      </c>
      <c r="AK69">
        <f t="shared" si="61"/>
        <v>-7.8311501648695696</v>
      </c>
      <c r="AL69">
        <f t="shared" si="71"/>
        <v>-19.817746373584498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-1.3088782413915031E-7</v>
      </c>
      <c r="AR69">
        <f t="shared" si="76"/>
        <v>-1.3088854947052054E-7</v>
      </c>
      <c r="AS69">
        <f t="shared" si="77"/>
        <v>-1.1028567986439313E-2</v>
      </c>
      <c r="AT69">
        <f t="shared" si="78"/>
        <v>-7.2053313141866989E-3</v>
      </c>
      <c r="AU69">
        <f t="shared" si="79"/>
        <v>-1.8234030189175483E-2</v>
      </c>
      <c r="AW69">
        <v>66</v>
      </c>
      <c r="AX69">
        <f>IF(Z69&gt;0, (R69*SUMPRODUCT(K69:$K$98, X69:$X$98)-K69*$AZ$3)/Z69, 0)</f>
        <v>-1583840508507.1777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1000000</v>
      </c>
      <c r="S70">
        <f t="shared" si="63"/>
        <v>-4930913992308.0996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-99.887119832006846</v>
      </c>
      <c r="AC70">
        <f t="shared" si="64"/>
        <v>-89.184928533045223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-4.434884049772207E-5</v>
      </c>
      <c r="AI70">
        <f t="shared" si="69"/>
        <v>-4.4349066583921988E-5</v>
      </c>
      <c r="AJ70">
        <f t="shared" si="70"/>
        <v>-10.702191298961623</v>
      </c>
      <c r="AK70">
        <f t="shared" si="61"/>
        <v>-6.9920983882404801</v>
      </c>
      <c r="AL70">
        <f t="shared" si="71"/>
        <v>-17.694334036268685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-3.6432808452080017E-8</v>
      </c>
      <c r="AR70">
        <f t="shared" si="76"/>
        <v>-3.6432994183096274E-8</v>
      </c>
      <c r="AS70">
        <f t="shared" si="77"/>
        <v>-8.7919070991859093E-3</v>
      </c>
      <c r="AT70">
        <f t="shared" si="78"/>
        <v>-5.7440460313713812E-3</v>
      </c>
      <c r="AU70">
        <f t="shared" si="79"/>
        <v>-1.4535989563551474E-2</v>
      </c>
      <c r="AW70">
        <v>67</v>
      </c>
      <c r="AX70">
        <f>IF(Z70&gt;0, (R70*SUMPRODUCT(K70:$K$98, X70:$X$98)-K70*$AZ$3)/Z70, 0)</f>
        <v>-4930913992308.0996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1000000</v>
      </c>
      <c r="S71">
        <f t="shared" si="63"/>
        <v>-16330708867283.389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-89.184928533045223</v>
      </c>
      <c r="AC71">
        <f t="shared" si="64"/>
        <v>-79.62940050711245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-1.3029974123059646E-5</v>
      </c>
      <c r="AI71">
        <f t="shared" si="69"/>
        <v>-1.3030035073721031E-5</v>
      </c>
      <c r="AJ71">
        <f t="shared" si="70"/>
        <v>-9.5555280259327731</v>
      </c>
      <c r="AK71">
        <f t="shared" si="61"/>
        <v>-6.2429449973131659</v>
      </c>
      <c r="AL71">
        <f t="shared" si="71"/>
        <v>-15.798486053281014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-9.5573152459584034E-9</v>
      </c>
      <c r="AR71">
        <f t="shared" si="76"/>
        <v>-9.5573599524696988E-9</v>
      </c>
      <c r="AS71">
        <f t="shared" si="77"/>
        <v>-7.0088545704636816E-3</v>
      </c>
      <c r="AT71">
        <f t="shared" si="78"/>
        <v>-4.5791183343110416E-3</v>
      </c>
      <c r="AU71">
        <f t="shared" si="79"/>
        <v>-1.1587982462134676E-2</v>
      </c>
      <c r="AW71">
        <v>68</v>
      </c>
      <c r="AX71">
        <f>IF(Z71&gt;0, (R71*SUMPRODUCT(K71:$K$98, X71:$X$98)-K71*$AZ$3)/Z71, 0)</f>
        <v>-16330708867283.389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1000000</v>
      </c>
      <c r="S72">
        <f t="shared" si="63"/>
        <v>-57745423173123.891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-79.62940050711245</v>
      </c>
      <c r="AC72">
        <f t="shared" si="64"/>
        <v>-71.09767903241476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-3.596066162750409E-6</v>
      </c>
      <c r="AI72">
        <f t="shared" si="69"/>
        <v>-3.5960815530781452E-6</v>
      </c>
      <c r="AJ72">
        <f t="shared" si="70"/>
        <v>-8.5317214746976902</v>
      </c>
      <c r="AK72">
        <f t="shared" ref="AK72:AK79" si="92">G72*SUM(AB72:AB72, AE72:AF72)</f>
        <v>-5.5740580354978722</v>
      </c>
      <c r="AL72">
        <f t="shared" si="71"/>
        <v>-14.105783106277116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-2.3550601782624979E-9</v>
      </c>
      <c r="AR72">
        <f t="shared" si="76"/>
        <v>-2.3550702573729316E-9</v>
      </c>
      <c r="AS72">
        <f t="shared" si="77"/>
        <v>-5.5874159672634734E-3</v>
      </c>
      <c r="AT72">
        <f t="shared" si="78"/>
        <v>-3.6504451021237357E-3</v>
      </c>
      <c r="AU72">
        <f t="shared" si="79"/>
        <v>-9.2378634244574664E-3</v>
      </c>
      <c r="AW72">
        <v>69</v>
      </c>
      <c r="AX72">
        <f>IF(Z72&gt;0, (R72*SUMPRODUCT(K72:$K$98, X72:$X$98)-K72*$AZ$3)/Z72, 0)</f>
        <v>-57745423173123.891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1000000</v>
      </c>
      <c r="S73">
        <f t="shared" si="63"/>
        <v>-218880008787903.66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-71.09767903241476</v>
      </c>
      <c r="AC73">
        <f t="shared" si="64"/>
        <v>-63.480070566685008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-9.2889171613493863E-7</v>
      </c>
      <c r="AI73">
        <f t="shared" si="69"/>
        <v>-9.2889534141294587E-7</v>
      </c>
      <c r="AJ73">
        <f t="shared" si="70"/>
        <v>-7.6176084657297523</v>
      </c>
      <c r="AK73">
        <f t="shared" si="92"/>
        <v>-4.9768375322690339</v>
      </c>
      <c r="AL73">
        <f t="shared" si="71"/>
        <v>-12.594446926894127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-5.4315202451723491E-10</v>
      </c>
      <c r="AR73">
        <f t="shared" si="76"/>
        <v>-5.4315414433061555E-10</v>
      </c>
      <c r="AS73">
        <f t="shared" si="77"/>
        <v>-4.4542538040458646E-3</v>
      </c>
      <c r="AT73">
        <f t="shared" si="78"/>
        <v>-2.9101124860850826E-3</v>
      </c>
      <c r="AU73">
        <f t="shared" si="79"/>
        <v>-7.3643668332850918E-3</v>
      </c>
      <c r="AW73">
        <v>70</v>
      </c>
      <c r="AX73">
        <f>IF(Z73&gt;0, (R73*SUMPRODUCT(K73:$K$98, X73:$X$98)-K73*$AZ$3)/Z73, 0)</f>
        <v>-218880008787903.66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1000000</v>
      </c>
      <c r="S74">
        <f t="shared" si="63"/>
        <v>-893331128261156.25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-63.480070566685008</v>
      </c>
      <c r="AC74">
        <f t="shared" si="64"/>
        <v>-56.678634435009585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-2.2367562898819821E-7</v>
      </c>
      <c r="AI74">
        <f t="shared" si="69"/>
        <v>-2.2367642206806303E-7</v>
      </c>
      <c r="AJ74">
        <f t="shared" si="70"/>
        <v>-6.8014361316754233</v>
      </c>
      <c r="AK74">
        <f t="shared" si="92"/>
        <v>-4.4436049396679511</v>
      </c>
      <c r="AL74">
        <f t="shared" si="71"/>
        <v>-11.245041295019796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-1.1677690410308232E-10</v>
      </c>
      <c r="AR74">
        <f t="shared" si="76"/>
        <v>-1.167773181553943E-10</v>
      </c>
      <c r="AS74">
        <f t="shared" si="77"/>
        <v>-3.5509038624579304E-3</v>
      </c>
      <c r="AT74">
        <f t="shared" si="78"/>
        <v>-2.3199238569659572E-3</v>
      </c>
      <c r="AU74">
        <f t="shared" si="79"/>
        <v>-5.870827836201205E-3</v>
      </c>
      <c r="AW74">
        <v>71</v>
      </c>
      <c r="AX74">
        <f>IF(Z74&gt;0, (R74*SUMPRODUCT(K74:$K$98, X74:$X$98)-K74*$AZ$3)/Z74, 0)</f>
        <v>-893331128261156.25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1000000</v>
      </c>
      <c r="S75">
        <f t="shared" si="63"/>
        <v>-3947476850957671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-56.678634435009585</v>
      </c>
      <c r="AC75">
        <f t="shared" si="64"/>
        <v>-50.605923602788344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-4.9992110127090468E-8</v>
      </c>
      <c r="AI75">
        <f t="shared" si="69"/>
        <v>-4.9992270374780046E-8</v>
      </c>
      <c r="AJ75">
        <f t="shared" si="70"/>
        <v>-6.0727108322212402</v>
      </c>
      <c r="AK75">
        <f t="shared" si="92"/>
        <v>-3.9675044104506711</v>
      </c>
      <c r="AL75">
        <f t="shared" si="71"/>
        <v>-10.040215292664183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-2.3303531246141194E-11</v>
      </c>
      <c r="AR75">
        <f t="shared" si="76"/>
        <v>-2.3303605944669256E-11</v>
      </c>
      <c r="AS75">
        <f t="shared" si="77"/>
        <v>-2.8307588190953593E-3</v>
      </c>
      <c r="AT75">
        <f t="shared" si="78"/>
        <v>-1.8494290951731264E-3</v>
      </c>
      <c r="AU75">
        <f t="shared" si="79"/>
        <v>-4.6801879375720926E-3</v>
      </c>
      <c r="AW75">
        <v>72</v>
      </c>
      <c r="AX75">
        <f>IF(Z75&gt;0, (R75*SUMPRODUCT(K75:$K$98, X75:$X$98)-K75*$AZ$3)/Z75, 0)</f>
        <v>-3947476850957671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1000000</v>
      </c>
      <c r="S76">
        <f t="shared" si="63"/>
        <v>-1.9015390915573692E+16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-50.605923602788344</v>
      </c>
      <c r="AC76">
        <f t="shared" si="64"/>
        <v>-45.183860359652698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-1.0315443915750426E-8</v>
      </c>
      <c r="AI76">
        <f t="shared" si="69"/>
        <v>-1.0315473617914163E-8</v>
      </c>
      <c r="AJ76">
        <f t="shared" si="70"/>
        <v>-5.4220632431356464</v>
      </c>
      <c r="AK76">
        <f t="shared" si="92"/>
        <v>-3.5424146521951845</v>
      </c>
      <c r="AL76">
        <f t="shared" si="71"/>
        <v>-8.9644779056463051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-4.2932894274536991E-12</v>
      </c>
      <c r="AR76">
        <f t="shared" si="76"/>
        <v>-4.2933017894990545E-12</v>
      </c>
      <c r="AS76">
        <f t="shared" si="77"/>
        <v>-2.2566635994400756E-3</v>
      </c>
      <c r="AT76">
        <f t="shared" si="78"/>
        <v>-1.4743535516396887E-3</v>
      </c>
      <c r="AU76">
        <f t="shared" si="79"/>
        <v>-3.7310171553730665E-3</v>
      </c>
      <c r="AW76">
        <v>73</v>
      </c>
      <c r="AX76">
        <f>IF(Z76&gt;0, (R76*SUMPRODUCT(K76:$K$98, X76:$X$98)-K76*$AZ$3)/Z76, 0)</f>
        <v>-1.9015390915573692E+16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1000000</v>
      </c>
      <c r="S77">
        <f t="shared" si="63"/>
        <v>-1.006730819069145E+17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-45.183860359652698</v>
      </c>
      <c r="AC77">
        <f t="shared" si="64"/>
        <v>-40.342732463979367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-1.9516812850071591E-9</v>
      </c>
      <c r="AI77">
        <f t="shared" si="69"/>
        <v>-1.9516862941331962E-9</v>
      </c>
      <c r="AJ77">
        <f t="shared" si="70"/>
        <v>-4.8411278956733312</v>
      </c>
      <c r="AK77">
        <f t="shared" si="92"/>
        <v>-3.1628702251756891</v>
      </c>
      <c r="AL77">
        <f t="shared" si="71"/>
        <v>-8.0039981228007058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-7.2525898815230492E-13</v>
      </c>
      <c r="AR77">
        <f t="shared" si="76"/>
        <v>-7.2526084958004374E-13</v>
      </c>
      <c r="AS77">
        <f t="shared" si="77"/>
        <v>-1.7989984051720097E-3</v>
      </c>
      <c r="AT77">
        <f t="shared" si="78"/>
        <v>-1.1753456247132886E-3</v>
      </c>
      <c r="AU77">
        <f t="shared" si="79"/>
        <v>-2.9743440306105587E-3</v>
      </c>
      <c r="AW77">
        <v>74</v>
      </c>
      <c r="AX77">
        <f>IF(Z77&gt;0, (R77*SUMPRODUCT(K77:$K$98, X77:$X$98)-K77*$AZ$3)/Z77, 0)</f>
        <v>-1.006730819069145E+17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1000000</v>
      </c>
      <c r="S78">
        <f t="shared" si="63"/>
        <v>-5.9159823057374374E+17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-40.342732463979367</v>
      </c>
      <c r="AC78">
        <f t="shared" si="64"/>
        <v>-36.02029684283935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-3.358363646535692E-10</v>
      </c>
      <c r="AI78">
        <f t="shared" si="69"/>
        <v>-3.3583712573378759E-10</v>
      </c>
      <c r="AJ78">
        <f t="shared" si="70"/>
        <v>-4.3224356211400163</v>
      </c>
      <c r="AK78">
        <f t="shared" si="92"/>
        <v>-2.8239912724785561</v>
      </c>
      <c r="AL78">
        <f t="shared" si="71"/>
        <v>-7.1464268939544091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-1.1142789327906811E-13</v>
      </c>
      <c r="AR78">
        <f t="shared" si="76"/>
        <v>-1.1142814579956403E-13</v>
      </c>
      <c r="AS78">
        <f t="shared" si="77"/>
        <v>-1.4341505143282089E-3</v>
      </c>
      <c r="AT78">
        <f t="shared" si="78"/>
        <v>-9.3697833602789983E-4</v>
      </c>
      <c r="AU78">
        <f t="shared" si="79"/>
        <v>-2.3711288504675368E-3</v>
      </c>
      <c r="AW78">
        <v>75</v>
      </c>
      <c r="AX78">
        <f>IF(Z78&gt;0, (R78*SUMPRODUCT(K78:$K$98, X78:$X$98)-K78*$AZ$3)/Z78, 0)</f>
        <v>-5.9159823057374374E+17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-36.02029684283935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-36.02029684283935</v>
      </c>
      <c r="AK79">
        <f t="shared" si="92"/>
        <v>-2.5214207789987548</v>
      </c>
      <c r="AL79">
        <f t="shared" si="71"/>
        <v>-38.541717621898989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-1.8037178280724813E-14</v>
      </c>
      <c r="AR79">
        <f t="shared" si="76"/>
        <v>-1.8037178280724813E-14</v>
      </c>
      <c r="AS79">
        <f t="shared" si="77"/>
        <v>-1.0670762755419963E-2</v>
      </c>
      <c r="AT79">
        <f t="shared" si="78"/>
        <v>-7.4695339287939749E-4</v>
      </c>
      <c r="AU79">
        <f t="shared" si="79"/>
        <v>-1.1417716148317396E-2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260312.13588397703</v>
      </c>
      <c r="AO81" s="6">
        <f t="shared" si="93"/>
        <v>-26031.213588397703</v>
      </c>
      <c r="AP81" s="6">
        <f t="shared" si="93"/>
        <v>-733.84041785697787</v>
      </c>
      <c r="AQ81" s="6">
        <f t="shared" si="93"/>
        <v>-108562.81303950732</v>
      </c>
      <c r="AR81" s="6">
        <f t="shared" si="93"/>
        <v>124984.26883821504</v>
      </c>
      <c r="AS81" s="6">
        <f t="shared" si="93"/>
        <v>-17559.270193425695</v>
      </c>
      <c r="AT81" s="6">
        <f t="shared" si="93"/>
        <v>8166.3937634372824</v>
      </c>
      <c r="AU81" s="6">
        <f t="shared" si="93"/>
        <v>115591.39240822654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533943.17022883962</v>
      </c>
      <c r="K3">
        <v>1</v>
      </c>
      <c r="L3" s="2">
        <v>0</v>
      </c>
      <c r="O3">
        <f>$C$3</f>
        <v>533943.17022883962</v>
      </c>
      <c r="P3" s="2">
        <f>O3*C5</f>
        <v>53394.317022883966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533943.17022883962</v>
      </c>
      <c r="AF3">
        <f t="shared" ref="AF3:AF34" si="4">-$Z3*P3</f>
        <v>-53394.317022883966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479923.89623525564</v>
      </c>
      <c r="AJ3">
        <f t="shared" ref="AJ3:AJ34" si="8">AB3-AC3</f>
        <v>0</v>
      </c>
      <c r="AL3">
        <f t="shared" ref="AL3:AL34" si="9">SUM(AI3:AK3)</f>
        <v>479923.89623525564</v>
      </c>
      <c r="AN3">
        <f t="shared" ref="AN3:AN34" si="10">AE3*$K3</f>
        <v>533943.17022883962</v>
      </c>
      <c r="AO3">
        <f t="shared" ref="AO3:AO34" si="11">AF3*$K3</f>
        <v>-53394.317022883966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479923.89623525564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479923.89623525564</v>
      </c>
      <c r="AW3">
        <v>0</v>
      </c>
      <c r="AX3">
        <f>IF(Z3&gt;0, (R3*SUMPRODUCT(K3:$K$98, X3:$X$98)-K3*$AZ$3)/Z3, 0)</f>
        <v>0</v>
      </c>
      <c r="AZ3">
        <f>C6*ABS(SUMPRODUCT(X4:X69, K4:K69))/1</f>
        <v>251791.70475526925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12669.127719704074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12400.466159272648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-12400.466159272648</v>
      </c>
      <c r="AK4">
        <f>G4*SUM(AB4, AE4:AF4)</f>
        <v>0</v>
      </c>
      <c r="AL4">
        <f t="shared" si="9"/>
        <v>-23606.469159272649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-10654.119604487545</v>
      </c>
      <c r="AR4">
        <f t="shared" si="14"/>
        <v>-10654.119604487545</v>
      </c>
      <c r="AS4">
        <f t="shared" si="15"/>
        <v>-11789.756759148742</v>
      </c>
      <c r="AT4">
        <f t="shared" si="16"/>
        <v>0</v>
      </c>
      <c r="AU4">
        <f t="shared" si="17"/>
        <v>-22443.876363636286</v>
      </c>
      <c r="AW4">
        <v>1</v>
      </c>
      <c r="AX4">
        <f>IF(Z4&gt;0, (R4*SUMPRODUCT(K4:$K$98, X4:$X$98)-K4*$AZ$3)/Z4, 0)</f>
        <v>12669.127719704074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1000000</v>
      </c>
      <c r="S5">
        <f t="shared" si="1"/>
        <v>14673.317103351144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12400.466159272648</v>
      </c>
      <c r="AC5">
        <f t="shared" si="2"/>
        <v>14032.719771788485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-12663.351904132875</v>
      </c>
      <c r="AI5">
        <f t="shared" si="7"/>
        <v>-12675.306187946948</v>
      </c>
      <c r="AJ5">
        <f t="shared" si="8"/>
        <v>-1632.2536125158367</v>
      </c>
      <c r="AK5">
        <f>G5*SUM(AB5, AE5:AF5)</f>
        <v>50.841911253017862</v>
      </c>
      <c r="AL5">
        <f t="shared" si="9"/>
        <v>-14256.717889209767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-11421.777505459015</v>
      </c>
      <c r="AR5">
        <f t="shared" si="14"/>
        <v>-11432.559735234758</v>
      </c>
      <c r="AS5">
        <f t="shared" si="15"/>
        <v>-1472.2198147674551</v>
      </c>
      <c r="AT5">
        <f t="shared" si="16"/>
        <v>45.857131877914661</v>
      </c>
      <c r="AU5">
        <f t="shared" si="17"/>
        <v>-12858.922418124299</v>
      </c>
      <c r="AW5">
        <v>2</v>
      </c>
      <c r="AX5">
        <f>IF(Z5&gt;0, (R5*SUMPRODUCT(K5:$K$98, X5:$X$98)-K5*$AZ$3)/Z5, 0)</f>
        <v>14673.317103351144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1000000</v>
      </c>
      <c r="S6">
        <f t="shared" si="1"/>
        <v>15952.06502360356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14032.719771788485</v>
      </c>
      <c r="AC6">
        <f t="shared" si="2"/>
        <v>14878.171301558352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-14099.322247962451</v>
      </c>
      <c r="AI6">
        <f t="shared" si="7"/>
        <v>-14110.980747410284</v>
      </c>
      <c r="AJ6">
        <f t="shared" si="8"/>
        <v>-845.45152976986719</v>
      </c>
      <c r="AK6">
        <f>G6*SUM(AB6, AE6:AF6)</f>
        <v>99.632310379698254</v>
      </c>
      <c r="AL6">
        <f t="shared" si="9"/>
        <v>-14856.799966800452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-12030.043121338815</v>
      </c>
      <c r="AR6">
        <f t="shared" si="14"/>
        <v>-12039.990567650129</v>
      </c>
      <c r="AS6">
        <f t="shared" si="15"/>
        <v>-721.36930990446683</v>
      </c>
      <c r="AT6">
        <f t="shared" si="16"/>
        <v>85.009830193759456</v>
      </c>
      <c r="AU6">
        <f t="shared" si="17"/>
        <v>-12676.350047360836</v>
      </c>
      <c r="AW6">
        <v>3</v>
      </c>
      <c r="AX6">
        <f>IF(Z6&gt;0, (R6*SUMPRODUCT(K6:$K$98, X6:$X$98)-K6*$AZ$3)/Z6, 0)</f>
        <v>15952.06502360356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1000000</v>
      </c>
      <c r="S7">
        <f t="shared" si="1"/>
        <v>17330.584512364403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14878.171301558352</v>
      </c>
      <c r="AC7">
        <f t="shared" si="2"/>
        <v>15732.731675925696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-15551.595120729255</v>
      </c>
      <c r="AI7">
        <f t="shared" si="7"/>
        <v>-15562.9426402436</v>
      </c>
      <c r="AJ7">
        <f t="shared" si="8"/>
        <v>-854.56037436734368</v>
      </c>
      <c r="AK7">
        <f>G7*SUM(AB7, AE7:AF7)</f>
        <v>205.31876396150525</v>
      </c>
      <c r="AL7">
        <f t="shared" si="9"/>
        <v>-16212.184250649438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-12473.372795616726</v>
      </c>
      <c r="AR7">
        <f t="shared" si="14"/>
        <v>-12482.474231199967</v>
      </c>
      <c r="AS7">
        <f t="shared" si="15"/>
        <v>-685.41201356493582</v>
      </c>
      <c r="AT7">
        <f t="shared" si="16"/>
        <v>164.67876542216712</v>
      </c>
      <c r="AU7">
        <f t="shared" si="17"/>
        <v>-13003.207479342736</v>
      </c>
      <c r="AW7">
        <v>4</v>
      </c>
      <c r="AX7">
        <f>IF(Z7&gt;0, (R7*SUMPRODUCT(K7:$K$98, X7:$X$98)-K7*$AZ$3)/Z7, 0)</f>
        <v>17330.584512364403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1000000</v>
      </c>
      <c r="S8">
        <f t="shared" si="1"/>
        <v>19001.83353776436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15732.731675925696</v>
      </c>
      <c r="AC8">
        <f t="shared" si="2"/>
        <v>16753.047898525576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-17069.263846437585</v>
      </c>
      <c r="AI8">
        <f t="shared" si="7"/>
        <v>-17080.284524958708</v>
      </c>
      <c r="AJ8">
        <f t="shared" si="8"/>
        <v>-1020.3162225998803</v>
      </c>
      <c r="AK8">
        <f t="shared" ref="AK8:AK39" si="30">G8*SUM(AB8:AB8, AE8:AF8)</f>
        <v>339.82700419999503</v>
      </c>
      <c r="AL8">
        <f t="shared" si="9"/>
        <v>-17760.77374335859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-12775.886589610702</v>
      </c>
      <c r="AR8">
        <f t="shared" si="14"/>
        <v>-12784.135272166266</v>
      </c>
      <c r="AS8">
        <f t="shared" si="15"/>
        <v>-763.679351537858</v>
      </c>
      <c r="AT8">
        <f t="shared" si="16"/>
        <v>254.35140641126134</v>
      </c>
      <c r="AU8">
        <f t="shared" si="17"/>
        <v>-13293.46321729286</v>
      </c>
      <c r="AW8">
        <v>5</v>
      </c>
      <c r="AX8">
        <f>IF(Z8&gt;0, (R8*SUMPRODUCT(K8:$K$98, X8:$X$98)-K8*$AZ$3)/Z8, 0)</f>
        <v>19001.83353776436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1000000</v>
      </c>
      <c r="S9">
        <f t="shared" si="1"/>
        <v>19536.022938607101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16753.047898525576</v>
      </c>
      <c r="AC9">
        <f t="shared" si="2"/>
        <v>16684.062883938284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-18822.418745054267</v>
      </c>
      <c r="AI9">
        <f t="shared" si="7"/>
        <v>-18833.093936555862</v>
      </c>
      <c r="AJ9">
        <f t="shared" si="8"/>
        <v>68.985014587291516</v>
      </c>
      <c r="AK9">
        <f t="shared" si="30"/>
        <v>373.59296813712035</v>
      </c>
      <c r="AL9">
        <f t="shared" si="9"/>
        <v>-18390.515953831451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-13138.185258332765</v>
      </c>
      <c r="AR9">
        <f t="shared" si="14"/>
        <v>-13145.636619686256</v>
      </c>
      <c r="AS9">
        <f t="shared" si="15"/>
        <v>48.152042198868372</v>
      </c>
      <c r="AT9">
        <f t="shared" si="16"/>
        <v>260.77061046607514</v>
      </c>
      <c r="AU9">
        <f t="shared" si="17"/>
        <v>-12836.713967021315</v>
      </c>
      <c r="AW9">
        <v>6</v>
      </c>
      <c r="AX9">
        <f>IF(Z9&gt;0, (R9*SUMPRODUCT(K9:$K$98, X9:$X$98)-K9*$AZ$3)/Z9, 0)</f>
        <v>19536.022938607101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1000000</v>
      </c>
      <c r="S10">
        <f t="shared" si="1"/>
        <v>15271.358531259299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16684.062883938284</v>
      </c>
      <c r="AC10">
        <f t="shared" si="2"/>
        <v>12597.720188857522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-20550.510546332291</v>
      </c>
      <c r="AI10">
        <f t="shared" si="7"/>
        <v>-20560.822104537045</v>
      </c>
      <c r="AJ10">
        <f t="shared" si="8"/>
        <v>4086.3426950807625</v>
      </c>
      <c r="AK10">
        <f t="shared" si="30"/>
        <v>71.741470400934617</v>
      </c>
      <c r="AL10">
        <f t="shared" si="9"/>
        <v>-16402.737939055347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-13605.620706890077</v>
      </c>
      <c r="AR10">
        <f t="shared" si="14"/>
        <v>-13612.447551873543</v>
      </c>
      <c r="AS10">
        <f t="shared" si="15"/>
        <v>2705.3940417826957</v>
      </c>
      <c r="AT10">
        <f t="shared" si="16"/>
        <v>47.496982278326058</v>
      </c>
      <c r="AU10">
        <f t="shared" si="17"/>
        <v>-10859.556527812521</v>
      </c>
      <c r="AW10">
        <v>7</v>
      </c>
      <c r="AX10">
        <f>IF(Z10&gt;0, (R10*SUMPRODUCT(K10:$K$98, X10:$X$98)-K10*$AZ$3)/Z10, 0)</f>
        <v>15271.358531259299</v>
      </c>
    </row>
    <row r="11" spans="1:52" x14ac:dyDescent="0.25">
      <c r="A11" t="s">
        <v>33</v>
      </c>
      <c r="C11" s="25">
        <f>AU71</f>
        <v>223773.15308641508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1000000</v>
      </c>
      <c r="S11">
        <f t="shared" si="1"/>
        <v>9025.7159229834124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12597.720188857522</v>
      </c>
      <c r="AC11">
        <f t="shared" si="2"/>
        <v>7171.7789647411855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-22081.493285196964</v>
      </c>
      <c r="AI11">
        <f t="shared" si="7"/>
        <v>-22091.425709153606</v>
      </c>
      <c r="AJ11">
        <f t="shared" si="8"/>
        <v>5425.9412241163363</v>
      </c>
      <c r="AK11">
        <f t="shared" si="30"/>
        <v>20.156352302172035</v>
      </c>
      <c r="AL11">
        <f t="shared" si="9"/>
        <v>-16645.328132735096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-13901.882266359446</v>
      </c>
      <c r="AR11">
        <f t="shared" si="14"/>
        <v>-13908.135438945259</v>
      </c>
      <c r="AS11">
        <f t="shared" si="15"/>
        <v>3416.0187949072724</v>
      </c>
      <c r="AT11">
        <f t="shared" si="16"/>
        <v>12.689868072097614</v>
      </c>
      <c r="AU11">
        <f t="shared" si="17"/>
        <v>-10479.426775965887</v>
      </c>
      <c r="AW11">
        <v>8</v>
      </c>
      <c r="AX11">
        <f>IF(Z11&gt;0, (R11*SUMPRODUCT(K11:$K$98, X11:$X$98)-K11*$AZ$3)/Z11, 0)</f>
        <v>9025.7159229834124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1000000</v>
      </c>
      <c r="S12">
        <f t="shared" si="1"/>
        <v>4952.3993265757699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7171.7789647411855</v>
      </c>
      <c r="AC12">
        <f t="shared" si="2"/>
        <v>3778.7532201597055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-23633.331135297725</v>
      </c>
      <c r="AI12">
        <f t="shared" si="7"/>
        <v>-23642.868818375606</v>
      </c>
      <c r="AJ12">
        <f t="shared" si="8"/>
        <v>3393.02574458148</v>
      </c>
      <c r="AK12">
        <f t="shared" si="30"/>
        <v>150.6073582595649</v>
      </c>
      <c r="AL12">
        <f t="shared" si="9"/>
        <v>-20099.235715534563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-13892.507366491316</v>
      </c>
      <c r="AR12">
        <f t="shared" si="14"/>
        <v>-13898.113953715951</v>
      </c>
      <c r="AS12">
        <f t="shared" si="15"/>
        <v>1994.5404598884563</v>
      </c>
      <c r="AT12">
        <f t="shared" si="16"/>
        <v>88.532328434386997</v>
      </c>
      <c r="AU12">
        <f t="shared" si="17"/>
        <v>-11815.04116539311</v>
      </c>
      <c r="AW12">
        <v>9</v>
      </c>
      <c r="AX12">
        <f>IF(Z12&gt;0, (R12*SUMPRODUCT(K12:$K$98, X12:$X$98)-K12*$AZ$3)/Z12, 0)</f>
        <v>4952.3993265757699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1000000</v>
      </c>
      <c r="S13">
        <f t="shared" si="1"/>
        <v>7866.4517784893187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3778.7532201597055</v>
      </c>
      <c r="AC13">
        <f t="shared" si="2"/>
        <v>5744.6812487056304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-25108.460396308252</v>
      </c>
      <c r="AI13">
        <f t="shared" si="7"/>
        <v>-25117.588846800401</v>
      </c>
      <c r="AJ13">
        <f t="shared" si="8"/>
        <v>-1965.9280285459249</v>
      </c>
      <c r="AK13">
        <f t="shared" si="30"/>
        <v>264.51272541117942</v>
      </c>
      <c r="AL13">
        <f t="shared" si="9"/>
        <v>-26819.004149935146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-13178.250432923</v>
      </c>
      <c r="AR13">
        <f t="shared" si="14"/>
        <v>-13183.04152742865</v>
      </c>
      <c r="AS13">
        <f t="shared" si="15"/>
        <v>-1031.8231976139016</v>
      </c>
      <c r="AT13">
        <f t="shared" si="16"/>
        <v>138.83029397836134</v>
      </c>
      <c r="AU13">
        <f t="shared" si="17"/>
        <v>-14076.03443106419</v>
      </c>
      <c r="AW13">
        <v>10</v>
      </c>
      <c r="AX13">
        <f>IF(Z13&gt;0, (R13*SUMPRODUCT(K13:$K$98, X13:$X$98)-K13*$AZ$3)/Z13, 0)</f>
        <v>7866.4517784893187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1000000</v>
      </c>
      <c r="S14">
        <f t="shared" si="1"/>
        <v>9658.3004750320633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5744.6812487056304</v>
      </c>
      <c r="AC14">
        <f t="shared" si="2"/>
        <v>6725.7481327801934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-26603.544968910061</v>
      </c>
      <c r="AI14">
        <f t="shared" si="7"/>
        <v>-26612.249590585176</v>
      </c>
      <c r="AJ14">
        <f t="shared" si="8"/>
        <v>-981.06688407456295</v>
      </c>
      <c r="AK14">
        <f t="shared" si="30"/>
        <v>402.12768740939418</v>
      </c>
      <c r="AL14">
        <f t="shared" si="9"/>
        <v>-27191.188787250347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-12466.919675330302</v>
      </c>
      <c r="AR14">
        <f t="shared" si="14"/>
        <v>-12470.998824156319</v>
      </c>
      <c r="AS14">
        <f t="shared" si="15"/>
        <v>-459.74632531783442</v>
      </c>
      <c r="AT14">
        <f t="shared" si="16"/>
        <v>188.44456947440577</v>
      </c>
      <c r="AU14">
        <f t="shared" si="17"/>
        <v>-12742.300579999748</v>
      </c>
      <c r="AW14">
        <v>11</v>
      </c>
      <c r="AX14">
        <f>IF(Z14&gt;0, (R14*SUMPRODUCT(K14:$K$98, X14:$X$98)-K14*$AZ$3)/Z14, 0)</f>
        <v>9658.3004750320633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1000000</v>
      </c>
      <c r="S15">
        <f t="shared" si="1"/>
        <v>10437.07322374067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6725.7481327801934</v>
      </c>
      <c r="AC15">
        <f t="shared" si="2"/>
        <v>6901.0760619119828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-28198.060642534405</v>
      </c>
      <c r="AI15">
        <f t="shared" si="7"/>
        <v>-28206.325742234738</v>
      </c>
      <c r="AJ15">
        <f t="shared" si="8"/>
        <v>-175.32792913178946</v>
      </c>
      <c r="AK15">
        <f t="shared" si="30"/>
        <v>470.80236929461358</v>
      </c>
      <c r="AL15">
        <f t="shared" si="9"/>
        <v>-27910.851302071911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-11798.338927111969</v>
      </c>
      <c r="AR15">
        <f t="shared" si="14"/>
        <v>-11801.797124069804</v>
      </c>
      <c r="AS15">
        <f t="shared" si="15"/>
        <v>-73.358886538645265</v>
      </c>
      <c r="AT15">
        <f t="shared" si="16"/>
        <v>196.98822522022689</v>
      </c>
      <c r="AU15">
        <f t="shared" si="17"/>
        <v>-11678.167785388221</v>
      </c>
      <c r="AW15">
        <v>12</v>
      </c>
      <c r="AX15">
        <f>IF(Z15&gt;0, (R15*SUMPRODUCT(K15:$K$98, X15:$X$98)-K15*$AZ$3)/Z15, 0)</f>
        <v>10437.07322374067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1000000</v>
      </c>
      <c r="S16">
        <f t="shared" si="1"/>
        <v>10225.563461141781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6901.0760619119828</v>
      </c>
      <c r="AC16">
        <f t="shared" si="2"/>
        <v>6390.458210212586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-29646.646819490579</v>
      </c>
      <c r="AI16">
        <f t="shared" si="7"/>
        <v>-29654.458685108664</v>
      </c>
      <c r="AJ16">
        <f t="shared" si="8"/>
        <v>510.61785169939685</v>
      </c>
      <c r="AK16">
        <f t="shared" si="30"/>
        <v>483.07532433383886</v>
      </c>
      <c r="AL16">
        <f t="shared" si="9"/>
        <v>-28660.765509075427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-11075.393992987701</v>
      </c>
      <c r="AR16">
        <f t="shared" si="14"/>
        <v>-11078.312349659449</v>
      </c>
      <c r="AS16">
        <f t="shared" si="15"/>
        <v>190.75661142580984</v>
      </c>
      <c r="AT16">
        <f t="shared" si="16"/>
        <v>180.4672743552965</v>
      </c>
      <c r="AU16">
        <f t="shared" si="17"/>
        <v>-10707.088463878341</v>
      </c>
      <c r="AW16">
        <v>13</v>
      </c>
      <c r="AX16">
        <f>IF(Z16&gt;0, (R16*SUMPRODUCT(K16:$K$98, X16:$X$98)-K16*$AZ$3)/Z16, 0)</f>
        <v>10225.563461141781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1000000</v>
      </c>
      <c r="S17">
        <f t="shared" si="1"/>
        <v>9175.6241452915037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6390.458210212586</v>
      </c>
      <c r="AC17">
        <f t="shared" si="2"/>
        <v>5393.3866059861175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-30904.690308010224</v>
      </c>
      <c r="AI17">
        <f t="shared" si="7"/>
        <v>-30912.037746343278</v>
      </c>
      <c r="AJ17">
        <f t="shared" si="8"/>
        <v>997.07160422646848</v>
      </c>
      <c r="AK17">
        <f t="shared" si="30"/>
        <v>447.33207471488106</v>
      </c>
      <c r="AL17">
        <f t="shared" si="9"/>
        <v>-29467.634067401927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-10308.369522859002</v>
      </c>
      <c r="AR17">
        <f t="shared" si="14"/>
        <v>-10310.820287083743</v>
      </c>
      <c r="AS17">
        <f t="shared" si="15"/>
        <v>332.57678477535973</v>
      </c>
      <c r="AT17">
        <f t="shared" si="16"/>
        <v>149.20920674597303</v>
      </c>
      <c r="AU17">
        <f t="shared" si="17"/>
        <v>-9829.0342955624092</v>
      </c>
      <c r="AW17">
        <v>14</v>
      </c>
      <c r="AX17">
        <f>IF(Z17&gt;0, (R17*SUMPRODUCT(K17:$K$98, X17:$X$98)-K17*$AZ$3)/Z17, 0)</f>
        <v>9175.6241452915037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1000000</v>
      </c>
      <c r="S18">
        <f t="shared" si="1"/>
        <v>7427.3590880763822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5393.3866059861175</v>
      </c>
      <c r="AC18">
        <f t="shared" si="2"/>
        <v>4083.5192159496364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-32122.879894130972</v>
      </c>
      <c r="AI18">
        <f t="shared" si="7"/>
        <v>-32129.752322082022</v>
      </c>
      <c r="AJ18">
        <f t="shared" si="8"/>
        <v>1309.8673900364811</v>
      </c>
      <c r="AK18">
        <f t="shared" si="30"/>
        <v>377.53706241902825</v>
      </c>
      <c r="AL18">
        <f t="shared" si="9"/>
        <v>-30442.347869626512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-9566.6973196718027</v>
      </c>
      <c r="AR18">
        <f t="shared" si="14"/>
        <v>-9568.7440364753893</v>
      </c>
      <c r="AS18">
        <f t="shared" si="15"/>
        <v>390.09904749159818</v>
      </c>
      <c r="AT18">
        <f t="shared" si="16"/>
        <v>112.43645697473022</v>
      </c>
      <c r="AU18">
        <f t="shared" si="17"/>
        <v>-9066.2085320090609</v>
      </c>
      <c r="AW18">
        <v>15</v>
      </c>
      <c r="AX18">
        <f>IF(Z18&gt;0, (R18*SUMPRODUCT(K18:$K$98, X18:$X$98)-K18*$AZ$3)/Z18, 0)</f>
        <v>7427.3590880763822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1000000</v>
      </c>
      <c r="S19">
        <f t="shared" si="1"/>
        <v>4992.2900576471411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4083.5192159496364</v>
      </c>
      <c r="AC19">
        <f t="shared" si="2"/>
        <v>2551.1988005836611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-33268.534693746187</v>
      </c>
      <c r="AI19">
        <f t="shared" si="7"/>
        <v>-33274.922540734056</v>
      </c>
      <c r="AJ19">
        <f t="shared" si="8"/>
        <v>1532.3204153659754</v>
      </c>
      <c r="AK19">
        <f t="shared" si="30"/>
        <v>285.84634511647459</v>
      </c>
      <c r="AL19">
        <f t="shared" si="9"/>
        <v>-31456.755780251606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-8846.3315025716638</v>
      </c>
      <c r="AR19">
        <f t="shared" si="14"/>
        <v>-8848.0300748881964</v>
      </c>
      <c r="AS19">
        <f t="shared" si="15"/>
        <v>407.45450580466564</v>
      </c>
      <c r="AT19">
        <f t="shared" si="16"/>
        <v>76.008503259212802</v>
      </c>
      <c r="AU19">
        <f t="shared" si="17"/>
        <v>-8364.567065824318</v>
      </c>
      <c r="AW19">
        <v>16</v>
      </c>
      <c r="AX19">
        <f>IF(Z19&gt;0, (R19*SUMPRODUCT(K19:$K$98, X19:$X$98)-K19*$AZ$3)/Z19, 0)</f>
        <v>4992.2900576471411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1000000</v>
      </c>
      <c r="S20">
        <f t="shared" si="1"/>
        <v>1862.7650624364153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2551.1988005836611</v>
      </c>
      <c r="AC20">
        <f t="shared" si="2"/>
        <v>878.41810542788153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-34350.710544692716</v>
      </c>
      <c r="AI20">
        <f t="shared" si="7"/>
        <v>-34356.605129328898</v>
      </c>
      <c r="AJ20">
        <f t="shared" si="8"/>
        <v>1672.7806951557795</v>
      </c>
      <c r="AK20">
        <f t="shared" si="30"/>
        <v>178.58391604085628</v>
      </c>
      <c r="AL20">
        <f t="shared" si="9"/>
        <v>-32505.240518132261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-8155.4370374875652</v>
      </c>
      <c r="AR20">
        <f t="shared" si="14"/>
        <v>-8156.8365111258172</v>
      </c>
      <c r="AS20">
        <f t="shared" si="15"/>
        <v>397.14630121313195</v>
      </c>
      <c r="AT20">
        <f t="shared" si="16"/>
        <v>42.398828440076961</v>
      </c>
      <c r="AU20">
        <f t="shared" si="17"/>
        <v>-7717.291381472608</v>
      </c>
      <c r="AW20">
        <v>17</v>
      </c>
      <c r="AX20">
        <f>IF(Z20&gt;0, (R20*SUMPRODUCT(K20:$K$98, X20:$X$98)-K20*$AZ$3)/Z20, 0)</f>
        <v>1862.7650624364153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1000000</v>
      </c>
      <c r="S21">
        <f t="shared" si="1"/>
        <v>-2020.9908766099625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878.41810542788153</v>
      </c>
      <c r="AC21">
        <f t="shared" si="2"/>
        <v>-872.06285400975321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-35348.485285102281</v>
      </c>
      <c r="AI21">
        <f t="shared" si="7"/>
        <v>-35353.879067826034</v>
      </c>
      <c r="AJ21">
        <f t="shared" si="8"/>
        <v>1750.4809594376347</v>
      </c>
      <c r="AK21">
        <f t="shared" si="30"/>
        <v>61.489267379951713</v>
      </c>
      <c r="AL21">
        <f t="shared" si="9"/>
        <v>-33541.908841008444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-7493.1478215538837</v>
      </c>
      <c r="AR21">
        <f t="shared" si="14"/>
        <v>-7494.2911919399257</v>
      </c>
      <c r="AS21">
        <f t="shared" si="15"/>
        <v>371.06576086895865</v>
      </c>
      <c r="AT21">
        <f t="shared" si="16"/>
        <v>13.034452995676538</v>
      </c>
      <c r="AU21">
        <f t="shared" si="17"/>
        <v>-7110.1909780752903</v>
      </c>
      <c r="AW21">
        <v>18</v>
      </c>
      <c r="AX21">
        <f>IF(Z21&gt;0, (R21*SUMPRODUCT(K21:$K$98, X21:$X$98)-K21*$AZ$3)/Z21, 0)</f>
        <v>-2020.9908766099625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1000000</v>
      </c>
      <c r="S22">
        <f t="shared" si="1"/>
        <v>-6768.6865667793681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-872.06285400975321</v>
      </c>
      <c r="AC22">
        <f t="shared" si="2"/>
        <v>-2646.4998915904944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-36195.947259621295</v>
      </c>
      <c r="AI22">
        <f t="shared" si="7"/>
        <v>-36200.834655177066</v>
      </c>
      <c r="AJ22">
        <f t="shared" si="8"/>
        <v>1774.4370375807412</v>
      </c>
      <c r="AK22">
        <f t="shared" si="30"/>
        <v>-61.044399780682731</v>
      </c>
      <c r="AL22">
        <f t="shared" si="9"/>
        <v>-34487.442017377005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-6850.7073512379666</v>
      </c>
      <c r="AR22">
        <f t="shared" si="14"/>
        <v>-6851.6323751480249</v>
      </c>
      <c r="AS22">
        <f t="shared" si="15"/>
        <v>335.84281606090752</v>
      </c>
      <c r="AT22">
        <f t="shared" si="16"/>
        <v>-11.553705593884434</v>
      </c>
      <c r="AU22">
        <f t="shared" si="17"/>
        <v>-6527.3432646810006</v>
      </c>
      <c r="AW22">
        <v>19</v>
      </c>
      <c r="AX22">
        <f>IF(Z22&gt;0, (R22*SUMPRODUCT(K22:$K$98, X22:$X$98)-K22*$AZ$3)/Z22, 0)</f>
        <v>-6768.6865667793681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1000000</v>
      </c>
      <c r="S23">
        <f t="shared" si="1"/>
        <v>-12541.762620630099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-2646.4998915904944</v>
      </c>
      <c r="AC23">
        <f t="shared" si="2"/>
        <v>-4391.2154714238568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-36954.269520826172</v>
      </c>
      <c r="AI23">
        <f t="shared" si="7"/>
        <v>-36958.646114057374</v>
      </c>
      <c r="AJ23">
        <f t="shared" si="8"/>
        <v>1744.7155798333624</v>
      </c>
      <c r="AK23">
        <f t="shared" si="30"/>
        <v>-185.25499241133463</v>
      </c>
      <c r="AL23">
        <f t="shared" si="9"/>
        <v>-35399.185526635345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-6244.8508207409932</v>
      </c>
      <c r="AR23">
        <f t="shared" si="14"/>
        <v>-6245.5904151690875</v>
      </c>
      <c r="AS23">
        <f t="shared" si="15"/>
        <v>294.83706921988119</v>
      </c>
      <c r="AT23">
        <f t="shared" si="16"/>
        <v>-31.305984569774967</v>
      </c>
      <c r="AU23">
        <f t="shared" si="17"/>
        <v>-5982.0593305189814</v>
      </c>
      <c r="AW23">
        <v>20</v>
      </c>
      <c r="AX23">
        <f>IF(Z23&gt;0, (R23*SUMPRODUCT(K23:$K$98, X23:$X$98)-K23*$AZ$3)/Z23, 0)</f>
        <v>-12541.762620630099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1000000</v>
      </c>
      <c r="S24">
        <f t="shared" si="1"/>
        <v>-19651.791182457218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-4391.2154714238568</v>
      </c>
      <c r="AC24">
        <f t="shared" si="2"/>
        <v>-6077.1450676964669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-37384.903496991516</v>
      </c>
      <c r="AI24">
        <f t="shared" si="7"/>
        <v>-37388.769012996694</v>
      </c>
      <c r="AJ24">
        <f t="shared" si="8"/>
        <v>1685.9295962726101</v>
      </c>
      <c r="AK24">
        <f t="shared" si="30"/>
        <v>-307.38508299967003</v>
      </c>
      <c r="AL24">
        <f t="shared" si="9"/>
        <v>-36010.224499723758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-5640.7348749102102</v>
      </c>
      <c r="AR24">
        <f t="shared" si="14"/>
        <v>-5641.3181143705369</v>
      </c>
      <c r="AS24">
        <f t="shared" si="15"/>
        <v>254.37759578819012</v>
      </c>
      <c r="AT24">
        <f t="shared" si="16"/>
        <v>-46.37908876354166</v>
      </c>
      <c r="AU24">
        <f t="shared" si="17"/>
        <v>-5433.3196073458885</v>
      </c>
      <c r="AW24">
        <v>21</v>
      </c>
      <c r="AX24">
        <f>IF(Z24&gt;0, (R24*SUMPRODUCT(K24:$K$98, X24:$X$98)-K24*$AZ$3)/Z24, 0)</f>
        <v>-19651.791182457218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1000000</v>
      </c>
      <c r="S25">
        <f t="shared" si="1"/>
        <v>-28452.789175583162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-6077.1450676964669</v>
      </c>
      <c r="AC25">
        <f t="shared" si="2"/>
        <v>-7647.4145636170397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-37373.299899515827</v>
      </c>
      <c r="AI25">
        <f t="shared" si="7"/>
        <v>-37376.659594112207</v>
      </c>
      <c r="AJ25">
        <f t="shared" si="8"/>
        <v>1570.2694959205728</v>
      </c>
      <c r="AK25">
        <f t="shared" si="30"/>
        <v>-425.40015473875275</v>
      </c>
      <c r="AL25">
        <f t="shared" si="9"/>
        <v>-36231.79025293039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-5034.807225792596</v>
      </c>
      <c r="AR25">
        <f t="shared" si="14"/>
        <v>-5035.2598327252399</v>
      </c>
      <c r="AS25">
        <f t="shared" si="15"/>
        <v>211.54150759390183</v>
      </c>
      <c r="AT25">
        <f t="shared" si="16"/>
        <v>-57.308500418495505</v>
      </c>
      <c r="AU25">
        <f t="shared" si="17"/>
        <v>-4881.026825549834</v>
      </c>
      <c r="AW25">
        <v>22</v>
      </c>
      <c r="AX25">
        <f>IF(Z25&gt;0, (R25*SUMPRODUCT(K25:$K$98, X25:$X$98)-K25*$AZ$3)/Z25, 0)</f>
        <v>-28452.789175583162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1000000</v>
      </c>
      <c r="S26">
        <f t="shared" si="1"/>
        <v>-39470.114041167762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-7647.4145636170397</v>
      </c>
      <c r="AC26">
        <f t="shared" si="2"/>
        <v>-9047.877701026031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-36854.177400732093</v>
      </c>
      <c r="AI26">
        <f t="shared" si="7"/>
        <v>-36857.042821165</v>
      </c>
      <c r="AJ26">
        <f t="shared" si="8"/>
        <v>1400.4631374089913</v>
      </c>
      <c r="AK26">
        <f t="shared" si="30"/>
        <v>-535.31901945319282</v>
      </c>
      <c r="AL26">
        <f t="shared" si="9"/>
        <v>-35991.898703209197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-4432.9221084671235</v>
      </c>
      <c r="AR26">
        <f t="shared" si="14"/>
        <v>-4433.2667691401584</v>
      </c>
      <c r="AS26">
        <f t="shared" si="15"/>
        <v>168.45156890654752</v>
      </c>
      <c r="AT26">
        <f t="shared" si="16"/>
        <v>-64.389648169704131</v>
      </c>
      <c r="AU26">
        <f t="shared" si="17"/>
        <v>-4329.2048484033139</v>
      </c>
      <c r="AW26">
        <v>23</v>
      </c>
      <c r="AX26">
        <f>IF(Z26&gt;0, (R26*SUMPRODUCT(K26:$K$98, X26:$X$98)-K26*$AZ$3)/Z26, 0)</f>
        <v>-39470.114041167762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1000000</v>
      </c>
      <c r="S27">
        <f t="shared" si="1"/>
        <v>-53495.464634887707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-9047.877701026031</v>
      </c>
      <c r="AC27">
        <f t="shared" si="2"/>
        <v>-10235.849730579219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-35600.783713084587</v>
      </c>
      <c r="AI27">
        <f t="shared" si="7"/>
        <v>-35603.175469516755</v>
      </c>
      <c r="AJ27">
        <f t="shared" si="8"/>
        <v>1187.9720295531879</v>
      </c>
      <c r="AK27">
        <f t="shared" si="30"/>
        <v>-633.35143907182226</v>
      </c>
      <c r="AL27">
        <f t="shared" si="9"/>
        <v>-35048.554879035386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-3823.3575523418822</v>
      </c>
      <c r="AR27">
        <f t="shared" si="14"/>
        <v>-3823.6144157888216</v>
      </c>
      <c r="AS27">
        <f t="shared" si="15"/>
        <v>127.58263603881642</v>
      </c>
      <c r="AT27">
        <f t="shared" si="16"/>
        <v>-68.018980351037911</v>
      </c>
      <c r="AU27">
        <f t="shared" si="17"/>
        <v>-3764.0507601010427</v>
      </c>
      <c r="AW27">
        <v>24</v>
      </c>
      <c r="AX27">
        <f>IF(Z27&gt;0, (R27*SUMPRODUCT(K27:$K$98, X27:$X$98)-K27*$AZ$3)/Z27, 0)</f>
        <v>-53495.464634887707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1000000</v>
      </c>
      <c r="S28">
        <f t="shared" si="1"/>
        <v>-71624.967486234469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-10235.849730579219</v>
      </c>
      <c r="AC28">
        <f t="shared" si="2"/>
        <v>-11161.930426747946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-33588.568504104114</v>
      </c>
      <c r="AI28">
        <f t="shared" si="7"/>
        <v>-33590.516485865657</v>
      </c>
      <c r="AJ28">
        <f t="shared" si="8"/>
        <v>926.08069616872672</v>
      </c>
      <c r="AK28">
        <f t="shared" si="30"/>
        <v>-716.5094811405454</v>
      </c>
      <c r="AL28">
        <f t="shared" si="9"/>
        <v>-33380.945270837474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-3220.7634432567202</v>
      </c>
      <c r="AR28">
        <f t="shared" si="14"/>
        <v>-3220.9502326533848</v>
      </c>
      <c r="AS28">
        <f t="shared" si="15"/>
        <v>88.800654048758304</v>
      </c>
      <c r="AT28">
        <f t="shared" si="16"/>
        <v>-68.705147208709874</v>
      </c>
      <c r="AU28">
        <f t="shared" si="17"/>
        <v>-3200.8547258133362</v>
      </c>
      <c r="AW28">
        <v>25</v>
      </c>
      <c r="AX28">
        <f>IF(Z28&gt;0, (R28*SUMPRODUCT(K28:$K$98, X28:$X$98)-K28*$AZ$3)/Z28, 0)</f>
        <v>-71624.967486234469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1000000</v>
      </c>
      <c r="S29">
        <f t="shared" si="1"/>
        <v>-95527.408956508196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-11161.930426747946</v>
      </c>
      <c r="AC29">
        <f t="shared" si="2"/>
        <v>-11795.839534135779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-30798.950873760728</v>
      </c>
      <c r="AI29">
        <f t="shared" si="7"/>
        <v>-30800.494388818734</v>
      </c>
      <c r="AJ29">
        <f t="shared" si="8"/>
        <v>633.9091073878335</v>
      </c>
      <c r="AK29">
        <f t="shared" si="30"/>
        <v>-781.33512987235622</v>
      </c>
      <c r="AL29">
        <f t="shared" si="9"/>
        <v>-30947.920411303257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-2636.8488352121199</v>
      </c>
      <c r="AR29">
        <f t="shared" si="14"/>
        <v>-2636.9809830862314</v>
      </c>
      <c r="AS29">
        <f t="shared" si="15"/>
        <v>54.272059405439776</v>
      </c>
      <c r="AT29">
        <f t="shared" si="16"/>
        <v>-66.893922314395482</v>
      </c>
      <c r="AU29">
        <f t="shared" si="17"/>
        <v>-2649.6028459951872</v>
      </c>
      <c r="AW29">
        <v>26</v>
      </c>
      <c r="AX29">
        <f>IF(Z29&gt;0, (R29*SUMPRODUCT(K29:$K$98, X29:$X$98)-K29*$AZ$3)/Z29, 0)</f>
        <v>-95527.408956508196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1000000</v>
      </c>
      <c r="S30">
        <f t="shared" si="1"/>
        <v>-127820.54043130815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-11795.839534135779</v>
      </c>
      <c r="AC30">
        <f t="shared" si="2"/>
        <v>-12122.996998036393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-27402.504771927735</v>
      </c>
      <c r="AI30">
        <f t="shared" si="7"/>
        <v>-27403.690320525511</v>
      </c>
      <c r="AJ30">
        <f t="shared" si="8"/>
        <v>327.15746390061395</v>
      </c>
      <c r="AK30">
        <f t="shared" si="30"/>
        <v>-825.7087673895046</v>
      </c>
      <c r="AL30">
        <f t="shared" si="9"/>
        <v>-27902.241624014401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-2094.6986347822776</v>
      </c>
      <c r="AR30">
        <f t="shared" si="14"/>
        <v>-2094.7892603309238</v>
      </c>
      <c r="AS30">
        <f t="shared" si="15"/>
        <v>25.008527457442298</v>
      </c>
      <c r="AT30">
        <f t="shared" si="16"/>
        <v>-63.11872006497881</v>
      </c>
      <c r="AU30">
        <f t="shared" si="17"/>
        <v>-2132.8994529384604</v>
      </c>
      <c r="AW30">
        <v>27</v>
      </c>
      <c r="AX30">
        <f>IF(Z30&gt;0, (R30*SUMPRODUCT(K30:$K$98, X30:$X$98)-K30*$AZ$3)/Z30, 0)</f>
        <v>-127820.54043130815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1000000</v>
      </c>
      <c r="S31">
        <f t="shared" si="1"/>
        <v>-173013.7149317216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-12122.996998036393</v>
      </c>
      <c r="AC31">
        <f t="shared" si="2"/>
        <v>-12155.471194147685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-23638.179461327261</v>
      </c>
      <c r="AI31">
        <f t="shared" si="7"/>
        <v>-23639.057677195793</v>
      </c>
      <c r="AJ31">
        <f t="shared" si="8"/>
        <v>32.474196111292258</v>
      </c>
      <c r="AK31">
        <f t="shared" si="30"/>
        <v>-848.60978986254759</v>
      </c>
      <c r="AL31">
        <f t="shared" si="9"/>
        <v>-24455.193270947049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-1613.3451595840511</v>
      </c>
      <c r="AR31">
        <f t="shared" si="14"/>
        <v>-1613.4050992813059</v>
      </c>
      <c r="AS31">
        <f t="shared" si="15"/>
        <v>2.2164180280148704</v>
      </c>
      <c r="AT31">
        <f t="shared" si="16"/>
        <v>-57.91903302410693</v>
      </c>
      <c r="AU31">
        <f t="shared" si="17"/>
        <v>-1669.1077142773979</v>
      </c>
      <c r="AW31">
        <v>28</v>
      </c>
      <c r="AX31">
        <f>IF(Z31&gt;0, (R31*SUMPRODUCT(K31:$K$98, X31:$X$98)-K31*$AZ$3)/Z31, 0)</f>
        <v>-173013.7149317216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1000000</v>
      </c>
      <c r="S32">
        <f t="shared" si="1"/>
        <v>-239088.88052884079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-12155.471194147685</v>
      </c>
      <c r="AC32">
        <f t="shared" si="2"/>
        <v>-11927.544533489785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-19667.205127342982</v>
      </c>
      <c r="AI32">
        <f t="shared" si="7"/>
        <v>-19667.828720988738</v>
      </c>
      <c r="AJ32">
        <f t="shared" si="8"/>
        <v>-227.92666065790036</v>
      </c>
      <c r="AK32">
        <f t="shared" si="30"/>
        <v>-850.88298359033809</v>
      </c>
      <c r="AL32">
        <f t="shared" si="9"/>
        <v>-20746.638365236977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-1198.4995898061786</v>
      </c>
      <c r="AR32">
        <f t="shared" si="14"/>
        <v>-1198.5375909722725</v>
      </c>
      <c r="AS32">
        <f t="shared" si="15"/>
        <v>-13.889620184242753</v>
      </c>
      <c r="AT32">
        <f t="shared" si="16"/>
        <v>-51.851948469703544</v>
      </c>
      <c r="AU32">
        <f t="shared" si="17"/>
        <v>-1264.2791596262189</v>
      </c>
      <c r="AW32">
        <v>29</v>
      </c>
      <c r="AX32">
        <f>IF(Z32&gt;0, (R32*SUMPRODUCT(K32:$K$98, X32:$X$98)-K32*$AZ$3)/Z32, 0)</f>
        <v>-239088.88052884079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1000000</v>
      </c>
      <c r="S33">
        <f t="shared" si="1"/>
        <v>-340750.16612362623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-11927.544533489785</v>
      </c>
      <c r="AC33">
        <f t="shared" si="2"/>
        <v>-11482.051426651364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-15692.223995839277</v>
      </c>
      <c r="AI33">
        <f t="shared" si="7"/>
        <v>-15692.645200748626</v>
      </c>
      <c r="AJ33">
        <f t="shared" si="8"/>
        <v>-445.49310683842123</v>
      </c>
      <c r="AK33">
        <f t="shared" si="30"/>
        <v>-834.92811734428506</v>
      </c>
      <c r="AL33">
        <f t="shared" si="9"/>
        <v>-16973.066424931334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-853.81094624573871</v>
      </c>
      <c r="AR33">
        <f t="shared" si="14"/>
        <v>-853.83386392536841</v>
      </c>
      <c r="AS33">
        <f t="shared" si="15"/>
        <v>-24.239195871567915</v>
      </c>
      <c r="AT33">
        <f t="shared" si="16"/>
        <v>-45.42828130072013</v>
      </c>
      <c r="AU33">
        <f t="shared" si="17"/>
        <v>-923.50134109765656</v>
      </c>
      <c r="AW33">
        <v>30</v>
      </c>
      <c r="AX33">
        <f>IF(Z33&gt;0, (R33*SUMPRODUCT(K33:$K$98, X33:$X$98)-K33*$AZ$3)/Z33, 0)</f>
        <v>-340750.16612362623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1000000</v>
      </c>
      <c r="S34">
        <f t="shared" si="1"/>
        <v>-505490.72879832931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-11482.051426651364</v>
      </c>
      <c r="AC34">
        <f t="shared" si="2"/>
        <v>-10868.011750892996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-11859.505811597925</v>
      </c>
      <c r="AI34">
        <f t="shared" si="7"/>
        <v>-11859.774560635537</v>
      </c>
      <c r="AJ34">
        <f t="shared" si="8"/>
        <v>-614.03967575836759</v>
      </c>
      <c r="AK34">
        <f t="shared" si="30"/>
        <v>-803.74359986559557</v>
      </c>
      <c r="AL34">
        <f t="shared" si="9"/>
        <v>-13277.557836259501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-576.13702958480224</v>
      </c>
      <c r="AR34">
        <f t="shared" si="14"/>
        <v>-576.15008546374804</v>
      </c>
      <c r="AS34">
        <f t="shared" si="15"/>
        <v>-29.830163284938315</v>
      </c>
      <c r="AT34">
        <f t="shared" si="16"/>
        <v>-39.046015705098547</v>
      </c>
      <c r="AU34">
        <f t="shared" si="17"/>
        <v>-645.02626445378496</v>
      </c>
      <c r="AW34">
        <v>31</v>
      </c>
      <c r="AX34">
        <f>IF(Z34&gt;0, (R34*SUMPRODUCT(K34:$K$98, X34:$X$98)-K34*$AZ$3)/Z34, 0)</f>
        <v>-505490.72879832931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-786901.8517389989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-10868.011750892996</v>
      </c>
      <c r="AC35">
        <f t="shared" ref="AC35:AC69" si="33">S35*Z35</f>
        <v>-10133.56786797413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-8407.1197101654252</v>
      </c>
      <c r="AI35">
        <f t="shared" ref="AI35:AI66" si="38">SUM(AE35:AH35)</f>
        <v>-8407.280682716284</v>
      </c>
      <c r="AJ35">
        <f t="shared" ref="AJ35:AJ69" si="39">AB35-AC35</f>
        <v>-734.44388291886571</v>
      </c>
      <c r="AK35">
        <f t="shared" si="30"/>
        <v>-760.76082256250982</v>
      </c>
      <c r="AL35">
        <f t="shared" ref="AL35:AL66" si="40">SUM(AI35:AK35)</f>
        <v>-9902.4853881976596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-364.66023347834891</v>
      </c>
      <c r="AR35">
        <f t="shared" ref="AR35:AR69" si="45">AI35*$K35</f>
        <v>-364.66721568985577</v>
      </c>
      <c r="AS35">
        <f t="shared" ref="AS35:AS69" si="46">AJ35*$K35</f>
        <v>-31.85662712737426</v>
      </c>
      <c r="AT35">
        <f t="shared" ref="AT35:AT69" si="47">AK35*$K35</f>
        <v>-32.998128817100771</v>
      </c>
      <c r="AU35">
        <f t="shared" ref="AU35:AU69" si="48">AL35*$K35</f>
        <v>-429.52197163433078</v>
      </c>
      <c r="AW35">
        <v>32</v>
      </c>
      <c r="AX35">
        <f>IF(Z35&gt;0, (R35*SUMPRODUCT(K35:$K$98, X35:$X$98)-K35*$AZ$3)/Z35, 0)</f>
        <v>-786901.8517389989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1000000</v>
      </c>
      <c r="S36">
        <f t="shared" si="32"/>
        <v>-1223632.7017955487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-10133.56786797413</v>
      </c>
      <c r="AC36">
        <f t="shared" si="33"/>
        <v>-9328.0665724313476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-5125.7690173340643</v>
      </c>
      <c r="AI36">
        <f t="shared" si="38"/>
        <v>-5125.8643080466973</v>
      </c>
      <c r="AJ36">
        <f t="shared" si="39"/>
        <v>-805.50129554278283</v>
      </c>
      <c r="AK36">
        <f t="shared" si="30"/>
        <v>-709.3497507581892</v>
      </c>
      <c r="AL36">
        <f t="shared" si="40"/>
        <v>-6640.7153543476688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-198.50990578907744</v>
      </c>
      <c r="AR36">
        <f t="shared" si="45"/>
        <v>-198.5135961914977</v>
      </c>
      <c r="AS36">
        <f t="shared" si="46"/>
        <v>-31.195316400414459</v>
      </c>
      <c r="AT36">
        <f t="shared" si="47"/>
        <v>-27.471575819807651</v>
      </c>
      <c r="AU36">
        <f t="shared" si="48"/>
        <v>-257.18048841171981</v>
      </c>
      <c r="AW36">
        <v>33</v>
      </c>
      <c r="AX36">
        <f>IF(Z36&gt;0, (R36*SUMPRODUCT(K36:$K$98, X36:$X$98)-K36*$AZ$3)/Z36, 0)</f>
        <v>-1223632.7017955487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1000000</v>
      </c>
      <c r="S37">
        <f t="shared" si="32"/>
        <v>-1903847.0894507458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-9328.0665724313476</v>
      </c>
      <c r="AC37">
        <f t="shared" si="33"/>
        <v>-8481.7893987372736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-3091.9453295566059</v>
      </c>
      <c r="AI37">
        <f t="shared" si="38"/>
        <v>-3092.0010180454933</v>
      </c>
      <c r="AJ37">
        <f t="shared" si="39"/>
        <v>-846.27717369407401</v>
      </c>
      <c r="AK37">
        <f t="shared" si="30"/>
        <v>-652.96466007019444</v>
      </c>
      <c r="AL37">
        <f t="shared" si="40"/>
        <v>-4591.2428518097622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-106.91458024563238</v>
      </c>
      <c r="AR37">
        <f t="shared" si="45"/>
        <v>-106.91650586551867</v>
      </c>
      <c r="AS37">
        <f t="shared" si="46"/>
        <v>-29.262926459937461</v>
      </c>
      <c r="AT37">
        <f t="shared" si="47"/>
        <v>-22.578485421230926</v>
      </c>
      <c r="AU37">
        <f t="shared" si="48"/>
        <v>-158.75791774668707</v>
      </c>
      <c r="AW37">
        <v>34</v>
      </c>
      <c r="AX37">
        <f>IF(Z37&gt;0, (R37*SUMPRODUCT(K37:$K$98, X37:$X$98)-K37*$AZ$3)/Z37, 0)</f>
        <v>-1903847.0894507458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1000000</v>
      </c>
      <c r="S38">
        <f t="shared" si="32"/>
        <v>-2983051.7494028099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-8481.7893987372736</v>
      </c>
      <c r="AC38">
        <f t="shared" si="33"/>
        <v>-7655.8583723015199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-1844.0765733340854</v>
      </c>
      <c r="AI38">
        <f t="shared" si="38"/>
        <v>-1844.1086539809173</v>
      </c>
      <c r="AJ38">
        <f t="shared" si="39"/>
        <v>-825.93102643575367</v>
      </c>
      <c r="AK38">
        <f t="shared" si="30"/>
        <v>-593.72525791160922</v>
      </c>
      <c r="AL38">
        <f t="shared" si="40"/>
        <v>-3263.7649383282806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-56.933260618823923</v>
      </c>
      <c r="AR38">
        <f t="shared" si="45"/>
        <v>-56.934251063501385</v>
      </c>
      <c r="AS38">
        <f t="shared" si="46"/>
        <v>-25.499454340023501</v>
      </c>
      <c r="AT38">
        <f t="shared" si="47"/>
        <v>-18.330429079495804</v>
      </c>
      <c r="AU38">
        <f t="shared" si="48"/>
        <v>-100.76413448302071</v>
      </c>
      <c r="AW38">
        <v>35</v>
      </c>
      <c r="AX38">
        <f>IF(Z38&gt;0, (R38*SUMPRODUCT(K38:$K$98, X38:$X$98)-K38*$AZ$3)/Z38, 0)</f>
        <v>-2983051.7494028099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1000000</v>
      </c>
      <c r="S39">
        <f t="shared" si="32"/>
        <v>-4729056.8124217158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-7655.8583723015199</v>
      </c>
      <c r="AC39">
        <f t="shared" si="33"/>
        <v>-6879.8937698119644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-1085.9741357538419</v>
      </c>
      <c r="AI39">
        <f t="shared" si="38"/>
        <v>-1085.9923209175086</v>
      </c>
      <c r="AJ39">
        <f t="shared" si="39"/>
        <v>-775.96460248955555</v>
      </c>
      <c r="AK39">
        <f t="shared" si="30"/>
        <v>-535.91008606110643</v>
      </c>
      <c r="AL39">
        <f t="shared" si="40"/>
        <v>-2397.8670094681706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-29.935641245591107</v>
      </c>
      <c r="AR39">
        <f t="shared" si="45"/>
        <v>-29.93614253242437</v>
      </c>
      <c r="AS39">
        <f t="shared" si="46"/>
        <v>-21.390010309297431</v>
      </c>
      <c r="AT39">
        <f t="shared" si="47"/>
        <v>-14.772738639012639</v>
      </c>
      <c r="AU39">
        <f t="shared" si="48"/>
        <v>-66.098891480734451</v>
      </c>
      <c r="AW39">
        <v>36</v>
      </c>
      <c r="AX39">
        <f>IF(Z39&gt;0, (R39*SUMPRODUCT(K39:$K$98, X39:$X$98)-K39*$AZ$3)/Z39, 0)</f>
        <v>-4729056.8124217158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1000000</v>
      </c>
      <c r="S40">
        <f t="shared" si="32"/>
        <v>-7599826.7962895827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-6879.8937698119644</v>
      </c>
      <c r="AC40">
        <f t="shared" si="33"/>
        <v>-6166.1706047107864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-628.90823414571082</v>
      </c>
      <c r="AI40">
        <f t="shared" si="38"/>
        <v>-628.918376104814</v>
      </c>
      <c r="AJ40">
        <f t="shared" si="39"/>
        <v>-713.72316510117798</v>
      </c>
      <c r="AK40">
        <f t="shared" ref="AK40:AK69" si="61">G40*SUM(AB40:AB40, AE40:AF40)</f>
        <v>-481.59256388683752</v>
      </c>
      <c r="AL40">
        <f t="shared" si="40"/>
        <v>-1824.2341050928294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-15.4788375296501</v>
      </c>
      <c r="AR40">
        <f t="shared" si="45"/>
        <v>-15.479087145935383</v>
      </c>
      <c r="AS40">
        <f t="shared" si="46"/>
        <v>-17.56632257924797</v>
      </c>
      <c r="AT40">
        <f t="shared" si="47"/>
        <v>-11.853069569073051</v>
      </c>
      <c r="AU40">
        <f t="shared" si="48"/>
        <v>-44.898479294256397</v>
      </c>
      <c r="AW40">
        <v>37</v>
      </c>
      <c r="AX40">
        <f>IF(Z40&gt;0, (R40*SUMPRODUCT(K40:$K$98, X40:$X$98)-K40*$AZ$3)/Z40, 0)</f>
        <v>-7599826.7962895827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1000000</v>
      </c>
      <c r="S41">
        <f t="shared" si="32"/>
        <v>-12413820.309776532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-6166.1706047107864</v>
      </c>
      <c r="AC41">
        <f t="shared" si="33"/>
        <v>-5517.6683651451085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-358.76529456975635</v>
      </c>
      <c r="AI41">
        <f t="shared" si="38"/>
        <v>-358.77085054308634</v>
      </c>
      <c r="AJ41">
        <f t="shared" si="39"/>
        <v>-648.50223956567788</v>
      </c>
      <c r="AK41">
        <f t="shared" si="61"/>
        <v>-431.63194232975508</v>
      </c>
      <c r="AL41">
        <f t="shared" si="40"/>
        <v>-1438.9050324385194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-7.8839427661176886</v>
      </c>
      <c r="AR41">
        <f t="shared" si="45"/>
        <v>-7.8840648597995662</v>
      </c>
      <c r="AS41">
        <f t="shared" si="46"/>
        <v>-14.25097303953644</v>
      </c>
      <c r="AT41">
        <f t="shared" si="47"/>
        <v>-9.4852026683265116</v>
      </c>
      <c r="AU41">
        <f t="shared" si="48"/>
        <v>-31.620240567662517</v>
      </c>
      <c r="AW41">
        <v>38</v>
      </c>
      <c r="AX41">
        <f>IF(Z41&gt;0, (R41*SUMPRODUCT(K41:$K$98, X41:$X$98)-K41*$AZ$3)/Z41, 0)</f>
        <v>-12413820.309776532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1000000</v>
      </c>
      <c r="S42">
        <f t="shared" si="32"/>
        <v>-20648419.518036626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-5517.6683651451085</v>
      </c>
      <c r="AC42">
        <f t="shared" si="33"/>
        <v>-4932.712060504683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-201.14254910545367</v>
      </c>
      <c r="AI42">
        <f t="shared" si="38"/>
        <v>-201.14553523718652</v>
      </c>
      <c r="AJ42">
        <f t="shared" si="39"/>
        <v>-584.95630464042551</v>
      </c>
      <c r="AK42">
        <f t="shared" si="61"/>
        <v>-386.23678556015761</v>
      </c>
      <c r="AL42">
        <f t="shared" si="40"/>
        <v>-1172.3386254377697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-3.9465623212766707</v>
      </c>
      <c r="AR42">
        <f t="shared" si="45"/>
        <v>-3.9466209113414568</v>
      </c>
      <c r="AS42">
        <f t="shared" si="46"/>
        <v>-11.477265858238782</v>
      </c>
      <c r="AT42">
        <f t="shared" si="47"/>
        <v>-7.578245138891929</v>
      </c>
      <c r="AU42">
        <f t="shared" si="48"/>
        <v>-23.002131908472169</v>
      </c>
      <c r="AW42">
        <v>39</v>
      </c>
      <c r="AX42">
        <f>IF(Z42&gt;0, (R42*SUMPRODUCT(K42:$K$98, X42:$X$98)-K42*$AZ$3)/Z42, 0)</f>
        <v>-20648419.518036626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1000000</v>
      </c>
      <c r="S43">
        <f t="shared" si="32"/>
        <v>-35023769.473294139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-4932.712060504683</v>
      </c>
      <c r="AC43">
        <f t="shared" si="33"/>
        <v>-4407.3369733558311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-110.66318011130676</v>
      </c>
      <c r="AI43">
        <f t="shared" si="38"/>
        <v>-110.66475309197091</v>
      </c>
      <c r="AJ43">
        <f t="shared" si="39"/>
        <v>-525.37508714885189</v>
      </c>
      <c r="AK43">
        <f t="shared" si="61"/>
        <v>-345.28984423532785</v>
      </c>
      <c r="AL43">
        <f t="shared" si="40"/>
        <v>-981.32968447615053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-1.938653257364074</v>
      </c>
      <c r="AR43">
        <f t="shared" si="45"/>
        <v>-1.9386808136306233</v>
      </c>
      <c r="AS43">
        <f t="shared" si="46"/>
        <v>-9.2037850621553847</v>
      </c>
      <c r="AT43">
        <f t="shared" si="47"/>
        <v>-6.0489611864421553</v>
      </c>
      <c r="AU43">
        <f t="shared" si="48"/>
        <v>-17.191427062228161</v>
      </c>
      <c r="AW43">
        <v>40</v>
      </c>
      <c r="AX43">
        <f>IF(Z43&gt;0, (R43*SUMPRODUCT(K43:$K$98, X43:$X$98)-K43*$AZ$3)/Z43, 0)</f>
        <v>-35023769.473294139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1000000</v>
      </c>
      <c r="S44">
        <f t="shared" si="32"/>
        <v>-60711684.307997622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-4407.3369733558311</v>
      </c>
      <c r="AC44">
        <f t="shared" si="33"/>
        <v>-3936.6670110148666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-59.738068977182785</v>
      </c>
      <c r="AI44">
        <f t="shared" si="38"/>
        <v>-59.738879502178072</v>
      </c>
      <c r="AJ44">
        <f t="shared" si="39"/>
        <v>-470.6699623409645</v>
      </c>
      <c r="AK44">
        <f t="shared" si="61"/>
        <v>-308.51358813490822</v>
      </c>
      <c r="AL44">
        <f t="shared" si="40"/>
        <v>-838.92242997805079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-0.93439423488503437</v>
      </c>
      <c r="AR44">
        <f t="shared" si="45"/>
        <v>-0.93440691272842291</v>
      </c>
      <c r="AS44">
        <f t="shared" si="46"/>
        <v>-7.3619938989479836</v>
      </c>
      <c r="AT44">
        <f t="shared" si="47"/>
        <v>-4.825621635795784</v>
      </c>
      <c r="AU44">
        <f t="shared" si="48"/>
        <v>-13.12202244747219</v>
      </c>
      <c r="AW44">
        <v>41</v>
      </c>
      <c r="AX44">
        <f>IF(Z44&gt;0, (R44*SUMPRODUCT(K44:$K$98, X44:$X$98)-K44*$AZ$3)/Z44, 0)</f>
        <v>-60711684.307997622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1000000</v>
      </c>
      <c r="S45">
        <f t="shared" si="32"/>
        <v>-107689179.82447413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-3936.6670110148666</v>
      </c>
      <c r="AC45">
        <f t="shared" si="33"/>
        <v>-3515.6294270369585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-31.547501044314608</v>
      </c>
      <c r="AI45">
        <f t="shared" si="38"/>
        <v>-31.54790912029689</v>
      </c>
      <c r="AJ45">
        <f t="shared" si="39"/>
        <v>-421.03758397790807</v>
      </c>
      <c r="AK45">
        <f t="shared" si="61"/>
        <v>-275.56669077104067</v>
      </c>
      <c r="AL45">
        <f t="shared" si="40"/>
        <v>-728.15218386924562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-0.44058114875410076</v>
      </c>
      <c r="AR45">
        <f t="shared" si="45"/>
        <v>-0.4405868477977366</v>
      </c>
      <c r="AS45">
        <f t="shared" si="46"/>
        <v>-5.8800607425946456</v>
      </c>
      <c r="AT45">
        <f t="shared" si="47"/>
        <v>-3.8484661275619865</v>
      </c>
      <c r="AU45">
        <f t="shared" si="48"/>
        <v>-10.169113717954369</v>
      </c>
      <c r="AW45">
        <v>42</v>
      </c>
      <c r="AX45">
        <f>IF(Z45&gt;0, (R45*SUMPRODUCT(K45:$K$98, X45:$X$98)-K45*$AZ$3)/Z45, 0)</f>
        <v>-107689179.82447413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1000000</v>
      </c>
      <c r="S46">
        <f t="shared" si="32"/>
        <v>-195863415.3425597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-3515.6294270369585</v>
      </c>
      <c r="AC46">
        <f t="shared" si="33"/>
        <v>-3139.3093133528614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-16.29156422751646</v>
      </c>
      <c r="AI46">
        <f t="shared" si="38"/>
        <v>-16.291764578186076</v>
      </c>
      <c r="AJ46">
        <f t="shared" si="39"/>
        <v>-376.32011368409712</v>
      </c>
      <c r="AK46">
        <f t="shared" si="61"/>
        <v>-246.09405989258713</v>
      </c>
      <c r="AL46">
        <f t="shared" si="40"/>
        <v>-638.7059381548703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-0.20314479992629267</v>
      </c>
      <c r="AR46">
        <f t="shared" si="45"/>
        <v>-0.20314729816379312</v>
      </c>
      <c r="AS46">
        <f t="shared" si="46"/>
        <v>-4.6924575893992913</v>
      </c>
      <c r="AT46">
        <f t="shared" si="47"/>
        <v>-3.0686266746253223</v>
      </c>
      <c r="AU46">
        <f t="shared" si="48"/>
        <v>-7.9642315621884068</v>
      </c>
      <c r="AW46">
        <v>43</v>
      </c>
      <c r="AX46">
        <f>IF(Z46&gt;0, (R46*SUMPRODUCT(K46:$K$98, X46:$X$98)-K46*$AZ$3)/Z46, 0)</f>
        <v>-195863415.3425597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1000000</v>
      </c>
      <c r="S47">
        <f t="shared" si="32"/>
        <v>-366086523.17415792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-3139.3093133528614</v>
      </c>
      <c r="AC47">
        <f t="shared" si="33"/>
        <v>-2803.1189806234561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-8.2107881318878473</v>
      </c>
      <c r="AI47">
        <f t="shared" si="38"/>
        <v>-8.2108838441991168</v>
      </c>
      <c r="AJ47">
        <f t="shared" si="39"/>
        <v>-336.19033272940533</v>
      </c>
      <c r="AK47">
        <f t="shared" si="61"/>
        <v>-219.75165193470031</v>
      </c>
      <c r="AL47">
        <f t="shared" si="40"/>
        <v>-564.15286850830466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-9.1413375976348937E-2</v>
      </c>
      <c r="AR47">
        <f t="shared" si="45"/>
        <v>-9.141444157265409E-2</v>
      </c>
      <c r="AS47">
        <f t="shared" si="46"/>
        <v>-3.742916367072417</v>
      </c>
      <c r="AT47">
        <f t="shared" si="47"/>
        <v>-2.4465666458637245</v>
      </c>
      <c r="AU47">
        <f t="shared" si="48"/>
        <v>-6.2808974545087946</v>
      </c>
      <c r="AW47">
        <v>44</v>
      </c>
      <c r="AX47">
        <f>IF(Z47&gt;0, (R47*SUMPRODUCT(K47:$K$98, X47:$X$98)-K47*$AZ$3)/Z47, 0)</f>
        <v>-366086523.17415792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1000000</v>
      </c>
      <c r="S48">
        <f t="shared" si="32"/>
        <v>-704103714.28124321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-2803.1189806234561</v>
      </c>
      <c r="AC48">
        <f t="shared" si="33"/>
        <v>-2502.8590747768153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-4.025741182794305</v>
      </c>
      <c r="AI48">
        <f t="shared" si="38"/>
        <v>-4.0257856162176777</v>
      </c>
      <c r="AJ48">
        <f t="shared" si="39"/>
        <v>-300.25990584664078</v>
      </c>
      <c r="AK48">
        <f t="shared" si="61"/>
        <v>-196.21832864364194</v>
      </c>
      <c r="AL48">
        <f t="shared" si="40"/>
        <v>-500.50402010650038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-4.001775582308921E-2</v>
      </c>
      <c r="AR48">
        <f t="shared" si="45"/>
        <v>-4.0018197512161152E-2</v>
      </c>
      <c r="AS48">
        <f t="shared" si="46"/>
        <v>-2.9847243153605807</v>
      </c>
      <c r="AT48">
        <f t="shared" si="47"/>
        <v>-1.9505022322934422</v>
      </c>
      <c r="AU48">
        <f t="shared" si="48"/>
        <v>-4.9752447451661839</v>
      </c>
      <c r="AW48">
        <v>45</v>
      </c>
      <c r="AX48">
        <f>IF(Z48&gt;0, (R48*SUMPRODUCT(K48:$K$98, X48:$X$98)-K48*$AZ$3)/Z48, 0)</f>
        <v>-704103714.28124321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1000000</v>
      </c>
      <c r="S49">
        <f t="shared" si="32"/>
        <v>-1396594391.6533566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-2502.8590747768153</v>
      </c>
      <c r="AC49">
        <f t="shared" si="33"/>
        <v>-2234.7282717981589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-1.9190002186861597</v>
      </c>
      <c r="AI49">
        <f t="shared" si="38"/>
        <v>-1.9190202202725648</v>
      </c>
      <c r="AJ49">
        <f t="shared" si="39"/>
        <v>-268.13080297865645</v>
      </c>
      <c r="AK49">
        <f t="shared" si="61"/>
        <v>-175.20013523437709</v>
      </c>
      <c r="AL49">
        <f t="shared" si="40"/>
        <v>-445.24995843330612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-1.703193068965813E-2</v>
      </c>
      <c r="AR49">
        <f t="shared" si="45"/>
        <v>-1.7032108212114885E-2</v>
      </c>
      <c r="AS49">
        <f t="shared" si="46"/>
        <v>-2.3797731796099</v>
      </c>
      <c r="AT49">
        <f t="shared" si="47"/>
        <v>-1.5549745805519657</v>
      </c>
      <c r="AU49">
        <f t="shared" si="48"/>
        <v>-3.9517798683739809</v>
      </c>
      <c r="AW49">
        <v>46</v>
      </c>
      <c r="AX49">
        <f>IF(Z49&gt;0, (R49*SUMPRODUCT(K49:$K$98, X49:$X$98)-K49*$AZ$3)/Z49, 0)</f>
        <v>-1396594391.6533566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1000000</v>
      </c>
      <c r="S50">
        <f t="shared" si="32"/>
        <v>-2860279685.8580289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-2234.7282717981589</v>
      </c>
      <c r="AC50">
        <f t="shared" si="33"/>
        <v>-1995.3070709302062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-0.88653404732756647</v>
      </c>
      <c r="AI50">
        <f t="shared" si="38"/>
        <v>-0.8865427672225159</v>
      </c>
      <c r="AJ50">
        <f t="shared" si="39"/>
        <v>-239.42120086795262</v>
      </c>
      <c r="AK50">
        <f t="shared" si="61"/>
        <v>-156.43097902587112</v>
      </c>
      <c r="AL50">
        <f t="shared" si="40"/>
        <v>-396.73872266104627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-7.0253223067276308E-3</v>
      </c>
      <c r="AR50">
        <f t="shared" si="45"/>
        <v>-7.0253914073703932E-3</v>
      </c>
      <c r="AS50">
        <f t="shared" si="46"/>
        <v>-1.8972887823445954</v>
      </c>
      <c r="AT50">
        <f t="shared" si="47"/>
        <v>-1.2396343374814933</v>
      </c>
      <c r="AU50">
        <f t="shared" si="48"/>
        <v>-3.1439485112334591</v>
      </c>
      <c r="AW50">
        <v>47</v>
      </c>
      <c r="AX50">
        <f>IF(Z50&gt;0, (R50*SUMPRODUCT(K50:$K$98, X50:$X$98)-K50*$AZ$3)/Z50, 0)</f>
        <v>-2860279685.8580289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1000000</v>
      </c>
      <c r="S51">
        <f t="shared" si="32"/>
        <v>-6051652729.9895563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-1995.3070709302062</v>
      </c>
      <c r="AC51">
        <f t="shared" si="33"/>
        <v>-1781.5299598251531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-0.3962283383346471</v>
      </c>
      <c r="AI51">
        <f t="shared" si="38"/>
        <v>-0.39623201817641784</v>
      </c>
      <c r="AJ51">
        <f t="shared" si="39"/>
        <v>-213.77711110505311</v>
      </c>
      <c r="AK51">
        <f t="shared" si="61"/>
        <v>-139.67149496511445</v>
      </c>
      <c r="AL51">
        <f t="shared" si="40"/>
        <v>-353.84483808834398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-2.8034856966810441E-3</v>
      </c>
      <c r="AR51">
        <f t="shared" si="45"/>
        <v>-2.8035117331422768E-3</v>
      </c>
      <c r="AS51">
        <f t="shared" si="46"/>
        <v>-1.5125648906884479</v>
      </c>
      <c r="AT51">
        <f t="shared" si="47"/>
        <v>-0.98823582385479602</v>
      </c>
      <c r="AU51">
        <f t="shared" si="48"/>
        <v>-2.5036042262763862</v>
      </c>
      <c r="AW51">
        <v>48</v>
      </c>
      <c r="AX51">
        <f>IF(Z51&gt;0, (R51*SUMPRODUCT(K51:$K$98, X51:$X$98)-K51*$AZ$3)/Z51, 0)</f>
        <v>-6051652729.9895563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1000000</v>
      </c>
      <c r="S52">
        <f t="shared" si="32"/>
        <v>-13252509190.508066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-1781.5299598251531</v>
      </c>
      <c r="AC52">
        <f t="shared" si="33"/>
        <v>-1590.6540700721359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-0.1714168342513761</v>
      </c>
      <c r="AI52">
        <f t="shared" si="38"/>
        <v>-0.171418334584301</v>
      </c>
      <c r="AJ52">
        <f t="shared" si="39"/>
        <v>-190.87588975301719</v>
      </c>
      <c r="AK52">
        <f t="shared" si="61"/>
        <v>-124.70709718776074</v>
      </c>
      <c r="AL52">
        <f t="shared" si="40"/>
        <v>-315.75440527536222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-1.0828997640735787E-3</v>
      </c>
      <c r="AR52">
        <f t="shared" si="45"/>
        <v>-1.0829092421985103E-3</v>
      </c>
      <c r="AS52">
        <f t="shared" si="46"/>
        <v>-1.2058293859152718</v>
      </c>
      <c r="AT52">
        <f t="shared" si="47"/>
        <v>-0.7878181084880399</v>
      </c>
      <c r="AU52">
        <f t="shared" si="48"/>
        <v>-1.99473040364551</v>
      </c>
      <c r="AW52">
        <v>49</v>
      </c>
      <c r="AX52">
        <f>IF(Z52&gt;0, (R52*SUMPRODUCT(K52:$K$98, X52:$X$98)-K52*$AZ$3)/Z52, 0)</f>
        <v>-13252509190.508066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1000000</v>
      </c>
      <c r="S53">
        <f t="shared" si="32"/>
        <v>-30094781914.778572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-1590.6540700721359</v>
      </c>
      <c r="AC53">
        <f t="shared" si="33"/>
        <v>-1420.2277482944774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-7.1634540432845076E-2</v>
      </c>
      <c r="AI53">
        <f t="shared" si="38"/>
        <v>-7.1635130330685304E-2</v>
      </c>
      <c r="AJ53">
        <f t="shared" si="39"/>
        <v>-170.42632177765859</v>
      </c>
      <c r="AK53">
        <f t="shared" si="61"/>
        <v>-111.34578490504953</v>
      </c>
      <c r="AL53">
        <f t="shared" si="40"/>
        <v>-281.84374181303883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-4.0405384625014502E-4</v>
      </c>
      <c r="AR53">
        <f t="shared" si="45"/>
        <v>-4.0405717356249742E-4</v>
      </c>
      <c r="AS53">
        <f t="shared" si="46"/>
        <v>-0.96128781451572265</v>
      </c>
      <c r="AT53">
        <f t="shared" si="47"/>
        <v>-0.62804468881604536</v>
      </c>
      <c r="AU53">
        <f t="shared" si="48"/>
        <v>-1.5897365605053306</v>
      </c>
      <c r="AW53">
        <v>50</v>
      </c>
      <c r="AX53">
        <f>IF(Z53&gt;0, (R53*SUMPRODUCT(K53:$K$98, X53:$X$98)-K53*$AZ$3)/Z53, 0)</f>
        <v>-30094781914.778572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1000000</v>
      </c>
      <c r="S54">
        <f t="shared" si="32"/>
        <v>-70994855245.02684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-1420.2277482944774</v>
      </c>
      <c r="AC54">
        <f t="shared" si="33"/>
        <v>-1268.0608267434816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-2.8858603047719356E-2</v>
      </c>
      <c r="AI54">
        <f t="shared" si="38"/>
        <v>-2.8858826314043087E-2</v>
      </c>
      <c r="AJ54">
        <f t="shared" si="39"/>
        <v>-152.16692155099577</v>
      </c>
      <c r="AK54">
        <f t="shared" si="61"/>
        <v>-99.41594238061343</v>
      </c>
      <c r="AL54">
        <f t="shared" si="40"/>
        <v>-251.61172275792325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-1.4533628271337027E-4</v>
      </c>
      <c r="AR54">
        <f t="shared" si="45"/>
        <v>-1.4533740711629068E-4</v>
      </c>
      <c r="AS54">
        <f t="shared" si="46"/>
        <v>-0.7663355947475945</v>
      </c>
      <c r="AT54">
        <f t="shared" si="47"/>
        <v>-0.50067369803566497</v>
      </c>
      <c r="AU54">
        <f t="shared" si="48"/>
        <v>-1.2671546301903758</v>
      </c>
      <c r="AW54">
        <v>51</v>
      </c>
      <c r="AX54">
        <f>IF(Z54&gt;0, (R54*SUMPRODUCT(K54:$K$98, X54:$X$98)-K54*$AZ$3)/Z54, 0)</f>
        <v>-70994855245.02684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1000000</v>
      </c>
      <c r="S55">
        <f t="shared" si="32"/>
        <v>-174275405430.85294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-1268.0608267434816</v>
      </c>
      <c r="AC55">
        <f t="shared" si="33"/>
        <v>-1132.1972885040127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-1.1186094620600667E-2</v>
      </c>
      <c r="AI55">
        <f t="shared" si="38"/>
        <v>-1.1186175828078402E-2</v>
      </c>
      <c r="AJ55">
        <f t="shared" si="39"/>
        <v>-135.86353823946888</v>
      </c>
      <c r="AK55">
        <f t="shared" si="61"/>
        <v>-88.764257872043714</v>
      </c>
      <c r="AL55">
        <f t="shared" si="40"/>
        <v>-224.63898228734067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-5.0298983620173645E-5</v>
      </c>
      <c r="AR55">
        <f t="shared" si="45"/>
        <v>-5.0299348774745549E-5</v>
      </c>
      <c r="AS55">
        <f t="shared" si="46"/>
        <v>-0.61091901295922724</v>
      </c>
      <c r="AT55">
        <f t="shared" si="47"/>
        <v>-0.39913411286011896</v>
      </c>
      <c r="AU55">
        <f t="shared" si="48"/>
        <v>-1.0101034251681209</v>
      </c>
      <c r="AW55">
        <v>52</v>
      </c>
      <c r="AX55">
        <f>IF(Z55&gt;0, (R55*SUMPRODUCT(K55:$K$98, X55:$X$98)-K55*$AZ$3)/Z55, 0)</f>
        <v>-174275405430.85294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1000000</v>
      </c>
      <c r="S56">
        <f t="shared" si="32"/>
        <v>-445997141325.67517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-1132.1972885040127</v>
      </c>
      <c r="AC56">
        <f t="shared" si="33"/>
        <v>-1010.8904784675037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-4.1650471292288211E-3</v>
      </c>
      <c r="AI56">
        <f t="shared" si="38"/>
        <v>-4.1650754615426633E-3</v>
      </c>
      <c r="AJ56">
        <f t="shared" si="39"/>
        <v>-121.30681003650898</v>
      </c>
      <c r="AK56">
        <f t="shared" si="61"/>
        <v>-79.253810195280892</v>
      </c>
      <c r="AL56">
        <f t="shared" si="40"/>
        <v>-200.56478530725141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-1.6721784344430809E-5</v>
      </c>
      <c r="AR56">
        <f t="shared" si="45"/>
        <v>-1.6721898092685592E-5</v>
      </c>
      <c r="AS56">
        <f t="shared" si="46"/>
        <v>-0.48702121584802288</v>
      </c>
      <c r="AT56">
        <f t="shared" si="47"/>
        <v>-0.31818730531515454</v>
      </c>
      <c r="AU56">
        <f t="shared" si="48"/>
        <v>-0.80522524306127008</v>
      </c>
      <c r="AW56">
        <v>53</v>
      </c>
      <c r="AX56">
        <f>IF(Z56&gt;0, (R56*SUMPRODUCT(K56:$K$98, X56:$X$98)-K56*$AZ$3)/Z56, 0)</f>
        <v>-445997141325.67517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1000000</v>
      </c>
      <c r="S57">
        <f t="shared" si="32"/>
        <v>-1192444203795.304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-1010.8904784675037</v>
      </c>
      <c r="AC57">
        <f t="shared" si="33"/>
        <v>-902.58079846116971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-1.4870026680280516E-3</v>
      </c>
      <c r="AI57">
        <f t="shared" si="38"/>
        <v>-1.4870121294854053E-3</v>
      </c>
      <c r="AJ57">
        <f t="shared" si="39"/>
        <v>-108.30968000633402</v>
      </c>
      <c r="AK57">
        <f t="shared" si="61"/>
        <v>-70.762333492725261</v>
      </c>
      <c r="AL57">
        <f t="shared" si="40"/>
        <v>-179.07350051118877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-5.330358551875295E-6</v>
      </c>
      <c r="AR57">
        <f t="shared" si="45"/>
        <v>-5.3303924677257519E-6</v>
      </c>
      <c r="AS57">
        <f t="shared" si="46"/>
        <v>-0.38825043255520786</v>
      </c>
      <c r="AT57">
        <f t="shared" si="47"/>
        <v>-0.25365698232660078</v>
      </c>
      <c r="AU57">
        <f t="shared" si="48"/>
        <v>-0.64191274527427633</v>
      </c>
      <c r="AW57">
        <v>54</v>
      </c>
      <c r="AX57">
        <f>IF(Z57&gt;0, (R57*SUMPRODUCT(K57:$K$98, X57:$X$98)-K57*$AZ$3)/Z57, 0)</f>
        <v>-1192444203795.304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1000000</v>
      </c>
      <c r="S58">
        <f t="shared" si="32"/>
        <v>-3337741419964.6787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-902.58079846116971</v>
      </c>
      <c r="AC58">
        <f t="shared" si="33"/>
        <v>-805.87571742713681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-5.0790399823659178E-4</v>
      </c>
      <c r="AI58">
        <f t="shared" si="38"/>
        <v>-5.0790701627939389E-4</v>
      </c>
      <c r="AJ58">
        <f t="shared" si="39"/>
        <v>-96.705081034032901</v>
      </c>
      <c r="AK58">
        <f t="shared" si="61"/>
        <v>-63.180655892281884</v>
      </c>
      <c r="AL58">
        <f t="shared" si="40"/>
        <v>-159.88624483333106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-1.625579764499814E-6</v>
      </c>
      <c r="AR58">
        <f t="shared" si="45"/>
        <v>-1.625589423942001E-6</v>
      </c>
      <c r="AS58">
        <f t="shared" si="46"/>
        <v>-0.30951089851435054</v>
      </c>
      <c r="AT58">
        <f t="shared" si="47"/>
        <v>-0.20221379647119306</v>
      </c>
      <c r="AU58">
        <f t="shared" si="48"/>
        <v>-0.51172632057496759</v>
      </c>
      <c r="AW58">
        <v>55</v>
      </c>
      <c r="AX58">
        <f>IF(Z58&gt;0, (R58*SUMPRODUCT(K58:$K$98, X58:$X$98)-K58*$AZ$3)/Z58, 0)</f>
        <v>-3337741419964.6787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1000000</v>
      </c>
      <c r="S59">
        <f t="shared" si="32"/>
        <v>-9800267609462.5898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-805.87571742713681</v>
      </c>
      <c r="AC59">
        <f t="shared" si="33"/>
        <v>-719.53189194165282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-1.656093731765965E-4</v>
      </c>
      <c r="AI59">
        <f t="shared" si="38"/>
        <v>-1.6561029092180589E-4</v>
      </c>
      <c r="AJ59">
        <f t="shared" si="39"/>
        <v>-86.34382548548399</v>
      </c>
      <c r="AK59">
        <f t="shared" si="61"/>
        <v>-56.41130021989958</v>
      </c>
      <c r="AL59">
        <f t="shared" si="40"/>
        <v>-142.7552913156745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-4.7325318293779203E-7</v>
      </c>
      <c r="AR59">
        <f t="shared" si="45"/>
        <v>-4.7325580552993851E-7</v>
      </c>
      <c r="AS59">
        <f t="shared" si="46"/>
        <v>-0.24674020228587601</v>
      </c>
      <c r="AT59">
        <f t="shared" si="47"/>
        <v>-0.16120360140641832</v>
      </c>
      <c r="AU59">
        <f t="shared" si="48"/>
        <v>-0.40794427694809987</v>
      </c>
      <c r="AW59">
        <v>56</v>
      </c>
      <c r="AX59">
        <f>IF(Z59&gt;0, (R59*SUMPRODUCT(K59:$K$98, X59:$X$98)-K59*$AZ$3)/Z59, 0)</f>
        <v>-9800267609462.5898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1000000</v>
      </c>
      <c r="S60">
        <f t="shared" si="32"/>
        <v>-30510822519175.168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-719.53189194165282</v>
      </c>
      <c r="AC60">
        <f t="shared" si="33"/>
        <v>-642.43918963717044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-5.1629312075087916E-5</v>
      </c>
      <c r="AI60">
        <f t="shared" si="38"/>
        <v>-5.1629575276444269E-5</v>
      </c>
      <c r="AJ60">
        <f t="shared" si="39"/>
        <v>-77.092702304482373</v>
      </c>
      <c r="AK60">
        <f t="shared" si="61"/>
        <v>-50.367232435915703</v>
      </c>
      <c r="AL60">
        <f t="shared" si="40"/>
        <v>-127.45998636997336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-1.3173068371110972E-7</v>
      </c>
      <c r="AR60">
        <f t="shared" si="45"/>
        <v>-1.3173135526169276E-7</v>
      </c>
      <c r="AS60">
        <f t="shared" si="46"/>
        <v>-0.19669978110374065</v>
      </c>
      <c r="AT60">
        <f t="shared" si="47"/>
        <v>-0.1285105243271491</v>
      </c>
      <c r="AU60">
        <f t="shared" si="48"/>
        <v>-0.32521043716224501</v>
      </c>
      <c r="AW60">
        <v>57</v>
      </c>
      <c r="AX60">
        <f>IF(Z60&gt;0, (R60*SUMPRODUCT(K60:$K$98, X60:$X$98)-K60*$AZ$3)/Z60, 0)</f>
        <v>-30510822519175.168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1000000</v>
      </c>
      <c r="S61">
        <f t="shared" si="32"/>
        <v>-101048884758909.19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-642.43918963717044</v>
      </c>
      <c r="AC61">
        <f t="shared" si="33"/>
        <v>-573.60641943163739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-1.5169023423832704E-5</v>
      </c>
      <c r="AI61">
        <f t="shared" si="38"/>
        <v>-1.5169094380382695E-5</v>
      </c>
      <c r="AJ61">
        <f t="shared" si="39"/>
        <v>-68.832770205533052</v>
      </c>
      <c r="AK61">
        <f t="shared" si="61"/>
        <v>-44.970743274601936</v>
      </c>
      <c r="AL61">
        <f t="shared" si="40"/>
        <v>-113.80352864922938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-3.4556536409996009E-8</v>
      </c>
      <c r="AR61">
        <f t="shared" si="45"/>
        <v>-3.4556698056038389E-8</v>
      </c>
      <c r="AS61">
        <f t="shared" si="46"/>
        <v>-0.15680786187403706</v>
      </c>
      <c r="AT61">
        <f t="shared" si="47"/>
        <v>-0.10244780325882789</v>
      </c>
      <c r="AU61">
        <f t="shared" si="48"/>
        <v>-0.25925569968956302</v>
      </c>
      <c r="AW61">
        <v>58</v>
      </c>
      <c r="AX61">
        <f>IF(Z61&gt;0, (R61*SUMPRODUCT(K61:$K$98, X61:$X$98)-K61*$AZ$3)/Z61, 0)</f>
        <v>-101048884758909.19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1000000</v>
      </c>
      <c r="S62">
        <f t="shared" si="32"/>
        <v>-357309083069253.75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-573.60641943163739</v>
      </c>
      <c r="AC62">
        <f t="shared" si="33"/>
        <v>-512.14858880792269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-4.1864098379041317E-6</v>
      </c>
      <c r="AI62">
        <f t="shared" si="38"/>
        <v>-4.1864277547656483E-6</v>
      </c>
      <c r="AJ62">
        <f t="shared" si="39"/>
        <v>-61.457830623714699</v>
      </c>
      <c r="AK62">
        <f t="shared" si="61"/>
        <v>-40.152449360214618</v>
      </c>
      <c r="AL62">
        <f t="shared" si="40"/>
        <v>-101.61028417035706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-8.5152284614944403E-9</v>
      </c>
      <c r="AR62">
        <f t="shared" si="45"/>
        <v>-8.5152649046939908E-9</v>
      </c>
      <c r="AS62">
        <f t="shared" si="46"/>
        <v>-0.12500626760679423</v>
      </c>
      <c r="AT62">
        <f t="shared" si="47"/>
        <v>-8.1670761542540438E-2</v>
      </c>
      <c r="AU62">
        <f t="shared" si="48"/>
        <v>-0.20667703766459958</v>
      </c>
      <c r="AW62">
        <v>59</v>
      </c>
      <c r="AX62">
        <f>IF(Z62&gt;0, (R62*SUMPRODUCT(K62:$K$98, X62:$X$98)-K62*$AZ$3)/Z62, 0)</f>
        <v>-357309083069253.75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1000000</v>
      </c>
      <c r="S63">
        <f t="shared" si="32"/>
        <v>-1354355218879941.5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-512.14858880792269</v>
      </c>
      <c r="AC63">
        <f t="shared" si="33"/>
        <v>-457.2755257286957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-1.0813820554960858E-6</v>
      </c>
      <c r="AI63">
        <f t="shared" si="38"/>
        <v>-1.0813862759132938E-6</v>
      </c>
      <c r="AJ63">
        <f t="shared" si="39"/>
        <v>-54.873063079226995</v>
      </c>
      <c r="AK63">
        <f t="shared" si="61"/>
        <v>-35.850401216554594</v>
      </c>
      <c r="AL63">
        <f t="shared" si="40"/>
        <v>-90.723465377167855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-1.9638833949031975E-9</v>
      </c>
      <c r="AR63">
        <f t="shared" si="45"/>
        <v>-1.9638910595460798E-9</v>
      </c>
      <c r="AS63">
        <f t="shared" si="46"/>
        <v>-9.9654231232210122E-2</v>
      </c>
      <c r="AT63">
        <f t="shared" si="47"/>
        <v>-6.5107431080415043E-2</v>
      </c>
      <c r="AU63">
        <f t="shared" si="48"/>
        <v>-0.1647616642765162</v>
      </c>
      <c r="AW63">
        <v>60</v>
      </c>
      <c r="AX63">
        <f>IF(Z63&gt;0, (R63*SUMPRODUCT(K63:$K$98, X63:$X$98)-K63*$AZ$3)/Z63, 0)</f>
        <v>-1354355218879941.5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1000000</v>
      </c>
      <c r="S64">
        <f t="shared" si="32"/>
        <v>-5527629875580836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-457.2755257286957</v>
      </c>
      <c r="AC64">
        <f t="shared" si="33"/>
        <v>-408.28171940231834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-2.6039505707519979E-7</v>
      </c>
      <c r="AI64">
        <f t="shared" si="38"/>
        <v>-2.6039598035002234E-7</v>
      </c>
      <c r="AJ64">
        <f t="shared" si="39"/>
        <v>-48.993806326377353</v>
      </c>
      <c r="AK64">
        <f t="shared" si="61"/>
        <v>-32.009286801008699</v>
      </c>
      <c r="AL64">
        <f t="shared" si="40"/>
        <v>-81.00309338778203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-4.2223210542220722E-10</v>
      </c>
      <c r="AR64">
        <f t="shared" si="45"/>
        <v>-4.2223360251772273E-10</v>
      </c>
      <c r="AS64">
        <f t="shared" si="46"/>
        <v>-7.9443743019515206E-2</v>
      </c>
      <c r="AT64">
        <f t="shared" si="47"/>
        <v>-5.1903245441214572E-2</v>
      </c>
      <c r="AU64">
        <f t="shared" si="48"/>
        <v>-0.13134698888296337</v>
      </c>
      <c r="AW64">
        <v>61</v>
      </c>
      <c r="AX64">
        <f>IF(Z64&gt;0, (R64*SUMPRODUCT(K64:$K$98, X64:$X$98)-K64*$AZ$3)/Z64, 0)</f>
        <v>-5527629875580836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1000000</v>
      </c>
      <c r="S65">
        <f t="shared" si="32"/>
        <v>-2.4425647203146296E+16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-408.28171940231834</v>
      </c>
      <c r="AC65">
        <f t="shared" si="33"/>
        <v>-364.53724946672156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-5.8199001959843622E-8</v>
      </c>
      <c r="AI65">
        <f t="shared" si="38"/>
        <v>-5.8199188514393452E-8</v>
      </c>
      <c r="AJ65">
        <f t="shared" si="39"/>
        <v>-43.744469935596783</v>
      </c>
      <c r="AK65">
        <f t="shared" si="61"/>
        <v>-28.579720358162287</v>
      </c>
      <c r="AL65">
        <f t="shared" si="40"/>
        <v>-72.324190351958265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-8.4258947755155303E-11</v>
      </c>
      <c r="AR65">
        <f t="shared" si="45"/>
        <v>-8.4259217843808683E-11</v>
      </c>
      <c r="AS65">
        <f t="shared" si="46"/>
        <v>-6.3332065546821525E-2</v>
      </c>
      <c r="AT65">
        <f t="shared" si="47"/>
        <v>-4.1376949490936163E-2</v>
      </c>
      <c r="AU65">
        <f t="shared" si="48"/>
        <v>-0.10470901512201693</v>
      </c>
      <c r="AW65">
        <v>62</v>
      </c>
      <c r="AX65">
        <f>IF(Z65&gt;0, (R65*SUMPRODUCT(K65:$K$98, X65:$X$98)-K65*$AZ$3)/Z65, 0)</f>
        <v>-2.4425647203146296E+16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1000000</v>
      </c>
      <c r="S66">
        <f t="shared" si="32"/>
        <v>-1.1766078623638594E+17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-364.53724946672156</v>
      </c>
      <c r="AC66">
        <f t="shared" si="33"/>
        <v>-325.47968702393183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-1.2008865781884457E-8</v>
      </c>
      <c r="AI66">
        <f t="shared" si="38"/>
        <v>-1.2008900360066517E-8</v>
      </c>
      <c r="AJ66">
        <f t="shared" si="39"/>
        <v>-39.057562442789731</v>
      </c>
      <c r="AK66">
        <f t="shared" si="61"/>
        <v>-25.517607462670512</v>
      </c>
      <c r="AL66">
        <f t="shared" si="40"/>
        <v>-64.57516991746914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-1.5523314717613166E-11</v>
      </c>
      <c r="AR66">
        <f t="shared" si="45"/>
        <v>-1.5523359415256744E-11</v>
      </c>
      <c r="AS66">
        <f t="shared" si="46"/>
        <v>-5.0487934906964273E-2</v>
      </c>
      <c r="AT66">
        <f t="shared" si="47"/>
        <v>-3.2985450805945227E-2</v>
      </c>
      <c r="AU66">
        <f t="shared" si="48"/>
        <v>-8.3473385728432853E-2</v>
      </c>
      <c r="AW66">
        <v>63</v>
      </c>
      <c r="AX66">
        <f>IF(Z66&gt;0, (R66*SUMPRODUCT(K66:$K$98, X66:$X$98)-K66*$AZ$3)/Z66, 0)</f>
        <v>-1.1766078623638594E+17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1000000</v>
      </c>
      <c r="S67">
        <f t="shared" si="32"/>
        <v>-6.2293086808463949E+17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-325.47968702393183</v>
      </c>
      <c r="AC67">
        <f t="shared" si="33"/>
        <v>-290.60686341423832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-2.2720765865326055E-9</v>
      </c>
      <c r="AI67">
        <f t="shared" ref="AI67:AI69" si="62">SUM(AE67:AH67)</f>
        <v>-2.272082417975513E-9</v>
      </c>
      <c r="AJ67">
        <f t="shared" si="39"/>
        <v>-34.872823609693512</v>
      </c>
      <c r="AK67">
        <f t="shared" si="61"/>
        <v>-22.783578091675231</v>
      </c>
      <c r="AL67">
        <f t="shared" ref="AL67:AL69" si="63">SUM(AI67:AK67)</f>
        <v>-57.656401703640825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-2.6223304333673007E-12</v>
      </c>
      <c r="AR67">
        <f t="shared" si="45"/>
        <v>-2.6223371637611163E-12</v>
      </c>
      <c r="AS67">
        <f t="shared" si="46"/>
        <v>-4.0248672598095406E-2</v>
      </c>
      <c r="AT67">
        <f t="shared" si="47"/>
        <v>-2.6295799430765827E-2</v>
      </c>
      <c r="AU67">
        <f t="shared" si="48"/>
        <v>-6.6544472031483573E-2</v>
      </c>
      <c r="AW67">
        <v>64</v>
      </c>
      <c r="AX67">
        <f>IF(Z67&gt;0, (R67*SUMPRODUCT(K67:$K$98, X67:$X$98)-K67*$AZ$3)/Z67, 0)</f>
        <v>-6.2293086808463949E+17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1000000</v>
      </c>
      <c r="S68">
        <f t="shared" si="32"/>
        <v>-3.6606090957797939E+18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-290.60686341423832</v>
      </c>
      <c r="AC68">
        <f t="shared" si="33"/>
        <v>-259.470413762715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-3.9096851873168518E-10</v>
      </c>
      <c r="AI68">
        <f t="shared" si="62"/>
        <v>-3.9096940475367966E-10</v>
      </c>
      <c r="AJ68">
        <f t="shared" si="39"/>
        <v>-31.136449651523321</v>
      </c>
      <c r="AK68">
        <f t="shared" si="61"/>
        <v>-20.342480438996684</v>
      </c>
      <c r="AL68">
        <f t="shared" si="63"/>
        <v>-51.478930090910978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-4.0289160209668659E-13</v>
      </c>
      <c r="AR68">
        <f t="shared" si="45"/>
        <v>-4.0289251513905123E-13</v>
      </c>
      <c r="AS68">
        <f t="shared" si="46"/>
        <v>-3.2085995374768778E-2</v>
      </c>
      <c r="AT68">
        <f t="shared" si="47"/>
        <v>-2.0962850311517092E-2</v>
      </c>
      <c r="AU68">
        <f t="shared" si="48"/>
        <v>-5.3048845686688766E-2</v>
      </c>
      <c r="AW68">
        <v>65</v>
      </c>
      <c r="AX68">
        <f>IF(Z68&gt;0, (R68*SUMPRODUCT(K68:$K$98, X68:$X$98)-K68*$AZ$3)/Z68, 0)</f>
        <v>-3.6606090957797939E+18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-259.470413762715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-259.470413762715</v>
      </c>
      <c r="AK69">
        <f t="shared" si="61"/>
        <v>-18.162928963390051</v>
      </c>
      <c r="AL69">
        <f t="shared" si="63"/>
        <v>-277.63334272617595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-6.5217311760751983E-14</v>
      </c>
      <c r="AR69">
        <f t="shared" si="45"/>
        <v>-6.5217311760751983E-14</v>
      </c>
      <c r="AS69">
        <f t="shared" si="46"/>
        <v>-0.23873508463371523</v>
      </c>
      <c r="AT69">
        <f t="shared" si="47"/>
        <v>-1.6711455924360068E-2</v>
      </c>
      <c r="AU69">
        <f t="shared" si="48"/>
        <v>-0.25544654055814053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533943.17022883962</v>
      </c>
      <c r="AO71" s="6">
        <f t="shared" si="70"/>
        <v>-53394.317022883966</v>
      </c>
      <c r="AP71" s="6">
        <f t="shared" si="70"/>
        <v>-717.02046198726237</v>
      </c>
      <c r="AQ71" s="6">
        <f t="shared" si="70"/>
        <v>-251791.70475526908</v>
      </c>
      <c r="AR71" s="6">
        <f t="shared" si="70"/>
        <v>228040.12798869942</v>
      </c>
      <c r="AS71" s="6">
        <f t="shared" si="70"/>
        <v>-5477.4022919673516</v>
      </c>
      <c r="AT71" s="6">
        <f t="shared" si="70"/>
        <v>1210.4273896830541</v>
      </c>
      <c r="AU71" s="6">
        <f t="shared" si="70"/>
        <v>223773.15308641508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94982.012120641259</v>
      </c>
      <c r="K3">
        <v>1</v>
      </c>
      <c r="L3" s="2">
        <v>0</v>
      </c>
      <c r="O3">
        <f>$C$3</f>
        <v>94982.012120641259</v>
      </c>
      <c r="P3">
        <f>O3*C5</f>
        <v>9498.2012120641266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94982.012120641259</v>
      </c>
      <c r="AF3">
        <f t="shared" ref="AF3:AF34" si="4">-$Z3*P3</f>
        <v>-9498.2012120641266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84858.853937877124</v>
      </c>
      <c r="AJ3">
        <f t="shared" ref="AJ3:AJ34" si="8">AB3-AC3</f>
        <v>0</v>
      </c>
      <c r="AL3">
        <f t="shared" ref="AL3:AL34" si="9">SUM(AI3:AK3)</f>
        <v>84858.853937877124</v>
      </c>
      <c r="AN3">
        <f t="shared" ref="AN3:AN34" si="10">AE3*$K3</f>
        <v>94982.012120641259</v>
      </c>
      <c r="AO3">
        <f t="shared" ref="AO3:AO34" si="11">AF3*$K3</f>
        <v>-9498.2012120641266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84858.853937877124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84858.853937877124</v>
      </c>
      <c r="AW3">
        <v>0</v>
      </c>
      <c r="AX3">
        <f>IF(Z3&gt;0, (R3*SUMPRODUCT(K3:$K$98, X3:$X$98)-K3*$AZ$3)/Z3, 0)</f>
        <v>0</v>
      </c>
      <c r="AZ3">
        <f>C6*SUMPRODUCT(X4:X98, K4:K98)/1</f>
        <v>45673.842883477308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2274.7557001690866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2249.3868238867944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-2249.3868238867944</v>
      </c>
      <c r="AK4">
        <f>G4*SUM(AB4, AE4:AF4)</f>
        <v>0</v>
      </c>
      <c r="AL4">
        <f t="shared" si="9"/>
        <v>-4554.0908238867942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-2191.1998478798246</v>
      </c>
      <c r="AR4">
        <f t="shared" si="14"/>
        <v>-2191.1998478798246</v>
      </c>
      <c r="AS4">
        <f t="shared" si="15"/>
        <v>-2138.6069822083991</v>
      </c>
      <c r="AT4">
        <f t="shared" si="16"/>
        <v>0</v>
      </c>
      <c r="AU4">
        <f t="shared" si="17"/>
        <v>-4329.8068300882242</v>
      </c>
      <c r="AW4">
        <v>1</v>
      </c>
      <c r="AX4">
        <f>IF(Z4&gt;0, (R4*SUMPRODUCT(K4:$K$98, X4:$X$98)-K4*$AZ$3)/Z4, 0)</f>
        <v>2274.7557001690866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2000000</v>
      </c>
      <c r="S5">
        <f t="shared" si="1"/>
        <v>2338.7702975251659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2249.3868238867944</v>
      </c>
      <c r="AC5">
        <f t="shared" si="2"/>
        <v>2286.8778713905704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-2294.1641195706238</v>
      </c>
      <c r="AI5">
        <f t="shared" si="7"/>
        <v>-2306.3867706888764</v>
      </c>
      <c r="AJ5">
        <f t="shared" si="8"/>
        <v>-37.491047503775917</v>
      </c>
      <c r="AK5">
        <f>G5*SUM(AB5, AE5:AF5)</f>
        <v>9.2224859779358574</v>
      </c>
      <c r="AL5">
        <f t="shared" si="9"/>
        <v>-2334.6553322147165</v>
      </c>
      <c r="AN5">
        <f t="shared" si="10"/>
        <v>0</v>
      </c>
      <c r="AO5">
        <f t="shared" si="11"/>
        <v>0</v>
      </c>
      <c r="AP5">
        <f t="shared" si="12"/>
        <v>-11.02428509105634</v>
      </c>
      <c r="AQ5">
        <f t="shared" si="13"/>
        <v>-2069.2335120364978</v>
      </c>
      <c r="AR5">
        <f t="shared" si="14"/>
        <v>-2080.2577971275537</v>
      </c>
      <c r="AS5">
        <f t="shared" si="15"/>
        <v>-33.815249412358902</v>
      </c>
      <c r="AT5">
        <f t="shared" si="16"/>
        <v>8.3182702087604934</v>
      </c>
      <c r="AU5">
        <f t="shared" si="17"/>
        <v>-2105.7547763311522</v>
      </c>
      <c r="AW5">
        <v>2</v>
      </c>
      <c r="AX5">
        <f>IF(Z5&gt;0, (R5*SUMPRODUCT(K5:$K$98, X5:$X$98)-K5*$AZ$3)/Z5, 0)</f>
        <v>2338.7702975251659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2000000</v>
      </c>
      <c r="S6">
        <f t="shared" si="1"/>
        <v>2526.5143995104513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2286.8778713905704</v>
      </c>
      <c r="AC6">
        <f t="shared" si="2"/>
        <v>2442.8625893003264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-2287.080965381474</v>
      </c>
      <c r="AI6">
        <f t="shared" si="7"/>
        <v>-2299.1670957325105</v>
      </c>
      <c r="AJ6">
        <f t="shared" si="8"/>
        <v>-155.984717909756</v>
      </c>
      <c r="AK6">
        <f>G6*SUM(AB6, AE6:AF6)</f>
        <v>16.236832886873049</v>
      </c>
      <c r="AL6">
        <f t="shared" si="9"/>
        <v>-2438.9149807553936</v>
      </c>
      <c r="AN6">
        <f t="shared" si="10"/>
        <v>0</v>
      </c>
      <c r="AO6">
        <f t="shared" si="11"/>
        <v>0</v>
      </c>
      <c r="AP6">
        <f t="shared" si="12"/>
        <v>-10.312316204709985</v>
      </c>
      <c r="AQ6">
        <f t="shared" si="13"/>
        <v>-1951.4188094756432</v>
      </c>
      <c r="AR6">
        <f t="shared" si="14"/>
        <v>-1961.7311256803532</v>
      </c>
      <c r="AS6">
        <f t="shared" si="15"/>
        <v>-133.09170821990514</v>
      </c>
      <c r="AT6">
        <f t="shared" si="16"/>
        <v>13.853843209469368</v>
      </c>
      <c r="AU6">
        <f t="shared" si="17"/>
        <v>-2080.9689906907893</v>
      </c>
      <c r="AW6">
        <v>3</v>
      </c>
      <c r="AX6">
        <f>IF(Z6&gt;0, (R6*SUMPRODUCT(K6:$K$98, X6:$X$98)-K6*$AZ$3)/Z6, 0)</f>
        <v>2526.5143995104513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1.179411E-3</v>
      </c>
      <c r="Q7" s="5">
        <f t="shared" si="29"/>
        <v>12.5</v>
      </c>
      <c r="R7">
        <f t="shared" si="0"/>
        <v>2000000</v>
      </c>
      <c r="S7">
        <f t="shared" si="1"/>
        <v>2958.5886355983689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2442.8625893003264</v>
      </c>
      <c r="AC7">
        <f t="shared" si="2"/>
        <v>2828.6508623644768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-2280.7224133514137</v>
      </c>
      <c r="AI7">
        <f t="shared" si="7"/>
        <v>-2292.6734278838562</v>
      </c>
      <c r="AJ7">
        <f t="shared" si="8"/>
        <v>-385.78827306415042</v>
      </c>
      <c r="AK7">
        <f>G7*SUM(AB7, AE7:AF7)</f>
        <v>33.711503732344504</v>
      </c>
      <c r="AL7">
        <f t="shared" si="9"/>
        <v>-2644.750197215662</v>
      </c>
      <c r="AN7">
        <f t="shared" si="10"/>
        <v>0</v>
      </c>
      <c r="AO7">
        <f t="shared" si="11"/>
        <v>0</v>
      </c>
      <c r="AP7">
        <f t="shared" si="12"/>
        <v>-9.5854771418458071</v>
      </c>
      <c r="AQ7">
        <f t="shared" si="13"/>
        <v>-1829.2850787461109</v>
      </c>
      <c r="AR7">
        <f t="shared" si="14"/>
        <v>-1838.8705558879567</v>
      </c>
      <c r="AS7">
        <f t="shared" si="15"/>
        <v>-309.42684096065125</v>
      </c>
      <c r="AT7">
        <f t="shared" si="16"/>
        <v>27.038779642215861</v>
      </c>
      <c r="AU7">
        <f t="shared" si="17"/>
        <v>-2121.258617206392</v>
      </c>
      <c r="AW7">
        <v>4</v>
      </c>
      <c r="AX7">
        <f>IF(Z7&gt;0, (R7*SUMPRODUCT(K7:$K$98, X7:$X$98)-K7*$AZ$3)/Z7, 0)</f>
        <v>2958.5886355983689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1.192039E-3</v>
      </c>
      <c r="Q8" s="5">
        <f t="shared" si="29"/>
        <v>12.5</v>
      </c>
      <c r="R8">
        <f t="shared" si="0"/>
        <v>2000000</v>
      </c>
      <c r="S8">
        <f t="shared" si="1"/>
        <v>3646.2118084781928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2828.6508623644768</v>
      </c>
      <c r="AC8">
        <f t="shared" si="2"/>
        <v>3447.0581439983725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-2279.3720659581559</v>
      </c>
      <c r="AI8">
        <f t="shared" si="7"/>
        <v>-2291.189324269862</v>
      </c>
      <c r="AJ8">
        <f t="shared" si="8"/>
        <v>-618.40728163389576</v>
      </c>
      <c r="AK8">
        <f>G8*SUM(AB8, AE8:AF8)</f>
        <v>61.098858627072701</v>
      </c>
      <c r="AL8">
        <f t="shared" si="9"/>
        <v>-2848.497747276685</v>
      </c>
      <c r="AN8">
        <f t="shared" si="10"/>
        <v>0</v>
      </c>
      <c r="AO8">
        <f t="shared" si="11"/>
        <v>0</v>
      </c>
      <c r="AP8">
        <f t="shared" si="12"/>
        <v>-8.8449011831286484</v>
      </c>
      <c r="AQ8">
        <f t="shared" si="13"/>
        <v>-1706.048911786298</v>
      </c>
      <c r="AR8">
        <f t="shared" si="14"/>
        <v>-1714.8938129694268</v>
      </c>
      <c r="AS8">
        <f t="shared" si="15"/>
        <v>-462.86127904648924</v>
      </c>
      <c r="AT8">
        <f t="shared" si="16"/>
        <v>45.730858436349649</v>
      </c>
      <c r="AU8">
        <f t="shared" si="17"/>
        <v>-2132.0242335795665</v>
      </c>
      <c r="AW8">
        <v>5</v>
      </c>
      <c r="AX8">
        <f>IF(Z8&gt;0, (R8*SUMPRODUCT(K8:$K$98, X8:$X$98)-K8*$AZ$3)/Z8, 0)</f>
        <v>3646.2118084781928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2000000</v>
      </c>
      <c r="S9">
        <f t="shared" si="1"/>
        <v>4328.26649720365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3447.0581439983725</v>
      </c>
      <c r="AC9">
        <f t="shared" si="2"/>
        <v>4045.9820137321331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-2291.3796219691112</v>
      </c>
      <c r="AI9">
        <f t="shared" si="7"/>
        <v>-2303.0643865750631</v>
      </c>
      <c r="AJ9">
        <f t="shared" si="8"/>
        <v>-598.92386973376051</v>
      </c>
      <c r="AK9">
        <f t="shared" ref="AK9:AK40" si="30">G9*SUM(AB9:AB9, AE9:AF9)</f>
        <v>76.869396611163708</v>
      </c>
      <c r="AL9">
        <f t="shared" si="9"/>
        <v>-2825.1188596976599</v>
      </c>
      <c r="AN9">
        <f t="shared" si="10"/>
        <v>0</v>
      </c>
      <c r="AO9">
        <f t="shared" si="11"/>
        <v>0</v>
      </c>
      <c r="AP9">
        <f t="shared" si="12"/>
        <v>-8.1560507271861891</v>
      </c>
      <c r="AQ9">
        <f t="shared" si="13"/>
        <v>-1599.3996509353447</v>
      </c>
      <c r="AR9">
        <f t="shared" si="14"/>
        <v>-1607.555701662531</v>
      </c>
      <c r="AS9">
        <f t="shared" si="15"/>
        <v>-418.0532195559237</v>
      </c>
      <c r="AT9">
        <f t="shared" si="16"/>
        <v>53.655398227663532</v>
      </c>
      <c r="AU9">
        <f t="shared" si="17"/>
        <v>-1971.953522990791</v>
      </c>
      <c r="AW9">
        <v>6</v>
      </c>
      <c r="AX9">
        <f>IF(Z9&gt;0, (R9*SUMPRODUCT(K9:$K$98, X9:$X$98)-K9*$AZ$3)/Z9, 0)</f>
        <v>4328.26649720365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2000000</v>
      </c>
      <c r="S10">
        <f t="shared" si="1"/>
        <v>4423.4979568153512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4045.9820137321331</v>
      </c>
      <c r="AC10">
        <f t="shared" si="2"/>
        <v>4088.5444577823509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-2309.5320503942571</v>
      </c>
      <c r="AI10">
        <f t="shared" si="7"/>
        <v>-2321.0855327788345</v>
      </c>
      <c r="AJ10">
        <f t="shared" si="8"/>
        <v>-42.562444050217891</v>
      </c>
      <c r="AK10">
        <f t="shared" si="30"/>
        <v>17.397722659048171</v>
      </c>
      <c r="AL10">
        <f t="shared" si="9"/>
        <v>-2346.2502541700042</v>
      </c>
      <c r="AN10">
        <f t="shared" si="10"/>
        <v>0</v>
      </c>
      <c r="AO10">
        <f t="shared" si="11"/>
        <v>0</v>
      </c>
      <c r="AP10">
        <f t="shared" si="12"/>
        <v>-7.6490702658648955</v>
      </c>
      <c r="AQ10">
        <f t="shared" si="13"/>
        <v>-1529.0431358007545</v>
      </c>
      <c r="AR10">
        <f t="shared" si="14"/>
        <v>-1536.6922060666195</v>
      </c>
      <c r="AS10">
        <f t="shared" si="15"/>
        <v>-28.178787519653447</v>
      </c>
      <c r="AT10">
        <f t="shared" si="16"/>
        <v>11.518293675916594</v>
      </c>
      <c r="AU10">
        <f t="shared" si="17"/>
        <v>-1553.3526999103563</v>
      </c>
      <c r="AW10">
        <v>7</v>
      </c>
      <c r="AX10">
        <f>IF(Z10&gt;0, (R10*SUMPRODUCT(K10:$K$98, X10:$X$98)-K10*$AZ$3)/Z10, 0)</f>
        <v>4423.4979568153512</v>
      </c>
    </row>
    <row r="11" spans="1:52" x14ac:dyDescent="0.25">
      <c r="A11" t="s">
        <v>33</v>
      </c>
      <c r="C11" s="25">
        <f>AU100</f>
        <v>35808.055833141902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2000000</v>
      </c>
      <c r="S11">
        <f t="shared" si="1"/>
        <v>4424.3108011775594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4088.5444577823509</v>
      </c>
      <c r="AC11">
        <f t="shared" si="2"/>
        <v>4043.2570950183945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-2326.1023524663301</v>
      </c>
      <c r="AI11">
        <f t="shared" si="7"/>
        <v>-2337.5257618873588</v>
      </c>
      <c r="AJ11">
        <f t="shared" si="8"/>
        <v>45.28736276395648</v>
      </c>
      <c r="AK11">
        <f t="shared" si="30"/>
        <v>6.5416711324517616</v>
      </c>
      <c r="AL11">
        <f t="shared" si="9"/>
        <v>-2285.6967279909504</v>
      </c>
      <c r="AN11">
        <f t="shared" si="10"/>
        <v>0</v>
      </c>
      <c r="AO11">
        <f t="shared" si="11"/>
        <v>0</v>
      </c>
      <c r="AP11">
        <f t="shared" si="12"/>
        <v>-7.1918547717975656</v>
      </c>
      <c r="AQ11">
        <f t="shared" si="13"/>
        <v>-1464.448107101839</v>
      </c>
      <c r="AR11">
        <f t="shared" si="14"/>
        <v>-1471.6399618736368</v>
      </c>
      <c r="AS11">
        <f t="shared" si="15"/>
        <v>28.511639913433413</v>
      </c>
      <c r="AT11">
        <f t="shared" si="16"/>
        <v>4.1184507195241284</v>
      </c>
      <c r="AU11">
        <f t="shared" si="17"/>
        <v>-1439.0098712406791</v>
      </c>
      <c r="AW11">
        <v>8</v>
      </c>
      <c r="AX11">
        <f>IF(Z11&gt;0, (R11*SUMPRODUCT(K11:$K$98, X11:$X$98)-K11*$AZ$3)/Z11, 0)</f>
        <v>4424.3108011775594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1.287648E-3</v>
      </c>
      <c r="Q12" s="5">
        <f t="shared" si="29"/>
        <v>12.5</v>
      </c>
      <c r="R12">
        <f t="shared" si="0"/>
        <v>2000000</v>
      </c>
      <c r="S12">
        <f t="shared" si="1"/>
        <v>4963.7878324702797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4043.2570950183945</v>
      </c>
      <c r="AC12">
        <f t="shared" si="2"/>
        <v>4485.0666310236338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-2353.4928470669629</v>
      </c>
      <c r="AI12">
        <f t="shared" si="7"/>
        <v>-2364.7873130634871</v>
      </c>
      <c r="AJ12">
        <f t="shared" si="8"/>
        <v>-441.80953600523935</v>
      </c>
      <c r="AK12">
        <f t="shared" si="30"/>
        <v>84.908398995386293</v>
      </c>
      <c r="AL12">
        <f t="shared" si="9"/>
        <v>-2721.6884500733399</v>
      </c>
      <c r="AN12">
        <f t="shared" si="10"/>
        <v>0</v>
      </c>
      <c r="AO12">
        <f t="shared" si="11"/>
        <v>0</v>
      </c>
      <c r="AP12">
        <f t="shared" si="12"/>
        <v>-6.6392863180825339</v>
      </c>
      <c r="AQ12">
        <f t="shared" si="13"/>
        <v>-1383.4662802159612</v>
      </c>
      <c r="AR12">
        <f t="shared" si="14"/>
        <v>-1390.1055665340439</v>
      </c>
      <c r="AS12">
        <f t="shared" si="15"/>
        <v>-259.71126111679121</v>
      </c>
      <c r="AT12">
        <f t="shared" si="16"/>
        <v>49.912158035081326</v>
      </c>
      <c r="AU12">
        <f t="shared" si="17"/>
        <v>-1599.9046696157536</v>
      </c>
      <c r="AW12">
        <v>9</v>
      </c>
      <c r="AX12">
        <f>IF(Z12&gt;0, (R12*SUMPRODUCT(K12:$K$98, X12:$X$98)-K12*$AZ$3)/Z12, 0)</f>
        <v>4963.7878324702797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1.317864E-3</v>
      </c>
      <c r="Q13" s="5">
        <f t="shared" si="29"/>
        <v>12.5</v>
      </c>
      <c r="R13">
        <f t="shared" si="0"/>
        <v>2000000</v>
      </c>
      <c r="S13">
        <f t="shared" si="1"/>
        <v>6692.0851131971203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4485.0666310236338</v>
      </c>
      <c r="AC13">
        <f t="shared" si="2"/>
        <v>5978.2466935245975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-2381.5312217669089</v>
      </c>
      <c r="AI13">
        <f t="shared" si="7"/>
        <v>-2392.6978585333318</v>
      </c>
      <c r="AJ13">
        <f t="shared" si="8"/>
        <v>-1493.1800625009637</v>
      </c>
      <c r="AK13">
        <f t="shared" si="30"/>
        <v>313.95466417165437</v>
      </c>
      <c r="AL13">
        <f t="shared" si="9"/>
        <v>-3571.9232568626412</v>
      </c>
      <c r="AN13">
        <f t="shared" si="10"/>
        <v>0</v>
      </c>
      <c r="AO13">
        <f t="shared" si="11"/>
        <v>0</v>
      </c>
      <c r="AP13">
        <f t="shared" si="12"/>
        <v>-5.8608426593548346</v>
      </c>
      <c r="AQ13">
        <f t="shared" si="13"/>
        <v>-1249.9537748990742</v>
      </c>
      <c r="AR13">
        <f t="shared" si="14"/>
        <v>-1255.8146175584293</v>
      </c>
      <c r="AS13">
        <f t="shared" si="15"/>
        <v>-783.70001563212293</v>
      </c>
      <c r="AT13">
        <f t="shared" si="16"/>
        <v>164.78004320992241</v>
      </c>
      <c r="AU13">
        <f t="shared" si="17"/>
        <v>-1874.7345899806298</v>
      </c>
      <c r="AW13">
        <v>10</v>
      </c>
      <c r="AX13">
        <f>IF(Z13&gt;0, (R13*SUMPRODUCT(K13:$K$98, X13:$X$98)-K13*$AZ$3)/Z13, 0)</f>
        <v>6692.0851131971203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2000000</v>
      </c>
      <c r="S14">
        <f t="shared" si="1"/>
        <v>8261.8003112124352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5978.2466935245975</v>
      </c>
      <c r="AC14">
        <f t="shared" si="2"/>
        <v>7296.7271531942133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-2418.2325648414544</v>
      </c>
      <c r="AI14">
        <f t="shared" si="7"/>
        <v>-2429.2724212866829</v>
      </c>
      <c r="AJ14">
        <f t="shared" si="8"/>
        <v>-1318.4804596696158</v>
      </c>
      <c r="AK14">
        <f t="shared" si="30"/>
        <v>418.47726854672186</v>
      </c>
      <c r="AL14">
        <f t="shared" si="9"/>
        <v>-3329.2756124095768</v>
      </c>
      <c r="AN14">
        <f t="shared" si="10"/>
        <v>0</v>
      </c>
      <c r="AO14">
        <f t="shared" si="11"/>
        <v>0</v>
      </c>
      <c r="AP14">
        <f t="shared" si="12"/>
        <v>-5.1734835974183842</v>
      </c>
      <c r="AQ14">
        <f t="shared" si="13"/>
        <v>-1133.2290932422131</v>
      </c>
      <c r="AR14">
        <f t="shared" si="14"/>
        <v>-1138.4025768396316</v>
      </c>
      <c r="AS14">
        <f t="shared" si="15"/>
        <v>-617.86464936921186</v>
      </c>
      <c r="AT14">
        <f t="shared" si="16"/>
        <v>196.10628955729555</v>
      </c>
      <c r="AU14">
        <f t="shared" si="17"/>
        <v>-1560.1609366515479</v>
      </c>
      <c r="AW14">
        <v>11</v>
      </c>
      <c r="AX14">
        <f>IF(Z14&gt;0, (R14*SUMPRODUCT(K14:$K$98, X14:$X$98)-K14*$AZ$3)/Z14, 0)</f>
        <v>8261.8003112124352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1.402649E-3</v>
      </c>
      <c r="Q15" s="5">
        <f t="shared" si="29"/>
        <v>12.5</v>
      </c>
      <c r="R15">
        <f t="shared" si="0"/>
        <v>2000000</v>
      </c>
      <c r="S15">
        <f t="shared" si="1"/>
        <v>9685.683479348867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7296.7271531942133</v>
      </c>
      <c r="AC15">
        <f t="shared" si="2"/>
        <v>8456.7429122454741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-2477.6069764868816</v>
      </c>
      <c r="AI15">
        <f t="shared" si="7"/>
        <v>-2488.5209493240545</v>
      </c>
      <c r="AJ15">
        <f t="shared" si="8"/>
        <v>-1160.0157590512608</v>
      </c>
      <c r="AK15">
        <f t="shared" si="30"/>
        <v>510.77090072359499</v>
      </c>
      <c r="AL15">
        <f t="shared" si="9"/>
        <v>-3137.7658076517205</v>
      </c>
      <c r="AN15">
        <f t="shared" si="10"/>
        <v>0</v>
      </c>
      <c r="AO15">
        <f t="shared" si="11"/>
        <v>0</v>
      </c>
      <c r="AP15">
        <f t="shared" si="12"/>
        <v>-4.5665108748658616</v>
      </c>
      <c r="AQ15">
        <f t="shared" si="13"/>
        <v>-1036.6545134907569</v>
      </c>
      <c r="AR15">
        <f t="shared" si="14"/>
        <v>-1041.2210243656227</v>
      </c>
      <c r="AS15">
        <f t="shared" si="15"/>
        <v>-485.36171545901476</v>
      </c>
      <c r="AT15">
        <f t="shared" si="16"/>
        <v>213.71144197601816</v>
      </c>
      <c r="AU15">
        <f t="shared" si="17"/>
        <v>-1312.8712978486194</v>
      </c>
      <c r="AW15">
        <v>12</v>
      </c>
      <c r="AX15">
        <f>IF(Z15&gt;0, (R15*SUMPRODUCT(K15:$K$98, X15:$X$98)-K15*$AZ$3)/Z15, 0)</f>
        <v>9685.683479348867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1.459023E-3</v>
      </c>
      <c r="Q16" s="5">
        <f t="shared" si="29"/>
        <v>12.5</v>
      </c>
      <c r="R16">
        <f t="shared" si="0"/>
        <v>2000000</v>
      </c>
      <c r="S16">
        <f t="shared" si="1"/>
        <v>10969.16764188143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8456.7429122454741</v>
      </c>
      <c r="AC16">
        <f t="shared" si="2"/>
        <v>9467.6284454453198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-2547.797982529697</v>
      </c>
      <c r="AI16">
        <f t="shared" si="7"/>
        <v>-2558.5868919011073</v>
      </c>
      <c r="AJ16">
        <f t="shared" si="8"/>
        <v>-1010.8855331998457</v>
      </c>
      <c r="AK16">
        <f t="shared" si="30"/>
        <v>591.97200385718327</v>
      </c>
      <c r="AL16">
        <f t="shared" si="9"/>
        <v>-2977.5004212437698</v>
      </c>
      <c r="AN16">
        <f t="shared" si="10"/>
        <v>0</v>
      </c>
      <c r="AO16">
        <f t="shared" si="11"/>
        <v>0</v>
      </c>
      <c r="AP16">
        <f t="shared" si="12"/>
        <v>-4.0305206443937704</v>
      </c>
      <c r="AQ16">
        <f t="shared" si="13"/>
        <v>-951.80634231134479</v>
      </c>
      <c r="AR16">
        <f t="shared" si="14"/>
        <v>-955.83686295573852</v>
      </c>
      <c r="AS16">
        <f t="shared" si="15"/>
        <v>-377.64660638245232</v>
      </c>
      <c r="AT16">
        <f t="shared" si="16"/>
        <v>221.14889469477609</v>
      </c>
      <c r="AU16">
        <f t="shared" si="17"/>
        <v>-1112.3345746434147</v>
      </c>
      <c r="AW16">
        <v>13</v>
      </c>
      <c r="AX16">
        <f>IF(Z16&gt;0, (R16*SUMPRODUCT(K16:$K$98, X16:$X$98)-K16*$AZ$3)/Z16, 0)</f>
        <v>10969.16764188143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1.516749E-3</v>
      </c>
      <c r="Q17" s="5">
        <f t="shared" si="29"/>
        <v>12.5</v>
      </c>
      <c r="R17">
        <f t="shared" si="0"/>
        <v>2000000</v>
      </c>
      <c r="S17">
        <f t="shared" si="1"/>
        <v>12124.140074503966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9467.6284454453198</v>
      </c>
      <c r="AC17">
        <f t="shared" si="2"/>
        <v>10343.982859107729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-2618.2508000283815</v>
      </c>
      <c r="AI17">
        <f t="shared" si="7"/>
        <v>-2628.9154562385775</v>
      </c>
      <c r="AJ17">
        <f t="shared" si="8"/>
        <v>-876.35441366240957</v>
      </c>
      <c r="AK17">
        <f t="shared" si="30"/>
        <v>662.73399118117243</v>
      </c>
      <c r="AL17">
        <f t="shared" si="9"/>
        <v>-2842.5358787198147</v>
      </c>
      <c r="AN17">
        <f t="shared" si="10"/>
        <v>0</v>
      </c>
      <c r="AO17">
        <f t="shared" si="11"/>
        <v>0</v>
      </c>
      <c r="AP17">
        <f t="shared" si="12"/>
        <v>-3.557234062315151</v>
      </c>
      <c r="AQ17">
        <f t="shared" si="13"/>
        <v>-873.32687955194376</v>
      </c>
      <c r="AR17">
        <f t="shared" si="14"/>
        <v>-876.88411361425892</v>
      </c>
      <c r="AS17">
        <f t="shared" si="15"/>
        <v>-292.31113591450799</v>
      </c>
      <c r="AT17">
        <f t="shared" si="16"/>
        <v>221.05728316209616</v>
      </c>
      <c r="AU17">
        <f t="shared" si="17"/>
        <v>-948.13796636667075</v>
      </c>
      <c r="AW17">
        <v>14</v>
      </c>
      <c r="AX17">
        <f>IF(Z17&gt;0, (R17*SUMPRODUCT(K17:$K$98, X17:$X$98)-K17*$AZ$3)/Z17, 0)</f>
        <v>12124.140074503966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1.577632E-3</v>
      </c>
      <c r="Q18" s="5">
        <f t="shared" si="29"/>
        <v>12.5</v>
      </c>
      <c r="R18">
        <f t="shared" si="0"/>
        <v>2000000</v>
      </c>
      <c r="S18">
        <f t="shared" si="1"/>
        <v>13166.146212699816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10343.982859107729</v>
      </c>
      <c r="AC18">
        <f t="shared" si="2"/>
        <v>11102.942368818058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-2691.9844649926654</v>
      </c>
      <c r="AI18">
        <f t="shared" si="7"/>
        <v>-2702.5256497378532</v>
      </c>
      <c r="AJ18">
        <f t="shared" si="8"/>
        <v>-758.95950971032835</v>
      </c>
      <c r="AK18">
        <f t="shared" si="30"/>
        <v>724.07880013754118</v>
      </c>
      <c r="AL18">
        <f t="shared" si="9"/>
        <v>-2737.4063593106403</v>
      </c>
      <c r="AN18">
        <f t="shared" si="10"/>
        <v>0</v>
      </c>
      <c r="AO18">
        <f t="shared" si="11"/>
        <v>0</v>
      </c>
      <c r="AP18">
        <f t="shared" si="12"/>
        <v>-3.1393301030391081</v>
      </c>
      <c r="AQ18">
        <f t="shared" si="13"/>
        <v>-801.71518402833954</v>
      </c>
      <c r="AR18">
        <f t="shared" si="14"/>
        <v>-804.85451413137866</v>
      </c>
      <c r="AS18">
        <f t="shared" si="15"/>
        <v>-226.03004248731136</v>
      </c>
      <c r="AT18">
        <f t="shared" si="16"/>
        <v>215.64202024652835</v>
      </c>
      <c r="AU18">
        <f t="shared" si="17"/>
        <v>-815.24253637216157</v>
      </c>
      <c r="AW18">
        <v>15</v>
      </c>
      <c r="AX18">
        <f>IF(Z18&gt;0, (R18*SUMPRODUCT(K18:$K$98, X18:$X$98)-K18*$AZ$3)/Z18, 0)</f>
        <v>13166.146212699816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1.648437E-3</v>
      </c>
      <c r="Q19" s="5">
        <f t="shared" si="29"/>
        <v>12.5</v>
      </c>
      <c r="R19">
        <f t="shared" si="0"/>
        <v>2000000</v>
      </c>
      <c r="S19">
        <f t="shared" si="1"/>
        <v>14108.008173692033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11102.942368818058</v>
      </c>
      <c r="AC19">
        <f t="shared" si="2"/>
        <v>11758.625746631036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-2780.236633248549</v>
      </c>
      <c r="AI19">
        <f t="shared" si="7"/>
        <v>-2790.6550296673272</v>
      </c>
      <c r="AJ19">
        <f t="shared" si="8"/>
        <v>-655.68337781297851</v>
      </c>
      <c r="AK19">
        <f t="shared" si="30"/>
        <v>777.20596581726409</v>
      </c>
      <c r="AL19">
        <f t="shared" si="9"/>
        <v>-2669.1324416630414</v>
      </c>
      <c r="AN19">
        <f t="shared" si="10"/>
        <v>0</v>
      </c>
      <c r="AO19">
        <f t="shared" si="11"/>
        <v>0</v>
      </c>
      <c r="AP19">
        <f t="shared" si="12"/>
        <v>-2.7703230483139762</v>
      </c>
      <c r="AQ19">
        <f t="shared" si="13"/>
        <v>-739.28398529478261</v>
      </c>
      <c r="AR19">
        <f t="shared" si="14"/>
        <v>-742.05430834309652</v>
      </c>
      <c r="AS19">
        <f t="shared" si="15"/>
        <v>-174.35070628313267</v>
      </c>
      <c r="AT19">
        <f t="shared" si="16"/>
        <v>206.66439573271435</v>
      </c>
      <c r="AU19">
        <f t="shared" si="17"/>
        <v>-709.74061889351481</v>
      </c>
      <c r="AW19">
        <v>16</v>
      </c>
      <c r="AX19">
        <f>IF(Z19&gt;0, (R19*SUMPRODUCT(K19:$K$98, X19:$X$98)-K19*$AZ$3)/Z19, 0)</f>
        <v>14108.008173692033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1.717889E-3</v>
      </c>
      <c r="Q20" s="5">
        <f t="shared" si="29"/>
        <v>12.5</v>
      </c>
      <c r="R20">
        <f t="shared" si="0"/>
        <v>2000000</v>
      </c>
      <c r="S20">
        <f t="shared" si="1"/>
        <v>14957.524499571782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11758.625746631036</v>
      </c>
      <c r="AC20">
        <f t="shared" si="2"/>
        <v>12320.590477266005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-2863.6237768733795</v>
      </c>
      <c r="AI20">
        <f t="shared" si="7"/>
        <v>-2873.9200916793648</v>
      </c>
      <c r="AJ20">
        <f t="shared" si="8"/>
        <v>-561.96473063496887</v>
      </c>
      <c r="AK20">
        <f t="shared" si="30"/>
        <v>823.1038022641726</v>
      </c>
      <c r="AL20">
        <f t="shared" si="9"/>
        <v>-2612.7810200501608</v>
      </c>
      <c r="AN20">
        <f t="shared" si="10"/>
        <v>0</v>
      </c>
      <c r="AO20">
        <f t="shared" si="11"/>
        <v>0</v>
      </c>
      <c r="AP20">
        <f t="shared" si="12"/>
        <v>-2.4445184913747244</v>
      </c>
      <c r="AQ20">
        <f t="shared" si="13"/>
        <v>-679.87249873500684</v>
      </c>
      <c r="AR20">
        <f t="shared" si="14"/>
        <v>-682.31701722638172</v>
      </c>
      <c r="AS20">
        <f t="shared" si="15"/>
        <v>-133.41988870999484</v>
      </c>
      <c r="AT20">
        <f t="shared" si="16"/>
        <v>195.41870104690503</v>
      </c>
      <c r="AU20">
        <f t="shared" si="17"/>
        <v>-620.31820488947142</v>
      </c>
      <c r="AW20">
        <v>17</v>
      </c>
      <c r="AX20">
        <f>IF(Z20&gt;0, (R20*SUMPRODUCT(K20:$K$98, X20:$X$98)-K20*$AZ$3)/Z20, 0)</f>
        <v>14957.524499571782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1.798165E-3</v>
      </c>
      <c r="Q21" s="5">
        <f t="shared" si="29"/>
        <v>12.5</v>
      </c>
      <c r="R21">
        <f t="shared" si="0"/>
        <v>2000000</v>
      </c>
      <c r="S21">
        <f t="shared" si="1"/>
        <v>15728.196624169546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12320.590477266005</v>
      </c>
      <c r="AC21">
        <f t="shared" si="2"/>
        <v>12802.54718918256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-2962.3156660966574</v>
      </c>
      <c r="AI21">
        <f t="shared" si="7"/>
        <v>-2972.4905032816696</v>
      </c>
      <c r="AJ21">
        <f t="shared" si="8"/>
        <v>-481.95671191655492</v>
      </c>
      <c r="AK21">
        <f t="shared" si="30"/>
        <v>862.44133340862049</v>
      </c>
      <c r="AL21">
        <f t="shared" si="9"/>
        <v>-2592.0058817896042</v>
      </c>
      <c r="AN21">
        <f t="shared" si="10"/>
        <v>0</v>
      </c>
      <c r="AO21">
        <f t="shared" si="11"/>
        <v>0</v>
      </c>
      <c r="AP21">
        <f t="shared" si="12"/>
        <v>-2.1568550525606551</v>
      </c>
      <c r="AQ21">
        <f t="shared" si="13"/>
        <v>-627.94965614897592</v>
      </c>
      <c r="AR21">
        <f t="shared" si="14"/>
        <v>-630.10651120153659</v>
      </c>
      <c r="AS21">
        <f t="shared" si="15"/>
        <v>-102.16485534962455</v>
      </c>
      <c r="AT21">
        <f t="shared" si="16"/>
        <v>182.81972612196847</v>
      </c>
      <c r="AU21">
        <f t="shared" si="17"/>
        <v>-549.45164042919271</v>
      </c>
      <c r="AW21">
        <v>18</v>
      </c>
      <c r="AX21">
        <f>IF(Z21&gt;0, (R21*SUMPRODUCT(K21:$K$98, X21:$X$98)-K21*$AZ$3)/Z21, 0)</f>
        <v>15728.196624169546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2000000</v>
      </c>
      <c r="S22">
        <f t="shared" si="1"/>
        <v>16426.366352898451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12802.54718918256</v>
      </c>
      <c r="AC22">
        <f t="shared" si="2"/>
        <v>13211.945042543903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-3067.5961971567754</v>
      </c>
      <c r="AI22">
        <f t="shared" si="7"/>
        <v>-3077.6501134937052</v>
      </c>
      <c r="AJ22">
        <f t="shared" si="8"/>
        <v>-409.39785336134264</v>
      </c>
      <c r="AK22">
        <f t="shared" si="30"/>
        <v>896.17830324277929</v>
      </c>
      <c r="AL22">
        <f t="shared" si="9"/>
        <v>-2590.8696636122686</v>
      </c>
      <c r="AN22">
        <f t="shared" si="10"/>
        <v>0</v>
      </c>
      <c r="AO22">
        <f t="shared" si="11"/>
        <v>0</v>
      </c>
      <c r="AP22">
        <f t="shared" si="12"/>
        <v>-1.9028770835615567</v>
      </c>
      <c r="AQ22">
        <f t="shared" si="13"/>
        <v>-580.59549230074299</v>
      </c>
      <c r="AR22">
        <f t="shared" si="14"/>
        <v>-582.49836938430451</v>
      </c>
      <c r="AS22">
        <f t="shared" si="15"/>
        <v>-77.485605321686435</v>
      </c>
      <c r="AT22">
        <f t="shared" si="16"/>
        <v>169.61720178253765</v>
      </c>
      <c r="AU22">
        <f t="shared" si="17"/>
        <v>-490.36677292345331</v>
      </c>
      <c r="AW22">
        <v>19</v>
      </c>
      <c r="AX22">
        <f>IF(Z22&gt;0, (R22*SUMPRODUCT(K22:$K$98, X22:$X$98)-K22*$AZ$3)/Z22, 0)</f>
        <v>16426.366352898451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1.978559E-3</v>
      </c>
      <c r="Q23" s="5">
        <f t="shared" si="29"/>
        <v>12.5</v>
      </c>
      <c r="R23">
        <f t="shared" si="0"/>
        <v>2000000</v>
      </c>
      <c r="S23">
        <f t="shared" si="1"/>
        <v>17060.418386386154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13211.945042543903</v>
      </c>
      <c r="AC23">
        <f t="shared" si="2"/>
        <v>13557.552683734526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-3182.7626645887003</v>
      </c>
      <c r="AI23">
        <f t="shared" si="7"/>
        <v>-3192.6961494956072</v>
      </c>
      <c r="AJ23">
        <f t="shared" si="8"/>
        <v>-345.60764119062333</v>
      </c>
      <c r="AK23">
        <f t="shared" si="30"/>
        <v>924.8361529780733</v>
      </c>
      <c r="AL23">
        <f t="shared" si="9"/>
        <v>-2613.4676377081573</v>
      </c>
      <c r="AN23">
        <f t="shared" si="10"/>
        <v>0</v>
      </c>
      <c r="AO23">
        <f t="shared" si="11"/>
        <v>0</v>
      </c>
      <c r="AP23">
        <f t="shared" si="12"/>
        <v>-1.6786458554878272</v>
      </c>
      <c r="AQ23">
        <f t="shared" si="13"/>
        <v>-537.85065422492426</v>
      </c>
      <c r="AR23">
        <f t="shared" si="14"/>
        <v>-539.5293000804121</v>
      </c>
      <c r="AS23">
        <f t="shared" si="15"/>
        <v>-58.403756581558078</v>
      </c>
      <c r="AT23">
        <f t="shared" si="16"/>
        <v>156.28678049558545</v>
      </c>
      <c r="AU23">
        <f t="shared" si="17"/>
        <v>-441.64627616638478</v>
      </c>
      <c r="AW23">
        <v>20</v>
      </c>
      <c r="AX23">
        <f>IF(Z23&gt;0, (R23*SUMPRODUCT(K23:$K$98, X23:$X$98)-K23*$AZ$3)/Z23, 0)</f>
        <v>17060.418386386154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2000000</v>
      </c>
      <c r="S24">
        <f t="shared" si="1"/>
        <v>17637.260683044911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13557.552683734526</v>
      </c>
      <c r="AC24">
        <f t="shared" si="2"/>
        <v>13846.669112984024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-3303.0458460201812</v>
      </c>
      <c r="AI24">
        <f t="shared" si="7"/>
        <v>-3312.8593520414811</v>
      </c>
      <c r="AJ24">
        <f t="shared" si="8"/>
        <v>-289.11642924949774</v>
      </c>
      <c r="AK24">
        <f t="shared" si="30"/>
        <v>949.02868786141687</v>
      </c>
      <c r="AL24">
        <f t="shared" si="9"/>
        <v>-2652.9470934295618</v>
      </c>
      <c r="AN24">
        <f t="shared" si="10"/>
        <v>0</v>
      </c>
      <c r="AO24">
        <f t="shared" si="11"/>
        <v>0</v>
      </c>
      <c r="AP24">
        <f t="shared" si="12"/>
        <v>-1.4806882051719965</v>
      </c>
      <c r="AQ24">
        <f t="shared" si="13"/>
        <v>-498.37244861612879</v>
      </c>
      <c r="AR24">
        <f t="shared" si="14"/>
        <v>-499.85313682130072</v>
      </c>
      <c r="AS24">
        <f t="shared" si="15"/>
        <v>-43.622665108882529</v>
      </c>
      <c r="AT24">
        <f t="shared" si="16"/>
        <v>143.19200308597723</v>
      </c>
      <c r="AU24">
        <f t="shared" si="17"/>
        <v>-400.28379884420599</v>
      </c>
      <c r="AW24">
        <v>21</v>
      </c>
      <c r="AX24">
        <f>IF(Z24&gt;0, (R24*SUMPRODUCT(K24:$K$98, X24:$X$98)-K24*$AZ$3)/Z24, 0)</f>
        <v>17637.260683044911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2000000</v>
      </c>
      <c r="S25">
        <f t="shared" si="1"/>
        <v>18174.279999991031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13846.669112984024</v>
      </c>
      <c r="AC25">
        <f t="shared" si="2"/>
        <v>14086.660131755782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-4284.0365935282007</v>
      </c>
      <c r="AI25">
        <f t="shared" si="7"/>
        <v>-4293.7251892605782</v>
      </c>
      <c r="AJ25">
        <f t="shared" si="8"/>
        <v>-239.99101877175781</v>
      </c>
      <c r="AK25">
        <f t="shared" si="30"/>
        <v>969.26683790888171</v>
      </c>
      <c r="AL25">
        <f t="shared" si="9"/>
        <v>-3564.4493701234542</v>
      </c>
      <c r="AN25">
        <f t="shared" si="10"/>
        <v>0</v>
      </c>
      <c r="AO25">
        <f t="shared" si="11"/>
        <v>0</v>
      </c>
      <c r="AP25">
        <f t="shared" si="12"/>
        <v>-1.305215539765318</v>
      </c>
      <c r="AQ25">
        <f t="shared" si="13"/>
        <v>-577.13122616007252</v>
      </c>
      <c r="AR25">
        <f t="shared" si="14"/>
        <v>-578.43644169983781</v>
      </c>
      <c r="AS25">
        <f t="shared" si="15"/>
        <v>-32.330795479288852</v>
      </c>
      <c r="AT25">
        <f t="shared" si="16"/>
        <v>130.57641932464199</v>
      </c>
      <c r="AU25">
        <f t="shared" si="17"/>
        <v>-480.19081785448469</v>
      </c>
      <c r="AW25">
        <v>22</v>
      </c>
      <c r="AX25">
        <f>IF(Z25&gt;0, (R25*SUMPRODUCT(K25:$K$98, X25:$X$98)-K25*$AZ$3)/Z25, 0)</f>
        <v>18174.279999991031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2000000</v>
      </c>
      <c r="S26">
        <f t="shared" si="1"/>
        <v>18529.874245212872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14086.660131755782</v>
      </c>
      <c r="AC26">
        <f t="shared" si="2"/>
        <v>14168.782001477743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-5382.8830275133341</v>
      </c>
      <c r="AI26">
        <f t="shared" si="7"/>
        <v>-5392.4410942694658</v>
      </c>
      <c r="AJ26">
        <f t="shared" si="8"/>
        <v>-82.121869721961048</v>
      </c>
      <c r="AK26">
        <f t="shared" si="30"/>
        <v>986.06620922290483</v>
      </c>
      <c r="AL26">
        <f t="shared" si="9"/>
        <v>-4488.4967547685219</v>
      </c>
      <c r="AN26">
        <f t="shared" si="10"/>
        <v>0</v>
      </c>
      <c r="AO26">
        <f t="shared" si="11"/>
        <v>0</v>
      </c>
      <c r="AP26">
        <f t="shared" si="12"/>
        <v>-1.1496706323614641</v>
      </c>
      <c r="AQ26">
        <f t="shared" si="13"/>
        <v>-647.46801754642593</v>
      </c>
      <c r="AR26">
        <f t="shared" si="14"/>
        <v>-648.61768817878738</v>
      </c>
      <c r="AS26">
        <f t="shared" si="15"/>
        <v>-9.877844997617732</v>
      </c>
      <c r="AT26">
        <f t="shared" si="16"/>
        <v>118.6067634001716</v>
      </c>
      <c r="AU26">
        <f t="shared" si="17"/>
        <v>-539.88876977623352</v>
      </c>
      <c r="AW26">
        <v>23</v>
      </c>
      <c r="AX26">
        <f>IF(Z26&gt;0, (R26*SUMPRODUCT(K26:$K$98, X26:$X$98)-K26*$AZ$3)/Z26, 0)</f>
        <v>18529.874245212872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2000000</v>
      </c>
      <c r="S27">
        <f t="shared" si="1"/>
        <v>18719.843924154553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14168.782001477743</v>
      </c>
      <c r="AC27">
        <f t="shared" si="2"/>
        <v>14109.932819540272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-6513.7506176418083</v>
      </c>
      <c r="AI27">
        <f t="shared" si="7"/>
        <v>-6523.1723927890189</v>
      </c>
      <c r="AJ27">
        <f t="shared" si="8"/>
        <v>58.849181937470348</v>
      </c>
      <c r="AK27">
        <f t="shared" si="30"/>
        <v>991.81474010344209</v>
      </c>
      <c r="AL27">
        <f t="shared" si="9"/>
        <v>-5472.5084707481064</v>
      </c>
      <c r="AN27">
        <f t="shared" si="10"/>
        <v>0</v>
      </c>
      <c r="AO27">
        <f t="shared" si="11"/>
        <v>0</v>
      </c>
      <c r="AP27">
        <f t="shared" si="12"/>
        <v>-1.0118545551095128</v>
      </c>
      <c r="AQ27">
        <f t="shared" si="13"/>
        <v>-699.54633074212722</v>
      </c>
      <c r="AR27">
        <f t="shared" si="14"/>
        <v>-700.55818529723672</v>
      </c>
      <c r="AS27">
        <f t="shared" si="15"/>
        <v>6.3201267147125328</v>
      </c>
      <c r="AT27">
        <f t="shared" si="16"/>
        <v>106.51626120536147</v>
      </c>
      <c r="AU27">
        <f t="shared" si="17"/>
        <v>-587.72179737716272</v>
      </c>
      <c r="AW27">
        <v>24</v>
      </c>
      <c r="AX27">
        <f>IF(Z27&gt;0, (R27*SUMPRODUCT(K27:$K$98, X27:$X$98)-K27*$AZ$3)/Z27, 0)</f>
        <v>18719.843924154553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2000000</v>
      </c>
      <c r="S28">
        <f t="shared" si="1"/>
        <v>18772.913767022346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14109.932819540272</v>
      </c>
      <c r="AC28">
        <f t="shared" si="2"/>
        <v>13935.939020591868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-7723.4074666581209</v>
      </c>
      <c r="AI28">
        <f t="shared" si="7"/>
        <v>-7732.6867527571922</v>
      </c>
      <c r="AJ28">
        <f t="shared" si="8"/>
        <v>173.99379894840422</v>
      </c>
      <c r="AK28">
        <f t="shared" si="30"/>
        <v>987.69529736781919</v>
      </c>
      <c r="AL28">
        <f t="shared" si="9"/>
        <v>-6570.997656440969</v>
      </c>
      <c r="AN28">
        <f t="shared" si="10"/>
        <v>0</v>
      </c>
      <c r="AO28">
        <f t="shared" si="11"/>
        <v>0</v>
      </c>
      <c r="AP28">
        <f t="shared" si="12"/>
        <v>-0.88977848054935638</v>
      </c>
      <c r="AQ28">
        <f t="shared" si="13"/>
        <v>-740.58733473410803</v>
      </c>
      <c r="AR28">
        <f t="shared" si="14"/>
        <v>-741.47711321465738</v>
      </c>
      <c r="AS28">
        <f t="shared" si="15"/>
        <v>16.684035431218412</v>
      </c>
      <c r="AT28">
        <f t="shared" si="16"/>
        <v>94.708796727974629</v>
      </c>
      <c r="AU28">
        <f t="shared" si="17"/>
        <v>-630.08428105546432</v>
      </c>
      <c r="AW28">
        <v>25</v>
      </c>
      <c r="AX28">
        <f>IF(Z28&gt;0, (R28*SUMPRODUCT(K28:$K$98, X28:$X$98)-K28*$AZ$3)/Z28, 0)</f>
        <v>18772.913767022346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2000000</v>
      </c>
      <c r="S29">
        <f t="shared" si="1"/>
        <v>18707.658955423503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13935.939020591868</v>
      </c>
      <c r="AC29">
        <f t="shared" si="2"/>
        <v>13664.595017816428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-8983.2278778805103</v>
      </c>
      <c r="AI29">
        <f t="shared" si="7"/>
        <v>-8992.3582259443538</v>
      </c>
      <c r="AJ29">
        <f t="shared" si="8"/>
        <v>271.34400277544046</v>
      </c>
      <c r="AK29">
        <f t="shared" si="30"/>
        <v>975.51573144143083</v>
      </c>
      <c r="AL29">
        <f t="shared" si="9"/>
        <v>-7745.4984917274824</v>
      </c>
      <c r="AN29">
        <f t="shared" si="10"/>
        <v>0</v>
      </c>
      <c r="AO29">
        <f t="shared" si="11"/>
        <v>0</v>
      </c>
      <c r="AP29">
        <f t="shared" si="12"/>
        <v>-0.78169375820328446</v>
      </c>
      <c r="AQ29">
        <f t="shared" si="13"/>
        <v>-769.09807945487</v>
      </c>
      <c r="AR29">
        <f t="shared" si="14"/>
        <v>-769.87977321307324</v>
      </c>
      <c r="AS29">
        <f t="shared" si="15"/>
        <v>23.231087337776213</v>
      </c>
      <c r="AT29">
        <f t="shared" si="16"/>
        <v>83.518673435526182</v>
      </c>
      <c r="AU29">
        <f t="shared" si="17"/>
        <v>-663.13001243977089</v>
      </c>
      <c r="AW29">
        <v>26</v>
      </c>
      <c r="AX29">
        <f>IF(Z29&gt;0, (R29*SUMPRODUCT(K29:$K$98, X29:$X$98)-K29*$AZ$3)/Z29, 0)</f>
        <v>18707.658955423503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2000000</v>
      </c>
      <c r="S30">
        <f t="shared" si="1"/>
        <v>18545.777690871419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13664.595017816428</v>
      </c>
      <c r="AC30">
        <f t="shared" si="2"/>
        <v>13314.46419903895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-10398.562175046103</v>
      </c>
      <c r="AI30">
        <f t="shared" si="7"/>
        <v>-10407.536228615714</v>
      </c>
      <c r="AJ30">
        <f t="shared" si="8"/>
        <v>350.13081877747754</v>
      </c>
      <c r="AK30">
        <f t="shared" si="30"/>
        <v>956.52165124714998</v>
      </c>
      <c r="AL30">
        <f t="shared" si="9"/>
        <v>-9100.883758591086</v>
      </c>
      <c r="AN30">
        <f t="shared" si="10"/>
        <v>0</v>
      </c>
      <c r="AO30">
        <f t="shared" si="11"/>
        <v>0</v>
      </c>
      <c r="AP30">
        <f t="shared" si="12"/>
        <v>-0.68599341254328428</v>
      </c>
      <c r="AQ30">
        <f t="shared" si="13"/>
        <v>-794.88551039618619</v>
      </c>
      <c r="AR30">
        <f t="shared" si="14"/>
        <v>-795.5715038087294</v>
      </c>
      <c r="AS30">
        <f t="shared" si="15"/>
        <v>26.764653603481086</v>
      </c>
      <c r="AT30">
        <f t="shared" si="16"/>
        <v>73.118301180251649</v>
      </c>
      <c r="AU30">
        <f t="shared" si="17"/>
        <v>-695.68854902499663</v>
      </c>
      <c r="AW30">
        <v>27</v>
      </c>
      <c r="AX30">
        <f>IF(Z30&gt;0, (R30*SUMPRODUCT(K30:$K$98, X30:$X$98)-K30*$AZ$3)/Z30, 0)</f>
        <v>18545.777690871419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2000000</v>
      </c>
      <c r="S31">
        <f t="shared" si="1"/>
        <v>18295.039734030106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13314.46419903895</v>
      </c>
      <c r="AC31">
        <f t="shared" si="2"/>
        <v>12893.656599961863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-11965.231979037339</v>
      </c>
      <c r="AI31">
        <f t="shared" si="7"/>
        <v>-11974.041509371385</v>
      </c>
      <c r="AJ31">
        <f t="shared" si="8"/>
        <v>420.80759907708671</v>
      </c>
      <c r="AK31">
        <f t="shared" si="30"/>
        <v>932.01249393272656</v>
      </c>
      <c r="AL31">
        <f t="shared" si="9"/>
        <v>-10621.221416361572</v>
      </c>
      <c r="AN31">
        <f t="shared" si="10"/>
        <v>0</v>
      </c>
      <c r="AO31">
        <f t="shared" si="11"/>
        <v>0</v>
      </c>
      <c r="AP31">
        <f t="shared" si="12"/>
        <v>-0.60126513320940289</v>
      </c>
      <c r="AQ31">
        <f t="shared" si="13"/>
        <v>-816.64703190286559</v>
      </c>
      <c r="AR31">
        <f t="shared" si="14"/>
        <v>-817.24829703607497</v>
      </c>
      <c r="AS31">
        <f t="shared" si="15"/>
        <v>28.720820239050838</v>
      </c>
      <c r="AT31">
        <f t="shared" si="16"/>
        <v>63.611406632149972</v>
      </c>
      <c r="AU31">
        <f t="shared" si="17"/>
        <v>-724.91607016487421</v>
      </c>
      <c r="AW31">
        <v>28</v>
      </c>
      <c r="AX31">
        <f>IF(Z31&gt;0, (R31*SUMPRODUCT(K31:$K$98, X31:$X$98)-K31*$AZ$3)/Z31, 0)</f>
        <v>18295.039734030106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2000000</v>
      </c>
      <c r="S32">
        <f t="shared" si="1"/>
        <v>17963.702745929768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12893.656599961863</v>
      </c>
      <c r="AC32">
        <f t="shared" si="2"/>
        <v>12411.007703165344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-13642.355513337976</v>
      </c>
      <c r="AI32">
        <f t="shared" si="7"/>
        <v>-13650.991683646724</v>
      </c>
      <c r="AJ32">
        <f t="shared" si="8"/>
        <v>482.64889679651969</v>
      </c>
      <c r="AK32">
        <f t="shared" si="30"/>
        <v>902.55596199733054</v>
      </c>
      <c r="AL32">
        <f t="shared" si="9"/>
        <v>-12265.786824852874</v>
      </c>
      <c r="AN32">
        <f t="shared" si="10"/>
        <v>0</v>
      </c>
      <c r="AO32">
        <f t="shared" si="11"/>
        <v>0</v>
      </c>
      <c r="AP32">
        <f t="shared" si="12"/>
        <v>-0.52627948432491167</v>
      </c>
      <c r="AQ32">
        <f t="shared" si="13"/>
        <v>-831.35134762966391</v>
      </c>
      <c r="AR32">
        <f t="shared" si="14"/>
        <v>-831.87762711398886</v>
      </c>
      <c r="AS32">
        <f t="shared" si="15"/>
        <v>29.412135638267078</v>
      </c>
      <c r="AT32">
        <f t="shared" si="16"/>
        <v>55.000847513764654</v>
      </c>
      <c r="AU32">
        <f t="shared" si="17"/>
        <v>-747.46464396195711</v>
      </c>
      <c r="AW32">
        <v>29</v>
      </c>
      <c r="AX32">
        <f>IF(Z32&gt;0, (R32*SUMPRODUCT(K32:$K$98, X32:$X$98)-K32*$AZ$3)/Z32, 0)</f>
        <v>17963.702745929768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2000000</v>
      </c>
      <c r="S33">
        <f t="shared" si="1"/>
        <v>17564.510374154637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12411.007703165344</v>
      </c>
      <c r="AC33">
        <f t="shared" si="2"/>
        <v>11877.868976166339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-15484.312062133886</v>
      </c>
      <c r="AI33">
        <f t="shared" si="7"/>
        <v>-15492.765093789158</v>
      </c>
      <c r="AJ33">
        <f t="shared" si="8"/>
        <v>533.13872699900458</v>
      </c>
      <c r="AK33">
        <f t="shared" si="30"/>
        <v>868.77053922157415</v>
      </c>
      <c r="AL33">
        <f t="shared" si="9"/>
        <v>-14090.855827568579</v>
      </c>
      <c r="AN33">
        <f t="shared" si="10"/>
        <v>0</v>
      </c>
      <c r="AO33">
        <f t="shared" si="11"/>
        <v>0</v>
      </c>
      <c r="AP33">
        <f t="shared" si="12"/>
        <v>-0.45992785714417783</v>
      </c>
      <c r="AQ33">
        <f t="shared" si="13"/>
        <v>-842.49849716905908</v>
      </c>
      <c r="AR33">
        <f t="shared" si="14"/>
        <v>-842.95842502620326</v>
      </c>
      <c r="AS33">
        <f t="shared" si="15"/>
        <v>29.007977524407174</v>
      </c>
      <c r="AT33">
        <f t="shared" si="16"/>
        <v>47.269641088469598</v>
      </c>
      <c r="AU33">
        <f t="shared" si="17"/>
        <v>-766.68080641332654</v>
      </c>
      <c r="AW33">
        <v>30</v>
      </c>
      <c r="AX33">
        <f>IF(Z33&gt;0, (R33*SUMPRODUCT(K33:$K$98, X33:$X$98)-K33*$AZ$3)/Z33, 0)</f>
        <v>17564.510374154637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2000000</v>
      </c>
      <c r="S34">
        <f t="shared" si="1"/>
        <v>17104.737651562089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11877.868976166339</v>
      </c>
      <c r="AC34">
        <f t="shared" si="2"/>
        <v>11301.631747417508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-17498.058195791196</v>
      </c>
      <c r="AI34">
        <f t="shared" si="7"/>
        <v>-17506.31733426619</v>
      </c>
      <c r="AJ34">
        <f t="shared" si="8"/>
        <v>576.2372287488306</v>
      </c>
      <c r="AK34">
        <f t="shared" si="30"/>
        <v>831.45082833164383</v>
      </c>
      <c r="AL34">
        <f t="shared" si="9"/>
        <v>-16098.629277185713</v>
      </c>
      <c r="AN34">
        <f t="shared" si="10"/>
        <v>0</v>
      </c>
      <c r="AO34">
        <f t="shared" si="11"/>
        <v>0</v>
      </c>
      <c r="AP34">
        <f t="shared" si="12"/>
        <v>-0.40123050517500991</v>
      </c>
      <c r="AQ34">
        <f t="shared" si="13"/>
        <v>-850.0589681035633</v>
      </c>
      <c r="AR34">
        <f t="shared" si="14"/>
        <v>-850.46019860873821</v>
      </c>
      <c r="AS34">
        <f t="shared" si="15"/>
        <v>27.993713277905769</v>
      </c>
      <c r="AT34">
        <f t="shared" si="16"/>
        <v>40.392038090858122</v>
      </c>
      <c r="AU34">
        <f t="shared" si="17"/>
        <v>-782.07444723997423</v>
      </c>
      <c r="AW34">
        <v>31</v>
      </c>
      <c r="AX34">
        <f>IF(Z34&gt;0, (R34*SUMPRODUCT(K34:$K$98, X34:$X$98)-K34*$AZ$3)/Z34, 0)</f>
        <v>17104.737651562089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16588.445231176876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11301.631747417508</v>
      </c>
      <c r="AC35">
        <f t="shared" ref="AC35:AC66" si="33">S35*Z35</f>
        <v>10689.30605468915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-19482.263707410901</v>
      </c>
      <c r="AI35">
        <f t="shared" ref="AI35:AI66" si="38">SUM(AE35:AH35)</f>
        <v>-19490.318490352976</v>
      </c>
      <c r="AJ35">
        <f t="shared" ref="AJ35:AJ66" si="39">AB35-AC35</f>
        <v>612.32569272835826</v>
      </c>
      <c r="AK35">
        <f t="shared" si="30"/>
        <v>791.11422231922563</v>
      </c>
      <c r="AL35">
        <f t="shared" ref="AL35:AL66" si="40">SUM(AI35:AK35)</f>
        <v>-18086.878575305393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-0.34937756681668286</v>
      </c>
      <c r="AQ35">
        <f t="shared" ref="AQ35:AQ66" si="44">AH35*$K35</f>
        <v>-845.04646979642337</v>
      </c>
      <c r="AR35">
        <f t="shared" ref="AR35:AR66" si="45">AI35*$K35</f>
        <v>-845.39584736324014</v>
      </c>
      <c r="AS35">
        <f t="shared" ref="AS35:AS66" si="46">AJ35*$K35</f>
        <v>26.559730058931351</v>
      </c>
      <c r="AT35">
        <f t="shared" ref="AT35:AT66" si="47">AK35*$K35</f>
        <v>34.314712644111346</v>
      </c>
      <c r="AU35">
        <f t="shared" ref="AU35:AU66" si="48">AL35*$K35</f>
        <v>-784.52140466019739</v>
      </c>
      <c r="AW35">
        <v>32</v>
      </c>
      <c r="AX35">
        <f>IF(Z35&gt;0, (R35*SUMPRODUCT(K35:$K$98, X35:$X$98)-K35*$AZ$3)/Z35, 0)</f>
        <v>16588.445231176876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2000000</v>
      </c>
      <c r="S36">
        <f t="shared" si="32"/>
        <v>16034.14007444993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10689.30605468915</v>
      </c>
      <c r="AC36">
        <f t="shared" si="33"/>
        <v>10056.521437906305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-21488.995845649024</v>
      </c>
      <c r="AI36">
        <f t="shared" si="38"/>
        <v>-21496.835774537642</v>
      </c>
      <c r="AJ36">
        <f t="shared" si="39"/>
        <v>632.78461678284475</v>
      </c>
      <c r="AK36">
        <f t="shared" si="30"/>
        <v>748.2514238282406</v>
      </c>
      <c r="AL36">
        <f t="shared" si="40"/>
        <v>-20115.799733926553</v>
      </c>
      <c r="AN36">
        <f t="shared" si="41"/>
        <v>0</v>
      </c>
      <c r="AO36">
        <f t="shared" si="42"/>
        <v>0</v>
      </c>
      <c r="AP36">
        <f t="shared" si="43"/>
        <v>-0.3036234250528288</v>
      </c>
      <c r="AQ36">
        <f t="shared" si="44"/>
        <v>-832.22215562111205</v>
      </c>
      <c r="AR36">
        <f t="shared" si="45"/>
        <v>-832.52577904616487</v>
      </c>
      <c r="AS36">
        <f t="shared" si="46"/>
        <v>24.506374406951409</v>
      </c>
      <c r="AT36">
        <f t="shared" si="47"/>
        <v>28.978153160701922</v>
      </c>
      <c r="AU36">
        <f t="shared" si="48"/>
        <v>-779.04125147851141</v>
      </c>
      <c r="AW36">
        <v>33</v>
      </c>
      <c r="AX36">
        <f>IF(Z36&gt;0, (R36*SUMPRODUCT(K36:$K$98, X36:$X$98)-K36*$AZ$3)/Z36, 0)</f>
        <v>16034.14007444993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15454.548726498067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10056.521437906305</v>
      </c>
      <c r="AC37">
        <f t="shared" si="33"/>
        <v>9413.8187939044547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-23586.091139645363</v>
      </c>
      <c r="AI37">
        <f t="shared" si="38"/>
        <v>-23593.705256175472</v>
      </c>
      <c r="AJ37">
        <f t="shared" si="39"/>
        <v>642.70264400185079</v>
      </c>
      <c r="AK37">
        <f t="shared" si="30"/>
        <v>703.95650065344148</v>
      </c>
      <c r="AL37">
        <f t="shared" si="40"/>
        <v>-22247.04611152018</v>
      </c>
      <c r="AN37">
        <f t="shared" si="41"/>
        <v>0</v>
      </c>
      <c r="AO37">
        <f t="shared" si="42"/>
        <v>0</v>
      </c>
      <c r="AP37">
        <f t="shared" si="43"/>
        <v>-0.26328410951389153</v>
      </c>
      <c r="AQ37">
        <f t="shared" si="44"/>
        <v>-815.5697352488545</v>
      </c>
      <c r="AR37">
        <f t="shared" si="45"/>
        <v>-815.83301935836835</v>
      </c>
      <c r="AS37">
        <f t="shared" si="46"/>
        <v>22.223641132771842</v>
      </c>
      <c r="AT37">
        <f t="shared" si="47"/>
        <v>24.341702635906536</v>
      </c>
      <c r="AU37">
        <f t="shared" si="48"/>
        <v>-769.26767558968993</v>
      </c>
      <c r="AW37">
        <v>34</v>
      </c>
      <c r="AX37">
        <f>IF(Z37&gt;0, (R37*SUMPRODUCT(K37:$K$98, X37:$X$98)-K37*$AZ$3)/Z37, 0)</f>
        <v>15454.548726498067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2000000</v>
      </c>
      <c r="S38">
        <f t="shared" si="32"/>
        <v>14859.256874432338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9413.8187939044547</v>
      </c>
      <c r="AC38">
        <f t="shared" si="33"/>
        <v>8767.4629083156578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-26008.578224776371</v>
      </c>
      <c r="AI38">
        <f t="shared" si="38"/>
        <v>-26015.953646527276</v>
      </c>
      <c r="AJ38">
        <f t="shared" si="39"/>
        <v>646.35588558879681</v>
      </c>
      <c r="AK38">
        <f t="shared" si="30"/>
        <v>658.96731557331191</v>
      </c>
      <c r="AL38">
        <f t="shared" si="40"/>
        <v>-24710.630445365168</v>
      </c>
      <c r="AN38">
        <f t="shared" si="41"/>
        <v>0</v>
      </c>
      <c r="AO38">
        <f t="shared" si="42"/>
        <v>0</v>
      </c>
      <c r="AP38">
        <f t="shared" si="43"/>
        <v>-0.22770573347652395</v>
      </c>
      <c r="AQ38">
        <f t="shared" si="44"/>
        <v>-802.97813214939561</v>
      </c>
      <c r="AR38">
        <f t="shared" si="45"/>
        <v>-803.20583788287217</v>
      </c>
      <c r="AS38">
        <f t="shared" si="46"/>
        <v>19.9553254018107</v>
      </c>
      <c r="AT38">
        <f t="shared" si="47"/>
        <v>20.344685496975451</v>
      </c>
      <c r="AU38">
        <f t="shared" si="48"/>
        <v>-762.90582698408605</v>
      </c>
      <c r="AW38">
        <v>35</v>
      </c>
      <c r="AX38">
        <f>IF(Z38&gt;0, (R38*SUMPRODUCT(K38:$K$98, X38:$X$98)-K38*$AZ$3)/Z38, 0)</f>
        <v>14859.256874432338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2000000</v>
      </c>
      <c r="S39">
        <f t="shared" si="32"/>
        <v>14239.458749976144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8767.4629083156578</v>
      </c>
      <c r="AC39">
        <f t="shared" si="33"/>
        <v>8115.5685705056021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-28396.433441574376</v>
      </c>
      <c r="AI39">
        <f t="shared" si="38"/>
        <v>-28403.557631398759</v>
      </c>
      <c r="AJ39">
        <f t="shared" si="39"/>
        <v>651.89433781005573</v>
      </c>
      <c r="AK39">
        <f t="shared" si="30"/>
        <v>613.72240358209615</v>
      </c>
      <c r="AL39">
        <f t="shared" si="40"/>
        <v>-27137.940890006608</v>
      </c>
      <c r="AN39">
        <f t="shared" si="41"/>
        <v>0</v>
      </c>
      <c r="AO39">
        <f t="shared" si="42"/>
        <v>0</v>
      </c>
      <c r="AP39">
        <f t="shared" si="43"/>
        <v>-0.19638330575913501</v>
      </c>
      <c r="AQ39">
        <f t="shared" si="44"/>
        <v>-782.76767021821706</v>
      </c>
      <c r="AR39">
        <f t="shared" si="45"/>
        <v>-782.96405352397608</v>
      </c>
      <c r="AS39">
        <f t="shared" si="46"/>
        <v>17.969926155900136</v>
      </c>
      <c r="AT39">
        <f t="shared" si="47"/>
        <v>16.917689927543481</v>
      </c>
      <c r="AU39">
        <f t="shared" si="48"/>
        <v>-748.07643744053257</v>
      </c>
      <c r="AW39">
        <v>36</v>
      </c>
      <c r="AX39">
        <f>IF(Z39&gt;0, (R39*SUMPRODUCT(K39:$K$98, X39:$X$98)-K39*$AZ$3)/Z39, 0)</f>
        <v>14239.458749976144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2000000</v>
      </c>
      <c r="S40">
        <f t="shared" si="32"/>
        <v>13602.861484701751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8115.5685705056021</v>
      </c>
      <c r="AC40">
        <f t="shared" si="33"/>
        <v>7467.69714523322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-30511.92586918849</v>
      </c>
      <c r="AI40">
        <f t="shared" si="38"/>
        <v>-30518.788117577948</v>
      </c>
      <c r="AJ40">
        <f t="shared" si="39"/>
        <v>647.87142527238211</v>
      </c>
      <c r="AK40">
        <f t="shared" si="30"/>
        <v>568.08979993539219</v>
      </c>
      <c r="AL40">
        <f t="shared" si="40"/>
        <v>-29302.826892370176</v>
      </c>
      <c r="AN40">
        <f t="shared" si="41"/>
        <v>0</v>
      </c>
      <c r="AO40">
        <f t="shared" si="42"/>
        <v>0</v>
      </c>
      <c r="AP40">
        <f t="shared" si="43"/>
        <v>-0.16889527301675308</v>
      </c>
      <c r="AQ40">
        <f t="shared" si="44"/>
        <v>-750.96670325431387</v>
      </c>
      <c r="AR40">
        <f t="shared" si="45"/>
        <v>-751.13559852733056</v>
      </c>
      <c r="AS40">
        <f t="shared" si="46"/>
        <v>15.945564054374596</v>
      </c>
      <c r="AT40">
        <f t="shared" si="47"/>
        <v>13.981959907705777</v>
      </c>
      <c r="AU40">
        <f t="shared" si="48"/>
        <v>-721.20807456525029</v>
      </c>
      <c r="AW40">
        <v>37</v>
      </c>
      <c r="AX40">
        <f>IF(Z40&gt;0, (R40*SUMPRODUCT(K40:$K$98, X40:$X$98)-K40*$AZ$3)/Z40, 0)</f>
        <v>13602.861484701751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2000000</v>
      </c>
      <c r="S41">
        <f t="shared" si="32"/>
        <v>12969.777992760673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7467.69714523322</v>
      </c>
      <c r="AC41">
        <f t="shared" si="33"/>
        <v>6837.1735178234048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-32656.235623593446</v>
      </c>
      <c r="AI41">
        <f t="shared" si="38"/>
        <v>-32662.825148026361</v>
      </c>
      <c r="AJ41">
        <f t="shared" si="39"/>
        <v>630.52362740981516</v>
      </c>
      <c r="AK41">
        <f t="shared" ref="AK41:AK72" si="61">G41*SUM(AB41:AB41, AE41:AF41)</f>
        <v>522.7388001663254</v>
      </c>
      <c r="AL41">
        <f t="shared" si="40"/>
        <v>-31509.56272045022</v>
      </c>
      <c r="AN41">
        <f t="shared" si="41"/>
        <v>0</v>
      </c>
      <c r="AO41">
        <f t="shared" si="42"/>
        <v>0</v>
      </c>
      <c r="AP41">
        <f t="shared" si="43"/>
        <v>-0.14480618463206071</v>
      </c>
      <c r="AQ41">
        <f t="shared" si="44"/>
        <v>-717.62764266822148</v>
      </c>
      <c r="AR41">
        <f t="shared" si="45"/>
        <v>-717.77244885285347</v>
      </c>
      <c r="AS41">
        <f t="shared" si="46"/>
        <v>13.855889258032345</v>
      </c>
      <c r="AT41">
        <f t="shared" si="47"/>
        <v>11.487295021338888</v>
      </c>
      <c r="AU41">
        <f t="shared" si="48"/>
        <v>-692.42926457348221</v>
      </c>
      <c r="AW41">
        <v>38</v>
      </c>
      <c r="AX41">
        <f>IF(Z41&gt;0, (R41*SUMPRODUCT(K41:$K$98, X41:$X$98)-K41*$AZ$3)/Z41, 0)</f>
        <v>12969.777992760673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2000000</v>
      </c>
      <c r="S42">
        <f t="shared" si="32"/>
        <v>12342.027531399823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6837.1735178234048</v>
      </c>
      <c r="AC42">
        <f t="shared" si="33"/>
        <v>6227.0843357306248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-34694.550427674076</v>
      </c>
      <c r="AI42">
        <f t="shared" si="38"/>
        <v>-34700.857215922493</v>
      </c>
      <c r="AJ42">
        <f t="shared" si="39"/>
        <v>610.08918209277999</v>
      </c>
      <c r="AK42">
        <f t="shared" si="61"/>
        <v>478.60214624763836</v>
      </c>
      <c r="AL42">
        <f t="shared" si="40"/>
        <v>-33612.165887582072</v>
      </c>
      <c r="AN42">
        <f t="shared" si="41"/>
        <v>0</v>
      </c>
      <c r="AO42">
        <f t="shared" si="42"/>
        <v>0</v>
      </c>
      <c r="AP42">
        <f t="shared" si="43"/>
        <v>-0.1237437478055</v>
      </c>
      <c r="AQ42">
        <f t="shared" si="44"/>
        <v>-680.7321776542974</v>
      </c>
      <c r="AR42">
        <f t="shared" si="45"/>
        <v>-680.85592140210292</v>
      </c>
      <c r="AS42">
        <f t="shared" si="46"/>
        <v>11.970391095140918</v>
      </c>
      <c r="AT42">
        <f t="shared" si="47"/>
        <v>9.3905203332826996</v>
      </c>
      <c r="AU42">
        <f t="shared" si="48"/>
        <v>-659.49500997367932</v>
      </c>
      <c r="AW42">
        <v>39</v>
      </c>
      <c r="AX42">
        <f>IF(Z42&gt;0, (R42*SUMPRODUCT(K42:$K$98, X42:$X$98)-K42*$AZ$3)/Z42, 0)</f>
        <v>12342.027531399823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2000000</v>
      </c>
      <c r="S43">
        <f t="shared" si="32"/>
        <v>11727.633478716358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6227.0843357306248</v>
      </c>
      <c r="AC43">
        <f t="shared" si="33"/>
        <v>5642.3686407329751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-36760.439226869326</v>
      </c>
      <c r="AI43">
        <f t="shared" si="38"/>
        <v>-36766.453194490088</v>
      </c>
      <c r="AJ43">
        <f t="shared" si="39"/>
        <v>584.71569499764973</v>
      </c>
      <c r="AK43">
        <f t="shared" si="61"/>
        <v>435.89590350114378</v>
      </c>
      <c r="AL43">
        <f t="shared" si="40"/>
        <v>-35745.841595991296</v>
      </c>
      <c r="AN43">
        <f t="shared" si="41"/>
        <v>0</v>
      </c>
      <c r="AO43">
        <f t="shared" si="42"/>
        <v>0</v>
      </c>
      <c r="AP43">
        <f t="shared" si="43"/>
        <v>-0.10535571005591129</v>
      </c>
      <c r="AQ43">
        <f t="shared" si="44"/>
        <v>-643.98786640347862</v>
      </c>
      <c r="AR43">
        <f t="shared" si="45"/>
        <v>-644.09322211353447</v>
      </c>
      <c r="AS43">
        <f t="shared" si="46"/>
        <v>10.243343681240127</v>
      </c>
      <c r="AT43">
        <f t="shared" si="47"/>
        <v>7.6362437112703878</v>
      </c>
      <c r="AU43">
        <f t="shared" si="48"/>
        <v>-626.21363472102405</v>
      </c>
      <c r="AW43">
        <v>40</v>
      </c>
      <c r="AX43">
        <f>IF(Z43&gt;0, (R43*SUMPRODUCT(K43:$K$98, X43:$X$98)-K43*$AZ$3)/Z43, 0)</f>
        <v>11727.633478716358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2000000</v>
      </c>
      <c r="S44">
        <f t="shared" si="32"/>
        <v>11129.243648739652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5642.3686407329751</v>
      </c>
      <c r="AC44">
        <f t="shared" si="33"/>
        <v>5084.1097767015008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-38963.720653651297</v>
      </c>
      <c r="AI44">
        <f t="shared" si="38"/>
        <v>-38969.430958341763</v>
      </c>
      <c r="AJ44">
        <f t="shared" si="39"/>
        <v>558.25886403147433</v>
      </c>
      <c r="AK44">
        <f t="shared" si="61"/>
        <v>394.96580485130829</v>
      </c>
      <c r="AL44">
        <f t="shared" si="40"/>
        <v>-38016.206289458984</v>
      </c>
      <c r="AN44">
        <f t="shared" si="41"/>
        <v>0</v>
      </c>
      <c r="AO44">
        <f t="shared" si="42"/>
        <v>0</v>
      </c>
      <c r="AP44">
        <f t="shared" si="43"/>
        <v>-8.9317848292837426E-2</v>
      </c>
      <c r="AQ44">
        <f t="shared" si="44"/>
        <v>-609.45183819632177</v>
      </c>
      <c r="AR44">
        <f t="shared" si="45"/>
        <v>-609.54115604461458</v>
      </c>
      <c r="AS44">
        <f t="shared" si="46"/>
        <v>8.7320175066877077</v>
      </c>
      <c r="AT44">
        <f t="shared" si="47"/>
        <v>6.1778657621281949</v>
      </c>
      <c r="AU44">
        <f t="shared" si="48"/>
        <v>-594.63127277579872</v>
      </c>
      <c r="AW44">
        <v>41</v>
      </c>
      <c r="AX44">
        <f>IF(Z44&gt;0, (R44*SUMPRODUCT(K44:$K$98, X44:$X$98)-K44*$AZ$3)/Z44, 0)</f>
        <v>11129.243648739652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2000000</v>
      </c>
      <c r="S45">
        <f t="shared" si="32"/>
        <v>10540.716821270953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5084.1097767015008</v>
      </c>
      <c r="AC45">
        <f t="shared" si="33"/>
        <v>4551.201690623041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-40965.358562625886</v>
      </c>
      <c r="AI45">
        <f t="shared" si="38"/>
        <v>-40970.755730778437</v>
      </c>
      <c r="AJ45">
        <f t="shared" si="39"/>
        <v>532.90808607845975</v>
      </c>
      <c r="AK45">
        <f t="shared" si="61"/>
        <v>355.8876843691051</v>
      </c>
      <c r="AL45">
        <f t="shared" si="40"/>
        <v>-40081.959960330874</v>
      </c>
      <c r="AN45">
        <f t="shared" si="41"/>
        <v>0</v>
      </c>
      <c r="AO45">
        <f t="shared" si="42"/>
        <v>0</v>
      </c>
      <c r="AP45">
        <f t="shared" si="43"/>
        <v>-7.5374925618619623E-2</v>
      </c>
      <c r="AQ45">
        <f t="shared" si="44"/>
        <v>-572.10758815072643</v>
      </c>
      <c r="AR45">
        <f t="shared" si="45"/>
        <v>-572.182963076345</v>
      </c>
      <c r="AS45">
        <f t="shared" si="46"/>
        <v>7.4424042783924405</v>
      </c>
      <c r="AT45">
        <f t="shared" si="47"/>
        <v>4.9702004791607637</v>
      </c>
      <c r="AU45">
        <f t="shared" si="48"/>
        <v>-559.77035831879186</v>
      </c>
      <c r="AW45">
        <v>42</v>
      </c>
      <c r="AX45">
        <f>IF(Z45&gt;0, (R45*SUMPRODUCT(K45:$K$98, X45:$X$98)-K45*$AZ$3)/Z45, 0)</f>
        <v>10540.716821270953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2000000</v>
      </c>
      <c r="S46">
        <f t="shared" si="32"/>
        <v>9966.5063431928429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4551.201690623041</v>
      </c>
      <c r="AC46">
        <f t="shared" si="33"/>
        <v>4047.436738291834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-42703.707014252548</v>
      </c>
      <c r="AI46">
        <f t="shared" si="38"/>
        <v>-42708.783312554733</v>
      </c>
      <c r="AJ46">
        <f t="shared" si="39"/>
        <v>503.76495233120704</v>
      </c>
      <c r="AK46">
        <f t="shared" si="61"/>
        <v>318.58411834361289</v>
      </c>
      <c r="AL46">
        <f t="shared" si="40"/>
        <v>-41886.434241879913</v>
      </c>
      <c r="AN46">
        <f t="shared" si="41"/>
        <v>0</v>
      </c>
      <c r="AO46">
        <f t="shared" si="42"/>
        <v>0</v>
      </c>
      <c r="AP46">
        <f t="shared" si="43"/>
        <v>-6.3298010464915844E-2</v>
      </c>
      <c r="AQ46">
        <f t="shared" si="44"/>
        <v>-532.48637738966863</v>
      </c>
      <c r="AR46">
        <f t="shared" si="45"/>
        <v>-532.54967540013354</v>
      </c>
      <c r="AS46">
        <f t="shared" si="46"/>
        <v>6.2816086302108296</v>
      </c>
      <c r="AT46">
        <f t="shared" si="47"/>
        <v>3.972528731851154</v>
      </c>
      <c r="AU46">
        <f t="shared" si="48"/>
        <v>-522.29553803807153</v>
      </c>
      <c r="AW46">
        <v>43</v>
      </c>
      <c r="AX46">
        <f>IF(Z46&gt;0, (R46*SUMPRODUCT(K46:$K$98, X46:$X$98)-K46*$AZ$3)/Z46, 0)</f>
        <v>9966.5063431928429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2000000</v>
      </c>
      <c r="S47">
        <f t="shared" si="32"/>
        <v>9414.181530640064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4047.436738291834</v>
      </c>
      <c r="AC47">
        <f t="shared" si="33"/>
        <v>3575.9705714553074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-44386.985851705598</v>
      </c>
      <c r="AI47">
        <f t="shared" si="38"/>
        <v>-44391.733968363187</v>
      </c>
      <c r="AJ47">
        <f t="shared" si="39"/>
        <v>471.46616683652655</v>
      </c>
      <c r="AK47">
        <f t="shared" si="61"/>
        <v>283.32057168042843</v>
      </c>
      <c r="AL47">
        <f t="shared" si="40"/>
        <v>-43636.947229846228</v>
      </c>
      <c r="AN47">
        <f t="shared" si="41"/>
        <v>0</v>
      </c>
      <c r="AO47">
        <f t="shared" si="42"/>
        <v>0</v>
      </c>
      <c r="AP47">
        <f t="shared" si="43"/>
        <v>-5.2862327736117112E-2</v>
      </c>
      <c r="AQ47">
        <f t="shared" si="44"/>
        <v>-494.17475654507217</v>
      </c>
      <c r="AR47">
        <f t="shared" si="45"/>
        <v>-494.22761887280831</v>
      </c>
      <c r="AS47">
        <f t="shared" si="46"/>
        <v>5.2489862455196707</v>
      </c>
      <c r="AT47">
        <f t="shared" si="47"/>
        <v>3.1543001140503533</v>
      </c>
      <c r="AU47">
        <f t="shared" si="48"/>
        <v>-485.82433251323823</v>
      </c>
      <c r="AW47">
        <v>44</v>
      </c>
      <c r="AX47">
        <f>IF(Z47&gt;0, (R47*SUMPRODUCT(K47:$K$98, X47:$X$98)-K47*$AZ$3)/Z47, 0)</f>
        <v>9414.181530640064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2000000</v>
      </c>
      <c r="S48">
        <f t="shared" si="32"/>
        <v>8882.9843087846839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3575.9705714553074</v>
      </c>
      <c r="AC48">
        <f t="shared" si="33"/>
        <v>3136.2781457612546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-45970.037046027384</v>
      </c>
      <c r="AI48">
        <f t="shared" si="38"/>
        <v>-45974.450368786856</v>
      </c>
      <c r="AJ48">
        <f t="shared" si="39"/>
        <v>439.69242569405287</v>
      </c>
      <c r="AK48">
        <f t="shared" si="61"/>
        <v>250.31794000187153</v>
      </c>
      <c r="AL48">
        <f t="shared" si="40"/>
        <v>-45284.440003090931</v>
      </c>
      <c r="AN48">
        <f t="shared" si="41"/>
        <v>0</v>
      </c>
      <c r="AO48">
        <f t="shared" si="42"/>
        <v>0</v>
      </c>
      <c r="AP48">
        <f t="shared" si="43"/>
        <v>-4.3870498508935804E-2</v>
      </c>
      <c r="AQ48">
        <f t="shared" si="44"/>
        <v>-456.96373267826249</v>
      </c>
      <c r="AR48">
        <f t="shared" si="45"/>
        <v>-457.0076031767714</v>
      </c>
      <c r="AS48">
        <f t="shared" si="46"/>
        <v>4.3707489701246018</v>
      </c>
      <c r="AT48">
        <f t="shared" si="47"/>
        <v>2.4882777471999784</v>
      </c>
      <c r="AU48">
        <f t="shared" si="48"/>
        <v>-450.14857645944682</v>
      </c>
      <c r="AW48">
        <v>45</v>
      </c>
      <c r="AX48">
        <f>IF(Z48&gt;0, (R48*SUMPRODUCT(K48:$K$98, X48:$X$98)-K48*$AZ$3)/Z48, 0)</f>
        <v>8882.9843087846839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2000000</v>
      </c>
      <c r="S49">
        <f t="shared" si="32"/>
        <v>8373.0467242710001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3136.2781457612546</v>
      </c>
      <c r="AC49">
        <f t="shared" si="33"/>
        <v>2727.9593513428322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-47465.373838473453</v>
      </c>
      <c r="AI49">
        <f t="shared" si="38"/>
        <v>-47469.446369418845</v>
      </c>
      <c r="AJ49">
        <f t="shared" si="39"/>
        <v>408.31879441842239</v>
      </c>
      <c r="AK49">
        <f t="shared" si="61"/>
        <v>219.53947020328783</v>
      </c>
      <c r="AL49">
        <f t="shared" si="40"/>
        <v>-46841.588104797134</v>
      </c>
      <c r="AN49">
        <f t="shared" si="41"/>
        <v>0</v>
      </c>
      <c r="AO49">
        <f t="shared" si="42"/>
        <v>0</v>
      </c>
      <c r="AP49">
        <f t="shared" si="43"/>
        <v>-3.6145417868086692E-2</v>
      </c>
      <c r="AQ49">
        <f t="shared" si="44"/>
        <v>-421.27507308419183</v>
      </c>
      <c r="AR49">
        <f t="shared" si="45"/>
        <v>-421.31121850205994</v>
      </c>
      <c r="AS49">
        <f t="shared" si="46"/>
        <v>3.6240003195938635</v>
      </c>
      <c r="AT49">
        <f t="shared" si="47"/>
        <v>1.9485047493671932</v>
      </c>
      <c r="AU49">
        <f t="shared" si="48"/>
        <v>-415.73871343309889</v>
      </c>
      <c r="AW49">
        <v>46</v>
      </c>
      <c r="AX49">
        <f>IF(Z49&gt;0, (R49*SUMPRODUCT(K49:$K$98, X49:$X$98)-K49*$AZ$3)/Z49, 0)</f>
        <v>8373.0467242710001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2000000</v>
      </c>
      <c r="S50">
        <f t="shared" si="32"/>
        <v>7883.0614464572682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2727.9593513428322</v>
      </c>
      <c r="AC50">
        <f t="shared" si="33"/>
        <v>2350.1172588477825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-48844.08625254441</v>
      </c>
      <c r="AI50">
        <f t="shared" si="38"/>
        <v>-48847.812782641267</v>
      </c>
      <c r="AJ50">
        <f t="shared" si="39"/>
        <v>377.84209249504966</v>
      </c>
      <c r="AK50">
        <f t="shared" si="61"/>
        <v>190.95715459399827</v>
      </c>
      <c r="AL50">
        <f t="shared" si="40"/>
        <v>-48279.013535552222</v>
      </c>
      <c r="AN50">
        <f t="shared" si="41"/>
        <v>0</v>
      </c>
      <c r="AO50">
        <f t="shared" si="42"/>
        <v>0</v>
      </c>
      <c r="AP50">
        <f t="shared" si="43"/>
        <v>-2.9530817338670266E-2</v>
      </c>
      <c r="AQ50">
        <f t="shared" si="44"/>
        <v>-387.06403858501722</v>
      </c>
      <c r="AR50">
        <f t="shared" si="45"/>
        <v>-387.09356940235591</v>
      </c>
      <c r="AS50">
        <f t="shared" si="46"/>
        <v>2.994202522540363</v>
      </c>
      <c r="AT50">
        <f t="shared" si="47"/>
        <v>1.5132363633889487</v>
      </c>
      <c r="AU50">
        <f t="shared" si="48"/>
        <v>-382.58613051642658</v>
      </c>
      <c r="AW50">
        <v>47</v>
      </c>
      <c r="AX50">
        <f>IF(Z50&gt;0, (R50*SUMPRODUCT(K50:$K$98, X50:$X$98)-K50*$AZ$3)/Z50, 0)</f>
        <v>7883.0614464572682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2000000</v>
      </c>
      <c r="S51">
        <f t="shared" si="32"/>
        <v>7410.5272790226954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2350.1172588477825</v>
      </c>
      <c r="AC51">
        <f t="shared" si="33"/>
        <v>2001.8326672173566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-50015.09840328581</v>
      </c>
      <c r="AI51">
        <f t="shared" si="38"/>
        <v>-50018.475073716676</v>
      </c>
      <c r="AJ51">
        <f t="shared" si="39"/>
        <v>348.28459163042589</v>
      </c>
      <c r="AK51">
        <f t="shared" si="61"/>
        <v>164.5082081193448</v>
      </c>
      <c r="AL51">
        <f t="shared" si="40"/>
        <v>-49505.682273966901</v>
      </c>
      <c r="AN51">
        <f t="shared" si="41"/>
        <v>0</v>
      </c>
      <c r="AO51">
        <f t="shared" si="42"/>
        <v>0</v>
      </c>
      <c r="AP51">
        <f t="shared" si="43"/>
        <v>-2.3891393773428679E-2</v>
      </c>
      <c r="AQ51">
        <f t="shared" si="44"/>
        <v>-353.87830557763476</v>
      </c>
      <c r="AR51">
        <f t="shared" si="45"/>
        <v>-353.90219697140816</v>
      </c>
      <c r="AS51">
        <f t="shared" si="46"/>
        <v>2.4642630941395187</v>
      </c>
      <c r="AT51">
        <f t="shared" si="47"/>
        <v>1.1639662382242171</v>
      </c>
      <c r="AU51">
        <f t="shared" si="48"/>
        <v>-350.27396763904443</v>
      </c>
      <c r="AW51">
        <v>48</v>
      </c>
      <c r="AX51">
        <f>IF(Z51&gt;0, (R51*SUMPRODUCT(K51:$K$98, X51:$X$98)-K51*$AZ$3)/Z51, 0)</f>
        <v>7410.5272790226954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2000000</v>
      </c>
      <c r="S52">
        <f t="shared" si="32"/>
        <v>6955.6556521493721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2001.8326672173566</v>
      </c>
      <c r="AC52">
        <f t="shared" si="33"/>
        <v>1682.5788678491786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-51062.938434754593</v>
      </c>
      <c r="AI52">
        <f t="shared" si="38"/>
        <v>-51065.962195115935</v>
      </c>
      <c r="AJ52">
        <f t="shared" si="39"/>
        <v>319.25379936817808</v>
      </c>
      <c r="AK52">
        <f t="shared" si="61"/>
        <v>140.12828670521498</v>
      </c>
      <c r="AL52">
        <f t="shared" si="40"/>
        <v>-50606.580109042545</v>
      </c>
      <c r="AN52">
        <f t="shared" si="41"/>
        <v>0</v>
      </c>
      <c r="AO52">
        <f t="shared" si="42"/>
        <v>0</v>
      </c>
      <c r="AP52">
        <f t="shared" si="43"/>
        <v>-1.9102145925239917E-2</v>
      </c>
      <c r="AQ52">
        <f t="shared" si="44"/>
        <v>-322.58234277509717</v>
      </c>
      <c r="AR52">
        <f t="shared" si="45"/>
        <v>-322.60144492102245</v>
      </c>
      <c r="AS52">
        <f t="shared" si="46"/>
        <v>2.0168372932871286</v>
      </c>
      <c r="AT52">
        <f t="shared" si="47"/>
        <v>0.885239126459331</v>
      </c>
      <c r="AU52">
        <f t="shared" si="48"/>
        <v>-319.69936850127601</v>
      </c>
      <c r="AW52">
        <v>49</v>
      </c>
      <c r="AX52">
        <f>IF(Z52&gt;0, (R52*SUMPRODUCT(K52:$K$98, X52:$X$98)-K52*$AZ$3)/Z52, 0)</f>
        <v>6955.6556521493721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2000000</v>
      </c>
      <c r="S53">
        <f t="shared" si="32"/>
        <v>6510.1467104860885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1682.5788678491786</v>
      </c>
      <c r="AC53">
        <f t="shared" si="33"/>
        <v>1390.9112627610966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-51657.982972178121</v>
      </c>
      <c r="AI53">
        <f t="shared" si="38"/>
        <v>-51660.653632542271</v>
      </c>
      <c r="AJ53">
        <f t="shared" si="39"/>
        <v>291.66760508808193</v>
      </c>
      <c r="AK53">
        <f t="shared" si="61"/>
        <v>117.78052074944252</v>
      </c>
      <c r="AL53">
        <f t="shared" si="40"/>
        <v>-51251.20550670474</v>
      </c>
      <c r="AN53">
        <f t="shared" si="41"/>
        <v>0</v>
      </c>
      <c r="AO53">
        <f t="shared" si="42"/>
        <v>0</v>
      </c>
      <c r="AP53">
        <f t="shared" si="43"/>
        <v>-1.5063830739240749E-2</v>
      </c>
      <c r="AQ53">
        <f t="shared" si="44"/>
        <v>-291.37629114826836</v>
      </c>
      <c r="AR53">
        <f t="shared" si="45"/>
        <v>-291.39135497900759</v>
      </c>
      <c r="AS53">
        <f t="shared" si="46"/>
        <v>1.6451479544688035</v>
      </c>
      <c r="AT53">
        <f t="shared" si="47"/>
        <v>0.66433974636538573</v>
      </c>
      <c r="AU53">
        <f t="shared" si="48"/>
        <v>-289.08186727817338</v>
      </c>
      <c r="AW53">
        <v>50</v>
      </c>
      <c r="AX53">
        <f>IF(Z53&gt;0, (R53*SUMPRODUCT(K53:$K$98, X53:$X$98)-K53*$AZ$3)/Z53, 0)</f>
        <v>6510.1467104860885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2000000</v>
      </c>
      <c r="S54">
        <f t="shared" si="32"/>
        <v>6069.8211366069863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1390.9112627610966</v>
      </c>
      <c r="AC54">
        <f t="shared" si="33"/>
        <v>1127.1374159762345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-51641.949269139062</v>
      </c>
      <c r="AI54">
        <f t="shared" si="38"/>
        <v>-51644.270460716638</v>
      </c>
      <c r="AJ54">
        <f t="shared" si="39"/>
        <v>263.77384678486214</v>
      </c>
      <c r="AK54">
        <f t="shared" si="61"/>
        <v>97.363788393276778</v>
      </c>
      <c r="AL54">
        <f t="shared" si="40"/>
        <v>-51283.132825538501</v>
      </c>
      <c r="AN54">
        <f t="shared" si="41"/>
        <v>0</v>
      </c>
      <c r="AO54">
        <f t="shared" si="42"/>
        <v>0</v>
      </c>
      <c r="AP54">
        <f t="shared" si="43"/>
        <v>-1.168987129394578E-2</v>
      </c>
      <c r="AQ54">
        <f t="shared" si="44"/>
        <v>-260.07665466129561</v>
      </c>
      <c r="AR54">
        <f t="shared" si="45"/>
        <v>-260.08834453258953</v>
      </c>
      <c r="AS54">
        <f t="shared" si="46"/>
        <v>1.3284049233196531</v>
      </c>
      <c r="AT54">
        <f t="shared" si="47"/>
        <v>0.490338740671937</v>
      </c>
      <c r="AU54">
        <f t="shared" si="48"/>
        <v>-258.26960086859793</v>
      </c>
      <c r="AW54">
        <v>51</v>
      </c>
      <c r="AX54">
        <f>IF(Z54&gt;0, (R54*SUMPRODUCT(K54:$K$98, X54:$X$98)-K54*$AZ$3)/Z54, 0)</f>
        <v>6069.8211366069863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2000000</v>
      </c>
      <c r="S55">
        <f t="shared" si="32"/>
        <v>5630.3068740989393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1127.1374159762345</v>
      </c>
      <c r="AC55">
        <f t="shared" si="33"/>
        <v>891.70580092512239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-50924.632419443231</v>
      </c>
      <c r="AI55">
        <f t="shared" si="38"/>
        <v>-50926.612120152415</v>
      </c>
      <c r="AJ55">
        <f t="shared" si="39"/>
        <v>235.43161505111209</v>
      </c>
      <c r="AK55">
        <f t="shared" si="61"/>
        <v>78.899619118336418</v>
      </c>
      <c r="AL55">
        <f t="shared" si="40"/>
        <v>-50612.28088598296</v>
      </c>
      <c r="AN55">
        <f t="shared" si="41"/>
        <v>0</v>
      </c>
      <c r="AO55">
        <f t="shared" si="42"/>
        <v>0</v>
      </c>
      <c r="AP55">
        <f t="shared" si="43"/>
        <v>-8.9018497448242837E-3</v>
      </c>
      <c r="AQ55">
        <f t="shared" si="44"/>
        <v>-228.98583811473202</v>
      </c>
      <c r="AR55">
        <f t="shared" si="45"/>
        <v>-228.99473996447685</v>
      </c>
      <c r="AS55">
        <f t="shared" si="46"/>
        <v>1.0586331826049786</v>
      </c>
      <c r="AT55">
        <f t="shared" si="47"/>
        <v>0.35477713932103677</v>
      </c>
      <c r="AU55">
        <f t="shared" si="48"/>
        <v>-227.5813296425508</v>
      </c>
      <c r="AW55">
        <v>52</v>
      </c>
      <c r="AX55">
        <f>IF(Z55&gt;0, (R55*SUMPRODUCT(K55:$K$98, X55:$X$98)-K55*$AZ$3)/Z55, 0)</f>
        <v>5630.3068740989393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2000000</v>
      </c>
      <c r="S56">
        <f t="shared" si="32"/>
        <v>5179.6178750700356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891.70580092512239</v>
      </c>
      <c r="AC56">
        <f t="shared" si="33"/>
        <v>684.72446246234108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-49192.709003373944</v>
      </c>
      <c r="AI56">
        <f t="shared" si="38"/>
        <v>-49194.361452644764</v>
      </c>
      <c r="AJ56">
        <f t="shared" si="39"/>
        <v>206.98133846278131</v>
      </c>
      <c r="AK56">
        <f t="shared" si="61"/>
        <v>62.419406064758576</v>
      </c>
      <c r="AL56">
        <f t="shared" si="40"/>
        <v>-48924.960708117229</v>
      </c>
      <c r="AN56">
        <f t="shared" si="41"/>
        <v>0</v>
      </c>
      <c r="AO56">
        <f t="shared" si="42"/>
        <v>0</v>
      </c>
      <c r="AP56">
        <f t="shared" si="43"/>
        <v>-6.6342347371851525E-3</v>
      </c>
      <c r="AQ56">
        <f t="shared" si="44"/>
        <v>-197.4983345326672</v>
      </c>
      <c r="AR56">
        <f t="shared" si="45"/>
        <v>-197.50496876740439</v>
      </c>
      <c r="AS56">
        <f t="shared" si="46"/>
        <v>0.83098634846350705</v>
      </c>
      <c r="AT56">
        <f t="shared" si="47"/>
        <v>0.25060072905240027</v>
      </c>
      <c r="AU56">
        <f t="shared" si="48"/>
        <v>-196.42338168988849</v>
      </c>
      <c r="AW56">
        <v>53</v>
      </c>
      <c r="AX56">
        <f>IF(Z56&gt;0, (R56*SUMPRODUCT(K56:$K$98, X56:$X$98)-K56*$AZ$3)/Z56, 0)</f>
        <v>5179.6178750700356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2000000</v>
      </c>
      <c r="S57">
        <f t="shared" si="32"/>
        <v>4707.7468517659945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684.72446246234108</v>
      </c>
      <c r="AC57">
        <f t="shared" si="33"/>
        <v>506.873002618915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-46412.255684556723</v>
      </c>
      <c r="AI57">
        <f t="shared" si="38"/>
        <v>-46413.601532736808</v>
      </c>
      <c r="AJ57">
        <f t="shared" si="39"/>
        <v>177.85145984342608</v>
      </c>
      <c r="AK57">
        <f t="shared" si="61"/>
        <v>47.930712372363878</v>
      </c>
      <c r="AL57">
        <f t="shared" si="40"/>
        <v>-46187.819360521018</v>
      </c>
      <c r="AN57">
        <f t="shared" si="41"/>
        <v>0</v>
      </c>
      <c r="AO57">
        <f t="shared" si="42"/>
        <v>0</v>
      </c>
      <c r="AP57">
        <f t="shared" si="43"/>
        <v>-4.8243715431524848E-3</v>
      </c>
      <c r="AQ57">
        <f t="shared" si="44"/>
        <v>-166.37089449750249</v>
      </c>
      <c r="AR57">
        <f t="shared" si="45"/>
        <v>-166.37571886904567</v>
      </c>
      <c r="AS57">
        <f t="shared" si="46"/>
        <v>0.63753217820186725</v>
      </c>
      <c r="AT57">
        <f t="shared" si="47"/>
        <v>0.17181400416067388</v>
      </c>
      <c r="AU57">
        <f t="shared" si="48"/>
        <v>-165.56637268668311</v>
      </c>
      <c r="AW57">
        <v>54</v>
      </c>
      <c r="AX57">
        <f>IF(Z57&gt;0, (R57*SUMPRODUCT(K57:$K$98, X57:$X$98)-K57*$AZ$3)/Z57, 0)</f>
        <v>4707.7468517659945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2000000</v>
      </c>
      <c r="S58">
        <f t="shared" si="32"/>
        <v>4196.8583325947247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506.873002618915</v>
      </c>
      <c r="AC58">
        <f t="shared" si="33"/>
        <v>358.04396052252031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-42557.597612247853</v>
      </c>
      <c r="AI58">
        <f t="shared" si="38"/>
        <v>-42558.664016961055</v>
      </c>
      <c r="AJ58">
        <f t="shared" si="39"/>
        <v>148.82904209639469</v>
      </c>
      <c r="AK58">
        <f t="shared" si="61"/>
        <v>35.481110183324056</v>
      </c>
      <c r="AL58">
        <f t="shared" si="40"/>
        <v>-42374.353864681332</v>
      </c>
      <c r="AN58">
        <f t="shared" si="41"/>
        <v>0</v>
      </c>
      <c r="AO58">
        <f t="shared" si="42"/>
        <v>0</v>
      </c>
      <c r="AP58">
        <f t="shared" si="43"/>
        <v>-3.4130976101221884E-3</v>
      </c>
      <c r="AQ58">
        <f t="shared" si="44"/>
        <v>-136.20835776915845</v>
      </c>
      <c r="AR58">
        <f t="shared" si="45"/>
        <v>-136.21177086676855</v>
      </c>
      <c r="AS58">
        <f t="shared" si="46"/>
        <v>0.4763370244017901</v>
      </c>
      <c r="AT58">
        <f t="shared" si="47"/>
        <v>0.11355959972012783</v>
      </c>
      <c r="AU58">
        <f t="shared" si="48"/>
        <v>-135.62187424264664</v>
      </c>
      <c r="AW58">
        <v>55</v>
      </c>
      <c r="AX58">
        <f>IF(Z58&gt;0, (R58*SUMPRODUCT(K58:$K$98, X58:$X$98)-K58*$AZ$3)/Z58, 0)</f>
        <v>4196.8583325947247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2000000</v>
      </c>
      <c r="S59">
        <f t="shared" si="32"/>
        <v>3624.4271106114311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358.04396052252031</v>
      </c>
      <c r="AC59">
        <f t="shared" si="33"/>
        <v>237.49797096863676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-37864.431695461986</v>
      </c>
      <c r="AI59">
        <f t="shared" si="38"/>
        <v>-37865.250783429961</v>
      </c>
      <c r="AJ59">
        <f t="shared" si="39"/>
        <v>120.54598955388354</v>
      </c>
      <c r="AK59">
        <f t="shared" si="61"/>
        <v>25.063077236576422</v>
      </c>
      <c r="AL59">
        <f t="shared" si="40"/>
        <v>-37719.641716639504</v>
      </c>
      <c r="AN59">
        <f t="shared" si="41"/>
        <v>0</v>
      </c>
      <c r="AO59">
        <f t="shared" si="42"/>
        <v>0</v>
      </c>
      <c r="AP59">
        <f t="shared" si="43"/>
        <v>-2.3406645440131732E-3</v>
      </c>
      <c r="AQ59">
        <f t="shared" si="44"/>
        <v>-108.20319210374463</v>
      </c>
      <c r="AR59">
        <f t="shared" si="45"/>
        <v>-108.20553276828863</v>
      </c>
      <c r="AS59">
        <f t="shared" si="46"/>
        <v>0.34447792508656877</v>
      </c>
      <c r="AT59">
        <f t="shared" si="47"/>
        <v>7.1621435725002222E-2</v>
      </c>
      <c r="AU59">
        <f t="shared" si="48"/>
        <v>-107.78943340747708</v>
      </c>
      <c r="AW59">
        <v>56</v>
      </c>
      <c r="AX59">
        <f>IF(Z59&gt;0, (R59*SUMPRODUCT(K59:$K$98, X59:$X$98)-K59*$AZ$3)/Z59, 0)</f>
        <v>3624.4271106114311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2000000</v>
      </c>
      <c r="S60">
        <f t="shared" si="32"/>
        <v>2951.754263083285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237.49797096863676</v>
      </c>
      <c r="AC60">
        <f t="shared" si="33"/>
        <v>143.27903619995919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-32662.934978681988</v>
      </c>
      <c r="AI60">
        <f t="shared" si="38"/>
        <v>-32663.541732426667</v>
      </c>
      <c r="AJ60">
        <f t="shared" si="39"/>
        <v>94.21893476867757</v>
      </c>
      <c r="AK60">
        <f t="shared" si="61"/>
        <v>16.624857967804576</v>
      </c>
      <c r="AL60">
        <f t="shared" si="40"/>
        <v>-32552.697939690188</v>
      </c>
      <c r="AN60">
        <f t="shared" si="41"/>
        <v>0</v>
      </c>
      <c r="AO60">
        <f t="shared" si="42"/>
        <v>0</v>
      </c>
      <c r="AP60">
        <f t="shared" si="43"/>
        <v>-1.5481144802910259E-3</v>
      </c>
      <c r="AQ60">
        <f t="shared" si="44"/>
        <v>-83.338525806727446</v>
      </c>
      <c r="AR60">
        <f t="shared" si="45"/>
        <v>-83.340073921207733</v>
      </c>
      <c r="AS60">
        <f t="shared" si="46"/>
        <v>0.24039686365682045</v>
      </c>
      <c r="AT60">
        <f t="shared" si="47"/>
        <v>4.2417840150841442E-2</v>
      </c>
      <c r="AU60">
        <f t="shared" si="48"/>
        <v>-83.057259217400087</v>
      </c>
      <c r="AW60">
        <v>57</v>
      </c>
      <c r="AX60">
        <f>IF(Z60&gt;0, (R60*SUMPRODUCT(K60:$K$98, X60:$X$98)-K60*$AZ$3)/Z60, 0)</f>
        <v>2951.754263083285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2000000</v>
      </c>
      <c r="S61">
        <f t="shared" si="32"/>
        <v>2101.3305374419815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143.27903619995919</v>
      </c>
      <c r="AC61">
        <f t="shared" si="33"/>
        <v>72.426454442398921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-27175.893276289364</v>
      </c>
      <c r="AI61">
        <f t="shared" si="38"/>
        <v>-27176.32411316362</v>
      </c>
      <c r="AJ61">
        <f t="shared" si="39"/>
        <v>70.852581757560273</v>
      </c>
      <c r="AK61">
        <f t="shared" si="61"/>
        <v>10.029532533997145</v>
      </c>
      <c r="AL61">
        <f t="shared" si="40"/>
        <v>-27095.441998872062</v>
      </c>
      <c r="AN61">
        <f t="shared" si="41"/>
        <v>0</v>
      </c>
      <c r="AO61">
        <f t="shared" si="42"/>
        <v>0</v>
      </c>
      <c r="AP61">
        <f t="shared" si="43"/>
        <v>-9.8148903301194419E-4</v>
      </c>
      <c r="AQ61">
        <f t="shared" si="44"/>
        <v>-61.909374073534046</v>
      </c>
      <c r="AR61">
        <f t="shared" si="45"/>
        <v>-61.910355562567062</v>
      </c>
      <c r="AS61">
        <f t="shared" si="46"/>
        <v>0.16140919245997951</v>
      </c>
      <c r="AT61">
        <f t="shared" si="47"/>
        <v>2.2848267584700002E-2</v>
      </c>
      <c r="AU61">
        <f t="shared" si="48"/>
        <v>-61.726098102522378</v>
      </c>
      <c r="AW61">
        <v>58</v>
      </c>
      <c r="AX61">
        <f>IF(Z61&gt;0, (R61*SUMPRODUCT(K61:$K$98, X61:$X$98)-K61*$AZ$3)/Z61, 0)</f>
        <v>2101.3305374419815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2000000</v>
      </c>
      <c r="S62">
        <f t="shared" si="32"/>
        <v>930.61275758349768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72.426454442398921</v>
      </c>
      <c r="AC62">
        <f t="shared" si="33"/>
        <v>21.66524469847819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-21683.315032173472</v>
      </c>
      <c r="AI62">
        <f t="shared" si="38"/>
        <v>-21683.606039960036</v>
      </c>
      <c r="AJ62">
        <f t="shared" si="39"/>
        <v>50.76120974392073</v>
      </c>
      <c r="AK62">
        <f t="shared" si="61"/>
        <v>5.0698518109679247</v>
      </c>
      <c r="AL62">
        <f t="shared" si="40"/>
        <v>-21627.774978405148</v>
      </c>
      <c r="AN62">
        <f t="shared" si="41"/>
        <v>0</v>
      </c>
      <c r="AO62">
        <f t="shared" si="42"/>
        <v>0</v>
      </c>
      <c r="AP62">
        <f t="shared" si="43"/>
        <v>-5.9191476291104252E-4</v>
      </c>
      <c r="AQ62">
        <f t="shared" si="44"/>
        <v>-44.104229745922446</v>
      </c>
      <c r="AR62">
        <f t="shared" si="45"/>
        <v>-44.10482166068536</v>
      </c>
      <c r="AS62">
        <f t="shared" si="46"/>
        <v>0.1032491597066663</v>
      </c>
      <c r="AT62">
        <f t="shared" si="47"/>
        <v>1.0312164386161997E-2</v>
      </c>
      <c r="AU62">
        <f t="shared" si="48"/>
        <v>-43.991260336592539</v>
      </c>
      <c r="AW62">
        <v>59</v>
      </c>
      <c r="AX62">
        <f>IF(Z62&gt;0, (R62*SUMPRODUCT(K62:$K$98, X62:$X$98)-K62*$AZ$3)/Z62, 0)</f>
        <v>930.61275758349768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2000000</v>
      </c>
      <c r="S63">
        <f t="shared" si="32"/>
        <v>-840.52326862495079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21.66524469847819</v>
      </c>
      <c r="AC63">
        <f t="shared" si="33"/>
        <v>-12.485266896003722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-16387.313914646711</v>
      </c>
      <c r="AI63">
        <f t="shared" si="38"/>
        <v>-16387.499591643442</v>
      </c>
      <c r="AJ63">
        <f t="shared" si="39"/>
        <v>34.150511594481912</v>
      </c>
      <c r="AK63">
        <f t="shared" si="61"/>
        <v>1.5165671288934734</v>
      </c>
      <c r="AL63">
        <f t="shared" si="40"/>
        <v>-16351.832512920066</v>
      </c>
      <c r="AN63">
        <f t="shared" si="41"/>
        <v>0</v>
      </c>
      <c r="AO63">
        <f t="shared" si="42"/>
        <v>0</v>
      </c>
      <c r="AP63">
        <f t="shared" si="43"/>
        <v>-3.3720549443226383E-4</v>
      </c>
      <c r="AQ63">
        <f t="shared" si="44"/>
        <v>-29.760780216828078</v>
      </c>
      <c r="AR63">
        <f t="shared" si="45"/>
        <v>-29.76111742232251</v>
      </c>
      <c r="AS63">
        <f t="shared" si="46"/>
        <v>6.2020284419353311E-2</v>
      </c>
      <c r="AT63">
        <f t="shared" si="47"/>
        <v>2.7542171488351376E-3</v>
      </c>
      <c r="AU63">
        <f t="shared" si="48"/>
        <v>-29.696342920754322</v>
      </c>
      <c r="AW63">
        <v>60</v>
      </c>
      <c r="AX63">
        <f>IF(Z63&gt;0, (R63*SUMPRODUCT(K63:$K$98, X63:$X$98)-K63*$AZ$3)/Z63, 0)</f>
        <v>-840.52326862495079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2000000</v>
      </c>
      <c r="S64">
        <f t="shared" si="32"/>
        <v>-3749.3622731603109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-12.485266896003722</v>
      </c>
      <c r="AC64">
        <f t="shared" si="33"/>
        <v>-33.35879876333135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-11616.850819682817</v>
      </c>
      <c r="AI64">
        <f t="shared" si="38"/>
        <v>-11616.962034591957</v>
      </c>
      <c r="AJ64">
        <f t="shared" si="39"/>
        <v>20.873531867327628</v>
      </c>
      <c r="AK64">
        <f t="shared" si="61"/>
        <v>-0.87396868272026063</v>
      </c>
      <c r="AL64">
        <f t="shared" si="40"/>
        <v>-11596.962471407351</v>
      </c>
      <c r="AN64">
        <f t="shared" si="41"/>
        <v>0</v>
      </c>
      <c r="AO64">
        <f t="shared" si="42"/>
        <v>0</v>
      </c>
      <c r="AP64">
        <f t="shared" si="43"/>
        <v>-1.803356245232699E-4</v>
      </c>
      <c r="AQ64">
        <f t="shared" si="44"/>
        <v>-18.83679143169698</v>
      </c>
      <c r="AR64">
        <f t="shared" si="45"/>
        <v>-18.836971767321504</v>
      </c>
      <c r="AS64">
        <f t="shared" si="46"/>
        <v>3.3846553797655332E-2</v>
      </c>
      <c r="AT64">
        <f t="shared" si="47"/>
        <v>-1.4171453218924952E-3</v>
      </c>
      <c r="AU64">
        <f t="shared" si="48"/>
        <v>-18.804542358845744</v>
      </c>
      <c r="AW64">
        <v>61</v>
      </c>
      <c r="AX64">
        <f>IF(Z64&gt;0, (R64*SUMPRODUCT(K64:$K$98, X64:$X$98)-K64*$AZ$3)/Z64, 0)</f>
        <v>-3749.3622731603109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2000000</v>
      </c>
      <c r="S65">
        <f t="shared" si="32"/>
        <v>-8403.5933772484368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-33.35879876333135</v>
      </c>
      <c r="AC65">
        <f t="shared" si="33"/>
        <v>-44.260547025831457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-7082.7222715198304</v>
      </c>
      <c r="AI65">
        <f t="shared" si="38"/>
        <v>-7082.7881072656819</v>
      </c>
      <c r="AJ65">
        <f t="shared" si="39"/>
        <v>10.901748262500107</v>
      </c>
      <c r="AK65">
        <f t="shared" si="61"/>
        <v>-2.3351159134331949</v>
      </c>
      <c r="AL65">
        <f t="shared" si="40"/>
        <v>-7074.2214749166151</v>
      </c>
      <c r="AN65">
        <f t="shared" si="41"/>
        <v>0</v>
      </c>
      <c r="AO65">
        <f t="shared" si="42"/>
        <v>0</v>
      </c>
      <c r="AP65">
        <f t="shared" si="43"/>
        <v>-9.5315219906019587E-5</v>
      </c>
      <c r="AQ65">
        <f t="shared" si="44"/>
        <v>-10.254174569042176</v>
      </c>
      <c r="AR65">
        <f t="shared" si="45"/>
        <v>-10.254269884262083</v>
      </c>
      <c r="AS65">
        <f t="shared" si="46"/>
        <v>1.5783257553516984E-2</v>
      </c>
      <c r="AT65">
        <f t="shared" si="47"/>
        <v>-3.3807179354717579E-3</v>
      </c>
      <c r="AU65">
        <f t="shared" si="48"/>
        <v>-10.241867344644037</v>
      </c>
      <c r="AW65">
        <v>62</v>
      </c>
      <c r="AX65">
        <f>IF(Z65&gt;0, (R65*SUMPRODUCT(K65:$K$98, X65:$X$98)-K65*$AZ$3)/Z65, 0)</f>
        <v>-8403.5933772484368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2000000</v>
      </c>
      <c r="S66">
        <f t="shared" si="32"/>
        <v>-15409.383081263895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-44.260547025831457</v>
      </c>
      <c r="AC66">
        <f t="shared" si="33"/>
        <v>-47.429861622376464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-4272.4106322220241</v>
      </c>
      <c r="AI66">
        <f t="shared" si="38"/>
        <v>-4272.4491070439653</v>
      </c>
      <c r="AJ66">
        <f t="shared" si="39"/>
        <v>3.1693145965450071</v>
      </c>
      <c r="AK66">
        <f t="shared" si="61"/>
        <v>-3.0982382918082023</v>
      </c>
      <c r="AL66">
        <f t="shared" si="40"/>
        <v>-4272.378030739229</v>
      </c>
      <c r="AN66">
        <f t="shared" si="41"/>
        <v>0</v>
      </c>
      <c r="AO66">
        <f t="shared" si="42"/>
        <v>0</v>
      </c>
      <c r="AP66">
        <f t="shared" si="43"/>
        <v>-4.9734652759856457E-5</v>
      </c>
      <c r="AQ66">
        <f t="shared" si="44"/>
        <v>-5.5227509451314507</v>
      </c>
      <c r="AR66">
        <f t="shared" si="45"/>
        <v>-5.5228006797842104</v>
      </c>
      <c r="AS66">
        <f t="shared" si="46"/>
        <v>4.0968288608495924E-3</v>
      </c>
      <c r="AT66">
        <f t="shared" si="47"/>
        <v>-4.0049517537660232E-3</v>
      </c>
      <c r="AU66">
        <f t="shared" si="48"/>
        <v>-5.5227088026771272</v>
      </c>
      <c r="AW66">
        <v>63</v>
      </c>
      <c r="AX66">
        <f>IF(Z66&gt;0, (R66*SUMPRODUCT(K66:$K$98, X66:$X$98)-K66*$AZ$3)/Z66, 0)</f>
        <v>-15409.383081263895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-26296.124003400997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-47.429861622376464</v>
      </c>
      <c r="AC67">
        <f t="shared" ref="AC67:AC98" si="64">S67*Z67</f>
        <v>-46.626844734921143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-2548.1214959495828</v>
      </c>
      <c r="AI67">
        <f t="shared" ref="AI67:AI98" si="69">SUM(AE67:AH67)</f>
        <v>-2548.1436602639551</v>
      </c>
      <c r="AJ67">
        <f t="shared" ref="AJ67:AJ98" si="70">AB67-AC67</f>
        <v>-0.80301688745532118</v>
      </c>
      <c r="AK67">
        <f t="shared" si="61"/>
        <v>-3.3200903135663529</v>
      </c>
      <c r="AL67">
        <f t="shared" ref="AL67:AL98" si="71">SUM(AI67:AK67)</f>
        <v>-2552.2667674649765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-2.5581072600249222E-5</v>
      </c>
      <c r="AQ67">
        <f t="shared" ref="AQ67:AQ98" si="75">AH67*$K67</f>
        <v>-2.9409292742826798</v>
      </c>
      <c r="AR67">
        <f t="shared" ref="AR67:AR98" si="76">AI67*$K67</f>
        <v>-2.94095485535528</v>
      </c>
      <c r="AS67">
        <f t="shared" ref="AS67:AS98" si="77">AJ67*$K67</f>
        <v>-9.2680662041220074E-4</v>
      </c>
      <c r="AT67">
        <f t="shared" ref="AT67:AT98" si="78">AK67*$K67</f>
        <v>-3.8319015839513343E-3</v>
      </c>
      <c r="AU67">
        <f t="shared" ref="AU67:AU98" si="79">AL67*$K67</f>
        <v>-2.9457135635596434</v>
      </c>
      <c r="AW67">
        <v>64</v>
      </c>
      <c r="AX67">
        <f>IF(Z67&gt;0, (R67*SUMPRODUCT(K67:$K$98, X67:$X$98)-K67*$AZ$3)/Z67, 0)</f>
        <v>-26296.124003400997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2000000</v>
      </c>
      <c r="S68">
        <f t="shared" si="63"/>
        <v>-43695.995831227556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-46.626844734921143</v>
      </c>
      <c r="AC68">
        <f t="shared" si="64"/>
        <v>-43.919767015822778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-1500.585213962431</v>
      </c>
      <c r="AI68">
        <f t="shared" si="69"/>
        <v>-1500.5977779760724</v>
      </c>
      <c r="AJ68">
        <f t="shared" si="70"/>
        <v>-2.7070777190983648</v>
      </c>
      <c r="AK68">
        <f t="shared" si="61"/>
        <v>-3.2638791314444804</v>
      </c>
      <c r="AL68">
        <f t="shared" si="71"/>
        <v>-1506.5687348266154</v>
      </c>
      <c r="AN68">
        <f t="shared" si="72"/>
        <v>0</v>
      </c>
      <c r="AO68">
        <f t="shared" si="73"/>
        <v>0</v>
      </c>
      <c r="AP68">
        <f t="shared" si="74"/>
        <v>-1.2947169253336422E-5</v>
      </c>
      <c r="AQ68">
        <f t="shared" si="75"/>
        <v>-1.5463474729299906</v>
      </c>
      <c r="AR68">
        <f t="shared" si="76"/>
        <v>-1.546360420099244</v>
      </c>
      <c r="AS68">
        <f t="shared" si="77"/>
        <v>-2.7896335049837715E-3</v>
      </c>
      <c r="AT68">
        <f t="shared" si="78"/>
        <v>-3.3634152861807855E-3</v>
      </c>
      <c r="AU68">
        <f t="shared" si="79"/>
        <v>-1.5525134688904085</v>
      </c>
      <c r="AW68">
        <v>65</v>
      </c>
      <c r="AX68">
        <f>IF(Z68&gt;0, (R68*SUMPRODUCT(K68:$K$98, X68:$X$98)-K68*$AZ$3)/Z68, 0)</f>
        <v>-43695.995831227556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2000000</v>
      </c>
      <c r="S69">
        <f t="shared" si="63"/>
        <v>-72112.111501127627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-43.919767015822778</v>
      </c>
      <c r="AC69">
        <f t="shared" si="64"/>
        <v>-40.42325110180542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-869.01737898497413</v>
      </c>
      <c r="AI69">
        <f t="shared" si="69"/>
        <v>-869.02438599986044</v>
      </c>
      <c r="AJ69">
        <f t="shared" si="70"/>
        <v>-3.4965159140173583</v>
      </c>
      <c r="AK69">
        <f t="shared" si="61"/>
        <v>-3.0743836911075948</v>
      </c>
      <c r="AL69">
        <f t="shared" si="71"/>
        <v>-875.59528560498541</v>
      </c>
      <c r="AN69">
        <f t="shared" si="72"/>
        <v>0</v>
      </c>
      <c r="AO69">
        <f t="shared" si="73"/>
        <v>0</v>
      </c>
      <c r="AP69">
        <f t="shared" si="74"/>
        <v>-6.447056015587795E-6</v>
      </c>
      <c r="AQ69">
        <f t="shared" si="75"/>
        <v>-0.79957068904924677</v>
      </c>
      <c r="AR69">
        <f t="shared" si="76"/>
        <v>-0.79957713610526238</v>
      </c>
      <c r="AS69">
        <f t="shared" si="77"/>
        <v>-3.2170951999923765E-3</v>
      </c>
      <c r="AT69">
        <f t="shared" si="78"/>
        <v>-2.8286972685999294E-3</v>
      </c>
      <c r="AU69">
        <f t="shared" si="79"/>
        <v>-0.80562292857385465</v>
      </c>
      <c r="AW69">
        <v>66</v>
      </c>
      <c r="AX69">
        <f>IF(Z69&gt;0, (R69*SUMPRODUCT(K69:$K$98, X69:$X$98)-K69*$AZ$3)/Z69, 0)</f>
        <v>-72112.111501127627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2000000</v>
      </c>
      <c r="S70">
        <f t="shared" si="63"/>
        <v>-119576.12747347355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-40.42325110180542</v>
      </c>
      <c r="AC70">
        <f t="shared" si="64"/>
        <v>-36.720265195365954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-495.73730956358821</v>
      </c>
      <c r="AI70">
        <f t="shared" si="69"/>
        <v>-495.74114815014087</v>
      </c>
      <c r="AJ70">
        <f t="shared" si="70"/>
        <v>-3.7029859064394657</v>
      </c>
      <c r="AK70">
        <f t="shared" si="61"/>
        <v>-2.8296275771263795</v>
      </c>
      <c r="AL70">
        <f t="shared" si="71"/>
        <v>-502.27376163370667</v>
      </c>
      <c r="AN70">
        <f t="shared" si="72"/>
        <v>0</v>
      </c>
      <c r="AO70">
        <f t="shared" si="73"/>
        <v>0</v>
      </c>
      <c r="AP70">
        <f t="shared" si="74"/>
        <v>-3.1534192784129874E-6</v>
      </c>
      <c r="AQ70">
        <f t="shared" si="75"/>
        <v>-0.40725083765848163</v>
      </c>
      <c r="AR70">
        <f t="shared" si="76"/>
        <v>-0.40725399107776</v>
      </c>
      <c r="AS70">
        <f t="shared" si="77"/>
        <v>-3.0420226259802773E-3</v>
      </c>
      <c r="AT70">
        <f t="shared" si="78"/>
        <v>-2.3245541112504133E-3</v>
      </c>
      <c r="AU70">
        <f t="shared" si="79"/>
        <v>-0.41262056781499062</v>
      </c>
      <c r="AW70">
        <v>67</v>
      </c>
      <c r="AX70">
        <f>IF(Z70&gt;0, (R70*SUMPRODUCT(K70:$K$98, X70:$X$98)-K70*$AZ$3)/Z70, 0)</f>
        <v>-119576.12747347355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2000000</v>
      </c>
      <c r="S71">
        <f t="shared" si="63"/>
        <v>-200592.47138508799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-36.720265195365954</v>
      </c>
      <c r="AC71">
        <f t="shared" si="64"/>
        <v>-33.107376215623802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-277.93620966565288</v>
      </c>
      <c r="AI71">
        <f t="shared" si="69"/>
        <v>-277.93827276502964</v>
      </c>
      <c r="AJ71">
        <f t="shared" si="70"/>
        <v>-3.6128889797421522</v>
      </c>
      <c r="AK71">
        <f t="shared" si="61"/>
        <v>-2.5704185636756169</v>
      </c>
      <c r="AL71">
        <f t="shared" si="71"/>
        <v>-284.12158030844739</v>
      </c>
      <c r="AN71">
        <f t="shared" si="72"/>
        <v>0</v>
      </c>
      <c r="AO71">
        <f t="shared" si="73"/>
        <v>0</v>
      </c>
      <c r="AP71">
        <f t="shared" si="74"/>
        <v>-1.5132563534753273E-6</v>
      </c>
      <c r="AQ71">
        <f t="shared" si="75"/>
        <v>-0.20386256710521297</v>
      </c>
      <c r="AR71">
        <f t="shared" si="76"/>
        <v>-0.20386408036156645</v>
      </c>
      <c r="AS71">
        <f t="shared" si="77"/>
        <v>-2.6500067154344195E-3</v>
      </c>
      <c r="AT71">
        <f t="shared" si="78"/>
        <v>-1.8853683280641018E-3</v>
      </c>
      <c r="AU71">
        <f t="shared" si="79"/>
        <v>-0.20839945540506497</v>
      </c>
      <c r="AW71">
        <v>68</v>
      </c>
      <c r="AX71">
        <f>IF(Z71&gt;0, (R71*SUMPRODUCT(K71:$K$98, X71:$X$98)-K71*$AZ$3)/Z71, 0)</f>
        <v>-200592.47138508799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2000000</v>
      </c>
      <c r="S72">
        <f t="shared" si="63"/>
        <v>-341862.10597713088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-33.107376215623802</v>
      </c>
      <c r="AC72">
        <f t="shared" si="64"/>
        <v>-29.721828231478447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-152.91297125581733</v>
      </c>
      <c r="AI72">
        <f t="shared" si="69"/>
        <v>-152.91405801812996</v>
      </c>
      <c r="AJ72">
        <f t="shared" si="70"/>
        <v>-3.3855479841453544</v>
      </c>
      <c r="AK72">
        <f t="shared" si="61"/>
        <v>-2.3175163350936665</v>
      </c>
      <c r="AL72">
        <f t="shared" si="71"/>
        <v>-158.61712233736898</v>
      </c>
      <c r="AN72">
        <f t="shared" si="72"/>
        <v>0</v>
      </c>
      <c r="AO72">
        <f t="shared" si="73"/>
        <v>0</v>
      </c>
      <c r="AP72">
        <f t="shared" si="74"/>
        <v>-7.1171956518236009E-7</v>
      </c>
      <c r="AQ72">
        <f t="shared" si="75"/>
        <v>-0.10014255384804721</v>
      </c>
      <c r="AR72">
        <f t="shared" si="76"/>
        <v>-0.1001432655676124</v>
      </c>
      <c r="AS72">
        <f t="shared" si="77"/>
        <v>-2.2171920310163074E-3</v>
      </c>
      <c r="AT72">
        <f t="shared" si="78"/>
        <v>-1.517739158914011E-3</v>
      </c>
      <c r="AU72">
        <f t="shared" si="79"/>
        <v>-0.10387819675754272</v>
      </c>
      <c r="AW72">
        <v>69</v>
      </c>
      <c r="AX72">
        <f>IF(Z72&gt;0, (R72*SUMPRODUCT(K72:$K$98, X72:$X$98)-K72*$AZ$3)/Z72, 0)</f>
        <v>-341862.10597713088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2000000</v>
      </c>
      <c r="S73">
        <f t="shared" si="63"/>
        <v>-594146.85597067617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-29.721828231478447</v>
      </c>
      <c r="AC73">
        <f t="shared" si="64"/>
        <v>-26.617139935995628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-82.545302016426206</v>
      </c>
      <c r="AI73">
        <f t="shared" si="69"/>
        <v>-82.545862002978112</v>
      </c>
      <c r="AJ73">
        <f t="shared" si="70"/>
        <v>-3.1046882954828199</v>
      </c>
      <c r="AK73">
        <f t="shared" ref="AK73:AK98" si="92">G73*SUM(AB73:AB73, AE73:AF73)</f>
        <v>-2.0805279762034914</v>
      </c>
      <c r="AL73">
        <f t="shared" si="71"/>
        <v>-87.731078274664412</v>
      </c>
      <c r="AN73">
        <f t="shared" si="72"/>
        <v>0</v>
      </c>
      <c r="AO73">
        <f t="shared" si="73"/>
        <v>0</v>
      </c>
      <c r="AP73">
        <f t="shared" si="74"/>
        <v>-3.2744164264373175E-7</v>
      </c>
      <c r="AQ73">
        <f t="shared" si="75"/>
        <v>-4.8266818538508123E-2</v>
      </c>
      <c r="AR73">
        <f t="shared" si="76"/>
        <v>-4.826714598015077E-2</v>
      </c>
      <c r="AS73">
        <f t="shared" si="77"/>
        <v>-1.8154083020603534E-3</v>
      </c>
      <c r="AT73">
        <f t="shared" si="78"/>
        <v>-1.2165497470918475E-3</v>
      </c>
      <c r="AU73">
        <f t="shared" si="79"/>
        <v>-5.1299104029302961E-2</v>
      </c>
      <c r="AW73">
        <v>70</v>
      </c>
      <c r="AX73">
        <f>IF(Z73&gt;0, (R73*SUMPRODUCT(K73:$K$98, X73:$X$98)-K73*$AZ$3)/Z73, 0)</f>
        <v>-594146.85597067617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2000000</v>
      </c>
      <c r="S74">
        <f t="shared" si="63"/>
        <v>-1055375.0774146549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-26.617139935995628</v>
      </c>
      <c r="AC74">
        <f t="shared" si="64"/>
        <v>-23.803950639060158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-43.591934693455144</v>
      </c>
      <c r="AI74">
        <f t="shared" si="69"/>
        <v>-43.592216630549693</v>
      </c>
      <c r="AJ74">
        <f t="shared" si="70"/>
        <v>-2.8131892969354695</v>
      </c>
      <c r="AK74">
        <f t="shared" si="92"/>
        <v>-1.8631997955196942</v>
      </c>
      <c r="AL74">
        <f t="shared" si="71"/>
        <v>-48.268605723004853</v>
      </c>
      <c r="AN74">
        <f t="shared" si="72"/>
        <v>0</v>
      </c>
      <c r="AO74">
        <f t="shared" si="73"/>
        <v>0</v>
      </c>
      <c r="AP74">
        <f t="shared" si="74"/>
        <v>-1.4719413644867063E-7</v>
      </c>
      <c r="AQ74">
        <f t="shared" si="75"/>
        <v>-2.2758541913540476E-2</v>
      </c>
      <c r="AR74">
        <f t="shared" si="76"/>
        <v>-2.2758689107676925E-2</v>
      </c>
      <c r="AS74">
        <f t="shared" si="77"/>
        <v>-1.4687140402291406E-3</v>
      </c>
      <c r="AT74">
        <f t="shared" si="78"/>
        <v>-9.7274211245323473E-4</v>
      </c>
      <c r="AU74">
        <f t="shared" si="79"/>
        <v>-2.5200145260359297E-2</v>
      </c>
      <c r="AW74">
        <v>71</v>
      </c>
      <c r="AX74">
        <f>IF(Z74&gt;0, (R74*SUMPRODUCT(K74:$K$98, X74:$X$98)-K74*$AZ$3)/Z74, 0)</f>
        <v>-1055375.0774146549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2000000</v>
      </c>
      <c r="S75">
        <f t="shared" si="63"/>
        <v>-1920936.6350547441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-23.803950639060158</v>
      </c>
      <c r="AC75">
        <f t="shared" si="64"/>
        <v>-21.271837649300497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-22.511475722357225</v>
      </c>
      <c r="AI75">
        <f t="shared" si="69"/>
        <v>-22.511614143357566</v>
      </c>
      <c r="AJ75">
        <f t="shared" si="70"/>
        <v>-2.5321129897596606</v>
      </c>
      <c r="AK75">
        <f t="shared" si="92"/>
        <v>-1.6662765447342112</v>
      </c>
      <c r="AL75">
        <f t="shared" si="71"/>
        <v>-26.710003677851436</v>
      </c>
      <c r="AN75">
        <f t="shared" si="72"/>
        <v>0</v>
      </c>
      <c r="AO75">
        <f t="shared" si="73"/>
        <v>0</v>
      </c>
      <c r="AP75">
        <f t="shared" si="74"/>
        <v>-6.4524143877341843E-8</v>
      </c>
      <c r="AQ75">
        <f t="shared" si="75"/>
        <v>-1.0493593420223008E-2</v>
      </c>
      <c r="AR75">
        <f t="shared" si="76"/>
        <v>-1.0493657944366885E-2</v>
      </c>
      <c r="AS75">
        <f t="shared" si="77"/>
        <v>-1.1803297365447385E-3</v>
      </c>
      <c r="AT75">
        <f t="shared" si="78"/>
        <v>-7.7672511574749528E-4</v>
      </c>
      <c r="AU75">
        <f t="shared" si="79"/>
        <v>-1.2450712796659118E-2</v>
      </c>
      <c r="AW75">
        <v>72</v>
      </c>
      <c r="AX75">
        <f>IF(Z75&gt;0, (R75*SUMPRODUCT(K75:$K$98, X75:$X$98)-K75*$AZ$3)/Z75, 0)</f>
        <v>-1920936.6350547441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2000000</v>
      </c>
      <c r="S76">
        <f t="shared" si="63"/>
        <v>-3591798.4659908134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-21.271837649300497</v>
      </c>
      <c r="AC76">
        <f t="shared" si="64"/>
        <v>-19.001195946583934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-11.345562348164357</v>
      </c>
      <c r="AI76">
        <f t="shared" si="69"/>
        <v>-11.345628475190018</v>
      </c>
      <c r="AJ76">
        <f t="shared" si="70"/>
        <v>-2.2706417027165635</v>
      </c>
      <c r="AK76">
        <f t="shared" si="92"/>
        <v>-1.4890286354510349</v>
      </c>
      <c r="AL76">
        <f t="shared" si="71"/>
        <v>-15.105298813357617</v>
      </c>
      <c r="AN76">
        <f t="shared" si="72"/>
        <v>0</v>
      </c>
      <c r="AO76">
        <f t="shared" si="73"/>
        <v>0</v>
      </c>
      <c r="AP76">
        <f t="shared" si="74"/>
        <v>-2.7522078784116622E-8</v>
      </c>
      <c r="AQ76">
        <f t="shared" si="75"/>
        <v>-4.7220248857654003E-3</v>
      </c>
      <c r="AR76">
        <f t="shared" si="76"/>
        <v>-4.7220524078441847E-3</v>
      </c>
      <c r="AS76">
        <f t="shared" si="77"/>
        <v>-9.450414442100434E-4</v>
      </c>
      <c r="AT76">
        <f t="shared" si="78"/>
        <v>-6.1973395909764605E-4</v>
      </c>
      <c r="AU76">
        <f t="shared" si="79"/>
        <v>-6.286827811151874E-3</v>
      </c>
      <c r="AW76">
        <v>73</v>
      </c>
      <c r="AX76">
        <f>IF(Z76&gt;0, (R76*SUMPRODUCT(K76:$K$98, X76:$X$98)-K76*$AZ$3)/Z76, 0)</f>
        <v>-3591798.4659908134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2000000</v>
      </c>
      <c r="S77">
        <f t="shared" si="63"/>
        <v>-6909556.4004237009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-19.001195946583934</v>
      </c>
      <c r="AC77">
        <f t="shared" si="64"/>
        <v>-16.969190028490427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-5.5627178357681162</v>
      </c>
      <c r="AI77">
        <f t="shared" si="69"/>
        <v>-5.5627485345370475</v>
      </c>
      <c r="AJ77">
        <f t="shared" si="70"/>
        <v>-2.0320059180935068</v>
      </c>
      <c r="AK77">
        <f t="shared" si="92"/>
        <v>-1.3300837162608754</v>
      </c>
      <c r="AL77">
        <f t="shared" si="71"/>
        <v>-8.92483816889143</v>
      </c>
      <c r="AN77">
        <f t="shared" si="72"/>
        <v>0</v>
      </c>
      <c r="AO77">
        <f t="shared" si="73"/>
        <v>0</v>
      </c>
      <c r="AP77">
        <f t="shared" si="74"/>
        <v>-1.1407886248566876E-8</v>
      </c>
      <c r="AQ77">
        <f t="shared" si="75"/>
        <v>-2.0671464854115076E-3</v>
      </c>
      <c r="AR77">
        <f t="shared" si="76"/>
        <v>-2.0671578932977561E-3</v>
      </c>
      <c r="AS77">
        <f t="shared" si="77"/>
        <v>-7.5510820716333628E-4</v>
      </c>
      <c r="AT77">
        <f t="shared" si="78"/>
        <v>-4.9426880178834196E-4</v>
      </c>
      <c r="AU77">
        <f t="shared" si="79"/>
        <v>-3.3165349022494343E-3</v>
      </c>
      <c r="AW77">
        <v>74</v>
      </c>
      <c r="AX77">
        <f>IF(Z77&gt;0, (R77*SUMPRODUCT(K77:$K$98, X77:$X$98)-K77*$AZ$3)/Z77, 0)</f>
        <v>-6909556.4004237009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2000000</v>
      </c>
      <c r="S78">
        <f t="shared" si="63"/>
        <v>-13706477.123171499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-16.969190028490427</v>
      </c>
      <c r="AC78">
        <f t="shared" si="64"/>
        <v>-15.15275008303006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-2.6516500337756184</v>
      </c>
      <c r="AI78">
        <f t="shared" si="69"/>
        <v>-2.6516638527441496</v>
      </c>
      <c r="AJ78">
        <f t="shared" si="70"/>
        <v>-1.8164399454603668</v>
      </c>
      <c r="AK78">
        <f t="shared" si="92"/>
        <v>-1.18784330199433</v>
      </c>
      <c r="AL78">
        <f t="shared" si="71"/>
        <v>-5.6559471001988468</v>
      </c>
      <c r="AN78">
        <f t="shared" si="72"/>
        <v>0</v>
      </c>
      <c r="AO78">
        <f t="shared" si="73"/>
        <v>0</v>
      </c>
      <c r="AP78">
        <f t="shared" si="74"/>
        <v>-4.5850262591512028E-9</v>
      </c>
      <c r="AQ78">
        <f t="shared" si="75"/>
        <v>-8.7979685369026569E-4</v>
      </c>
      <c r="AR78">
        <f t="shared" si="76"/>
        <v>-8.7980143871652485E-4</v>
      </c>
      <c r="AS78">
        <f t="shared" si="77"/>
        <v>-6.0268064359075932E-4</v>
      </c>
      <c r="AT78">
        <f t="shared" si="78"/>
        <v>-3.9411716722045388E-4</v>
      </c>
      <c r="AU78">
        <f t="shared" si="79"/>
        <v>-1.8765992495277384E-3</v>
      </c>
      <c r="AW78">
        <v>75</v>
      </c>
      <c r="AX78">
        <f>IF(Z78&gt;0, (R78*SUMPRODUCT(K78:$K$98, X78:$X$98)-K78*$AZ$3)/Z78, 0)</f>
        <v>-13706477.123171499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2000000</v>
      </c>
      <c r="S79">
        <f t="shared" si="63"/>
        <v>-28072699.60600603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-15.15275008303006</v>
      </c>
      <c r="AC79">
        <f t="shared" si="64"/>
        <v>-13.529962833503589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-1.2250014427558706</v>
      </c>
      <c r="AI79">
        <f t="shared" si="69"/>
        <v>-1.2250074672756992</v>
      </c>
      <c r="AJ79">
        <f t="shared" si="70"/>
        <v>-1.6227872495264712</v>
      </c>
      <c r="AK79">
        <f t="shared" si="92"/>
        <v>-1.0606925058121044</v>
      </c>
      <c r="AL79">
        <f t="shared" si="71"/>
        <v>-3.9084872226142746</v>
      </c>
      <c r="AN79">
        <f t="shared" si="72"/>
        <v>0</v>
      </c>
      <c r="AO79">
        <f t="shared" si="73"/>
        <v>0</v>
      </c>
      <c r="AP79">
        <f t="shared" si="74"/>
        <v>-1.7847221550347707E-9</v>
      </c>
      <c r="AQ79">
        <f t="shared" si="75"/>
        <v>-3.6289816898867809E-4</v>
      </c>
      <c r="AR79">
        <f t="shared" si="76"/>
        <v>-3.6289995371083315E-4</v>
      </c>
      <c r="AS79">
        <f t="shared" si="77"/>
        <v>-4.8073945136462351E-4</v>
      </c>
      <c r="AT79">
        <f t="shared" si="78"/>
        <v>-3.1422278765098281E-4</v>
      </c>
      <c r="AU79">
        <f t="shared" si="79"/>
        <v>-1.1578621927264394E-3</v>
      </c>
      <c r="AW79">
        <v>76</v>
      </c>
      <c r="AX79">
        <f>IF(Z79&gt;0, (R79*SUMPRODUCT(K79:$K$98, X79:$X$98)-K79*$AZ$3)/Z79, 0)</f>
        <v>-28072699.60600603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2000000</v>
      </c>
      <c r="S80">
        <f t="shared" si="63"/>
        <v>-59396248.403613761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-13.529962833503589</v>
      </c>
      <c r="AC80">
        <f t="shared" si="64"/>
        <v>-12.080623011690292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-0.54750326576161401</v>
      </c>
      <c r="AI80">
        <f t="shared" si="69"/>
        <v>-0.54750580814083327</v>
      </c>
      <c r="AJ80">
        <f t="shared" si="70"/>
        <v>-1.4493398218132967</v>
      </c>
      <c r="AK80">
        <f t="shared" si="92"/>
        <v>-0.94709739834525131</v>
      </c>
      <c r="AL80">
        <f t="shared" si="71"/>
        <v>-2.9439430282993815</v>
      </c>
      <c r="AN80">
        <f t="shared" si="72"/>
        <v>0</v>
      </c>
      <c r="AO80">
        <f t="shared" si="73"/>
        <v>0</v>
      </c>
      <c r="AP80">
        <f t="shared" si="74"/>
        <v>-6.7246623683098831E-10</v>
      </c>
      <c r="AQ80">
        <f t="shared" si="75"/>
        <v>-1.4481610689053088E-4</v>
      </c>
      <c r="AR80">
        <f t="shared" si="76"/>
        <v>-1.4481677935676768E-4</v>
      </c>
      <c r="AS80">
        <f t="shared" si="77"/>
        <v>-3.833543353653778E-4</v>
      </c>
      <c r="AT80">
        <f t="shared" si="78"/>
        <v>-2.505098446923742E-4</v>
      </c>
      <c r="AU80">
        <f t="shared" si="79"/>
        <v>-7.7868095941451975E-4</v>
      </c>
      <c r="AW80">
        <v>77</v>
      </c>
      <c r="AX80">
        <f>IF(Z80&gt;0, (R80*SUMPRODUCT(K80:$K$98, X80:$X$98)-K80*$AZ$3)/Z80, 0)</f>
        <v>-59396248.403613761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2000000</v>
      </c>
      <c r="S81">
        <f t="shared" si="63"/>
        <v>-130073049.67559609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-12.080623011690292</v>
      </c>
      <c r="AC81">
        <f t="shared" si="64"/>
        <v>-10.78639039924157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-0.23686159590099959</v>
      </c>
      <c r="AI81">
        <f t="shared" si="69"/>
        <v>-0.23686263247145231</v>
      </c>
      <c r="AJ81">
        <f t="shared" si="70"/>
        <v>-1.294232612448722</v>
      </c>
      <c r="AK81">
        <f t="shared" si="92"/>
        <v>-0.84564361081832051</v>
      </c>
      <c r="AL81">
        <f t="shared" si="71"/>
        <v>-2.3767388557384947</v>
      </c>
      <c r="AN81">
        <f t="shared" si="72"/>
        <v>0</v>
      </c>
      <c r="AO81">
        <f t="shared" si="73"/>
        <v>0</v>
      </c>
      <c r="AP81">
        <f t="shared" si="74"/>
        <v>-2.4479974248198014E-10</v>
      </c>
      <c r="AQ81">
        <f t="shared" si="75"/>
        <v>-5.5937980411837222E-5</v>
      </c>
      <c r="AR81">
        <f t="shared" si="76"/>
        <v>-5.5938225211579704E-5</v>
      </c>
      <c r="AS81">
        <f t="shared" si="77"/>
        <v>-3.0565004954951415E-4</v>
      </c>
      <c r="AT81">
        <f t="shared" si="78"/>
        <v>-1.9970985822928368E-4</v>
      </c>
      <c r="AU81">
        <f t="shared" si="79"/>
        <v>-5.612981329903775E-4</v>
      </c>
      <c r="AW81">
        <v>78</v>
      </c>
      <c r="AX81">
        <f>IF(Z81&gt;0, (R81*SUMPRODUCT(K81:$K$98, X81:$X$98)-K81*$AZ$3)/Z81, 0)</f>
        <v>-130073049.67559609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2000000</v>
      </c>
      <c r="S82">
        <f t="shared" si="63"/>
        <v>-295380778.30000967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-10.78639039924157</v>
      </c>
      <c r="AC82">
        <f t="shared" si="64"/>
        <v>-9.6307522045830449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-9.8983694586706888E-2</v>
      </c>
      <c r="AI82">
        <f t="shared" si="69"/>
        <v>-9.8984102143363922E-2</v>
      </c>
      <c r="AJ82">
        <f t="shared" si="70"/>
        <v>-1.1556381946585255</v>
      </c>
      <c r="AK82">
        <f t="shared" si="92"/>
        <v>-0.75504732794690999</v>
      </c>
      <c r="AL82">
        <f t="shared" si="71"/>
        <v>-2.0096696247487995</v>
      </c>
      <c r="AN82">
        <f t="shared" si="72"/>
        <v>0</v>
      </c>
      <c r="AO82">
        <f t="shared" si="73"/>
        <v>0</v>
      </c>
      <c r="AP82">
        <f t="shared" si="74"/>
        <v>-8.5937378216419672E-11</v>
      </c>
      <c r="AQ82">
        <f t="shared" si="75"/>
        <v>-2.087169735068147E-5</v>
      </c>
      <c r="AR82">
        <f t="shared" si="76"/>
        <v>-2.0871783288059685E-5</v>
      </c>
      <c r="AS82">
        <f t="shared" si="77"/>
        <v>-2.4367781730628491E-4</v>
      </c>
      <c r="AT82">
        <f t="shared" si="78"/>
        <v>-1.5920924532215866E-4</v>
      </c>
      <c r="AU82">
        <f t="shared" si="79"/>
        <v>-4.2375884591650329E-4</v>
      </c>
      <c r="AW82">
        <v>79</v>
      </c>
      <c r="AX82">
        <f>IF(Z82&gt;0, (R82*SUMPRODUCT(K82:$K$98, X82:$X$98)-K82*$AZ$3)/Z82, 0)</f>
        <v>-295380778.30000967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2000000</v>
      </c>
      <c r="S83">
        <f t="shared" si="63"/>
        <v>-696816895.32828867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-9.6307522045830449</v>
      </c>
      <c r="AC83">
        <f t="shared" si="64"/>
        <v>-8.5989033149956278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-3.9876449726823637E-2</v>
      </c>
      <c r="AI83">
        <f t="shared" si="69"/>
        <v>-3.9876603980103315E-2</v>
      </c>
      <c r="AJ83">
        <f t="shared" si="70"/>
        <v>-1.0318488895874172</v>
      </c>
      <c r="AK83">
        <f t="shared" si="92"/>
        <v>-0.67415265432081317</v>
      </c>
      <c r="AL83">
        <f t="shared" si="71"/>
        <v>-1.7458781478883336</v>
      </c>
      <c r="AN83">
        <f t="shared" si="72"/>
        <v>0</v>
      </c>
      <c r="AO83">
        <f t="shared" si="73"/>
        <v>0</v>
      </c>
      <c r="AP83">
        <f t="shared" si="74"/>
        <v>-2.9040928174480932E-11</v>
      </c>
      <c r="AQ83">
        <f t="shared" si="75"/>
        <v>-7.5074521255481171E-6</v>
      </c>
      <c r="AR83">
        <f t="shared" si="76"/>
        <v>-7.5074811664762919E-6</v>
      </c>
      <c r="AS83">
        <f t="shared" si="77"/>
        <v>-1.9426393754824804E-4</v>
      </c>
      <c r="AT83">
        <f t="shared" si="78"/>
        <v>-1.269212483131417E-4</v>
      </c>
      <c r="AU83">
        <f t="shared" si="79"/>
        <v>-3.28692667027866E-4</v>
      </c>
      <c r="AW83">
        <v>80</v>
      </c>
      <c r="AX83">
        <f>IF(Z83&gt;0, (R83*SUMPRODUCT(K83:$K$98, X83:$X$98)-K83*$AZ$3)/Z83, 0)</f>
        <v>-696816895.32828867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2000000</v>
      </c>
      <c r="S84">
        <f t="shared" si="63"/>
        <v>-1710520191.2953818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-8.5989033149956278</v>
      </c>
      <c r="AC84">
        <f t="shared" si="64"/>
        <v>-7.6775985355863545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-1.5456802917323693E-2</v>
      </c>
      <c r="AI84">
        <f t="shared" si="69"/>
        <v>-1.5456859023052338E-2</v>
      </c>
      <c r="AJ84">
        <f t="shared" si="70"/>
        <v>-0.92130477940927324</v>
      </c>
      <c r="AK84">
        <f t="shared" si="92"/>
        <v>-0.601923232049694</v>
      </c>
      <c r="AL84">
        <f t="shared" si="71"/>
        <v>-1.5386848704820197</v>
      </c>
      <c r="AN84">
        <f t="shared" si="72"/>
        <v>0</v>
      </c>
      <c r="AO84">
        <f t="shared" si="73"/>
        <v>0</v>
      </c>
      <c r="AP84">
        <f t="shared" si="74"/>
        <v>-9.4311634224904168E-12</v>
      </c>
      <c r="AQ84">
        <f t="shared" si="75"/>
        <v>-2.598230837078123E-6</v>
      </c>
      <c r="AR84">
        <f t="shared" si="76"/>
        <v>-2.5982402682415453E-6</v>
      </c>
      <c r="AS84">
        <f t="shared" si="77"/>
        <v>-1.5486789221629704E-4</v>
      </c>
      <c r="AT84">
        <f t="shared" si="78"/>
        <v>-1.0118104703996816E-4</v>
      </c>
      <c r="AU84">
        <f t="shared" si="79"/>
        <v>-2.5864717952450678E-4</v>
      </c>
      <c r="AW84">
        <v>81</v>
      </c>
      <c r="AX84">
        <f>IF(Z84&gt;0, (R84*SUMPRODUCT(K84:$K$98, X84:$X$98)-K84*$AZ$3)/Z84, 0)</f>
        <v>-1710520191.2953818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2000000</v>
      </c>
      <c r="S85">
        <f t="shared" si="63"/>
        <v>-4377481291.0408955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-7.6775985355863545</v>
      </c>
      <c r="AC85">
        <f t="shared" si="64"/>
        <v>-6.8550008776909408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-5.75520901631688E-3</v>
      </c>
      <c r="AI85">
        <f t="shared" si="69"/>
        <v>-5.755228590931887E-3</v>
      </c>
      <c r="AJ85">
        <f t="shared" si="70"/>
        <v>-0.82259765789541373</v>
      </c>
      <c r="AK85">
        <f t="shared" si="92"/>
        <v>-0.53743189749104492</v>
      </c>
      <c r="AL85">
        <f t="shared" si="71"/>
        <v>-1.3657847839773907</v>
      </c>
      <c r="AN85">
        <f t="shared" si="72"/>
        <v>0</v>
      </c>
      <c r="AO85">
        <f t="shared" si="73"/>
        <v>0</v>
      </c>
      <c r="AP85">
        <f t="shared" si="74"/>
        <v>-2.9378747041933289E-12</v>
      </c>
      <c r="AQ85">
        <f t="shared" si="75"/>
        <v>-8.6377601708128332E-7</v>
      </c>
      <c r="AR85">
        <f t="shared" si="76"/>
        <v>-8.6377895495598752E-7</v>
      </c>
      <c r="AS85">
        <f t="shared" si="77"/>
        <v>-1.2346035158459142E-4</v>
      </c>
      <c r="AT85">
        <f t="shared" si="78"/>
        <v>-8.0660977307881585E-5</v>
      </c>
      <c r="AU85">
        <f t="shared" si="79"/>
        <v>-2.0498510784742902E-4</v>
      </c>
      <c r="AW85">
        <v>82</v>
      </c>
      <c r="AX85">
        <f>IF(Z85&gt;0, (R85*SUMPRODUCT(K85:$K$98, X85:$X$98)-K85*$AZ$3)/Z85, 0)</f>
        <v>-4377481291.0408955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2000000</v>
      </c>
      <c r="S86">
        <f t="shared" si="63"/>
        <v>-11703892803.920383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-6.8550008776909408</v>
      </c>
      <c r="AC86">
        <f t="shared" si="64"/>
        <v>-6.1205372270685228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-2.054721326504378E-3</v>
      </c>
      <c r="AI86">
        <f t="shared" si="69"/>
        <v>-2.0547278633649439E-3</v>
      </c>
      <c r="AJ86">
        <f t="shared" si="70"/>
        <v>-0.73446365062241803</v>
      </c>
      <c r="AK86">
        <f t="shared" si="92"/>
        <v>-0.47985006143836589</v>
      </c>
      <c r="AL86">
        <f t="shared" si="71"/>
        <v>-1.2163684399241488</v>
      </c>
      <c r="AN86">
        <f t="shared" si="72"/>
        <v>0</v>
      </c>
      <c r="AO86">
        <f t="shared" si="73"/>
        <v>0</v>
      </c>
      <c r="AP86">
        <f t="shared" si="74"/>
        <v>-8.7597404739373056E-13</v>
      </c>
      <c r="AQ86">
        <f t="shared" si="75"/>
        <v>-2.7534357486720241E-7</v>
      </c>
      <c r="AR86">
        <f t="shared" si="76"/>
        <v>-2.753444508412498E-7</v>
      </c>
      <c r="AS86">
        <f t="shared" si="77"/>
        <v>-9.8422031525043237E-5</v>
      </c>
      <c r="AT86">
        <f t="shared" si="78"/>
        <v>-6.4302457765143007E-5</v>
      </c>
      <c r="AU86">
        <f t="shared" si="79"/>
        <v>-1.6299983374102749E-4</v>
      </c>
      <c r="AW86">
        <v>83</v>
      </c>
      <c r="AX86">
        <f>IF(Z86&gt;0, (R86*SUMPRODUCT(K86:$K$98, X86:$X$98)-K86*$AZ$3)/Z86, 0)</f>
        <v>-11703892803.920383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2000000</v>
      </c>
      <c r="S87">
        <f t="shared" si="63"/>
        <v>-32760081444.981293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-6.1205372270685228</v>
      </c>
      <c r="AC87">
        <f t="shared" si="64"/>
        <v>-5.4647656145563497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-7.0181526868240971E-4</v>
      </c>
      <c r="AI87">
        <f t="shared" si="69"/>
        <v>-7.0181735382894074E-4</v>
      </c>
      <c r="AJ87">
        <f t="shared" si="70"/>
        <v>-0.65577161251217309</v>
      </c>
      <c r="AK87">
        <f t="shared" si="92"/>
        <v>-0.42843760589479662</v>
      </c>
      <c r="AL87">
        <f t="shared" si="71"/>
        <v>-1.0849110357607987</v>
      </c>
      <c r="AN87">
        <f t="shared" si="72"/>
        <v>0</v>
      </c>
      <c r="AO87">
        <f t="shared" si="73"/>
        <v>0</v>
      </c>
      <c r="AP87">
        <f t="shared" si="74"/>
        <v>-2.4948278029573221E-13</v>
      </c>
      <c r="AQ87">
        <f t="shared" si="75"/>
        <v>-8.3970513284081865E-8</v>
      </c>
      <c r="AR87">
        <f t="shared" si="76"/>
        <v>-8.3970762766862154E-8</v>
      </c>
      <c r="AS87">
        <f t="shared" si="77"/>
        <v>-7.8461500279350328E-5</v>
      </c>
      <c r="AT87">
        <f t="shared" si="78"/>
        <v>-5.1261531748562476E-5</v>
      </c>
      <c r="AU87">
        <f t="shared" si="79"/>
        <v>-1.2980700279067967E-4</v>
      </c>
      <c r="AW87">
        <v>84</v>
      </c>
      <c r="AX87">
        <f>IF(Z87&gt;0, (R87*SUMPRODUCT(K87:$K$98, X87:$X$98)-K87*$AZ$3)/Z87, 0)</f>
        <v>-32760081444.981293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2000000</v>
      </c>
      <c r="S88">
        <f t="shared" si="63"/>
        <v>-96190066500.680466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-5.4647656145563497</v>
      </c>
      <c r="AC88">
        <f t="shared" si="64"/>
        <v>-4.8792550843699471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-2.2883692023648465E-4</v>
      </c>
      <c r="AI88">
        <f t="shared" si="69"/>
        <v>-2.2883755430079891E-4</v>
      </c>
      <c r="AJ88">
        <f t="shared" si="70"/>
        <v>-0.58551053018640253</v>
      </c>
      <c r="AK88">
        <f t="shared" si="92"/>
        <v>-0.38253359301894452</v>
      </c>
      <c r="AL88">
        <f t="shared" si="71"/>
        <v>-0.96827296075964786</v>
      </c>
      <c r="AN88">
        <f t="shared" si="72"/>
        <v>0</v>
      </c>
      <c r="AO88">
        <f t="shared" si="73"/>
        <v>0</v>
      </c>
      <c r="AP88">
        <f t="shared" si="74"/>
        <v>-6.7735959034216973E-14</v>
      </c>
      <c r="AQ88">
        <f t="shared" si="75"/>
        <v>-2.444623976777884E-8</v>
      </c>
      <c r="AR88">
        <f t="shared" si="76"/>
        <v>-2.4446307503737877E-8</v>
      </c>
      <c r="AS88">
        <f t="shared" si="77"/>
        <v>-6.2549044938658575E-5</v>
      </c>
      <c r="AT88">
        <f t="shared" si="78"/>
        <v>-4.0865381008042813E-5</v>
      </c>
      <c r="AU88">
        <f t="shared" si="79"/>
        <v>-1.0343887225420514E-4</v>
      </c>
      <c r="AW88">
        <v>85</v>
      </c>
      <c r="AX88">
        <f>IF(Z88&gt;0, (R88*SUMPRODUCT(K88:$K$98, X88:$X$98)-K88*$AZ$3)/Z88, 0)</f>
        <v>-96190066500.680466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2000000</v>
      </c>
      <c r="S89">
        <f t="shared" si="63"/>
        <v>-299465093838.44629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-4.8792550843699471</v>
      </c>
      <c r="AC89">
        <f t="shared" si="64"/>
        <v>-4.3564777747475105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-7.1340725120630348E-5</v>
      </c>
      <c r="AI89">
        <f t="shared" si="69"/>
        <v>-7.1340906964769459E-5</v>
      </c>
      <c r="AJ89">
        <f t="shared" si="70"/>
        <v>-0.52277730962243663</v>
      </c>
      <c r="AK89">
        <f t="shared" si="92"/>
        <v>-0.34154785590589631</v>
      </c>
      <c r="AL89">
        <f t="shared" si="71"/>
        <v>-0.86439650643529775</v>
      </c>
      <c r="AN89">
        <f t="shared" si="72"/>
        <v>0</v>
      </c>
      <c r="AO89">
        <f t="shared" si="73"/>
        <v>0</v>
      </c>
      <c r="AP89">
        <f t="shared" si="74"/>
        <v>-1.7344718599951051E-14</v>
      </c>
      <c r="AQ89">
        <f t="shared" si="75"/>
        <v>-6.804644944561374E-9</v>
      </c>
      <c r="AR89">
        <f t="shared" si="76"/>
        <v>-6.8046622892799736E-9</v>
      </c>
      <c r="AS89">
        <f t="shared" si="77"/>
        <v>-4.9863720491186928E-5</v>
      </c>
      <c r="AT89">
        <f t="shared" si="78"/>
        <v>-3.2577632019943491E-5</v>
      </c>
      <c r="AU89">
        <f t="shared" si="79"/>
        <v>-8.24481571734197E-5</v>
      </c>
      <c r="AW89">
        <v>86</v>
      </c>
      <c r="AX89">
        <f>IF(Z89&gt;0, (R89*SUMPRODUCT(K89:$K$98, X89:$X$98)-K89*$AZ$3)/Z89, 0)</f>
        <v>-299465093838.44629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2000000</v>
      </c>
      <c r="S90">
        <f t="shared" si="63"/>
        <v>-991799345197.46216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-4.3564777747475105</v>
      </c>
      <c r="AC90">
        <f t="shared" si="64"/>
        <v>-3.8897123047051236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-2.0960363152896215E-5</v>
      </c>
      <c r="AI90">
        <f t="shared" si="69"/>
        <v>-2.0960412176324236E-5</v>
      </c>
      <c r="AJ90">
        <f t="shared" si="70"/>
        <v>-0.46676547004238689</v>
      </c>
      <c r="AK90">
        <f t="shared" si="92"/>
        <v>-0.30495344423232579</v>
      </c>
      <c r="AL90">
        <f t="shared" si="71"/>
        <v>-0.77173987468688898</v>
      </c>
      <c r="AN90">
        <f t="shared" si="72"/>
        <v>0</v>
      </c>
      <c r="AO90">
        <f t="shared" si="73"/>
        <v>0</v>
      </c>
      <c r="AP90">
        <f t="shared" si="74"/>
        <v>-4.1749723531498305E-15</v>
      </c>
      <c r="AQ90">
        <f t="shared" si="75"/>
        <v>-1.7850431969176755E-9</v>
      </c>
      <c r="AR90">
        <f t="shared" si="76"/>
        <v>-1.7850473718900287E-9</v>
      </c>
      <c r="AS90">
        <f t="shared" si="77"/>
        <v>-3.9751053966835313E-5</v>
      </c>
      <c r="AT90">
        <f t="shared" si="78"/>
        <v>-2.5970688915678932E-5</v>
      </c>
      <c r="AU90">
        <f t="shared" si="79"/>
        <v>-6.5723527929886135E-5</v>
      </c>
      <c r="AW90">
        <v>87</v>
      </c>
      <c r="AX90">
        <f>IF(Z90&gt;0, (R90*SUMPRODUCT(K90:$K$98, X90:$X$98)-K90*$AZ$3)/Z90, 0)</f>
        <v>-991799345197.46216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2000000</v>
      </c>
      <c r="S91">
        <f t="shared" si="63"/>
        <v>-3507004709676.7017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-3.8897123047051236</v>
      </c>
      <c r="AC91">
        <f t="shared" si="64"/>
        <v>-3.4729574164481734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-5.7847277347770611E-6</v>
      </c>
      <c r="AI91">
        <f t="shared" si="69"/>
        <v>-5.7847401134224577E-6</v>
      </c>
      <c r="AJ91">
        <f t="shared" si="70"/>
        <v>-0.41675488825695028</v>
      </c>
      <c r="AK91">
        <f t="shared" si="92"/>
        <v>-0.27227986132935866</v>
      </c>
      <c r="AL91">
        <f t="shared" si="71"/>
        <v>-0.68904053432642232</v>
      </c>
      <c r="AN91">
        <f t="shared" si="72"/>
        <v>0</v>
      </c>
      <c r="AO91">
        <f t="shared" si="73"/>
        <v>0</v>
      </c>
      <c r="AP91">
        <f t="shared" si="74"/>
        <v>-9.4125008164350359E-16</v>
      </c>
      <c r="AQ91">
        <f t="shared" si="75"/>
        <v>-4.3986036259680115E-10</v>
      </c>
      <c r="AR91">
        <f t="shared" si="76"/>
        <v>-4.3986130384688282E-10</v>
      </c>
      <c r="AS91">
        <f t="shared" si="77"/>
        <v>-3.1689297174805808E-5</v>
      </c>
      <c r="AT91">
        <f t="shared" si="78"/>
        <v>-2.0703674230357551E-5</v>
      </c>
      <c r="AU91">
        <f t="shared" si="79"/>
        <v>-5.2393411266467196E-5</v>
      </c>
      <c r="AW91">
        <v>88</v>
      </c>
      <c r="AX91">
        <f>IF(Z91&gt;0, (R91*SUMPRODUCT(K91:$K$98, X91:$X$98)-K91*$AZ$3)/Z91, 0)</f>
        <v>-3507004709676.7017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2000000</v>
      </c>
      <c r="S92">
        <f t="shared" si="63"/>
        <v>-13293057346574.215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-3.4729574164481734</v>
      </c>
      <c r="AC92">
        <f t="shared" si="64"/>
        <v>-3.1008548364933977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-1.4942399360140443E-6</v>
      </c>
      <c r="AI92">
        <f t="shared" si="69"/>
        <v>-1.4942428518733868E-6</v>
      </c>
      <c r="AJ92">
        <f t="shared" si="70"/>
        <v>-0.37210257995477569</v>
      </c>
      <c r="AK92">
        <f t="shared" si="92"/>
        <v>-0.24310701915137214</v>
      </c>
      <c r="AL92">
        <f t="shared" si="71"/>
        <v>-0.6152110933489997</v>
      </c>
      <c r="AN92">
        <f t="shared" si="72"/>
        <v>0</v>
      </c>
      <c r="AO92">
        <f t="shared" si="73"/>
        <v>0</v>
      </c>
      <c r="AP92">
        <f t="shared" si="74"/>
        <v>-1.9796137076927242E-16</v>
      </c>
      <c r="AQ92">
        <f t="shared" si="75"/>
        <v>-1.0144583508078335E-10</v>
      </c>
      <c r="AR92">
        <f t="shared" si="76"/>
        <v>-1.0144603304215412E-10</v>
      </c>
      <c r="AS92">
        <f t="shared" si="77"/>
        <v>-2.5262513769991611E-5</v>
      </c>
      <c r="AT92">
        <f t="shared" si="78"/>
        <v>-1.6504842346536733E-5</v>
      </c>
      <c r="AU92">
        <f t="shared" si="79"/>
        <v>-4.1767457562561382E-5</v>
      </c>
      <c r="AW92">
        <v>89</v>
      </c>
      <c r="AX92">
        <f>IF(Z92&gt;0, (R92*SUMPRODUCT(K92:$K$98, X92:$X$98)-K92*$AZ$3)/Z92, 0)</f>
        <v>-13293057346574.215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2000000</v>
      </c>
      <c r="S93">
        <f t="shared" si="63"/>
        <v>-54253935676876.461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-3.1008548364933977</v>
      </c>
      <c r="AC93">
        <f t="shared" si="64"/>
        <v>-2.7686203898139179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-3.5981056967319769E-7</v>
      </c>
      <c r="AI93">
        <f t="shared" si="69"/>
        <v>-3.5981120755788642E-7</v>
      </c>
      <c r="AJ93">
        <f t="shared" si="70"/>
        <v>-0.33223444667947977</v>
      </c>
      <c r="AK93">
        <f t="shared" si="92"/>
        <v>-0.21705983855453787</v>
      </c>
      <c r="AL93">
        <f t="shared" si="71"/>
        <v>-0.54929464504522518</v>
      </c>
      <c r="AN93">
        <f t="shared" si="72"/>
        <v>0</v>
      </c>
      <c r="AO93">
        <f t="shared" si="73"/>
        <v>0</v>
      </c>
      <c r="AP93">
        <f t="shared" si="74"/>
        <v>-3.8666782651605139E-17</v>
      </c>
      <c r="AQ93">
        <f t="shared" si="75"/>
        <v>-2.1810708641683132E-11</v>
      </c>
      <c r="AR93">
        <f t="shared" si="76"/>
        <v>-2.1810747308465785E-11</v>
      </c>
      <c r="AS93">
        <f t="shared" si="77"/>
        <v>-2.013912132664267E-5</v>
      </c>
      <c r="AT93">
        <f t="shared" si="78"/>
        <v>-1.3157559270211894E-5</v>
      </c>
      <c r="AU93">
        <f t="shared" si="79"/>
        <v>-3.3296702407601871E-5</v>
      </c>
      <c r="AW93">
        <v>90</v>
      </c>
      <c r="AX93">
        <f>IF(Z93&gt;0, (R93*SUMPRODUCT(K93:$K$98, X93:$X$98)-K93*$AZ$3)/Z93, 0)</f>
        <v>-54253935676876.461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2000000</v>
      </c>
      <c r="S94">
        <f t="shared" si="63"/>
        <v>-239738825149745.09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-2.7686203898139179</v>
      </c>
      <c r="AC94">
        <f t="shared" si="64"/>
        <v>-2.4719824909241881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-8.0418638835895454E-8</v>
      </c>
      <c r="AI94">
        <f t="shared" si="69"/>
        <v>-8.0418767725244593E-8</v>
      </c>
      <c r="AJ94">
        <f t="shared" si="70"/>
        <v>-0.2966378988897298</v>
      </c>
      <c r="AK94">
        <f t="shared" si="92"/>
        <v>-0.19380342728697428</v>
      </c>
      <c r="AL94">
        <f t="shared" si="71"/>
        <v>-0.49044140659547175</v>
      </c>
      <c r="AN94">
        <f t="shared" si="72"/>
        <v>0</v>
      </c>
      <c r="AO94">
        <f t="shared" si="73"/>
        <v>0</v>
      </c>
      <c r="AP94">
        <f t="shared" si="74"/>
        <v>-6.9758135996607947E-18</v>
      </c>
      <c r="AQ94">
        <f t="shared" si="75"/>
        <v>-4.3524576562098558E-12</v>
      </c>
      <c r="AR94">
        <f t="shared" si="76"/>
        <v>-4.3524646320234557E-12</v>
      </c>
      <c r="AS94">
        <f t="shared" si="77"/>
        <v>-1.6054784224578491E-5</v>
      </c>
      <c r="AT94">
        <f t="shared" si="78"/>
        <v>-1.0489125694059738E-5</v>
      </c>
      <c r="AU94">
        <f t="shared" si="79"/>
        <v>-2.6543914271102859E-5</v>
      </c>
      <c r="AW94">
        <v>91</v>
      </c>
      <c r="AX94">
        <f>IF(Z94&gt;0, (R94*SUMPRODUCT(K94:$K$98, X94:$X$98)-K94*$AZ$3)/Z94, 0)</f>
        <v>-239738825149745.09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2000000</v>
      </c>
      <c r="S95">
        <f t="shared" si="63"/>
        <v>-1154845905369294.3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-2.4719824909241881</v>
      </c>
      <c r="AC95">
        <f t="shared" si="64"/>
        <v>-2.2071272240432367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-1.6593697617159338E-8</v>
      </c>
      <c r="AI95">
        <f t="shared" si="69"/>
        <v>-1.6593721507004878E-8</v>
      </c>
      <c r="AJ95">
        <f t="shared" si="70"/>
        <v>-0.2648552668809514</v>
      </c>
      <c r="AK95">
        <f t="shared" si="92"/>
        <v>-0.17303877436469317</v>
      </c>
      <c r="AL95">
        <f t="shared" si="71"/>
        <v>-0.43789405783936608</v>
      </c>
      <c r="AN95">
        <f t="shared" si="72"/>
        <v>0</v>
      </c>
      <c r="AO95">
        <f t="shared" si="73"/>
        <v>0</v>
      </c>
      <c r="AP95">
        <f t="shared" si="74"/>
        <v>-1.1544447574010041E-18</v>
      </c>
      <c r="AQ95">
        <f t="shared" si="75"/>
        <v>-8.0186819076786593E-13</v>
      </c>
      <c r="AR95">
        <f t="shared" si="76"/>
        <v>-8.0186934521262336E-13</v>
      </c>
      <c r="AS95">
        <f t="shared" si="77"/>
        <v>-1.2798775689967392E-5</v>
      </c>
      <c r="AT95">
        <f t="shared" si="78"/>
        <v>-8.3618667842314655E-6</v>
      </c>
      <c r="AU95">
        <f t="shared" si="79"/>
        <v>-2.1160643276068203E-5</v>
      </c>
      <c r="AW95">
        <v>92</v>
      </c>
      <c r="AX95">
        <f>IF(Z95&gt;0, (R95*SUMPRODUCT(K95:$K$98, X95:$X$98)-K95*$AZ$3)/Z95, 0)</f>
        <v>-1154845905369294.3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2000000</v>
      </c>
      <c r="S96">
        <f t="shared" si="63"/>
        <v>-6114094468913558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-2.2071272240432367</v>
      </c>
      <c r="AC96">
        <f t="shared" si="64"/>
        <v>-1.9706493071821602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-3.1395264569301671E-9</v>
      </c>
      <c r="AI96">
        <f t="shared" si="69"/>
        <v>-3.1395304858368948E-9</v>
      </c>
      <c r="AJ96">
        <f t="shared" si="70"/>
        <v>-0.23647791686107644</v>
      </c>
      <c r="AK96">
        <f t="shared" si="92"/>
        <v>-0.15449890568302657</v>
      </c>
      <c r="AL96">
        <f t="shared" si="71"/>
        <v>-0.39097682568363351</v>
      </c>
      <c r="AN96">
        <f t="shared" si="72"/>
        <v>0</v>
      </c>
      <c r="AO96">
        <f t="shared" si="73"/>
        <v>0</v>
      </c>
      <c r="AP96">
        <f t="shared" si="74"/>
        <v>-1.7383171089756652E-19</v>
      </c>
      <c r="AQ96">
        <f t="shared" si="75"/>
        <v>-1.3545839908881708E-13</v>
      </c>
      <c r="AR96">
        <f t="shared" si="76"/>
        <v>-1.3545857292052796E-13</v>
      </c>
      <c r="AS96">
        <f t="shared" si="77"/>
        <v>-1.0203105620323909E-5</v>
      </c>
      <c r="AT96">
        <f t="shared" si="78"/>
        <v>-6.666029005297989E-6</v>
      </c>
      <c r="AU96">
        <f t="shared" si="79"/>
        <v>-1.6869134761080473E-5</v>
      </c>
      <c r="AW96">
        <v>93</v>
      </c>
      <c r="AX96">
        <f>IF(Z96&gt;0, (R96*SUMPRODUCT(K96:$K$98, X96:$X$98)-K96*$AZ$3)/Z96, 0)</f>
        <v>-6114094468913558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2000000</v>
      </c>
      <c r="S97">
        <f t="shared" si="63"/>
        <v>-3.592904280723844E+16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-1.9706493071821602</v>
      </c>
      <c r="AC97">
        <f t="shared" si="64"/>
        <v>-1.7595083099841899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-5.4023531410009905E-10</v>
      </c>
      <c r="AI97">
        <f t="shared" si="69"/>
        <v>-5.4023592624704636E-10</v>
      </c>
      <c r="AJ97">
        <f t="shared" si="70"/>
        <v>-0.2111409971979703</v>
      </c>
      <c r="AK97">
        <f t="shared" si="92"/>
        <v>-0.13794545150275123</v>
      </c>
      <c r="AL97">
        <f t="shared" si="71"/>
        <v>-0.34908644924095744</v>
      </c>
      <c r="AN97">
        <f t="shared" si="72"/>
        <v>0</v>
      </c>
      <c r="AO97">
        <f t="shared" si="73"/>
        <v>0</v>
      </c>
      <c r="AP97">
        <f t="shared" si="74"/>
        <v>-2.3581936021886743E-20</v>
      </c>
      <c r="AQ97">
        <f t="shared" si="75"/>
        <v>-2.0811660777725385E-14</v>
      </c>
      <c r="AR97">
        <f t="shared" si="76"/>
        <v>-2.0811684359661406E-14</v>
      </c>
      <c r="AS97">
        <f t="shared" si="77"/>
        <v>-8.1338533325509948E-6</v>
      </c>
      <c r="AT97">
        <f t="shared" si="78"/>
        <v>-5.3141175106029603E-6</v>
      </c>
      <c r="AU97">
        <f t="shared" si="79"/>
        <v>-1.3447970863965639E-5</v>
      </c>
      <c r="AW97">
        <v>94</v>
      </c>
      <c r="AX97">
        <f>IF(Z97&gt;0, (R97*SUMPRODUCT(K97:$K$98, X97:$X$98)-K97*$AZ$3)/Z97, 0)</f>
        <v>-3.592904280723844E+16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-1.7595083099841899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-1.7595083099841899</v>
      </c>
      <c r="AK98">
        <f t="shared" si="92"/>
        <v>-0.12316558169889331</v>
      </c>
      <c r="AL98">
        <f t="shared" si="71"/>
        <v>-1.8826738917810266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-3.3688480031266773E-15</v>
      </c>
      <c r="AR98">
        <f t="shared" si="76"/>
        <v>-3.3688480031266773E-15</v>
      </c>
      <c r="AS98">
        <f t="shared" si="77"/>
        <v>-6.0519742057709064E-5</v>
      </c>
      <c r="AT98">
        <f t="shared" si="78"/>
        <v>-4.2363819440396347E-6</v>
      </c>
      <c r="AU98">
        <f t="shared" si="79"/>
        <v>-6.4756124005117536E-5</v>
      </c>
      <c r="AW98">
        <v>95</v>
      </c>
    </row>
    <row r="100" spans="5:50" x14ac:dyDescent="0.25">
      <c r="AN100" s="6">
        <f t="shared" ref="AN100:AU100" si="93">SUM(AN3:AN98)</f>
        <v>94982.012120641259</v>
      </c>
      <c r="AO100" s="6">
        <f t="shared" si="93"/>
        <v>-9498.2012120641266</v>
      </c>
      <c r="AP100" s="6">
        <f t="shared" si="93"/>
        <v>-743.30822285025056</v>
      </c>
      <c r="AQ100" s="6">
        <f t="shared" si="93"/>
        <v>-45673.842883477315</v>
      </c>
      <c r="AR100" s="6">
        <f t="shared" si="93"/>
        <v>39066.659802249589</v>
      </c>
      <c r="AS100" s="6">
        <f t="shared" si="93"/>
        <v>-6768.3458555551224</v>
      </c>
      <c r="AT100" s="6">
        <f t="shared" si="93"/>
        <v>3509.7418864474816</v>
      </c>
      <c r="AU100" s="6">
        <f t="shared" si="93"/>
        <v>35808.055833141902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203606.73163086522</v>
      </c>
      <c r="K3">
        <v>1</v>
      </c>
      <c r="L3" s="2">
        <v>0</v>
      </c>
      <c r="O3">
        <f>$C$3</f>
        <v>203606.73163086522</v>
      </c>
      <c r="P3">
        <f>O3*C5</f>
        <v>20360.673163086525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203606.73163086522</v>
      </c>
      <c r="AF3">
        <f t="shared" ref="AF3:AF34" si="4">-$Z3*P3</f>
        <v>-20360.673163086525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182621.10149707869</v>
      </c>
      <c r="AJ3">
        <f t="shared" ref="AJ3:AJ34" si="8">AB3-AC3</f>
        <v>0</v>
      </c>
      <c r="AL3">
        <f t="shared" ref="AL3:AL34" si="9">SUM(AI3:AK3)</f>
        <v>182621.10149707869</v>
      </c>
      <c r="AN3">
        <f t="shared" ref="AN3:AN34" si="10">AE3*$K3</f>
        <v>203606.73163086522</v>
      </c>
      <c r="AO3">
        <f t="shared" ref="AO3:AO34" si="11">AF3*$K3</f>
        <v>-20360.673163086525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182621.10149707869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182621.10149707869</v>
      </c>
      <c r="AW3">
        <v>0</v>
      </c>
      <c r="AX3">
        <f>IF(Z3&gt;0, (R3*SUMPRODUCT(K3:$K$98, X3:$X$98)-K3*$AZ$3)/Z3, 0)</f>
        <v>0</v>
      </c>
      <c r="AZ3">
        <f>C6*SUMPRODUCT(X4:X89, K4:K89)/1</f>
        <v>86808.308872959315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4324.1544913829484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4275.2142989344866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-4275.2142989344866</v>
      </c>
      <c r="AK4">
        <f>G4*SUM(AB4, AE4:AF4)</f>
        <v>0</v>
      </c>
      <c r="AL4">
        <f t="shared" si="9"/>
        <v>-6910.9422989344866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-2505.9212778094693</v>
      </c>
      <c r="AR4">
        <f t="shared" si="14"/>
        <v>-2505.9212778094693</v>
      </c>
      <c r="AS4">
        <f t="shared" si="15"/>
        <v>-4064.6646690763323</v>
      </c>
      <c r="AT4">
        <f t="shared" si="16"/>
        <v>0</v>
      </c>
      <c r="AU4">
        <f t="shared" si="17"/>
        <v>-6570.5859468858016</v>
      </c>
      <c r="AW4">
        <v>1</v>
      </c>
      <c r="AX4">
        <f>IF(Z4&gt;0, (R4*SUMPRODUCT(K4:$K$98, X4:$X$98)-K4*$AZ$3)/Z4, 0)</f>
        <v>4324.1544913829484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2000000</v>
      </c>
      <c r="S5">
        <f t="shared" si="1"/>
        <v>6143.6682095526594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4275.2142989344866</v>
      </c>
      <c r="AC5">
        <f t="shared" si="2"/>
        <v>6005.1723650722124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-2676.3467232378239</v>
      </c>
      <c r="AI5">
        <f t="shared" si="7"/>
        <v>-2688.5649375038038</v>
      </c>
      <c r="AJ5">
        <f t="shared" si="8"/>
        <v>-1729.9580661377258</v>
      </c>
      <c r="AK5">
        <f>G5*SUM(AB5, AE5:AF5)</f>
        <v>17.528378625631397</v>
      </c>
      <c r="AL5">
        <f t="shared" si="9"/>
        <v>-4400.9946250158982</v>
      </c>
      <c r="AN5">
        <f t="shared" si="10"/>
        <v>0</v>
      </c>
      <c r="AO5">
        <f t="shared" si="11"/>
        <v>0</v>
      </c>
      <c r="AP5">
        <f t="shared" si="12"/>
        <v>-11.020283248584496</v>
      </c>
      <c r="AQ5">
        <f t="shared" si="13"/>
        <v>-2413.9451411999526</v>
      </c>
      <c r="AR5">
        <f t="shared" si="14"/>
        <v>-2424.9654244485373</v>
      </c>
      <c r="AS5">
        <f t="shared" si="15"/>
        <v>-1560.3448656236542</v>
      </c>
      <c r="AT5">
        <f t="shared" si="16"/>
        <v>15.809814195249942</v>
      </c>
      <c r="AU5">
        <f t="shared" si="17"/>
        <v>-3969.5004758769419</v>
      </c>
      <c r="AW5">
        <v>2</v>
      </c>
      <c r="AX5">
        <f>IF(Z5&gt;0, (R5*SUMPRODUCT(K5:$K$98, X5:$X$98)-K5*$AZ$3)/Z5, 0)</f>
        <v>6143.6682095526594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1.402649E-3</v>
      </c>
      <c r="Q6" s="5">
        <f t="shared" si="29"/>
        <v>12.5</v>
      </c>
      <c r="R6">
        <f t="shared" si="0"/>
        <v>2000000</v>
      </c>
      <c r="S6">
        <f t="shared" si="1"/>
        <v>8093.1522035949938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6005.1723650722124</v>
      </c>
      <c r="AC6">
        <f t="shared" si="2"/>
        <v>7820.5063740353798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-2742.0585635139596</v>
      </c>
      <c r="AI6">
        <f t="shared" si="7"/>
        <v>-2754.1374577712577</v>
      </c>
      <c r="AJ6">
        <f t="shared" si="8"/>
        <v>-1815.3340089631674</v>
      </c>
      <c r="AK6">
        <f>G6*SUM(AB6, AE6:AF6)</f>
        <v>42.63672379201271</v>
      </c>
      <c r="AL6">
        <f t="shared" si="9"/>
        <v>-4526.834742942412</v>
      </c>
      <c r="AN6">
        <f t="shared" si="10"/>
        <v>0</v>
      </c>
      <c r="AO6">
        <f t="shared" si="11"/>
        <v>0</v>
      </c>
      <c r="AP6">
        <f t="shared" si="12"/>
        <v>-10.30614211221295</v>
      </c>
      <c r="AQ6">
        <f t="shared" si="13"/>
        <v>-2339.6218754469842</v>
      </c>
      <c r="AR6">
        <f t="shared" si="14"/>
        <v>-2349.9280175591975</v>
      </c>
      <c r="AS6">
        <f t="shared" si="15"/>
        <v>-1548.907530687565</v>
      </c>
      <c r="AT6">
        <f t="shared" si="16"/>
        <v>36.3791689238573</v>
      </c>
      <c r="AU6">
        <f t="shared" si="17"/>
        <v>-3862.4563793229045</v>
      </c>
      <c r="AW6">
        <v>3</v>
      </c>
      <c r="AX6">
        <f>IF(Z6&gt;0, (R6*SUMPRODUCT(K6:$K$98, X6:$X$98)-K6*$AZ$3)/Z6, 0)</f>
        <v>8093.1522035949938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1.459023E-3</v>
      </c>
      <c r="Q7" s="5">
        <f t="shared" si="29"/>
        <v>12.5</v>
      </c>
      <c r="R7">
        <f t="shared" si="0"/>
        <v>2000000</v>
      </c>
      <c r="S7">
        <f t="shared" si="1"/>
        <v>10387.992711197356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7820.5063740353798</v>
      </c>
      <c r="AC7">
        <f t="shared" si="2"/>
        <v>9923.0111407190125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-2819.7415257545131</v>
      </c>
      <c r="AI7">
        <f t="shared" si="7"/>
        <v>-2831.6820076847021</v>
      </c>
      <c r="AJ7">
        <f t="shared" si="8"/>
        <v>-2102.5047666836326</v>
      </c>
      <c r="AK7">
        <f>G7*SUM(AB7, AE7:AF7)</f>
        <v>107.92298796168824</v>
      </c>
      <c r="AL7">
        <f t="shared" si="9"/>
        <v>-4826.2637864066464</v>
      </c>
      <c r="AN7">
        <f t="shared" si="10"/>
        <v>0</v>
      </c>
      <c r="AO7">
        <f t="shared" si="11"/>
        <v>0</v>
      </c>
      <c r="AP7">
        <f t="shared" si="12"/>
        <v>-9.5770293219663767</v>
      </c>
      <c r="AQ7">
        <f t="shared" si="13"/>
        <v>-2261.6128419608608</v>
      </c>
      <c r="AR7">
        <f t="shared" si="14"/>
        <v>-2271.189871282827</v>
      </c>
      <c r="AS7">
        <f t="shared" si="15"/>
        <v>-1686.3431407399155</v>
      </c>
      <c r="AT7">
        <f t="shared" si="16"/>
        <v>86.561130971616265</v>
      </c>
      <c r="AU7">
        <f t="shared" si="17"/>
        <v>-3870.9718810511263</v>
      </c>
      <c r="AW7">
        <v>4</v>
      </c>
      <c r="AX7">
        <f>IF(Z7&gt;0, (R7*SUMPRODUCT(K7:$K$98, X7:$X$98)-K7*$AZ$3)/Z7, 0)</f>
        <v>10387.992711197356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1.516749E-3</v>
      </c>
      <c r="Q8" s="5">
        <f t="shared" si="29"/>
        <v>12.5</v>
      </c>
      <c r="R8">
        <f t="shared" si="0"/>
        <v>2000000</v>
      </c>
      <c r="S8">
        <f t="shared" si="1"/>
        <v>13040.699160702501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9923.0111407190125</v>
      </c>
      <c r="AC8">
        <f t="shared" si="2"/>
        <v>12313.514718826598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-2897.7142443411713</v>
      </c>
      <c r="AI8">
        <f t="shared" si="7"/>
        <v>-2909.5172107380313</v>
      </c>
      <c r="AJ8">
        <f t="shared" si="8"/>
        <v>-2390.5035781075858</v>
      </c>
      <c r="AK8">
        <f t="shared" ref="AK8:AK39" si="30">G8*SUM(AB8:AB8, AE8:AF8)</f>
        <v>214.33704063953067</v>
      </c>
      <c r="AL8">
        <f t="shared" si="9"/>
        <v>-5085.6837482060864</v>
      </c>
      <c r="AN8">
        <f t="shared" si="10"/>
        <v>0</v>
      </c>
      <c r="AO8">
        <f t="shared" si="11"/>
        <v>0</v>
      </c>
      <c r="AP8">
        <f t="shared" si="12"/>
        <v>-8.8342040678421494</v>
      </c>
      <c r="AQ8">
        <f t="shared" si="13"/>
        <v>-2168.8614627940538</v>
      </c>
      <c r="AR8">
        <f t="shared" si="14"/>
        <v>-2177.6956668618959</v>
      </c>
      <c r="AS8">
        <f t="shared" si="15"/>
        <v>-1789.2278706755756</v>
      </c>
      <c r="AT8">
        <f t="shared" si="16"/>
        <v>160.42553139952349</v>
      </c>
      <c r="AU8">
        <f t="shared" si="17"/>
        <v>-3806.4980061379479</v>
      </c>
      <c r="AW8">
        <v>5</v>
      </c>
      <c r="AX8">
        <f>IF(Z8&gt;0, (R8*SUMPRODUCT(K8:$K$98, X8:$X$98)-K8*$AZ$3)/Z8, 0)</f>
        <v>13040.699160702501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1.577632E-3</v>
      </c>
      <c r="Q9" s="5">
        <f t="shared" si="29"/>
        <v>12.5</v>
      </c>
      <c r="R9">
        <f t="shared" si="0"/>
        <v>2000000</v>
      </c>
      <c r="S9">
        <f t="shared" si="1"/>
        <v>15563.519543928665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12313.514718826598</v>
      </c>
      <c r="AC9">
        <f t="shared" si="2"/>
        <v>14525.514960015425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-2979.3179972177745</v>
      </c>
      <c r="AI9">
        <f t="shared" si="7"/>
        <v>-2990.9843132131832</v>
      </c>
      <c r="AJ9">
        <f t="shared" si="8"/>
        <v>-2212.0002411888272</v>
      </c>
      <c r="AK9">
        <f t="shared" si="30"/>
        <v>274.59137822983314</v>
      </c>
      <c r="AL9">
        <f t="shared" si="9"/>
        <v>-4928.3931761721769</v>
      </c>
      <c r="AN9">
        <f t="shared" si="10"/>
        <v>0</v>
      </c>
      <c r="AO9">
        <f t="shared" si="11"/>
        <v>0</v>
      </c>
      <c r="AP9">
        <f t="shared" si="12"/>
        <v>-8.1431734627732624</v>
      </c>
      <c r="AQ9">
        <f t="shared" si="13"/>
        <v>-2079.5856431159859</v>
      </c>
      <c r="AR9">
        <f t="shared" si="14"/>
        <v>-2087.7288165787591</v>
      </c>
      <c r="AS9">
        <f t="shared" si="15"/>
        <v>-1543.9922654920076</v>
      </c>
      <c r="AT9">
        <f t="shared" si="16"/>
        <v>191.66678025757997</v>
      </c>
      <c r="AU9">
        <f t="shared" si="17"/>
        <v>-3440.0543018131866</v>
      </c>
      <c r="AW9">
        <v>6</v>
      </c>
      <c r="AX9">
        <f>IF(Z9&gt;0, (R9*SUMPRODUCT(K9:$K$98, X9:$X$98)-K9*$AZ$3)/Z9, 0)</f>
        <v>15563.519543928665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1.648437E-3</v>
      </c>
      <c r="Q10" s="5">
        <f t="shared" si="29"/>
        <v>12.5</v>
      </c>
      <c r="R10">
        <f t="shared" si="0"/>
        <v>2000000</v>
      </c>
      <c r="S10">
        <f t="shared" si="1"/>
        <v>16875.644956905184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14525.514960015425</v>
      </c>
      <c r="AC10">
        <f t="shared" si="2"/>
        <v>15566.664155499137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-3076.9899104837973</v>
      </c>
      <c r="AI10">
        <f t="shared" si="7"/>
        <v>-3088.5203321323115</v>
      </c>
      <c r="AJ10">
        <f t="shared" si="8"/>
        <v>-1041.1491954837111</v>
      </c>
      <c r="AK10">
        <f t="shared" si="30"/>
        <v>62.459714328066326</v>
      </c>
      <c r="AL10">
        <f t="shared" si="9"/>
        <v>-4067.2098132879564</v>
      </c>
      <c r="AN10">
        <f t="shared" si="10"/>
        <v>0</v>
      </c>
      <c r="AO10">
        <f t="shared" si="11"/>
        <v>0</v>
      </c>
      <c r="AP10">
        <f t="shared" si="12"/>
        <v>-7.633802731397207</v>
      </c>
      <c r="AQ10">
        <f t="shared" si="13"/>
        <v>-2037.144407998265</v>
      </c>
      <c r="AR10">
        <f t="shared" si="14"/>
        <v>-2044.7782107296623</v>
      </c>
      <c r="AS10">
        <f t="shared" si="15"/>
        <v>-689.30068774195388</v>
      </c>
      <c r="AT10">
        <f t="shared" si="16"/>
        <v>41.351925573452235</v>
      </c>
      <c r="AU10">
        <f t="shared" si="17"/>
        <v>-2692.7269728981641</v>
      </c>
      <c r="AW10">
        <v>7</v>
      </c>
      <c r="AX10">
        <f>IF(Z10&gt;0, (R10*SUMPRODUCT(K10:$K$98, X10:$X$98)-K10*$AZ$3)/Z10, 0)</f>
        <v>16875.644956905184</v>
      </c>
    </row>
    <row r="11" spans="1:52" x14ac:dyDescent="0.25">
      <c r="A11" t="s">
        <v>33</v>
      </c>
      <c r="C11" s="25">
        <f>AU91</f>
        <v>86453.1814671514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1.717889E-3</v>
      </c>
      <c r="Q11" s="5">
        <f t="shared" si="29"/>
        <v>12.5</v>
      </c>
      <c r="R11">
        <f t="shared" si="0"/>
        <v>2000000</v>
      </c>
      <c r="S11">
        <f t="shared" si="1"/>
        <v>17934.534420626173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15566.664155499137</v>
      </c>
      <c r="AC11">
        <f t="shared" si="2"/>
        <v>16349.565561609719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-3169.2775224551087</v>
      </c>
      <c r="AI11">
        <f t="shared" si="7"/>
        <v>-3180.6728319026224</v>
      </c>
      <c r="AJ11">
        <f t="shared" si="8"/>
        <v>-782.90140611058268</v>
      </c>
      <c r="AK11">
        <f t="shared" si="30"/>
        <v>24.906662648798619</v>
      </c>
      <c r="AL11">
        <f t="shared" si="9"/>
        <v>-3938.6675753644063</v>
      </c>
      <c r="AN11">
        <f t="shared" si="10"/>
        <v>0</v>
      </c>
      <c r="AO11">
        <f t="shared" si="11"/>
        <v>0</v>
      </c>
      <c r="AP11">
        <f t="shared" si="12"/>
        <v>-7.1741638249741335</v>
      </c>
      <c r="AQ11">
        <f t="shared" si="13"/>
        <v>-1995.28729409467</v>
      </c>
      <c r="AR11">
        <f t="shared" si="14"/>
        <v>-2002.4614579196441</v>
      </c>
      <c r="AS11">
        <f t="shared" si="15"/>
        <v>-492.89253373153389</v>
      </c>
      <c r="AT11">
        <f t="shared" si="16"/>
        <v>15.68052881748039</v>
      </c>
      <c r="AU11">
        <f t="shared" si="17"/>
        <v>-2479.6734628336976</v>
      </c>
      <c r="AW11">
        <v>8</v>
      </c>
      <c r="AX11">
        <f>IF(Z11&gt;0, (R11*SUMPRODUCT(K11:$K$98, X11:$X$98)-K11*$AZ$3)/Z11, 0)</f>
        <v>17934.534420626173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1.798165E-3</v>
      </c>
      <c r="Q12" s="5">
        <f t="shared" si="29"/>
        <v>12.5</v>
      </c>
      <c r="R12">
        <f t="shared" si="0"/>
        <v>2000000</v>
      </c>
      <c r="S12">
        <f t="shared" si="1"/>
        <v>19955.544697197653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16349.565561609719</v>
      </c>
      <c r="AC12">
        <f t="shared" si="2"/>
        <v>17977.336714697776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-3278.5034580301622</v>
      </c>
      <c r="AI12">
        <f t="shared" si="7"/>
        <v>-3289.7643237365883</v>
      </c>
      <c r="AJ12">
        <f t="shared" si="8"/>
        <v>-1627.771153088057</v>
      </c>
      <c r="AK12">
        <f t="shared" si="30"/>
        <v>343.34087679380411</v>
      </c>
      <c r="AL12">
        <f t="shared" si="9"/>
        <v>-4574.1946000308408</v>
      </c>
      <c r="AN12">
        <f t="shared" si="10"/>
        <v>0</v>
      </c>
      <c r="AO12">
        <f t="shared" si="11"/>
        <v>0</v>
      </c>
      <c r="AP12">
        <f t="shared" si="12"/>
        <v>-6.6195348799533686</v>
      </c>
      <c r="AQ12">
        <f t="shared" si="13"/>
        <v>-1927.2202120387842</v>
      </c>
      <c r="AR12">
        <f t="shared" si="14"/>
        <v>-1933.8397469187378</v>
      </c>
      <c r="AS12">
        <f t="shared" si="15"/>
        <v>-956.86141770606616</v>
      </c>
      <c r="AT12">
        <f t="shared" si="16"/>
        <v>201.82790283640742</v>
      </c>
      <c r="AU12">
        <f t="shared" si="17"/>
        <v>-2688.8732617883966</v>
      </c>
      <c r="AW12">
        <v>9</v>
      </c>
      <c r="AX12">
        <f>IF(Z12&gt;0, (R12*SUMPRODUCT(K12:$K$98, X12:$X$98)-K12*$AZ$3)/Z12, 0)</f>
        <v>19955.544697197653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2000000</v>
      </c>
      <c r="S13">
        <f t="shared" si="1"/>
        <v>24172.547316639906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17977.336714697776</v>
      </c>
      <c r="AC13">
        <f t="shared" si="2"/>
        <v>21517.508525570556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-3395.0212853144699</v>
      </c>
      <c r="AI13">
        <f t="shared" si="7"/>
        <v>-3406.1483234807984</v>
      </c>
      <c r="AJ13">
        <f t="shared" si="8"/>
        <v>-3540.17181087278</v>
      </c>
      <c r="AK13">
        <f t="shared" si="30"/>
        <v>1258.4135700288446</v>
      </c>
      <c r="AL13">
        <f t="shared" si="9"/>
        <v>-5687.9065643247341</v>
      </c>
      <c r="AN13">
        <f t="shared" si="10"/>
        <v>0</v>
      </c>
      <c r="AO13">
        <f t="shared" si="11"/>
        <v>0</v>
      </c>
      <c r="AP13">
        <f t="shared" si="12"/>
        <v>-5.8400592158222615</v>
      </c>
      <c r="AQ13">
        <f t="shared" si="13"/>
        <v>-1781.8870618429671</v>
      </c>
      <c r="AR13">
        <f t="shared" si="14"/>
        <v>-1787.7271210587894</v>
      </c>
      <c r="AS13">
        <f t="shared" si="15"/>
        <v>-1858.0697487176687</v>
      </c>
      <c r="AT13">
        <f t="shared" si="16"/>
        <v>660.48212085784166</v>
      </c>
      <c r="AU13">
        <f t="shared" si="17"/>
        <v>-2985.3147489186167</v>
      </c>
      <c r="AW13">
        <v>10</v>
      </c>
      <c r="AX13">
        <f>IF(Z13&gt;0, (R13*SUMPRODUCT(K13:$K$98, X13:$X$98)-K13*$AZ$3)/Z13, 0)</f>
        <v>24172.547316639906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2000000</v>
      </c>
      <c r="S14">
        <f t="shared" si="1"/>
        <v>27990.012929772649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21517.508525570556</v>
      </c>
      <c r="AC14">
        <f t="shared" si="2"/>
        <v>24617.221484184367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-3522.4802411732157</v>
      </c>
      <c r="AI14">
        <f t="shared" si="7"/>
        <v>-3533.4739934563736</v>
      </c>
      <c r="AJ14">
        <f t="shared" si="8"/>
        <v>-3099.7129586138108</v>
      </c>
      <c r="AK14">
        <f t="shared" si="30"/>
        <v>1506.2255967899391</v>
      </c>
      <c r="AL14">
        <f t="shared" si="9"/>
        <v>-5126.9613552802448</v>
      </c>
      <c r="AN14">
        <f t="shared" si="10"/>
        <v>0</v>
      </c>
      <c r="AO14">
        <f t="shared" si="11"/>
        <v>0</v>
      </c>
      <c r="AP14">
        <f t="shared" si="12"/>
        <v>-5.1518783231625367</v>
      </c>
      <c r="AQ14">
        <f t="shared" si="13"/>
        <v>-1650.7002459997252</v>
      </c>
      <c r="AR14">
        <f t="shared" si="14"/>
        <v>-1655.8521243228879</v>
      </c>
      <c r="AS14">
        <f t="shared" si="15"/>
        <v>-1452.583575488889</v>
      </c>
      <c r="AT14">
        <f t="shared" si="16"/>
        <v>705.84553863221288</v>
      </c>
      <c r="AU14">
        <f t="shared" si="17"/>
        <v>-2402.5901611795639</v>
      </c>
      <c r="AW14">
        <v>11</v>
      </c>
      <c r="AX14">
        <f>IF(Z14&gt;0, (R14*SUMPRODUCT(K14:$K$98, X14:$X$98)-K14*$AZ$3)/Z14, 0)</f>
        <v>27990.012929772649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2000000</v>
      </c>
      <c r="S15">
        <f t="shared" si="1"/>
        <v>31448.732951605482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24617.221484184367</v>
      </c>
      <c r="AC15">
        <f t="shared" si="2"/>
        <v>27325.092685021038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-3655.6020521872324</v>
      </c>
      <c r="AI15">
        <f t="shared" si="7"/>
        <v>-3666.4630194347324</v>
      </c>
      <c r="AJ15">
        <f t="shared" si="8"/>
        <v>-2707.8712008366711</v>
      </c>
      <c r="AK15">
        <f t="shared" si="30"/>
        <v>1723.2055038929059</v>
      </c>
      <c r="AL15">
        <f t="shared" si="9"/>
        <v>-4651.1287163784973</v>
      </c>
      <c r="AN15">
        <f t="shared" si="10"/>
        <v>0</v>
      </c>
      <c r="AO15">
        <f t="shared" si="11"/>
        <v>0</v>
      </c>
      <c r="AP15">
        <f t="shared" si="12"/>
        <v>-4.5443328279455351</v>
      </c>
      <c r="AQ15">
        <f t="shared" si="13"/>
        <v>-1529.5389474158726</v>
      </c>
      <c r="AR15">
        <f t="shared" si="14"/>
        <v>-1534.0832802438181</v>
      </c>
      <c r="AS15">
        <f t="shared" si="15"/>
        <v>-1132.9992726608041</v>
      </c>
      <c r="AT15">
        <f t="shared" si="16"/>
        <v>721.00570438967407</v>
      </c>
      <c r="AU15">
        <f t="shared" si="17"/>
        <v>-1946.0768485149479</v>
      </c>
      <c r="AW15">
        <v>12</v>
      </c>
      <c r="AX15">
        <f>IF(Z15&gt;0, (R15*SUMPRODUCT(K15:$K$98, X15:$X$98)-K15*$AZ$3)/Z15, 0)</f>
        <v>31448.732951605482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2000000</v>
      </c>
      <c r="S16">
        <f t="shared" si="1"/>
        <v>34607.73371287089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27325.092685021038</v>
      </c>
      <c r="AC16">
        <f t="shared" si="2"/>
        <v>29687.135386566246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-4741.3005126212238</v>
      </c>
      <c r="AI16">
        <f t="shared" si="7"/>
        <v>-4752.0232370680451</v>
      </c>
      <c r="AJ16">
        <f t="shared" si="8"/>
        <v>-2362.0427015452078</v>
      </c>
      <c r="AK16">
        <f t="shared" si="30"/>
        <v>1912.7564879514728</v>
      </c>
      <c r="AL16">
        <f t="shared" si="9"/>
        <v>-5201.3094506617799</v>
      </c>
      <c r="AN16">
        <f t="shared" si="10"/>
        <v>0</v>
      </c>
      <c r="AO16">
        <f t="shared" si="11"/>
        <v>0</v>
      </c>
      <c r="AP16">
        <f t="shared" si="12"/>
        <v>-4.0057952809931399</v>
      </c>
      <c r="AQ16">
        <f t="shared" si="13"/>
        <v>-1771.2549933947953</v>
      </c>
      <c r="AR16">
        <f t="shared" si="14"/>
        <v>-1775.2607886757885</v>
      </c>
      <c r="AS16">
        <f t="shared" si="15"/>
        <v>-882.41188648274112</v>
      </c>
      <c r="AT16">
        <f t="shared" si="16"/>
        <v>714.56754774636636</v>
      </c>
      <c r="AU16">
        <f t="shared" si="17"/>
        <v>-1943.105127412163</v>
      </c>
      <c r="AW16">
        <v>13</v>
      </c>
      <c r="AX16">
        <f>IF(Z16&gt;0, (R16*SUMPRODUCT(K16:$K$98, X16:$X$98)-K16*$AZ$3)/Z16, 0)</f>
        <v>34607.73371287089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2000000</v>
      </c>
      <c r="S17">
        <f t="shared" si="1"/>
        <v>37093.171815118811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29687.135386566246</v>
      </c>
      <c r="AC17">
        <f t="shared" si="2"/>
        <v>31390.506865458115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-5957.4341863195978</v>
      </c>
      <c r="AI17">
        <f t="shared" si="7"/>
        <v>-5968.0124495582859</v>
      </c>
      <c r="AJ17">
        <f t="shared" si="8"/>
        <v>-1703.3714788918696</v>
      </c>
      <c r="AK17">
        <f t="shared" si="30"/>
        <v>2078.0994770596376</v>
      </c>
      <c r="AL17">
        <f t="shared" si="9"/>
        <v>-5593.2844513905184</v>
      </c>
      <c r="AN17">
        <f t="shared" si="10"/>
        <v>0</v>
      </c>
      <c r="AO17">
        <f t="shared" si="11"/>
        <v>0</v>
      </c>
      <c r="AP17">
        <f t="shared" si="12"/>
        <v>-3.5284173789702251</v>
      </c>
      <c r="AQ17">
        <f t="shared" si="13"/>
        <v>-1987.1233909364871</v>
      </c>
      <c r="AR17">
        <f t="shared" si="14"/>
        <v>-1990.6518083154572</v>
      </c>
      <c r="AS17">
        <f t="shared" si="15"/>
        <v>-568.16562353854363</v>
      </c>
      <c r="AT17">
        <f t="shared" si="16"/>
        <v>693.15748196442701</v>
      </c>
      <c r="AU17">
        <f t="shared" si="17"/>
        <v>-1865.6599498895739</v>
      </c>
      <c r="AW17">
        <v>14</v>
      </c>
      <c r="AX17">
        <f>IF(Z17&gt;0, (R17*SUMPRODUCT(K17:$K$98, X17:$X$98)-K17*$AZ$3)/Z17, 0)</f>
        <v>37093.171815118811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2000000</v>
      </c>
      <c r="S18">
        <f t="shared" si="1"/>
        <v>38966.632077332142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31390.506865458115</v>
      </c>
      <c r="AC18">
        <f t="shared" si="2"/>
        <v>32505.728539063297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-7209.0068486266346</v>
      </c>
      <c r="AI18">
        <f t="shared" si="7"/>
        <v>-7219.4342729401324</v>
      </c>
      <c r="AJ18">
        <f t="shared" si="8"/>
        <v>-1115.2216736051814</v>
      </c>
      <c r="AK18">
        <f t="shared" si="30"/>
        <v>2197.3354805820682</v>
      </c>
      <c r="AL18">
        <f t="shared" si="9"/>
        <v>-6137.3204659632456</v>
      </c>
      <c r="AN18">
        <f t="shared" si="10"/>
        <v>0</v>
      </c>
      <c r="AO18">
        <f t="shared" si="11"/>
        <v>0</v>
      </c>
      <c r="AP18">
        <f t="shared" si="12"/>
        <v>-3.1054504627165969</v>
      </c>
      <c r="AQ18">
        <f t="shared" si="13"/>
        <v>-2146.9552768477843</v>
      </c>
      <c r="AR18">
        <f t="shared" si="14"/>
        <v>-2150.0607273105011</v>
      </c>
      <c r="AS18">
        <f t="shared" si="15"/>
        <v>-332.13050109084003</v>
      </c>
      <c r="AT18">
        <f t="shared" si="16"/>
        <v>654.40096036796876</v>
      </c>
      <c r="AU18">
        <f t="shared" si="17"/>
        <v>-1827.7902680333723</v>
      </c>
      <c r="AW18">
        <v>15</v>
      </c>
      <c r="AX18">
        <f>IF(Z18&gt;0, (R18*SUMPRODUCT(K18:$K$98, X18:$X$98)-K18*$AZ$3)/Z18, 0)</f>
        <v>38966.632077332142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2000000</v>
      </c>
      <c r="S19">
        <f t="shared" si="1"/>
        <v>40323.279736573073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32505.728539063297</v>
      </c>
      <c r="AC19">
        <f t="shared" si="2"/>
        <v>33128.724212699148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-8547.778475134468</v>
      </c>
      <c r="AI19">
        <f t="shared" si="7"/>
        <v>-8558.0482015893613</v>
      </c>
      <c r="AJ19">
        <f t="shared" si="8"/>
        <v>-622.99567363585084</v>
      </c>
      <c r="AK19">
        <f t="shared" si="30"/>
        <v>2275.4009977344308</v>
      </c>
      <c r="AL19">
        <f t="shared" si="9"/>
        <v>-6905.6428774907818</v>
      </c>
      <c r="AN19">
        <f t="shared" si="10"/>
        <v>0</v>
      </c>
      <c r="AO19">
        <f t="shared" si="11"/>
        <v>0</v>
      </c>
      <c r="AP19">
        <f t="shared" si="12"/>
        <v>-2.7307906854638926</v>
      </c>
      <c r="AQ19">
        <f t="shared" si="13"/>
        <v>-2272.9129099815868</v>
      </c>
      <c r="AR19">
        <f t="shared" si="14"/>
        <v>-2275.6437006670508</v>
      </c>
      <c r="AS19">
        <f t="shared" si="15"/>
        <v>-165.65882159777485</v>
      </c>
      <c r="AT19">
        <f t="shared" si="16"/>
        <v>605.04472807529237</v>
      </c>
      <c r="AU19">
        <f t="shared" si="17"/>
        <v>-1836.2577941895333</v>
      </c>
      <c r="AW19">
        <v>16</v>
      </c>
      <c r="AX19">
        <f>IF(Z19&gt;0, (R19*SUMPRODUCT(K19:$K$98, X19:$X$98)-K19*$AZ$3)/Z19, 0)</f>
        <v>40323.279736573073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2000000</v>
      </c>
      <c r="S20">
        <f t="shared" si="1"/>
        <v>41228.773420398145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33128.724212699148</v>
      </c>
      <c r="AC20">
        <f t="shared" si="2"/>
        <v>33328.981794220803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-9942.0679568263276</v>
      </c>
      <c r="AI20">
        <f t="shared" si="7"/>
        <v>-9952.172848091941</v>
      </c>
      <c r="AJ20">
        <f t="shared" si="8"/>
        <v>-200.25758152165508</v>
      </c>
      <c r="AK20">
        <f t="shared" si="30"/>
        <v>2319.0106948889406</v>
      </c>
      <c r="AL20">
        <f t="shared" si="9"/>
        <v>-7833.4197347246554</v>
      </c>
      <c r="AN20">
        <f t="shared" si="10"/>
        <v>0</v>
      </c>
      <c r="AO20">
        <f t="shared" si="11"/>
        <v>0</v>
      </c>
      <c r="AP20">
        <f t="shared" si="12"/>
        <v>-2.3990713199411706</v>
      </c>
      <c r="AQ20">
        <f t="shared" si="13"/>
        <v>-2360.4143250203347</v>
      </c>
      <c r="AR20">
        <f t="shared" si="14"/>
        <v>-2362.8133963402761</v>
      </c>
      <c r="AS20">
        <f t="shared" si="15"/>
        <v>-47.54452153921234</v>
      </c>
      <c r="AT20">
        <f t="shared" si="16"/>
        <v>550.57218355994337</v>
      </c>
      <c r="AU20">
        <f t="shared" si="17"/>
        <v>-1859.7857343195449</v>
      </c>
      <c r="AW20">
        <v>17</v>
      </c>
      <c r="AX20">
        <f>IF(Z20&gt;0, (R20*SUMPRODUCT(K20:$K$98, X20:$X$98)-K20*$AZ$3)/Z20, 0)</f>
        <v>41228.773420398145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2000000</v>
      </c>
      <c r="S21">
        <f t="shared" si="1"/>
        <v>41755.237243068208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33328.981794220803</v>
      </c>
      <c r="AC21">
        <f t="shared" si="2"/>
        <v>33176.755408042642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-11508.470363103403</v>
      </c>
      <c r="AI21">
        <f t="shared" si="7"/>
        <v>-11518.40227751659</v>
      </c>
      <c r="AJ21">
        <f t="shared" si="8"/>
        <v>152.22638617816119</v>
      </c>
      <c r="AK21">
        <f t="shared" si="30"/>
        <v>2333.0287255954563</v>
      </c>
      <c r="AL21">
        <f t="shared" si="9"/>
        <v>-9033.147165742972</v>
      </c>
      <c r="AN21">
        <f t="shared" si="10"/>
        <v>0</v>
      </c>
      <c r="AO21">
        <f t="shared" si="11"/>
        <v>0</v>
      </c>
      <c r="AP21">
        <f t="shared" si="12"/>
        <v>-2.1053604489357811</v>
      </c>
      <c r="AQ21">
        <f t="shared" si="13"/>
        <v>-2439.5577048120231</v>
      </c>
      <c r="AR21">
        <f t="shared" si="14"/>
        <v>-2441.6630652609588</v>
      </c>
      <c r="AS21">
        <f t="shared" si="15"/>
        <v>32.268845603255343</v>
      </c>
      <c r="AT21">
        <f t="shared" si="16"/>
        <v>494.5538393461502</v>
      </c>
      <c r="AU21">
        <f t="shared" si="17"/>
        <v>-1914.8403803115532</v>
      </c>
      <c r="AW21">
        <v>18</v>
      </c>
      <c r="AX21">
        <f>IF(Z21&gt;0, (R21*SUMPRODUCT(K21:$K$98, X21:$X$98)-K21*$AZ$3)/Z21, 0)</f>
        <v>41755.237243068208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2000000</v>
      </c>
      <c r="S22">
        <f t="shared" si="1"/>
        <v>41935.080360012704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33176.755408042642</v>
      </c>
      <c r="AC22">
        <f t="shared" si="2"/>
        <v>32708.79407719685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-13242.361328459123</v>
      </c>
      <c r="AI22">
        <f t="shared" si="7"/>
        <v>-13252.111158969876</v>
      </c>
      <c r="AJ22">
        <f t="shared" si="8"/>
        <v>467.96133084579196</v>
      </c>
      <c r="AK22">
        <f t="shared" si="30"/>
        <v>2322.3728785629851</v>
      </c>
      <c r="AL22">
        <f t="shared" si="9"/>
        <v>-10461.776949561099</v>
      </c>
      <c r="AN22">
        <f t="shared" si="10"/>
        <v>0</v>
      </c>
      <c r="AO22">
        <f t="shared" si="11"/>
        <v>0</v>
      </c>
      <c r="AP22">
        <f t="shared" si="12"/>
        <v>-1.8453235958782728</v>
      </c>
      <c r="AQ22">
        <f t="shared" si="13"/>
        <v>-2506.345294679641</v>
      </c>
      <c r="AR22">
        <f t="shared" si="14"/>
        <v>-2508.1906182755192</v>
      </c>
      <c r="AS22">
        <f t="shared" si="15"/>
        <v>88.56975357837095</v>
      </c>
      <c r="AT22">
        <f t="shared" si="16"/>
        <v>439.54912513743062</v>
      </c>
      <c r="AU22">
        <f t="shared" si="17"/>
        <v>-1980.0717395597178</v>
      </c>
      <c r="AW22">
        <v>19</v>
      </c>
      <c r="AX22">
        <f>IF(Z22&gt;0, (R22*SUMPRODUCT(K22:$K$98, X22:$X$98)-K22*$AZ$3)/Z22, 0)</f>
        <v>41935.080360012704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2000000</v>
      </c>
      <c r="S23">
        <f t="shared" si="1"/>
        <v>41801.258567793921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32708.79407719685</v>
      </c>
      <c r="AC23">
        <f t="shared" si="2"/>
        <v>31962.802687844192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-15098.495490553178</v>
      </c>
      <c r="AI23">
        <f t="shared" si="7"/>
        <v>-15108.053457162008</v>
      </c>
      <c r="AJ23">
        <f t="shared" si="8"/>
        <v>745.99138935265728</v>
      </c>
      <c r="AK23">
        <f t="shared" si="30"/>
        <v>2289.6155854037797</v>
      </c>
      <c r="AL23">
        <f t="shared" si="9"/>
        <v>-12072.446482405572</v>
      </c>
      <c r="AN23">
        <f t="shared" si="10"/>
        <v>0</v>
      </c>
      <c r="AO23">
        <f t="shared" si="11"/>
        <v>0</v>
      </c>
      <c r="AP23">
        <f t="shared" si="12"/>
        <v>-1.6151875384285495</v>
      </c>
      <c r="AQ23">
        <f t="shared" si="13"/>
        <v>-2551.473839930668</v>
      </c>
      <c r="AR23">
        <f t="shared" si="14"/>
        <v>-2553.0890274690964</v>
      </c>
      <c r="AS23">
        <f t="shared" si="15"/>
        <v>126.06405160949599</v>
      </c>
      <c r="AT23">
        <f t="shared" si="16"/>
        <v>386.91896641691488</v>
      </c>
      <c r="AU23">
        <f t="shared" si="17"/>
        <v>-2040.1060094426857</v>
      </c>
      <c r="AW23">
        <v>20</v>
      </c>
      <c r="AX23">
        <f>IF(Z23&gt;0, (R23*SUMPRODUCT(K23:$K$98, X23:$X$98)-K23*$AZ$3)/Z23, 0)</f>
        <v>41801.258567793921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2000000</v>
      </c>
      <c r="S24">
        <f t="shared" si="1"/>
        <v>41397.842019952521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31962.802687844192</v>
      </c>
      <c r="AC24">
        <f t="shared" si="2"/>
        <v>30983.073406241201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-17137.056398792203</v>
      </c>
      <c r="AI24">
        <f t="shared" si="7"/>
        <v>-17146.411679132452</v>
      </c>
      <c r="AJ24">
        <f t="shared" si="8"/>
        <v>979.72928160299125</v>
      </c>
      <c r="AK24">
        <f t="shared" si="30"/>
        <v>2237.3961881490936</v>
      </c>
      <c r="AL24">
        <f t="shared" si="9"/>
        <v>-13929.286209380367</v>
      </c>
      <c r="AN24">
        <f t="shared" si="10"/>
        <v>0</v>
      </c>
      <c r="AO24">
        <f t="shared" si="11"/>
        <v>0</v>
      </c>
      <c r="AP24">
        <f t="shared" si="12"/>
        <v>-1.4115498809313134</v>
      </c>
      <c r="AQ24">
        <f t="shared" si="13"/>
        <v>-2585.6852001704206</v>
      </c>
      <c r="AR24">
        <f t="shared" si="14"/>
        <v>-2587.0967500513516</v>
      </c>
      <c r="AS24">
        <f t="shared" si="15"/>
        <v>147.82419131170008</v>
      </c>
      <c r="AT24">
        <f t="shared" si="16"/>
        <v>337.58435964665193</v>
      </c>
      <c r="AU24">
        <f t="shared" si="17"/>
        <v>-2101.6881990929996</v>
      </c>
      <c r="AW24">
        <v>21</v>
      </c>
      <c r="AX24">
        <f>IF(Z24&gt;0, (R24*SUMPRODUCT(K24:$K$98, X24:$X$98)-K24*$AZ$3)/Z24, 0)</f>
        <v>41397.842019952521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2000000</v>
      </c>
      <c r="S25">
        <f t="shared" si="1"/>
        <v>40752.840058851412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30983.073406241201</v>
      </c>
      <c r="AC25">
        <f t="shared" si="2"/>
        <v>29800.731561720488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-19365.743144890974</v>
      </c>
      <c r="AI25">
        <f t="shared" si="7"/>
        <v>-19374.883836533165</v>
      </c>
      <c r="AJ25">
        <f t="shared" si="8"/>
        <v>1182.3418445207135</v>
      </c>
      <c r="AK25">
        <f t="shared" si="30"/>
        <v>2168.8151384368844</v>
      </c>
      <c r="AL25">
        <f t="shared" si="9"/>
        <v>-16023.726853575567</v>
      </c>
      <c r="AN25">
        <f t="shared" si="10"/>
        <v>0</v>
      </c>
      <c r="AO25">
        <f t="shared" si="11"/>
        <v>0</v>
      </c>
      <c r="AP25">
        <f t="shared" si="12"/>
        <v>-1.2314037147531487</v>
      </c>
      <c r="AQ25">
        <f t="shared" si="13"/>
        <v>-2608.8887997819979</v>
      </c>
      <c r="AR25">
        <f t="shared" si="14"/>
        <v>-2610.1202034967509</v>
      </c>
      <c r="AS25">
        <f t="shared" si="15"/>
        <v>159.28117876010606</v>
      </c>
      <c r="AT25">
        <f t="shared" si="16"/>
        <v>292.17559487038653</v>
      </c>
      <c r="AU25">
        <f t="shared" si="17"/>
        <v>-2158.6634298662584</v>
      </c>
      <c r="AW25">
        <v>22</v>
      </c>
      <c r="AX25">
        <f>IF(Z25&gt;0, (R25*SUMPRODUCT(K25:$K$98, X25:$X$98)-K25*$AZ$3)/Z25, 0)</f>
        <v>40752.840058851412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2000000</v>
      </c>
      <c r="S26">
        <f t="shared" si="1"/>
        <v>39885.511976452523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29800.731561720488</v>
      </c>
      <c r="AC26">
        <f t="shared" si="2"/>
        <v>28444.82790091143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-21561.736200505944</v>
      </c>
      <c r="AI26">
        <f t="shared" si="7"/>
        <v>-21570.650724380459</v>
      </c>
      <c r="AJ26">
        <f t="shared" si="8"/>
        <v>1355.9036608090573</v>
      </c>
      <c r="AK26">
        <f t="shared" si="30"/>
        <v>2086.0512093204343</v>
      </c>
      <c r="AL26">
        <f t="shared" si="9"/>
        <v>-18128.695854250967</v>
      </c>
      <c r="AN26">
        <f t="shared" si="10"/>
        <v>0</v>
      </c>
      <c r="AO26">
        <f t="shared" si="11"/>
        <v>0</v>
      </c>
      <c r="AP26">
        <f t="shared" si="12"/>
        <v>-1.07226351954925</v>
      </c>
      <c r="AQ26">
        <f t="shared" si="13"/>
        <v>-2593.5051014938681</v>
      </c>
      <c r="AR26">
        <f t="shared" si="14"/>
        <v>-2594.5773650134174</v>
      </c>
      <c r="AS26">
        <f t="shared" si="15"/>
        <v>163.09183215774556</v>
      </c>
      <c r="AT26">
        <f t="shared" si="16"/>
        <v>250.91599317605275</v>
      </c>
      <c r="AU26">
        <f t="shared" si="17"/>
        <v>-2180.5695396796191</v>
      </c>
      <c r="AW26">
        <v>23</v>
      </c>
      <c r="AX26">
        <f>IF(Z26&gt;0, (R26*SUMPRODUCT(K26:$K$98, X26:$X$98)-K26*$AZ$3)/Z26, 0)</f>
        <v>39885.511976452523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2000000</v>
      </c>
      <c r="S27">
        <f t="shared" si="1"/>
        <v>38853.977455754044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28444.82790091143</v>
      </c>
      <c r="AC27">
        <f t="shared" si="2"/>
        <v>26970.059530643415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-23782.660300476349</v>
      </c>
      <c r="AI27">
        <f t="shared" si="7"/>
        <v>-23791.337037485242</v>
      </c>
      <c r="AJ27">
        <f t="shared" si="8"/>
        <v>1474.7683702680151</v>
      </c>
      <c r="AK27">
        <f t="shared" si="30"/>
        <v>1991.1379530638003</v>
      </c>
      <c r="AL27">
        <f t="shared" si="9"/>
        <v>-20325.430714153426</v>
      </c>
      <c r="AN27">
        <f t="shared" si="10"/>
        <v>0</v>
      </c>
      <c r="AO27">
        <f t="shared" si="11"/>
        <v>0</v>
      </c>
      <c r="AP27">
        <f t="shared" si="12"/>
        <v>-0.93184094597454958</v>
      </c>
      <c r="AQ27">
        <f t="shared" si="13"/>
        <v>-2554.1464088945813</v>
      </c>
      <c r="AR27">
        <f t="shared" si="14"/>
        <v>-2555.0782498405561</v>
      </c>
      <c r="AS27">
        <f t="shared" si="15"/>
        <v>158.38322077013058</v>
      </c>
      <c r="AT27">
        <f t="shared" si="16"/>
        <v>213.83889725447372</v>
      </c>
      <c r="AU27">
        <f t="shared" si="17"/>
        <v>-2182.8561318159518</v>
      </c>
      <c r="AW27">
        <v>24</v>
      </c>
      <c r="AX27">
        <f>IF(Z27&gt;0, (R27*SUMPRODUCT(K27:$K$98, X27:$X$98)-K27*$AZ$3)/Z27, 0)</f>
        <v>38853.977455754044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2000000</v>
      </c>
      <c r="S28">
        <f t="shared" si="1"/>
        <v>37699.242735702806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26970.059530643415</v>
      </c>
      <c r="AC28">
        <f t="shared" si="2"/>
        <v>25414.785203200481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-26103.592621050135</v>
      </c>
      <c r="AI28">
        <f t="shared" si="7"/>
        <v>-26112.019443235058</v>
      </c>
      <c r="AJ28">
        <f t="shared" si="8"/>
        <v>1555.274327442934</v>
      </c>
      <c r="AK28">
        <f t="shared" si="30"/>
        <v>1887.9041671450393</v>
      </c>
      <c r="AL28">
        <f t="shared" si="9"/>
        <v>-22668.840948647085</v>
      </c>
      <c r="AN28">
        <f t="shared" si="10"/>
        <v>0</v>
      </c>
      <c r="AO28">
        <f t="shared" si="11"/>
        <v>0</v>
      </c>
      <c r="AP28">
        <f t="shared" si="12"/>
        <v>-0.80803684243665974</v>
      </c>
      <c r="AQ28">
        <f t="shared" si="13"/>
        <v>-2503.0389979635897</v>
      </c>
      <c r="AR28">
        <f t="shared" si="14"/>
        <v>-2503.8470348060264</v>
      </c>
      <c r="AS28">
        <f t="shared" si="15"/>
        <v>149.13319981028141</v>
      </c>
      <c r="AT28">
        <f t="shared" si="16"/>
        <v>181.02863553621839</v>
      </c>
      <c r="AU28">
        <f t="shared" si="17"/>
        <v>-2173.6851994595263</v>
      </c>
      <c r="AW28">
        <v>25</v>
      </c>
      <c r="AX28">
        <f>IF(Z28&gt;0, (R28*SUMPRODUCT(K28:$K$98, X28:$X$98)-K28*$AZ$3)/Z28, 0)</f>
        <v>37699.242735702806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2000000</v>
      </c>
      <c r="S29">
        <f t="shared" si="1"/>
        <v>36452.004758033145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25414.785203200481</v>
      </c>
      <c r="AC29">
        <f t="shared" si="2"/>
        <v>23803.596277961562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-28784.647978023786</v>
      </c>
      <c r="AI29">
        <f t="shared" si="7"/>
        <v>-28792.810627936997</v>
      </c>
      <c r="AJ29">
        <f t="shared" si="8"/>
        <v>1611.1889252389192</v>
      </c>
      <c r="AK29">
        <f t="shared" si="30"/>
        <v>1779.034964224034</v>
      </c>
      <c r="AL29">
        <f t="shared" si="9"/>
        <v>-25402.586738474045</v>
      </c>
      <c r="AN29">
        <f t="shared" si="10"/>
        <v>0</v>
      </c>
      <c r="AO29">
        <f t="shared" si="11"/>
        <v>0</v>
      </c>
      <c r="AP29">
        <f t="shared" si="12"/>
        <v>-0.69884438609989863</v>
      </c>
      <c r="AQ29">
        <f t="shared" si="13"/>
        <v>-2464.3945114866506</v>
      </c>
      <c r="AR29">
        <f t="shared" si="14"/>
        <v>-2465.0933558727506</v>
      </c>
      <c r="AS29">
        <f t="shared" si="15"/>
        <v>137.94176490740153</v>
      </c>
      <c r="AT29">
        <f t="shared" si="16"/>
        <v>152.31188531205237</v>
      </c>
      <c r="AU29">
        <f t="shared" si="17"/>
        <v>-2174.8397056532967</v>
      </c>
      <c r="AW29">
        <v>26</v>
      </c>
      <c r="AX29">
        <f>IF(Z29&gt;0, (R29*SUMPRODUCT(K29:$K$98, X29:$X$98)-K29*$AZ$3)/Z29, 0)</f>
        <v>36452.004758033145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2000000</v>
      </c>
      <c r="S30">
        <f t="shared" si="1"/>
        <v>35092.918410040955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23803.596277961562</v>
      </c>
      <c r="AC30">
        <f t="shared" si="2"/>
        <v>22135.496474264819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-31427.37497540117</v>
      </c>
      <c r="AI30">
        <f t="shared" si="7"/>
        <v>-31435.259577721652</v>
      </c>
      <c r="AJ30">
        <f t="shared" si="8"/>
        <v>1668.099803696743</v>
      </c>
      <c r="AK30">
        <f t="shared" si="30"/>
        <v>1666.2517394573094</v>
      </c>
      <c r="AL30">
        <f t="shared" si="9"/>
        <v>-28100.908034567601</v>
      </c>
      <c r="AN30">
        <f t="shared" si="10"/>
        <v>0</v>
      </c>
      <c r="AO30">
        <f t="shared" si="11"/>
        <v>0</v>
      </c>
      <c r="AP30">
        <f t="shared" si="12"/>
        <v>-0.60271372467510009</v>
      </c>
      <c r="AQ30">
        <f t="shared" si="13"/>
        <v>-2402.3672289696465</v>
      </c>
      <c r="AR30">
        <f t="shared" si="14"/>
        <v>-2402.9699426943216</v>
      </c>
      <c r="AS30">
        <f t="shared" si="15"/>
        <v>127.51266391763291</v>
      </c>
      <c r="AT30">
        <f t="shared" si="16"/>
        <v>127.3713944361913</v>
      </c>
      <c r="AU30">
        <f t="shared" si="17"/>
        <v>-2148.0858843404976</v>
      </c>
      <c r="AW30">
        <v>27</v>
      </c>
      <c r="AX30">
        <f>IF(Z30&gt;0, (R30*SUMPRODUCT(K30:$K$98, X30:$X$98)-K30*$AZ$3)/Z30, 0)</f>
        <v>35092.918410040955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2000000</v>
      </c>
      <c r="S31">
        <f t="shared" si="1"/>
        <v>33648.63153145097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22135.496474264819</v>
      </c>
      <c r="AC31">
        <f t="shared" si="2"/>
        <v>20444.106662964725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-33768.668078883406</v>
      </c>
      <c r="AI31">
        <f t="shared" si="7"/>
        <v>-33776.262781005193</v>
      </c>
      <c r="AJ31">
        <f t="shared" si="8"/>
        <v>1691.3898113000942</v>
      </c>
      <c r="AK31">
        <f t="shared" si="30"/>
        <v>1549.4847531985374</v>
      </c>
      <c r="AL31">
        <f t="shared" si="9"/>
        <v>-30535.388216506562</v>
      </c>
      <c r="AN31">
        <f t="shared" si="10"/>
        <v>0</v>
      </c>
      <c r="AO31">
        <f t="shared" si="11"/>
        <v>0</v>
      </c>
      <c r="AP31">
        <f t="shared" si="12"/>
        <v>-0.5183510822696803</v>
      </c>
      <c r="AQ31">
        <f t="shared" si="13"/>
        <v>-2304.7678980438695</v>
      </c>
      <c r="AR31">
        <f t="shared" si="14"/>
        <v>-2305.2862491261394</v>
      </c>
      <c r="AS31">
        <f t="shared" si="15"/>
        <v>115.4401746333797</v>
      </c>
      <c r="AT31">
        <f t="shared" si="16"/>
        <v>105.75491782317587</v>
      </c>
      <c r="AU31">
        <f t="shared" si="17"/>
        <v>-2084.0911566695836</v>
      </c>
      <c r="AW31">
        <v>28</v>
      </c>
      <c r="AX31">
        <f>IF(Z31&gt;0, (R31*SUMPRODUCT(K31:$K$98, X31:$X$98)-K31*$AZ$3)/Z31, 0)</f>
        <v>33648.63153145097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2000000</v>
      </c>
      <c r="S32">
        <f t="shared" si="1"/>
        <v>32178.936181113422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20444.106662964725</v>
      </c>
      <c r="AC32">
        <f t="shared" si="2"/>
        <v>18774.140030697243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-36141.854375456518</v>
      </c>
      <c r="AI32">
        <f t="shared" si="7"/>
        <v>-36149.147243967236</v>
      </c>
      <c r="AJ32">
        <f t="shared" si="8"/>
        <v>1669.9666322674821</v>
      </c>
      <c r="AK32">
        <f t="shared" si="30"/>
        <v>1431.0874664075309</v>
      </c>
      <c r="AL32">
        <f t="shared" si="9"/>
        <v>-33048.093145292223</v>
      </c>
      <c r="AN32">
        <f t="shared" si="10"/>
        <v>0</v>
      </c>
      <c r="AO32">
        <f t="shared" si="11"/>
        <v>0</v>
      </c>
      <c r="AP32">
        <f t="shared" si="12"/>
        <v>-0.44442003131684094</v>
      </c>
      <c r="AQ32">
        <f t="shared" si="13"/>
        <v>-2202.4480531602217</v>
      </c>
      <c r="AR32">
        <f t="shared" si="14"/>
        <v>-2202.8924731915386</v>
      </c>
      <c r="AS32">
        <f t="shared" si="15"/>
        <v>101.76607763042014</v>
      </c>
      <c r="AT32">
        <f t="shared" si="16"/>
        <v>87.209022856106515</v>
      </c>
      <c r="AU32">
        <f t="shared" si="17"/>
        <v>-2013.9173727050118</v>
      </c>
      <c r="AW32">
        <v>29</v>
      </c>
      <c r="AX32">
        <f>IF(Z32&gt;0, (R32*SUMPRODUCT(K32:$K$98, X32:$X$98)-K32*$AZ$3)/Z32, 0)</f>
        <v>32178.936181113422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2000000</v>
      </c>
      <c r="S33">
        <f t="shared" si="1"/>
        <v>30692.320506509077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18774.140030697243</v>
      </c>
      <c r="AC33">
        <f t="shared" si="2"/>
        <v>17138.478821980221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-38397.732170728043</v>
      </c>
      <c r="AI33">
        <f t="shared" si="7"/>
        <v>-38404.712124727586</v>
      </c>
      <c r="AJ33">
        <f t="shared" si="8"/>
        <v>1635.6612087170215</v>
      </c>
      <c r="AK33">
        <f t="shared" si="30"/>
        <v>1314.1898021488071</v>
      </c>
      <c r="AL33">
        <f t="shared" si="9"/>
        <v>-35454.861113861756</v>
      </c>
      <c r="AN33">
        <f t="shared" si="10"/>
        <v>0</v>
      </c>
      <c r="AO33">
        <f t="shared" si="11"/>
        <v>0</v>
      </c>
      <c r="AP33">
        <f t="shared" si="12"/>
        <v>-0.37977797988890338</v>
      </c>
      <c r="AQ33">
        <f t="shared" si="13"/>
        <v>-2089.2133611572453</v>
      </c>
      <c r="AR33">
        <f t="shared" si="14"/>
        <v>-2089.5931391371341</v>
      </c>
      <c r="AS33">
        <f t="shared" si="15"/>
        <v>88.996017691464047</v>
      </c>
      <c r="AT33">
        <f t="shared" si="16"/>
        <v>71.504819126765256</v>
      </c>
      <c r="AU33">
        <f t="shared" si="17"/>
        <v>-1929.0923023189046</v>
      </c>
      <c r="AW33">
        <v>30</v>
      </c>
      <c r="AX33">
        <f>IF(Z33&gt;0, (R33*SUMPRODUCT(K33:$K$98, X33:$X$98)-K33*$AZ$3)/Z33, 0)</f>
        <v>30692.320506509077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2000000</v>
      </c>
      <c r="S34">
        <f t="shared" si="1"/>
        <v>29213.507949402327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17138.478821980221</v>
      </c>
      <c r="AC34">
        <f t="shared" si="2"/>
        <v>15555.325143361555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-40684.127118296878</v>
      </c>
      <c r="AI34">
        <f t="shared" si="7"/>
        <v>-40690.782996961942</v>
      </c>
      <c r="AJ34">
        <f t="shared" si="8"/>
        <v>1583.1536786186662</v>
      </c>
      <c r="AK34">
        <f t="shared" si="30"/>
        <v>1199.6935175386157</v>
      </c>
      <c r="AL34">
        <f t="shared" si="9"/>
        <v>-37907.935800804655</v>
      </c>
      <c r="AN34">
        <f t="shared" si="10"/>
        <v>0</v>
      </c>
      <c r="AO34">
        <f t="shared" si="11"/>
        <v>0</v>
      </c>
      <c r="AP34">
        <f t="shared" si="12"/>
        <v>-0.3233438411586288</v>
      </c>
      <c r="AQ34">
        <f t="shared" si="13"/>
        <v>-1976.4425703357244</v>
      </c>
      <c r="AR34">
        <f t="shared" si="14"/>
        <v>-1976.7659141768831</v>
      </c>
      <c r="AS34">
        <f t="shared" si="15"/>
        <v>76.909904364110659</v>
      </c>
      <c r="AT34">
        <f t="shared" si="16"/>
        <v>58.281337400323906</v>
      </c>
      <c r="AU34">
        <f t="shared" si="17"/>
        <v>-1841.5746724124483</v>
      </c>
      <c r="AW34">
        <v>31</v>
      </c>
      <c r="AX34">
        <f>IF(Z34&gt;0, (R34*SUMPRODUCT(K34:$K$98, X34:$X$98)-K34*$AZ$3)/Z34, 0)</f>
        <v>29213.507949402327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27751.497744654549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15555.325143361555</v>
      </c>
      <c r="AC35">
        <f t="shared" ref="AC35:AC66" si="33">S35*Z35</f>
        <v>14030.721575292417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-43122.57952881814</v>
      </c>
      <c r="AI35">
        <f t="shared" ref="AI35:AI66" si="38">SUM(AE35:AH35)</f>
        <v>-43128.899332574496</v>
      </c>
      <c r="AJ35">
        <f t="shared" ref="AJ35:AJ66" si="39">AB35-AC35</f>
        <v>1524.6035680691384</v>
      </c>
      <c r="AK35">
        <f t="shared" si="30"/>
        <v>1088.8727600353091</v>
      </c>
      <c r="AL35">
        <f t="shared" ref="AL35:AL66" si="40">SUM(AI35:AK35)</f>
        <v>-40515.423004470045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-0.27412255240559036</v>
      </c>
      <c r="AQ35">
        <f t="shared" ref="AQ35:AQ66" si="44">AH35*$K35</f>
        <v>-1870.4491503973211</v>
      </c>
      <c r="AR35">
        <f t="shared" ref="AR35:AR66" si="45">AI35*$K35</f>
        <v>-1870.7232729497268</v>
      </c>
      <c r="AS35">
        <f t="shared" ref="AS35:AS66" si="46">AJ35*$K35</f>
        <v>66.129936561005181</v>
      </c>
      <c r="AT35">
        <f t="shared" ref="AT35:AT66" si="47">AK35*$K35</f>
        <v>47.230039370389427</v>
      </c>
      <c r="AU35">
        <f t="shared" ref="AU35:AU66" si="48">AL35*$K35</f>
        <v>-1757.3632970183319</v>
      </c>
      <c r="AW35">
        <v>32</v>
      </c>
      <c r="AX35">
        <f>IF(Z35&gt;0, (R35*SUMPRODUCT(K35:$K$98, X35:$X$98)-K35*$AZ$3)/Z35, 0)</f>
        <v>27751.497744654549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2000000</v>
      </c>
      <c r="S36">
        <f t="shared" si="32"/>
        <v>26291.61805251535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14030.721575292417</v>
      </c>
      <c r="AC36">
        <f t="shared" si="33"/>
        <v>12563.700105490258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-45337.865658315764</v>
      </c>
      <c r="AI36">
        <f t="shared" si="38"/>
        <v>-45343.838902374191</v>
      </c>
      <c r="AJ36">
        <f t="shared" si="39"/>
        <v>1467.0214698021591</v>
      </c>
      <c r="AK36">
        <f t="shared" si="30"/>
        <v>982.15051027046923</v>
      </c>
      <c r="AL36">
        <f t="shared" si="40"/>
        <v>-42894.666922301563</v>
      </c>
      <c r="AN36">
        <f t="shared" si="41"/>
        <v>0</v>
      </c>
      <c r="AO36">
        <f t="shared" si="42"/>
        <v>0</v>
      </c>
      <c r="AP36">
        <f t="shared" si="43"/>
        <v>-0.23133077422795964</v>
      </c>
      <c r="AQ36">
        <f t="shared" si="44"/>
        <v>-1755.8371066027983</v>
      </c>
      <c r="AR36">
        <f t="shared" si="45"/>
        <v>-1756.0684373770262</v>
      </c>
      <c r="AS36">
        <f t="shared" si="46"/>
        <v>56.814556562372069</v>
      </c>
      <c r="AT36">
        <f t="shared" si="47"/>
        <v>38.03655697421344</v>
      </c>
      <c r="AU36">
        <f t="shared" si="48"/>
        <v>-1661.2173238404407</v>
      </c>
      <c r="AW36">
        <v>33</v>
      </c>
      <c r="AX36">
        <f>IF(Z36&gt;0, (R36*SUMPRODUCT(K36:$K$98, X36:$X$98)-K36*$AZ$3)/Z36, 0)</f>
        <v>26291.61805251535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24848.292475269678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12563.700105490258</v>
      </c>
      <c r="AC37">
        <f t="shared" si="33"/>
        <v>11168.066285133138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-47261.7596832321</v>
      </c>
      <c r="AI37">
        <f t="shared" si="38"/>
        <v>-47267.377808851925</v>
      </c>
      <c r="AJ37">
        <f t="shared" si="39"/>
        <v>1395.6338203571195</v>
      </c>
      <c r="AK37">
        <f t="shared" si="30"/>
        <v>879.45900738431806</v>
      </c>
      <c r="AL37">
        <f t="shared" si="40"/>
        <v>-44992.284981110482</v>
      </c>
      <c r="AN37">
        <f t="shared" si="41"/>
        <v>0</v>
      </c>
      <c r="AO37">
        <f t="shared" si="42"/>
        <v>0</v>
      </c>
      <c r="AP37">
        <f t="shared" si="43"/>
        <v>-0.19426590006904518</v>
      </c>
      <c r="AQ37">
        <f t="shared" si="44"/>
        <v>-1634.2369154784903</v>
      </c>
      <c r="AR37">
        <f t="shared" si="45"/>
        <v>-1634.4311813785594</v>
      </c>
      <c r="AS37">
        <f t="shared" si="46"/>
        <v>48.25881061146945</v>
      </c>
      <c r="AT37">
        <f t="shared" si="47"/>
        <v>30.410301798970885</v>
      </c>
      <c r="AU37">
        <f t="shared" si="48"/>
        <v>-1555.7620689681189</v>
      </c>
      <c r="AW37">
        <v>34</v>
      </c>
      <c r="AX37">
        <f>IF(Z37&gt;0, (R37*SUMPRODUCT(K37:$K$98, X37:$X$98)-K37*$AZ$3)/Z37, 0)</f>
        <v>24848.292475269678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2000000</v>
      </c>
      <c r="S38">
        <f t="shared" si="32"/>
        <v>23443.384764611226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11168.066285133138</v>
      </c>
      <c r="AC38">
        <f t="shared" si="33"/>
        <v>9855.4394466597223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-49124.706145210788</v>
      </c>
      <c r="AI38">
        <f t="shared" si="38"/>
        <v>-49129.961060161004</v>
      </c>
      <c r="AJ38">
        <f t="shared" si="39"/>
        <v>1312.6268384734158</v>
      </c>
      <c r="AK38">
        <f t="shared" si="30"/>
        <v>781.76463995931977</v>
      </c>
      <c r="AL38">
        <f t="shared" si="40"/>
        <v>-47035.569581728269</v>
      </c>
      <c r="AN38">
        <f t="shared" si="41"/>
        <v>0</v>
      </c>
      <c r="AO38">
        <f t="shared" si="42"/>
        <v>0</v>
      </c>
      <c r="AP38">
        <f t="shared" si="43"/>
        <v>-0.16223807986972402</v>
      </c>
      <c r="AQ38">
        <f t="shared" si="44"/>
        <v>-1516.6559448948296</v>
      </c>
      <c r="AR38">
        <f t="shared" si="45"/>
        <v>-1516.8181829746993</v>
      </c>
      <c r="AS38">
        <f t="shared" si="46"/>
        <v>40.525500389039912</v>
      </c>
      <c r="AT38">
        <f t="shared" si="47"/>
        <v>24.135879514435736</v>
      </c>
      <c r="AU38">
        <f t="shared" si="48"/>
        <v>-1452.1568030712235</v>
      </c>
      <c r="AW38">
        <v>35</v>
      </c>
      <c r="AX38">
        <f>IF(Z38&gt;0, (R38*SUMPRODUCT(K38:$K$98, X38:$X$98)-K38*$AZ$3)/Z38, 0)</f>
        <v>23443.384764611226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2000000</v>
      </c>
      <c r="S39">
        <f t="shared" si="32"/>
        <v>22075.279529474847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9855.4394466597223</v>
      </c>
      <c r="AC39">
        <f t="shared" si="33"/>
        <v>8625.9353562337055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-50876.72699640572</v>
      </c>
      <c r="AI39">
        <f t="shared" si="38"/>
        <v>-50881.611382662704</v>
      </c>
      <c r="AJ39">
        <f t="shared" si="39"/>
        <v>1229.5040904260168</v>
      </c>
      <c r="AK39">
        <f t="shared" si="30"/>
        <v>689.88076126618057</v>
      </c>
      <c r="AL39">
        <f t="shared" si="40"/>
        <v>-48962.226530970504</v>
      </c>
      <c r="AN39">
        <f t="shared" si="41"/>
        <v>0</v>
      </c>
      <c r="AO39">
        <f t="shared" si="42"/>
        <v>0</v>
      </c>
      <c r="AP39">
        <f t="shared" si="43"/>
        <v>-0.13464154428739752</v>
      </c>
      <c r="AQ39">
        <f t="shared" si="44"/>
        <v>-1402.4527813059324</v>
      </c>
      <c r="AR39">
        <f t="shared" si="45"/>
        <v>-1402.5874228502196</v>
      </c>
      <c r="AS39">
        <f t="shared" si="46"/>
        <v>33.892145447304536</v>
      </c>
      <c r="AT39">
        <f t="shared" si="47"/>
        <v>19.017048649288338</v>
      </c>
      <c r="AU39">
        <f t="shared" si="48"/>
        <v>-1349.6782287536266</v>
      </c>
      <c r="AW39">
        <v>36</v>
      </c>
      <c r="AX39">
        <f>IF(Z39&gt;0, (R39*SUMPRODUCT(K39:$K$98, X39:$X$98)-K39*$AZ$3)/Z39, 0)</f>
        <v>22075.279529474847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2000000</v>
      </c>
      <c r="S40">
        <f t="shared" si="32"/>
        <v>20744.131282551854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8625.9353562337055</v>
      </c>
      <c r="AC40">
        <f t="shared" si="33"/>
        <v>7479.8681592749308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-52531.671100122381</v>
      </c>
      <c r="AI40">
        <f t="shared" si="38"/>
        <v>-52536.17831957242</v>
      </c>
      <c r="AJ40">
        <f t="shared" si="39"/>
        <v>1146.0671969587747</v>
      </c>
      <c r="AK40">
        <f t="shared" ref="AK40:AK71" si="61">G40*SUM(AB40:AB40, AE40:AF40)</f>
        <v>603.81547493635946</v>
      </c>
      <c r="AL40">
        <f t="shared" si="40"/>
        <v>-50786.295647677282</v>
      </c>
      <c r="AN40">
        <f t="shared" si="41"/>
        <v>0</v>
      </c>
      <c r="AO40">
        <f t="shared" si="42"/>
        <v>0</v>
      </c>
      <c r="AP40">
        <f t="shared" si="43"/>
        <v>-0.11093274628919961</v>
      </c>
      <c r="AQ40">
        <f t="shared" si="44"/>
        <v>-1292.9218572314276</v>
      </c>
      <c r="AR40">
        <f t="shared" si="45"/>
        <v>-1293.0327899777167</v>
      </c>
      <c r="AS40">
        <f t="shared" si="46"/>
        <v>28.207275682888056</v>
      </c>
      <c r="AT40">
        <f t="shared" si="47"/>
        <v>14.861248632122338</v>
      </c>
      <c r="AU40">
        <f t="shared" si="48"/>
        <v>-1249.9642656627061</v>
      </c>
      <c r="AW40">
        <v>37</v>
      </c>
      <c r="AX40">
        <f>IF(Z40&gt;0, (R40*SUMPRODUCT(K40:$K$98, X40:$X$98)-K40*$AZ$3)/Z40, 0)</f>
        <v>20744.131282551854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2000000</v>
      </c>
      <c r="S41">
        <f t="shared" si="32"/>
        <v>19445.364277370481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7479.8681592749308</v>
      </c>
      <c r="AC41">
        <f t="shared" si="33"/>
        <v>6415.8620023534659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-54057.542724437415</v>
      </c>
      <c r="AI41">
        <f t="shared" si="38"/>
        <v>-54061.66701205093</v>
      </c>
      <c r="AJ41">
        <f t="shared" si="39"/>
        <v>1064.0061569214649</v>
      </c>
      <c r="AK41">
        <f t="shared" si="61"/>
        <v>523.59077114924526</v>
      </c>
      <c r="AL41">
        <f t="shared" si="40"/>
        <v>-52474.070083980216</v>
      </c>
      <c r="AN41">
        <f t="shared" si="41"/>
        <v>0</v>
      </c>
      <c r="AO41">
        <f t="shared" si="42"/>
        <v>0</v>
      </c>
      <c r="AP41">
        <f t="shared" si="43"/>
        <v>-9.0632087295241234E-2</v>
      </c>
      <c r="AQ41">
        <f t="shared" si="44"/>
        <v>-1187.9258650910585</v>
      </c>
      <c r="AR41">
        <f t="shared" si="45"/>
        <v>-1188.0164971783538</v>
      </c>
      <c r="AS41">
        <f t="shared" si="46"/>
        <v>23.381758968702698</v>
      </c>
      <c r="AT41">
        <f t="shared" si="47"/>
        <v>11.506017262785871</v>
      </c>
      <c r="AU41">
        <f t="shared" si="48"/>
        <v>-1153.1287209468651</v>
      </c>
      <c r="AW41">
        <v>38</v>
      </c>
      <c r="AX41">
        <f>IF(Z41&gt;0, (R41*SUMPRODUCT(K41:$K$98, X41:$X$98)-K41*$AZ$3)/Z41, 0)</f>
        <v>19445.364277370481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2000000</v>
      </c>
      <c r="S42">
        <f t="shared" si="32"/>
        <v>18170.328732352231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6415.8620023534659</v>
      </c>
      <c r="AC42">
        <f t="shared" si="33"/>
        <v>5432.3251553962991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-55353.544845190379</v>
      </c>
      <c r="AI42">
        <f t="shared" si="38"/>
        <v>-55357.281930272475</v>
      </c>
      <c r="AJ42">
        <f t="shared" si="39"/>
        <v>983.53684695716674</v>
      </c>
      <c r="AK42">
        <f t="shared" si="61"/>
        <v>449.11034016474264</v>
      </c>
      <c r="AL42">
        <f t="shared" si="40"/>
        <v>-53924.634743150564</v>
      </c>
      <c r="AN42">
        <f t="shared" si="41"/>
        <v>0</v>
      </c>
      <c r="AO42">
        <f t="shared" si="42"/>
        <v>0</v>
      </c>
      <c r="AP42">
        <f t="shared" si="43"/>
        <v>-7.3324312742366948E-2</v>
      </c>
      <c r="AQ42">
        <f t="shared" si="44"/>
        <v>-1086.0765929768349</v>
      </c>
      <c r="AR42">
        <f t="shared" si="45"/>
        <v>-1086.1499172895774</v>
      </c>
      <c r="AS42">
        <f t="shared" si="46"/>
        <v>19.297704434248768</v>
      </c>
      <c r="AT42">
        <f t="shared" si="47"/>
        <v>8.8118697633720355</v>
      </c>
      <c r="AU42">
        <f t="shared" si="48"/>
        <v>-1058.0403430919564</v>
      </c>
      <c r="AW42">
        <v>39</v>
      </c>
      <c r="AX42">
        <f>IF(Z42&gt;0, (R42*SUMPRODUCT(K42:$K$98, X42:$X$98)-K42*$AZ$3)/Z42, 0)</f>
        <v>18170.328732352231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2000000</v>
      </c>
      <c r="S43">
        <f t="shared" si="32"/>
        <v>16915.919182639071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5432.3251553962991</v>
      </c>
      <c r="AC43">
        <f t="shared" si="33"/>
        <v>4528.738757181869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-56513.227861402993</v>
      </c>
      <c r="AI43">
        <f t="shared" si="38"/>
        <v>-56516.574367960136</v>
      </c>
      <c r="AJ43">
        <f t="shared" si="39"/>
        <v>903.58639821443012</v>
      </c>
      <c r="AK43">
        <f t="shared" si="61"/>
        <v>380.26276087774096</v>
      </c>
      <c r="AL43">
        <f t="shared" si="40"/>
        <v>-55232.725208867967</v>
      </c>
      <c r="AN43">
        <f t="shared" si="41"/>
        <v>0</v>
      </c>
      <c r="AO43">
        <f t="shared" si="42"/>
        <v>0</v>
      </c>
      <c r="AP43">
        <f t="shared" si="43"/>
        <v>-5.8625785299741981E-2</v>
      </c>
      <c r="AQ43">
        <f t="shared" si="44"/>
        <v>-990.02715417603531</v>
      </c>
      <c r="AR43">
        <f t="shared" si="45"/>
        <v>-990.08577996133511</v>
      </c>
      <c r="AS43">
        <f t="shared" si="46"/>
        <v>15.829481065394543</v>
      </c>
      <c r="AT43">
        <f t="shared" si="47"/>
        <v>6.6616343330130547</v>
      </c>
      <c r="AU43">
        <f t="shared" si="48"/>
        <v>-967.59466456292751</v>
      </c>
      <c r="AW43">
        <v>40</v>
      </c>
      <c r="AX43">
        <f>IF(Z43&gt;0, (R43*SUMPRODUCT(K43:$K$98, X43:$X$98)-K43*$AZ$3)/Z43, 0)</f>
        <v>16915.919182639071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2000000</v>
      </c>
      <c r="S44">
        <f t="shared" si="32"/>
        <v>15654.612039101401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4528.738757181869</v>
      </c>
      <c r="AC44">
        <f t="shared" si="33"/>
        <v>3701.6492769008391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-57171.785487773574</v>
      </c>
      <c r="AI44">
        <f t="shared" si="38"/>
        <v>-57174.741205605846</v>
      </c>
      <c r="AJ44">
        <f t="shared" si="39"/>
        <v>827.08948028102986</v>
      </c>
      <c r="AK44">
        <f t="shared" si="61"/>
        <v>317.01171300273086</v>
      </c>
      <c r="AL44">
        <f t="shared" si="40"/>
        <v>-56030.640012322088</v>
      </c>
      <c r="AN44">
        <f t="shared" si="41"/>
        <v>0</v>
      </c>
      <c r="AO44">
        <f t="shared" si="42"/>
        <v>0</v>
      </c>
      <c r="AP44">
        <f t="shared" si="43"/>
        <v>-4.6231921280817552E-2</v>
      </c>
      <c r="AQ44">
        <f t="shared" si="44"/>
        <v>-894.25365888984254</v>
      </c>
      <c r="AR44">
        <f t="shared" si="45"/>
        <v>-894.29989081112342</v>
      </c>
      <c r="AS44">
        <f t="shared" si="46"/>
        <v>12.936937121349512</v>
      </c>
      <c r="AT44">
        <f t="shared" si="47"/>
        <v>4.9585452307459255</v>
      </c>
      <c r="AU44">
        <f t="shared" si="48"/>
        <v>-876.40440845902799</v>
      </c>
      <c r="AW44">
        <v>41</v>
      </c>
      <c r="AX44">
        <f>IF(Z44&gt;0, (R44*SUMPRODUCT(K44:$K$98, X44:$X$98)-K44*$AZ$3)/Z44, 0)</f>
        <v>15654.612039101401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2000000</v>
      </c>
      <c r="S45">
        <f t="shared" si="32"/>
        <v>14368.117792137844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3701.6492769008391</v>
      </c>
      <c r="AC45">
        <f t="shared" si="33"/>
        <v>2952.8756839886782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-57154.040400219194</v>
      </c>
      <c r="AI45">
        <f t="shared" si="38"/>
        <v>-57156.609348120641</v>
      </c>
      <c r="AJ45">
        <f t="shared" si="39"/>
        <v>748.77359291216089</v>
      </c>
      <c r="AK45">
        <f t="shared" si="61"/>
        <v>259.11544938305877</v>
      </c>
      <c r="AL45">
        <f t="shared" si="40"/>
        <v>-56148.720305825416</v>
      </c>
      <c r="AN45">
        <f t="shared" si="41"/>
        <v>0</v>
      </c>
      <c r="AO45">
        <f t="shared" si="42"/>
        <v>0</v>
      </c>
      <c r="AP45">
        <f t="shared" si="43"/>
        <v>-3.5877010224016209E-2</v>
      </c>
      <c r="AQ45">
        <f t="shared" si="44"/>
        <v>-798.19294530160255</v>
      </c>
      <c r="AR45">
        <f t="shared" si="45"/>
        <v>-798.22882231182655</v>
      </c>
      <c r="AS45">
        <f t="shared" si="46"/>
        <v>10.457104962404875</v>
      </c>
      <c r="AT45">
        <f t="shared" si="47"/>
        <v>3.6187139573673743</v>
      </c>
      <c r="AU45">
        <f t="shared" si="48"/>
        <v>-784.15300339205419</v>
      </c>
      <c r="AW45">
        <v>42</v>
      </c>
      <c r="AX45">
        <f>IF(Z45&gt;0, (R45*SUMPRODUCT(K45:$K$98, X45:$X$98)-K45*$AZ$3)/Z45, 0)</f>
        <v>14368.117792137844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2000000</v>
      </c>
      <c r="S46">
        <f t="shared" si="32"/>
        <v>13033.819672468437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2952.8756839886782</v>
      </c>
      <c r="AC46">
        <f t="shared" si="33"/>
        <v>2284.5756547385804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-56360.159518736393</v>
      </c>
      <c r="AI46">
        <f t="shared" si="38"/>
        <v>-56362.350526161834</v>
      </c>
      <c r="AJ46">
        <f t="shared" si="39"/>
        <v>668.30002925009785</v>
      </c>
      <c r="AK46">
        <f t="shared" si="61"/>
        <v>206.70129787920749</v>
      </c>
      <c r="AL46">
        <f t="shared" si="40"/>
        <v>-55487.349199032535</v>
      </c>
      <c r="AN46">
        <f t="shared" si="41"/>
        <v>0</v>
      </c>
      <c r="AO46">
        <f t="shared" si="42"/>
        <v>0</v>
      </c>
      <c r="AP46">
        <f t="shared" si="43"/>
        <v>-2.7320382429969141E-2</v>
      </c>
      <c r="AQ46">
        <f t="shared" si="44"/>
        <v>-702.77311431580131</v>
      </c>
      <c r="AR46">
        <f t="shared" si="45"/>
        <v>-702.80043469823124</v>
      </c>
      <c r="AS46">
        <f t="shared" si="46"/>
        <v>8.3332498854496198</v>
      </c>
      <c r="AT46">
        <f t="shared" si="47"/>
        <v>2.5774255446419931</v>
      </c>
      <c r="AU46">
        <f t="shared" si="48"/>
        <v>-691.88975926813976</v>
      </c>
      <c r="AW46">
        <v>43</v>
      </c>
      <c r="AX46">
        <f>IF(Z46&gt;0, (R46*SUMPRODUCT(K46:$K$98, X46:$X$98)-K46*$AZ$3)/Z46, 0)</f>
        <v>13033.819672468437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2000000</v>
      </c>
      <c r="S47">
        <f t="shared" si="32"/>
        <v>11604.289630171426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2284.5756547385804</v>
      </c>
      <c r="AC47">
        <f t="shared" si="33"/>
        <v>1697.7783583259061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-54443.376316455848</v>
      </c>
      <c r="AI47">
        <f t="shared" si="38"/>
        <v>-54445.205142705054</v>
      </c>
      <c r="AJ47">
        <f t="shared" si="39"/>
        <v>586.79729641267431</v>
      </c>
      <c r="AK47">
        <f t="shared" si="61"/>
        <v>159.92029583170066</v>
      </c>
      <c r="AL47">
        <f t="shared" si="40"/>
        <v>-53698.487550460675</v>
      </c>
      <c r="AN47">
        <f t="shared" si="41"/>
        <v>0</v>
      </c>
      <c r="AO47">
        <f t="shared" si="42"/>
        <v>0</v>
      </c>
      <c r="AP47">
        <f t="shared" si="43"/>
        <v>-2.036091771325016E-2</v>
      </c>
      <c r="AQ47">
        <f t="shared" si="44"/>
        <v>-606.13582383275286</v>
      </c>
      <c r="AR47">
        <f t="shared" si="45"/>
        <v>-606.15618475046608</v>
      </c>
      <c r="AS47">
        <f t="shared" si="46"/>
        <v>6.5330052386266546</v>
      </c>
      <c r="AT47">
        <f t="shared" si="47"/>
        <v>1.7804446898754642</v>
      </c>
      <c r="AU47">
        <f t="shared" si="48"/>
        <v>-597.84273482196386</v>
      </c>
      <c r="AW47">
        <v>44</v>
      </c>
      <c r="AX47">
        <f>IF(Z47&gt;0, (R47*SUMPRODUCT(K47:$K$98, X47:$X$98)-K47*$AZ$3)/Z47, 0)</f>
        <v>11604.289630171426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2000000</v>
      </c>
      <c r="S48">
        <f t="shared" si="32"/>
        <v>10030.150356915721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1697.7783583259061</v>
      </c>
      <c r="AC48">
        <f t="shared" si="33"/>
        <v>1195.1923719066599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-51366.14659210133</v>
      </c>
      <c r="AI48">
        <f t="shared" si="38"/>
        <v>-51367.636091671848</v>
      </c>
      <c r="AJ48">
        <f t="shared" si="39"/>
        <v>502.58598641924618</v>
      </c>
      <c r="AK48">
        <f t="shared" si="61"/>
        <v>118.84448508281343</v>
      </c>
      <c r="AL48">
        <f t="shared" si="40"/>
        <v>-50746.205620169785</v>
      </c>
      <c r="AN48">
        <f t="shared" si="41"/>
        <v>0</v>
      </c>
      <c r="AO48">
        <f t="shared" si="42"/>
        <v>0</v>
      </c>
      <c r="AP48">
        <f t="shared" si="43"/>
        <v>-1.4806324451816275E-2</v>
      </c>
      <c r="AQ48">
        <f t="shared" si="44"/>
        <v>-510.6035928690614</v>
      </c>
      <c r="AR48">
        <f t="shared" si="45"/>
        <v>-510.61839919351326</v>
      </c>
      <c r="AS48">
        <f t="shared" si="46"/>
        <v>4.9959404669605814</v>
      </c>
      <c r="AT48">
        <f t="shared" si="47"/>
        <v>1.1813699314032127</v>
      </c>
      <c r="AU48">
        <f t="shared" si="48"/>
        <v>-504.44108879514943</v>
      </c>
      <c r="AW48">
        <v>45</v>
      </c>
      <c r="AX48">
        <f>IF(Z48&gt;0, (R48*SUMPRODUCT(K48:$K$98, X48:$X$98)-K48*$AZ$3)/Z48, 0)</f>
        <v>10030.150356915721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2000000</v>
      </c>
      <c r="S49">
        <f t="shared" si="32"/>
        <v>8229.7994613472401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1195.1923719066599</v>
      </c>
      <c r="AC49">
        <f t="shared" si="33"/>
        <v>777.04399101394347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-47100.055046145149</v>
      </c>
      <c r="AI49">
        <f t="shared" si="38"/>
        <v>-47101.235275375919</v>
      </c>
      <c r="AJ49">
        <f t="shared" si="39"/>
        <v>418.14838089271643</v>
      </c>
      <c r="AK49">
        <f t="shared" si="61"/>
        <v>83.663466033466207</v>
      </c>
      <c r="AL49">
        <f t="shared" si="40"/>
        <v>-46599.423428449736</v>
      </c>
      <c r="AN49">
        <f t="shared" si="41"/>
        <v>0</v>
      </c>
      <c r="AO49">
        <f t="shared" si="42"/>
        <v>0</v>
      </c>
      <c r="AP49">
        <f t="shared" si="43"/>
        <v>-1.0475028747094689E-2</v>
      </c>
      <c r="AQ49">
        <f t="shared" si="44"/>
        <v>-418.0327157931514</v>
      </c>
      <c r="AR49">
        <f t="shared" si="45"/>
        <v>-418.04319082189846</v>
      </c>
      <c r="AS49">
        <f t="shared" si="46"/>
        <v>3.7112420165504165</v>
      </c>
      <c r="AT49">
        <f t="shared" si="47"/>
        <v>0.74254830242497494</v>
      </c>
      <c r="AU49">
        <f t="shared" si="48"/>
        <v>-413.58940050292307</v>
      </c>
      <c r="AW49">
        <v>46</v>
      </c>
      <c r="AX49">
        <f>IF(Z49&gt;0, (R49*SUMPRODUCT(K49:$K$98, X49:$X$98)-K49*$AZ$3)/Z49, 0)</f>
        <v>8229.7994613472401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2000000</v>
      </c>
      <c r="S50">
        <f t="shared" si="32"/>
        <v>6088.712148933495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777.04399101394347</v>
      </c>
      <c r="AC50">
        <f t="shared" si="33"/>
        <v>441.56057162824277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-41905.95609734334</v>
      </c>
      <c r="AI50">
        <f t="shared" si="38"/>
        <v>-41906.862612056197</v>
      </c>
      <c r="AJ50">
        <f t="shared" si="39"/>
        <v>335.4834193857007</v>
      </c>
      <c r="AK50">
        <f t="shared" si="61"/>
        <v>54.393079370976047</v>
      </c>
      <c r="AL50">
        <f t="shared" si="40"/>
        <v>-41516.986113299521</v>
      </c>
      <c r="AN50">
        <f t="shared" si="41"/>
        <v>0</v>
      </c>
      <c r="AO50">
        <f t="shared" si="42"/>
        <v>0</v>
      </c>
      <c r="AP50">
        <f t="shared" si="43"/>
        <v>-7.1836587131668666E-3</v>
      </c>
      <c r="AQ50">
        <f t="shared" si="44"/>
        <v>-332.08295726812139</v>
      </c>
      <c r="AR50">
        <f t="shared" si="45"/>
        <v>-332.09014092683458</v>
      </c>
      <c r="AS50">
        <f t="shared" si="46"/>
        <v>2.6585320178648235</v>
      </c>
      <c r="AT50">
        <f t="shared" si="47"/>
        <v>0.4310369297021836</v>
      </c>
      <c r="AU50">
        <f t="shared" si="48"/>
        <v>-329.00057197926753</v>
      </c>
      <c r="AW50">
        <v>47</v>
      </c>
      <c r="AX50">
        <f>IF(Z50&gt;0, (R50*SUMPRODUCT(K50:$K$98, X50:$X$98)-K50*$AZ$3)/Z50, 0)</f>
        <v>6088.712148933495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2000000</v>
      </c>
      <c r="S51">
        <f t="shared" si="32"/>
        <v>3409.8623463885033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441.56057162824277</v>
      </c>
      <c r="AC51">
        <f t="shared" si="33"/>
        <v>183.18234329534596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-36149.268797584344</v>
      </c>
      <c r="AI51">
        <f t="shared" si="38"/>
        <v>-36149.940314220083</v>
      </c>
      <c r="AJ51">
        <f t="shared" si="39"/>
        <v>258.37822833289681</v>
      </c>
      <c r="AK51">
        <f t="shared" si="61"/>
        <v>30.909240013976998</v>
      </c>
      <c r="AL51">
        <f t="shared" si="40"/>
        <v>-35860.652845873206</v>
      </c>
      <c r="AN51">
        <f t="shared" si="41"/>
        <v>0</v>
      </c>
      <c r="AO51">
        <f t="shared" si="42"/>
        <v>0</v>
      </c>
      <c r="AP51">
        <f t="shared" si="43"/>
        <v>-4.7512686530701061E-3</v>
      </c>
      <c r="AQ51">
        <f t="shared" si="44"/>
        <v>-255.77160494238262</v>
      </c>
      <c r="AR51">
        <f t="shared" si="45"/>
        <v>-255.77635621103565</v>
      </c>
      <c r="AS51">
        <f t="shared" si="46"/>
        <v>1.8281369538321219</v>
      </c>
      <c r="AT51">
        <f t="shared" si="47"/>
        <v>0.2186961504032553</v>
      </c>
      <c r="AU51">
        <f t="shared" si="48"/>
        <v>-253.72952310680026</v>
      </c>
      <c r="AW51">
        <v>48</v>
      </c>
      <c r="AX51">
        <f>IF(Z51&gt;0, (R51*SUMPRODUCT(K51:$K$98, X51:$X$98)-K51*$AZ$3)/Z51, 0)</f>
        <v>3409.8623463885033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2000000</v>
      </c>
      <c r="S52">
        <f t="shared" si="32"/>
        <v>-177.77739975276415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183.18234329534596</v>
      </c>
      <c r="AC52">
        <f t="shared" si="33"/>
        <v>-6.7814679548723689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-30076.558383385374</v>
      </c>
      <c r="AI52">
        <f t="shared" si="38"/>
        <v>-30077.035206364864</v>
      </c>
      <c r="AJ52">
        <f t="shared" si="39"/>
        <v>189.96381125021833</v>
      </c>
      <c r="AK52">
        <f t="shared" si="61"/>
        <v>12.822764030674218</v>
      </c>
      <c r="AL52">
        <f t="shared" si="40"/>
        <v>-29874.24863108397</v>
      </c>
      <c r="AN52">
        <f t="shared" si="41"/>
        <v>0</v>
      </c>
      <c r="AO52">
        <f t="shared" si="42"/>
        <v>0</v>
      </c>
      <c r="AP52">
        <f t="shared" si="43"/>
        <v>-3.0122566097341165E-3</v>
      </c>
      <c r="AQ52">
        <f t="shared" si="44"/>
        <v>-190.00408051959911</v>
      </c>
      <c r="AR52">
        <f t="shared" si="45"/>
        <v>-190.00709277620885</v>
      </c>
      <c r="AS52">
        <f t="shared" si="46"/>
        <v>1.2000674687744555</v>
      </c>
      <c r="AT52">
        <f t="shared" si="47"/>
        <v>8.1005860388398881E-2</v>
      </c>
      <c r="AU52">
        <f t="shared" si="48"/>
        <v>-188.72601944704599</v>
      </c>
      <c r="AW52">
        <v>49</v>
      </c>
      <c r="AX52">
        <f>IF(Z52&gt;0, (R52*SUMPRODUCT(K52:$K$98, X52:$X$98)-K52*$AZ$3)/Z52, 0)</f>
        <v>-177.77739975276415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2000000</v>
      </c>
      <c r="S53">
        <f t="shared" si="32"/>
        <v>-5357.1048139123213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-6.7814679548723689</v>
      </c>
      <c r="AC53">
        <f t="shared" si="33"/>
        <v>-138.02858982075338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-23997.720475282564</v>
      </c>
      <c r="AI53">
        <f t="shared" si="38"/>
        <v>-23998.042544279288</v>
      </c>
      <c r="AJ53">
        <f t="shared" si="39"/>
        <v>131.24712186588101</v>
      </c>
      <c r="AK53">
        <f t="shared" si="61"/>
        <v>-0.47470275684106589</v>
      </c>
      <c r="AL53">
        <f t="shared" si="40"/>
        <v>-23867.270125170249</v>
      </c>
      <c r="AN53">
        <f t="shared" si="41"/>
        <v>0</v>
      </c>
      <c r="AO53">
        <f t="shared" si="42"/>
        <v>0</v>
      </c>
      <c r="AP53">
        <f t="shared" si="43"/>
        <v>-1.8166266733581442E-3</v>
      </c>
      <c r="AQ53">
        <f t="shared" si="44"/>
        <v>-135.35888135366477</v>
      </c>
      <c r="AR53">
        <f t="shared" si="45"/>
        <v>-135.36069798033813</v>
      </c>
      <c r="AS53">
        <f t="shared" si="46"/>
        <v>0.74029796350666044</v>
      </c>
      <c r="AT53">
        <f t="shared" si="47"/>
        <v>-2.6775557373330408E-3</v>
      </c>
      <c r="AU53">
        <f t="shared" si="48"/>
        <v>-134.6230775725688</v>
      </c>
      <c r="AW53">
        <v>50</v>
      </c>
      <c r="AX53">
        <f>IF(Z53&gt;0, (R53*SUMPRODUCT(K53:$K$98, X53:$X$98)-K53*$AZ$3)/Z53, 0)</f>
        <v>-5357.1048139123213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2000000</v>
      </c>
      <c r="S54">
        <f t="shared" si="32"/>
        <v>-13438.606396862533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-138.02858982075338</v>
      </c>
      <c r="AC54">
        <f t="shared" si="33"/>
        <v>-220.92590094788412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-18136.441687116934</v>
      </c>
      <c r="AI54">
        <f t="shared" si="38"/>
        <v>-18136.647182663146</v>
      </c>
      <c r="AJ54">
        <f t="shared" si="39"/>
        <v>82.897311127130735</v>
      </c>
      <c r="AK54">
        <f t="shared" si="61"/>
        <v>-9.6620012874527372</v>
      </c>
      <c r="AL54">
        <f t="shared" si="40"/>
        <v>-18063.411872823468</v>
      </c>
      <c r="AN54">
        <f t="shared" si="41"/>
        <v>0</v>
      </c>
      <c r="AO54">
        <f t="shared" si="42"/>
        <v>0</v>
      </c>
      <c r="AP54">
        <f t="shared" si="43"/>
        <v>-1.0349066013760403E-3</v>
      </c>
      <c r="AQ54">
        <f t="shared" si="44"/>
        <v>-91.337859011913949</v>
      </c>
      <c r="AR54">
        <f t="shared" si="45"/>
        <v>-91.338893918515325</v>
      </c>
      <c r="AS54">
        <f t="shared" si="46"/>
        <v>0.41748337666341123</v>
      </c>
      <c r="AT54">
        <f t="shared" si="47"/>
        <v>-4.8659297484642212E-2</v>
      </c>
      <c r="AU54">
        <f t="shared" si="48"/>
        <v>-90.97006983933656</v>
      </c>
      <c r="AW54">
        <v>51</v>
      </c>
      <c r="AX54">
        <f>IF(Z54&gt;0, (R54*SUMPRODUCT(K54:$K$98, X54:$X$98)-K54*$AZ$3)/Z54, 0)</f>
        <v>-13438.606396862533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2000000</v>
      </c>
      <c r="S55">
        <f t="shared" si="32"/>
        <v>-26955.12577848629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-220.92590094788412</v>
      </c>
      <c r="AC55">
        <f t="shared" si="33"/>
        <v>-265.42307225753547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-12856.795114591914</v>
      </c>
      <c r="AI55">
        <f t="shared" si="38"/>
        <v>-12856.918200213198</v>
      </c>
      <c r="AJ55">
        <f t="shared" si="39"/>
        <v>44.49717130965135</v>
      </c>
      <c r="AK55">
        <f t="shared" si="61"/>
        <v>-15.464813066351889</v>
      </c>
      <c r="AL55">
        <f t="shared" si="40"/>
        <v>-12827.885841969899</v>
      </c>
      <c r="AN55">
        <f t="shared" si="41"/>
        <v>0</v>
      </c>
      <c r="AO55">
        <f t="shared" si="42"/>
        <v>0</v>
      </c>
      <c r="AP55">
        <f t="shared" si="43"/>
        <v>-5.5346229929207865E-4</v>
      </c>
      <c r="AQ55">
        <f t="shared" si="44"/>
        <v>-57.811394307878814</v>
      </c>
      <c r="AR55">
        <f t="shared" si="45"/>
        <v>-57.811947770178108</v>
      </c>
      <c r="AS55">
        <f t="shared" si="46"/>
        <v>0.20008435175636211</v>
      </c>
      <c r="AT55">
        <f t="shared" si="47"/>
        <v>-6.9538512367036592E-2</v>
      </c>
      <c r="AU55">
        <f t="shared" si="48"/>
        <v>-57.681401930788788</v>
      </c>
      <c r="AW55">
        <v>52</v>
      </c>
      <c r="AX55">
        <f>IF(Z55&gt;0, (R55*SUMPRODUCT(K55:$K$98, X55:$X$98)-K55*$AZ$3)/Z55, 0)</f>
        <v>-26955.12577848629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2000000</v>
      </c>
      <c r="S56">
        <f t="shared" si="32"/>
        <v>-48277.77087465347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-265.42307225753547</v>
      </c>
      <c r="AC56">
        <f t="shared" si="33"/>
        <v>-281.41242397410849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-7838.7086579608676</v>
      </c>
      <c r="AI56">
        <f t="shared" si="38"/>
        <v>-7838.781520796826</v>
      </c>
      <c r="AJ56">
        <f t="shared" si="39"/>
        <v>15.989351716573026</v>
      </c>
      <c r="AK56">
        <f t="shared" si="61"/>
        <v>-18.579615058027485</v>
      </c>
      <c r="AL56">
        <f t="shared" si="40"/>
        <v>-7841.3717841382804</v>
      </c>
      <c r="AN56">
        <f t="shared" si="41"/>
        <v>0</v>
      </c>
      <c r="AO56">
        <f t="shared" si="42"/>
        <v>0</v>
      </c>
      <c r="AP56">
        <f t="shared" si="43"/>
        <v>-2.9252889386760408E-4</v>
      </c>
      <c r="AQ56">
        <f t="shared" si="44"/>
        <v>-31.470759309634474</v>
      </c>
      <c r="AR56">
        <f t="shared" si="45"/>
        <v>-31.471051838528343</v>
      </c>
      <c r="AS56">
        <f t="shared" si="46"/>
        <v>6.4193869340751886E-2</v>
      </c>
      <c r="AT56">
        <f t="shared" si="47"/>
        <v>-7.4593229455341026E-2</v>
      </c>
      <c r="AU56">
        <f t="shared" si="48"/>
        <v>-31.48145119864293</v>
      </c>
      <c r="AW56">
        <v>53</v>
      </c>
      <c r="AX56">
        <f>IF(Z56&gt;0, (R56*SUMPRODUCT(K56:$K$98, X56:$X$98)-K56*$AZ$3)/Z56, 0)</f>
        <v>-48277.77087465347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2000000</v>
      </c>
      <c r="S57">
        <f t="shared" si="32"/>
        <v>-80886.679298649615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-281.41242397410849</v>
      </c>
      <c r="AC57">
        <f t="shared" si="33"/>
        <v>-275.54207382721989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-4728.4336345968886</v>
      </c>
      <c r="AI57">
        <f t="shared" si="38"/>
        <v>-4728.476216094271</v>
      </c>
      <c r="AJ57">
        <f t="shared" si="39"/>
        <v>-5.8703501468885975</v>
      </c>
      <c r="AK57">
        <f t="shared" si="61"/>
        <v>-19.698869678187595</v>
      </c>
      <c r="AL57">
        <f t="shared" si="40"/>
        <v>-4754.0454359193473</v>
      </c>
      <c r="AN57">
        <f t="shared" si="41"/>
        <v>0</v>
      </c>
      <c r="AO57">
        <f t="shared" si="42"/>
        <v>0</v>
      </c>
      <c r="AP57">
        <f t="shared" si="43"/>
        <v>-1.5263903260229867E-4</v>
      </c>
      <c r="AQ57">
        <f t="shared" si="44"/>
        <v>-16.949698344907638</v>
      </c>
      <c r="AR57">
        <f t="shared" si="45"/>
        <v>-16.949850983940241</v>
      </c>
      <c r="AS57">
        <f t="shared" si="46"/>
        <v>-2.104304974076868E-2</v>
      </c>
      <c r="AT57">
        <f t="shared" si="47"/>
        <v>-7.0613214561780047E-2</v>
      </c>
      <c r="AU57">
        <f t="shared" si="48"/>
        <v>-17.041507248242787</v>
      </c>
      <c r="AW57">
        <v>54</v>
      </c>
      <c r="AX57">
        <f>IF(Z57&gt;0, (R57*SUMPRODUCT(K57:$K$98, X57:$X$98)-K57*$AZ$3)/Z57, 0)</f>
        <v>-80886.679298649615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2000000</v>
      </c>
      <c r="S58">
        <f t="shared" si="32"/>
        <v>-132058.12320177289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-275.54207382721989</v>
      </c>
      <c r="AC58">
        <f t="shared" si="33"/>
        <v>-259.15149587166053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-2820.0995699285158</v>
      </c>
      <c r="AI58">
        <f t="shared" si="38"/>
        <v>-2820.1240999886127</v>
      </c>
      <c r="AJ58">
        <f t="shared" si="39"/>
        <v>-16.390577955559365</v>
      </c>
      <c r="AK58">
        <f t="shared" si="61"/>
        <v>-19.287945167905395</v>
      </c>
      <c r="AL58">
        <f t="shared" si="40"/>
        <v>-2855.8026231120775</v>
      </c>
      <c r="AN58">
        <f t="shared" si="41"/>
        <v>0</v>
      </c>
      <c r="AO58">
        <f t="shared" si="42"/>
        <v>0</v>
      </c>
      <c r="AP58">
        <f t="shared" si="43"/>
        <v>-7.8510052005085695E-5</v>
      </c>
      <c r="AQ58">
        <f t="shared" si="44"/>
        <v>-9.025912004368525</v>
      </c>
      <c r="AR58">
        <f t="shared" si="45"/>
        <v>-9.0259905144205295</v>
      </c>
      <c r="AS58">
        <f t="shared" si="46"/>
        <v>-5.245911027580185E-2</v>
      </c>
      <c r="AT58">
        <f t="shared" si="47"/>
        <v>-6.1732322392791285E-2</v>
      </c>
      <c r="AU58">
        <f t="shared" si="48"/>
        <v>-9.1401819470891237</v>
      </c>
      <c r="AW58">
        <v>55</v>
      </c>
      <c r="AX58">
        <f>IF(Z58&gt;0, (R58*SUMPRODUCT(K58:$K$98, X58:$X$98)-K58*$AZ$3)/Z58, 0)</f>
        <v>-132058.12320177289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2000000</v>
      </c>
      <c r="S59">
        <f t="shared" si="32"/>
        <v>-214318.91547952508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-259.15149587166053</v>
      </c>
      <c r="AC59">
        <f t="shared" si="33"/>
        <v>-238.40930403632632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-1660.7527244141545</v>
      </c>
      <c r="AI59">
        <f t="shared" si="38"/>
        <v>-1660.7666294691226</v>
      </c>
      <c r="AJ59">
        <f t="shared" si="39"/>
        <v>-20.742191835334211</v>
      </c>
      <c r="AK59">
        <f t="shared" si="61"/>
        <v>-18.140604711016238</v>
      </c>
      <c r="AL59">
        <f t="shared" si="40"/>
        <v>-1699.6494260154732</v>
      </c>
      <c r="AN59">
        <f t="shared" si="41"/>
        <v>0</v>
      </c>
      <c r="AO59">
        <f t="shared" si="42"/>
        <v>0</v>
      </c>
      <c r="AP59">
        <f t="shared" si="43"/>
        <v>-3.9735743191166504E-5</v>
      </c>
      <c r="AQ59">
        <f t="shared" si="44"/>
        <v>-4.7458455872754781</v>
      </c>
      <c r="AR59">
        <f t="shared" si="45"/>
        <v>-4.7458853230186691</v>
      </c>
      <c r="AS59">
        <f t="shared" si="46"/>
        <v>-5.9273869098644801E-2</v>
      </c>
      <c r="AT59">
        <f t="shared" si="47"/>
        <v>-5.1839450601326019E-2</v>
      </c>
      <c r="AU59">
        <f t="shared" si="48"/>
        <v>-4.85699864271864</v>
      </c>
      <c r="AW59">
        <v>56</v>
      </c>
      <c r="AX59">
        <f>IF(Z59&gt;0, (R59*SUMPRODUCT(K59:$K$98, X59:$X$98)-K59*$AZ$3)/Z59, 0)</f>
        <v>-214318.91547952508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2000000</v>
      </c>
      <c r="S60">
        <f t="shared" si="32"/>
        <v>-349095.26961140323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-238.40930403632632</v>
      </c>
      <c r="AC60">
        <f t="shared" si="33"/>
        <v>-216.57648548101011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-961.77342431729198</v>
      </c>
      <c r="AI60">
        <f t="shared" si="38"/>
        <v>-961.78117923780849</v>
      </c>
      <c r="AJ60">
        <f t="shared" si="39"/>
        <v>-21.832818555316209</v>
      </c>
      <c r="AK60">
        <f t="shared" si="61"/>
        <v>-16.688651282542843</v>
      </c>
      <c r="AL60">
        <f t="shared" si="40"/>
        <v>-1000.3026490756675</v>
      </c>
      <c r="AN60">
        <f t="shared" si="41"/>
        <v>0</v>
      </c>
      <c r="AO60">
        <f t="shared" si="42"/>
        <v>0</v>
      </c>
      <c r="AP60">
        <f t="shared" si="43"/>
        <v>-1.9786453483524657E-5</v>
      </c>
      <c r="AQ60">
        <f t="shared" si="44"/>
        <v>-2.4539368368153176</v>
      </c>
      <c r="AR60">
        <f t="shared" si="45"/>
        <v>-2.4539566232688013</v>
      </c>
      <c r="AS60">
        <f t="shared" si="46"/>
        <v>-5.5705799671503943E-2</v>
      </c>
      <c r="AT60">
        <f t="shared" si="47"/>
        <v>-4.2580606932518639E-2</v>
      </c>
      <c r="AU60">
        <f t="shared" si="48"/>
        <v>-2.5522430298728236</v>
      </c>
      <c r="AW60">
        <v>57</v>
      </c>
      <c r="AX60">
        <f>IF(Z60&gt;0, (R60*SUMPRODUCT(K60:$K$98, X60:$X$98)-K60*$AZ$3)/Z60, 0)</f>
        <v>-349095.26961140323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2000000</v>
      </c>
      <c r="S61">
        <f t="shared" si="32"/>
        <v>-574639.44541011204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-216.57648548101011</v>
      </c>
      <c r="AC61">
        <f t="shared" si="33"/>
        <v>-195.29947219051141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-548.65067294477853</v>
      </c>
      <c r="AI61">
        <f t="shared" si="38"/>
        <v>-548.65492124938396</v>
      </c>
      <c r="AJ61">
        <f t="shared" si="39"/>
        <v>-21.277013290498701</v>
      </c>
      <c r="AK61">
        <f t="shared" si="61"/>
        <v>-15.16035398367071</v>
      </c>
      <c r="AL61">
        <f t="shared" si="40"/>
        <v>-585.09228852355329</v>
      </c>
      <c r="AN61">
        <f t="shared" si="41"/>
        <v>0</v>
      </c>
      <c r="AO61">
        <f t="shared" si="42"/>
        <v>0</v>
      </c>
      <c r="AP61">
        <f t="shared" si="43"/>
        <v>-9.6780582820296383E-6</v>
      </c>
      <c r="AQ61">
        <f t="shared" si="44"/>
        <v>-1.2498805246880309</v>
      </c>
      <c r="AR61">
        <f t="shared" si="45"/>
        <v>-1.249890202746313</v>
      </c>
      <c r="AS61">
        <f t="shared" si="46"/>
        <v>-4.8471141742314733E-2</v>
      </c>
      <c r="AT61">
        <f t="shared" si="47"/>
        <v>-3.453678656742265E-2</v>
      </c>
      <c r="AU61">
        <f t="shared" si="48"/>
        <v>-1.3328981310560502</v>
      </c>
      <c r="AW61">
        <v>58</v>
      </c>
      <c r="AX61">
        <f>IF(Z61&gt;0, (R61*SUMPRODUCT(K61:$K$98, X61:$X$98)-K61*$AZ$3)/Z61, 0)</f>
        <v>-574639.44541011204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2000000</v>
      </c>
      <c r="S62">
        <f t="shared" si="32"/>
        <v>-960016.23745732743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-195.29947219051141</v>
      </c>
      <c r="AC62">
        <f t="shared" si="33"/>
        <v>-175.36100438724054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-307.60220287438671</v>
      </c>
      <c r="AI62">
        <f t="shared" si="38"/>
        <v>-307.60448618217811</v>
      </c>
      <c r="AJ62">
        <f t="shared" si="39"/>
        <v>-19.938467803270868</v>
      </c>
      <c r="AK62">
        <f t="shared" si="61"/>
        <v>-13.6709630533358</v>
      </c>
      <c r="AL62">
        <f t="shared" si="40"/>
        <v>-341.21391703878481</v>
      </c>
      <c r="AN62">
        <f t="shared" si="41"/>
        <v>0</v>
      </c>
      <c r="AO62">
        <f t="shared" si="42"/>
        <v>0</v>
      </c>
      <c r="AP62">
        <f t="shared" si="43"/>
        <v>-4.6442866905907931E-6</v>
      </c>
      <c r="AQ62">
        <f t="shared" si="44"/>
        <v>-0.62566808653537909</v>
      </c>
      <c r="AR62">
        <f t="shared" si="45"/>
        <v>-0.62567273082206964</v>
      </c>
      <c r="AS62">
        <f t="shared" si="46"/>
        <v>-4.0555180952374439E-2</v>
      </c>
      <c r="AT62">
        <f t="shared" si="47"/>
        <v>-2.7806970219161266E-2</v>
      </c>
      <c r="AU62">
        <f t="shared" si="48"/>
        <v>-0.69403488199360552</v>
      </c>
      <c r="AW62">
        <v>59</v>
      </c>
      <c r="AX62">
        <f>IF(Z62&gt;0, (R62*SUMPRODUCT(K62:$K$98, X62:$X$98)-K62*$AZ$3)/Z62, 0)</f>
        <v>-960016.23745732743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2000000</v>
      </c>
      <c r="S63">
        <f t="shared" si="32"/>
        <v>-1632376.1512407078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-175.36100438724054</v>
      </c>
      <c r="AC63">
        <f t="shared" si="33"/>
        <v>-157.06850432381256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-169.23439685293332</v>
      </c>
      <c r="AI63">
        <f t="shared" si="38"/>
        <v>-169.23559961266645</v>
      </c>
      <c r="AJ63">
        <f t="shared" si="39"/>
        <v>-18.29250006342798</v>
      </c>
      <c r="AK63">
        <f t="shared" si="61"/>
        <v>-12.275270307106839</v>
      </c>
      <c r="AL63">
        <f t="shared" si="40"/>
        <v>-199.80336998320126</v>
      </c>
      <c r="AN63">
        <f t="shared" si="41"/>
        <v>0</v>
      </c>
      <c r="AO63">
        <f t="shared" si="42"/>
        <v>0</v>
      </c>
      <c r="AP63">
        <f t="shared" si="43"/>
        <v>-2.1843157614493335E-6</v>
      </c>
      <c r="AQ63">
        <f t="shared" si="44"/>
        <v>-0.30734431012309016</v>
      </c>
      <c r="AR63">
        <f t="shared" si="45"/>
        <v>-0.30734649443885159</v>
      </c>
      <c r="AS63">
        <f t="shared" si="46"/>
        <v>-3.3220763136624781E-2</v>
      </c>
      <c r="AT63">
        <f t="shared" si="47"/>
        <v>-2.2292953171870581E-2</v>
      </c>
      <c r="AU63">
        <f t="shared" si="48"/>
        <v>-0.36286021074734698</v>
      </c>
      <c r="AW63">
        <v>60</v>
      </c>
      <c r="AX63">
        <f>IF(Z63&gt;0, (R63*SUMPRODUCT(K63:$K$98, X63:$X$98)-K63*$AZ$3)/Z63, 0)</f>
        <v>-1632376.1512407078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2000000</v>
      </c>
      <c r="S64">
        <f t="shared" si="32"/>
        <v>-2833458.8359249262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-157.06850432381256</v>
      </c>
      <c r="AC64">
        <f t="shared" si="33"/>
        <v>-140.48462707146837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-91.355914969585427</v>
      </c>
      <c r="AI64">
        <f t="shared" si="38"/>
        <v>-91.356534727252679</v>
      </c>
      <c r="AJ64">
        <f t="shared" si="39"/>
        <v>-16.583877252344195</v>
      </c>
      <c r="AK64">
        <f t="shared" si="61"/>
        <v>-10.99479530266688</v>
      </c>
      <c r="AL64">
        <f t="shared" si="40"/>
        <v>-118.93520728226375</v>
      </c>
      <c r="AN64">
        <f t="shared" si="41"/>
        <v>0</v>
      </c>
      <c r="AO64">
        <f t="shared" si="42"/>
        <v>0</v>
      </c>
      <c r="AP64">
        <f t="shared" si="43"/>
        <v>-1.0049406760348121E-6</v>
      </c>
      <c r="AQ64">
        <f t="shared" si="44"/>
        <v>-0.14813414952512149</v>
      </c>
      <c r="AR64">
        <f t="shared" si="45"/>
        <v>-0.14813515446579756</v>
      </c>
      <c r="AS64">
        <f t="shared" si="46"/>
        <v>-2.6890853793351967E-2</v>
      </c>
      <c r="AT64">
        <f t="shared" si="47"/>
        <v>-1.7828124778845399E-2</v>
      </c>
      <c r="AU64">
        <f t="shared" si="48"/>
        <v>-0.1928541330379949</v>
      </c>
      <c r="AW64">
        <v>61</v>
      </c>
      <c r="AX64">
        <f>IF(Z64&gt;0, (R64*SUMPRODUCT(K64:$K$98, X64:$X$98)-K64*$AZ$3)/Z64, 0)</f>
        <v>-2833458.8359249262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2000000</v>
      </c>
      <c r="S65">
        <f t="shared" si="32"/>
        <v>-5029615.0006145984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-140.48462707146837</v>
      </c>
      <c r="AC65">
        <f t="shared" si="33"/>
        <v>-125.55131339736199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-48.244793851775228</v>
      </c>
      <c r="AI65">
        <f t="shared" si="38"/>
        <v>-48.24510588190423</v>
      </c>
      <c r="AJ65">
        <f t="shared" si="39"/>
        <v>-14.933313674106373</v>
      </c>
      <c r="AK65">
        <f t="shared" si="61"/>
        <v>-9.833923895002787</v>
      </c>
      <c r="AL65">
        <f t="shared" si="40"/>
        <v>-73.012343451013393</v>
      </c>
      <c r="AN65">
        <f t="shared" si="41"/>
        <v>0</v>
      </c>
      <c r="AO65">
        <f t="shared" si="42"/>
        <v>0</v>
      </c>
      <c r="AP65">
        <f t="shared" si="43"/>
        <v>-4.5174881788640172E-7</v>
      </c>
      <c r="AQ65">
        <f t="shared" si="44"/>
        <v>-6.9847513320241986E-2</v>
      </c>
      <c r="AR65">
        <f t="shared" si="45"/>
        <v>-6.9847965069059867E-2</v>
      </c>
      <c r="AS65">
        <f t="shared" si="46"/>
        <v>-2.1620049387548912E-2</v>
      </c>
      <c r="AT65">
        <f t="shared" si="47"/>
        <v>-1.4237290190456034E-2</v>
      </c>
      <c r="AU65">
        <f t="shared" si="48"/>
        <v>-0.10570530464706482</v>
      </c>
      <c r="AW65">
        <v>62</v>
      </c>
      <c r="AX65">
        <f>IF(Z65&gt;0, (R65*SUMPRODUCT(K65:$K$98, X65:$X$98)-K65*$AZ$3)/Z65, 0)</f>
        <v>-5029615.0006145984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2000000</v>
      </c>
      <c r="S66">
        <f t="shared" si="32"/>
        <v>-9151338.3786243629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-125.55131339736199</v>
      </c>
      <c r="AC66">
        <f t="shared" si="33"/>
        <v>-112.15558249672557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-24.914276302754409</v>
      </c>
      <c r="AI66">
        <f t="shared" si="38"/>
        <v>-24.914429498355229</v>
      </c>
      <c r="AJ66">
        <f t="shared" si="39"/>
        <v>-13.395730900636423</v>
      </c>
      <c r="AK66">
        <f t="shared" si="61"/>
        <v>-8.7885919378153403</v>
      </c>
      <c r="AL66">
        <f t="shared" si="40"/>
        <v>-47.098752336806996</v>
      </c>
      <c r="AN66">
        <f t="shared" si="41"/>
        <v>0</v>
      </c>
      <c r="AO66">
        <f t="shared" si="42"/>
        <v>0</v>
      </c>
      <c r="AP66">
        <f t="shared" si="43"/>
        <v>-1.9802898692154081E-7</v>
      </c>
      <c r="AQ66">
        <f t="shared" si="44"/>
        <v>-3.2205552050773148E-2</v>
      </c>
      <c r="AR66">
        <f t="shared" si="45"/>
        <v>-3.2205750079760072E-2</v>
      </c>
      <c r="AS66">
        <f t="shared" si="46"/>
        <v>-1.7316052191766899E-2</v>
      </c>
      <c r="AT66">
        <f t="shared" si="47"/>
        <v>-1.1360613154756794E-2</v>
      </c>
      <c r="AU66">
        <f t="shared" si="48"/>
        <v>-6.0882415426283767E-2</v>
      </c>
      <c r="AW66">
        <v>63</v>
      </c>
      <c r="AX66">
        <f>IF(Z66&gt;0, (R66*SUMPRODUCT(K66:$K$98, X66:$X$98)-K66*$AZ$3)/Z66, 0)</f>
        <v>-9151338.3786243629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-17108128.06899156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-112.15558249672557</v>
      </c>
      <c r="AC67">
        <f t="shared" ref="AC67:AC89" si="64">S67*Z67</f>
        <v>-100.16495017917215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-12.556550207482148</v>
      </c>
      <c r="AI67">
        <f t="shared" ref="AI67:AI89" si="69">SUM(AE67:AH67)</f>
        <v>-12.556623392688163</v>
      </c>
      <c r="AJ67">
        <f t="shared" ref="AJ67:AJ89" si="70">AB67-AC67</f>
        <v>-11.99063231755342</v>
      </c>
      <c r="AK67">
        <f t="shared" si="61"/>
        <v>-7.8508907747707903</v>
      </c>
      <c r="AL67">
        <f t="shared" ref="AL67:AL89" si="71">SUM(AI67:AK67)</f>
        <v>-32.398146485012376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-8.4467132023541878E-8</v>
      </c>
      <c r="AQ67">
        <f t="shared" ref="AQ67:AQ89" si="75">AH67*$K67</f>
        <v>-1.4492215597994063E-2</v>
      </c>
      <c r="AR67">
        <f t="shared" ref="AR67:AR89" si="76">AI67*$K67</f>
        <v>-1.4492300065126088E-2</v>
      </c>
      <c r="AS67">
        <f t="shared" ref="AS67:AS89" si="77">AJ67*$K67</f>
        <v>-1.3839058167323177E-2</v>
      </c>
      <c r="AT67">
        <f t="shared" ref="AT67:AT89" si="78">AK67*$K67</f>
        <v>-9.0611513404759893E-3</v>
      </c>
      <c r="AU67">
        <f t="shared" ref="AU67:AU89" si="79">AL67*$K67</f>
        <v>-3.739250957292526E-2</v>
      </c>
      <c r="AW67">
        <v>64</v>
      </c>
      <c r="AX67">
        <f>IF(Z67&gt;0, (R67*SUMPRODUCT(K67:$K$98, X67:$X$98)-K67*$AZ$3)/Z67, 0)</f>
        <v>-17108128.06899156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2000000</v>
      </c>
      <c r="S68">
        <f t="shared" si="63"/>
        <v>-32907862.439239692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-100.16495017917215</v>
      </c>
      <c r="AC68">
        <f t="shared" si="64"/>
        <v>-89.444765725480693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-6.1564639681504945</v>
      </c>
      <c r="AI68">
        <f t="shared" si="69"/>
        <v>-6.1564979436046467</v>
      </c>
      <c r="AJ68">
        <f t="shared" si="70"/>
        <v>-10.720184453691459</v>
      </c>
      <c r="AK68">
        <f t="shared" si="61"/>
        <v>-7.0115465125420515</v>
      </c>
      <c r="AL68">
        <f t="shared" si="71"/>
        <v>-23.888228909838158</v>
      </c>
      <c r="AN68">
        <f t="shared" si="72"/>
        <v>0</v>
      </c>
      <c r="AO68">
        <f t="shared" si="73"/>
        <v>0</v>
      </c>
      <c r="AP68">
        <f t="shared" si="74"/>
        <v>-3.5011578937247588E-8</v>
      </c>
      <c r="AQ68">
        <f t="shared" si="75"/>
        <v>-6.3442131847984504E-3</v>
      </c>
      <c r="AR68">
        <f t="shared" si="76"/>
        <v>-6.3442481963773877E-3</v>
      </c>
      <c r="AS68">
        <f t="shared" si="77"/>
        <v>-1.1047110144138865E-2</v>
      </c>
      <c r="AT68">
        <f t="shared" si="78"/>
        <v>-7.2253725613958637E-3</v>
      </c>
      <c r="AU68">
        <f t="shared" si="79"/>
        <v>-2.4616730901912118E-2</v>
      </c>
      <c r="AW68">
        <v>65</v>
      </c>
      <c r="AX68">
        <f>IF(Z68&gt;0, (R68*SUMPRODUCT(K68:$K$98, X68:$X$98)-K68*$AZ$3)/Z68, 0)</f>
        <v>-32907862.439239692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2000000</v>
      </c>
      <c r="S69">
        <f t="shared" si="63"/>
        <v>-65276242.462782741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-89.444765725480693</v>
      </c>
      <c r="AC69">
        <f t="shared" si="64"/>
        <v>-79.866577198228484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-2.9346784020064289</v>
      </c>
      <c r="AI69">
        <f t="shared" si="69"/>
        <v>-2.9346936959660277</v>
      </c>
      <c r="AJ69">
        <f t="shared" si="70"/>
        <v>-9.5781885272522089</v>
      </c>
      <c r="AK69">
        <f t="shared" si="61"/>
        <v>-6.2611336007836487</v>
      </c>
      <c r="AL69">
        <f t="shared" si="71"/>
        <v>-18.774015824001886</v>
      </c>
      <c r="AN69">
        <f t="shared" si="72"/>
        <v>0</v>
      </c>
      <c r="AO69">
        <f t="shared" si="73"/>
        <v>0</v>
      </c>
      <c r="AP69">
        <f t="shared" si="74"/>
        <v>-1.4071757493356136E-8</v>
      </c>
      <c r="AQ69">
        <f t="shared" si="75"/>
        <v>-2.7001563936166059E-3</v>
      </c>
      <c r="AR69">
        <f t="shared" si="76"/>
        <v>-2.7001704653740991E-3</v>
      </c>
      <c r="AS69">
        <f t="shared" si="77"/>
        <v>-8.8127567822910684E-3</v>
      </c>
      <c r="AT69">
        <f t="shared" si="78"/>
        <v>-5.7607811172376271E-3</v>
      </c>
      <c r="AU69">
        <f t="shared" si="79"/>
        <v>-1.7273708364902794E-2</v>
      </c>
      <c r="AW69">
        <v>66</v>
      </c>
      <c r="AX69">
        <f>IF(Z69&gt;0, (R69*SUMPRODUCT(K69:$K$98, X69:$X$98)-K69*$AZ$3)/Z69, 0)</f>
        <v>-65276242.462782741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2000000</v>
      </c>
      <c r="S70">
        <f t="shared" si="63"/>
        <v>-133691502.19395114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-79.866577198228484</v>
      </c>
      <c r="AC70">
        <f t="shared" si="64"/>
        <v>-71.311658836374775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-1.3557540515116766</v>
      </c>
      <c r="AI70">
        <f t="shared" si="69"/>
        <v>-1.3557607190688574</v>
      </c>
      <c r="AJ70">
        <f t="shared" si="70"/>
        <v>-8.5549183618537086</v>
      </c>
      <c r="AK70">
        <f t="shared" si="61"/>
        <v>-5.5906604038759946</v>
      </c>
      <c r="AL70">
        <f t="shared" si="71"/>
        <v>-15.50133948479856</v>
      </c>
      <c r="AN70">
        <f t="shared" si="72"/>
        <v>0</v>
      </c>
      <c r="AO70">
        <f t="shared" si="73"/>
        <v>0</v>
      </c>
      <c r="AP70">
        <f t="shared" si="74"/>
        <v>-5.4774337024884299E-9</v>
      </c>
      <c r="AQ70">
        <f t="shared" si="75"/>
        <v>-1.1137591673765046E-3</v>
      </c>
      <c r="AR70">
        <f t="shared" si="76"/>
        <v>-1.1137646448102071E-3</v>
      </c>
      <c r="AS70">
        <f t="shared" si="77"/>
        <v>-7.027910955566187E-3</v>
      </c>
      <c r="AT70">
        <f t="shared" si="78"/>
        <v>-4.5927572700689753E-3</v>
      </c>
      <c r="AU70">
        <f t="shared" si="79"/>
        <v>-1.2734432870445369E-2</v>
      </c>
      <c r="AW70">
        <v>67</v>
      </c>
      <c r="AX70">
        <f>IF(Z70&gt;0, (R70*SUMPRODUCT(K70:$K$98, X70:$X$98)-K70*$AZ$3)/Z70, 0)</f>
        <v>-133691502.19395114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2000000</v>
      </c>
      <c r="S71">
        <f t="shared" si="63"/>
        <v>-282861701.08043849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-71.311658836374775</v>
      </c>
      <c r="AC71">
        <f t="shared" si="64"/>
        <v>-63.67204177567848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-0.60594195636397363</v>
      </c>
      <c r="AI71">
        <f t="shared" si="69"/>
        <v>-0.60594477010835524</v>
      </c>
      <c r="AJ71">
        <f t="shared" si="70"/>
        <v>-7.6396170606962954</v>
      </c>
      <c r="AK71">
        <f t="shared" si="61"/>
        <v>-4.9918161185462351</v>
      </c>
      <c r="AL71">
        <f t="shared" si="71"/>
        <v>-13.237377949350886</v>
      </c>
      <c r="AN71">
        <f t="shared" si="72"/>
        <v>0</v>
      </c>
      <c r="AO71">
        <f t="shared" si="73"/>
        <v>0</v>
      </c>
      <c r="AP71">
        <f t="shared" si="74"/>
        <v>-2.0638446264661628E-9</v>
      </c>
      <c r="AQ71">
        <f t="shared" si="75"/>
        <v>-4.4445048340306339E-4</v>
      </c>
      <c r="AR71">
        <f t="shared" si="76"/>
        <v>-4.4445254724768984E-4</v>
      </c>
      <c r="AS71">
        <f t="shared" si="77"/>
        <v>-5.6035589877542844E-3</v>
      </c>
      <c r="AT71">
        <f t="shared" si="78"/>
        <v>-3.6614316992672697E-3</v>
      </c>
      <c r="AU71">
        <f t="shared" si="79"/>
        <v>-9.7094432342692445E-3</v>
      </c>
      <c r="AW71">
        <v>68</v>
      </c>
      <c r="AX71">
        <f>IF(Z71&gt;0, (R71*SUMPRODUCT(K71:$K$98, X71:$X$98)-K71*$AZ$3)/Z71, 0)</f>
        <v>-282861701.08043849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2000000</v>
      </c>
      <c r="S72">
        <f t="shared" si="63"/>
        <v>-619441704.14646041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-63.67204177567848</v>
      </c>
      <c r="AC72">
        <f t="shared" si="64"/>
        <v>-56.850405136997885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-0.26214342047456557</v>
      </c>
      <c r="AI72">
        <f t="shared" si="69"/>
        <v>-0.26214456768512545</v>
      </c>
      <c r="AJ72">
        <f t="shared" si="70"/>
        <v>-6.8216366386805944</v>
      </c>
      <c r="AK72">
        <f t="shared" ref="AK72:AK89" si="92">G72*SUM(AB72:AB72, AE72:AF72)</f>
        <v>-4.457042924297494</v>
      </c>
      <c r="AL72">
        <f t="shared" si="71"/>
        <v>-11.540824130663214</v>
      </c>
      <c r="AN72">
        <f t="shared" si="72"/>
        <v>0</v>
      </c>
      <c r="AO72">
        <f t="shared" si="73"/>
        <v>0</v>
      </c>
      <c r="AP72">
        <f t="shared" si="74"/>
        <v>-7.5130706258597608E-10</v>
      </c>
      <c r="AQ72">
        <f t="shared" si="75"/>
        <v>-1.7167746715788677E-4</v>
      </c>
      <c r="AR72">
        <f t="shared" si="76"/>
        <v>-1.716782184649494E-4</v>
      </c>
      <c r="AS72">
        <f t="shared" si="77"/>
        <v>-4.4674830971535018E-3</v>
      </c>
      <c r="AT72">
        <f t="shared" si="78"/>
        <v>-2.9189130090397047E-3</v>
      </c>
      <c r="AU72">
        <f t="shared" si="79"/>
        <v>-7.558074324658156E-3</v>
      </c>
      <c r="AW72">
        <v>69</v>
      </c>
      <c r="AX72">
        <f>IF(Z72&gt;0, (R72*SUMPRODUCT(K72:$K$98, X72:$X$98)-K72*$AZ$3)/Z72, 0)</f>
        <v>-619441704.14646041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2000000</v>
      </c>
      <c r="S73">
        <f t="shared" si="63"/>
        <v>-1406677280.2009985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-56.850405136997885</v>
      </c>
      <c r="AC73">
        <f t="shared" si="64"/>
        <v>-50.759432984854314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-0.1095488872793649</v>
      </c>
      <c r="AI73">
        <f t="shared" si="69"/>
        <v>-0.10954933833727366</v>
      </c>
      <c r="AJ73">
        <f t="shared" si="70"/>
        <v>-6.0909721521435713</v>
      </c>
      <c r="AK73">
        <f t="shared" si="92"/>
        <v>-3.9795283595898523</v>
      </c>
      <c r="AL73">
        <f t="shared" si="71"/>
        <v>-10.180049850070699</v>
      </c>
      <c r="AN73">
        <f t="shared" si="72"/>
        <v>0</v>
      </c>
      <c r="AO73">
        <f t="shared" si="73"/>
        <v>0</v>
      </c>
      <c r="AP73">
        <f t="shared" si="74"/>
        <v>-2.6374765977897632E-10</v>
      </c>
      <c r="AQ73">
        <f t="shared" si="75"/>
        <v>-6.4056659001094686E-5</v>
      </c>
      <c r="AR73">
        <f t="shared" si="76"/>
        <v>-6.4056922748754466E-5</v>
      </c>
      <c r="AS73">
        <f t="shared" si="77"/>
        <v>-3.5615818272991089E-3</v>
      </c>
      <c r="AT73">
        <f t="shared" si="78"/>
        <v>-2.3269546359276421E-3</v>
      </c>
      <c r="AU73">
        <f t="shared" si="79"/>
        <v>-5.9525933859755067E-3</v>
      </c>
      <c r="AW73">
        <v>70</v>
      </c>
      <c r="AX73">
        <f>IF(Z73&gt;0, (R73*SUMPRODUCT(K73:$K$98, X73:$X$98)-K73*$AZ$3)/Z73, 0)</f>
        <v>-1406677280.2009985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2000000</v>
      </c>
      <c r="S74">
        <f t="shared" si="63"/>
        <v>-3318413850.1684704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-50.759432984854314</v>
      </c>
      <c r="AC74">
        <f t="shared" si="64"/>
        <v>-45.32097576507519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-4.4132730289213974E-2</v>
      </c>
      <c r="AI74">
        <f t="shared" si="69"/>
        <v>-4.4132901006979343E-2</v>
      </c>
      <c r="AJ74">
        <f t="shared" si="70"/>
        <v>-5.4384572197791243</v>
      </c>
      <c r="AK74">
        <f t="shared" si="92"/>
        <v>-3.5531603089398023</v>
      </c>
      <c r="AL74">
        <f t="shared" si="71"/>
        <v>-9.0357504297259066</v>
      </c>
      <c r="AN74">
        <f t="shared" si="72"/>
        <v>0</v>
      </c>
      <c r="AO74">
        <f t="shared" si="73"/>
        <v>0</v>
      </c>
      <c r="AP74">
        <f t="shared" si="74"/>
        <v>-8.9128584124820563E-11</v>
      </c>
      <c r="AQ74">
        <f t="shared" si="75"/>
        <v>-2.3040881280198211E-5</v>
      </c>
      <c r="AR74">
        <f t="shared" si="76"/>
        <v>-2.3040970408782339E-5</v>
      </c>
      <c r="AS74">
        <f t="shared" si="77"/>
        <v>-2.8393178107766559E-3</v>
      </c>
      <c r="AT74">
        <f t="shared" si="78"/>
        <v>-1.8550392035863433E-3</v>
      </c>
      <c r="AU74">
        <f t="shared" si="79"/>
        <v>-4.7173979847717823E-3</v>
      </c>
      <c r="AW74">
        <v>71</v>
      </c>
      <c r="AX74">
        <f>IF(Z74&gt;0, (R74*SUMPRODUCT(K74:$K$98, X74:$X$98)-K74*$AZ$3)/Z74, 0)</f>
        <v>-3318413850.1684704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2000000</v>
      </c>
      <c r="S75">
        <f t="shared" si="63"/>
        <v>-8145916078.3903942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-45.32097576507519</v>
      </c>
      <c r="AC75">
        <f t="shared" si="64"/>
        <v>-40.465176237708128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-1.7106611018706624E-2</v>
      </c>
      <c r="AI75">
        <f t="shared" si="69"/>
        <v>-1.7106673112975469E-2</v>
      </c>
      <c r="AJ75">
        <f t="shared" si="70"/>
        <v>-4.8557995273670613</v>
      </c>
      <c r="AK75">
        <f t="shared" si="92"/>
        <v>-3.1724683035552634</v>
      </c>
      <c r="AL75">
        <f t="shared" si="71"/>
        <v>-8.0453745040352995</v>
      </c>
      <c r="AN75">
        <f t="shared" si="72"/>
        <v>0</v>
      </c>
      <c r="AO75">
        <f t="shared" si="73"/>
        <v>0</v>
      </c>
      <c r="AP75">
        <f t="shared" si="74"/>
        <v>-2.8944882114167904E-11</v>
      </c>
      <c r="AQ75">
        <f t="shared" si="75"/>
        <v>-7.9741471879577586E-6</v>
      </c>
      <c r="AR75">
        <f t="shared" si="76"/>
        <v>-7.9741761328398722E-6</v>
      </c>
      <c r="AS75">
        <f t="shared" si="77"/>
        <v>-2.2635026951918283E-3</v>
      </c>
      <c r="AT75">
        <f t="shared" si="78"/>
        <v>-1.4788276400285513E-3</v>
      </c>
      <c r="AU75">
        <f t="shared" si="79"/>
        <v>-3.7503045113532188E-3</v>
      </c>
      <c r="AW75">
        <v>72</v>
      </c>
      <c r="AX75">
        <f>IF(Z75&gt;0, (R75*SUMPRODUCT(K75:$K$98, X75:$X$98)-K75*$AZ$3)/Z75, 0)</f>
        <v>-8145916078.3903942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2000000</v>
      </c>
      <c r="S76">
        <f t="shared" si="63"/>
        <v>-20846635231.221645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-40.465176237708128</v>
      </c>
      <c r="AC76">
        <f t="shared" si="64"/>
        <v>-36.129628347347875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-6.3695010216597119E-3</v>
      </c>
      <c r="AI76">
        <f t="shared" si="69"/>
        <v>-6.3695226856044845E-3</v>
      </c>
      <c r="AJ76">
        <f t="shared" si="70"/>
        <v>-4.3355478903602531</v>
      </c>
      <c r="AK76">
        <f t="shared" si="92"/>
        <v>-2.8325623366395694</v>
      </c>
      <c r="AL76">
        <f t="shared" si="71"/>
        <v>-7.1744797496854265</v>
      </c>
      <c r="AN76">
        <f t="shared" si="72"/>
        <v>0</v>
      </c>
      <c r="AO76">
        <f t="shared" si="73"/>
        <v>0</v>
      </c>
      <c r="AP76">
        <f t="shared" si="74"/>
        <v>-9.0165373209721009E-12</v>
      </c>
      <c r="AQ76">
        <f t="shared" si="75"/>
        <v>-2.6509873562196382E-6</v>
      </c>
      <c r="AR76">
        <f t="shared" si="76"/>
        <v>-2.6509963727569595E-6</v>
      </c>
      <c r="AS76">
        <f t="shared" si="77"/>
        <v>-1.8044557337451971E-3</v>
      </c>
      <c r="AT76">
        <f t="shared" si="78"/>
        <v>-1.1789129030045744E-3</v>
      </c>
      <c r="AU76">
        <f t="shared" si="79"/>
        <v>-2.9860196331225283E-3</v>
      </c>
      <c r="AW76">
        <v>73</v>
      </c>
      <c r="AX76">
        <f>IF(Z76&gt;0, (R76*SUMPRODUCT(K76:$K$98, X76:$X$98)-K76*$AZ$3)/Z76, 0)</f>
        <v>-20846635231.221645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2000000</v>
      </c>
      <c r="S77">
        <f t="shared" si="63"/>
        <v>-55736793764.80117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-36.129628347347875</v>
      </c>
      <c r="AC77">
        <f t="shared" si="64"/>
        <v>-32.258598976453591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-2.2740354957205681E-3</v>
      </c>
      <c r="AI77">
        <f t="shared" si="69"/>
        <v>-2.2740427303040447E-3</v>
      </c>
      <c r="AJ77">
        <f t="shared" si="70"/>
        <v>-3.8710293708942842</v>
      </c>
      <c r="AK77">
        <f t="shared" si="92"/>
        <v>-2.5290739843143517</v>
      </c>
      <c r="AL77">
        <f t="shared" si="71"/>
        <v>-6.40237739793894</v>
      </c>
      <c r="AN77">
        <f t="shared" si="72"/>
        <v>0</v>
      </c>
      <c r="AO77">
        <f t="shared" si="73"/>
        <v>0</v>
      </c>
      <c r="AP77">
        <f t="shared" si="74"/>
        <v>-2.6884239410397961E-12</v>
      </c>
      <c r="AQ77">
        <f t="shared" si="75"/>
        <v>-8.450481619711154E-7</v>
      </c>
      <c r="AR77">
        <f t="shared" si="76"/>
        <v>-8.4505085039505646E-7</v>
      </c>
      <c r="AS77">
        <f t="shared" si="77"/>
        <v>-1.4385027238872888E-3</v>
      </c>
      <c r="AT77">
        <f t="shared" si="78"/>
        <v>-9.3982232289500933E-4</v>
      </c>
      <c r="AU77">
        <f t="shared" si="79"/>
        <v>-2.3791700976326931E-3</v>
      </c>
      <c r="AW77">
        <v>74</v>
      </c>
      <c r="AX77">
        <f>IF(Z77&gt;0, (R77*SUMPRODUCT(K77:$K$98, X77:$X$98)-K77*$AZ$3)/Z77, 0)</f>
        <v>-55736793764.80117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2000000</v>
      </c>
      <c r="S78">
        <f t="shared" si="63"/>
        <v>-156011499870.59576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-32.258598976453591</v>
      </c>
      <c r="AC78">
        <f t="shared" si="64"/>
        <v>-28.802321230535995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-7.767247129018722E-4</v>
      </c>
      <c r="AI78">
        <f t="shared" si="69"/>
        <v>-7.7672702061005832E-4</v>
      </c>
      <c r="AJ78">
        <f t="shared" si="70"/>
        <v>-3.4562777459175962</v>
      </c>
      <c r="AK78">
        <f t="shared" si="92"/>
        <v>-2.2581019283517514</v>
      </c>
      <c r="AL78">
        <f t="shared" si="71"/>
        <v>-5.7151564012899581</v>
      </c>
      <c r="AN78">
        <f t="shared" si="72"/>
        <v>0</v>
      </c>
      <c r="AO78">
        <f t="shared" si="73"/>
        <v>0</v>
      </c>
      <c r="AP78">
        <f t="shared" si="74"/>
        <v>-7.656796242078007E-13</v>
      </c>
      <c r="AQ78">
        <f t="shared" si="75"/>
        <v>-2.5771121750238018E-7</v>
      </c>
      <c r="AR78">
        <f t="shared" si="76"/>
        <v>-2.5771198318200434E-7</v>
      </c>
      <c r="AS78">
        <f t="shared" si="77"/>
        <v>-1.1467660692796001E-3</v>
      </c>
      <c r="AT78">
        <f t="shared" si="78"/>
        <v>-7.4922065377044543E-4</v>
      </c>
      <c r="AU78">
        <f t="shared" si="79"/>
        <v>-1.8962444350332276E-3</v>
      </c>
      <c r="AW78">
        <v>75</v>
      </c>
      <c r="AX78">
        <f>IF(Z78&gt;0, (R78*SUMPRODUCT(K78:$K$98, X78:$X$98)-K78*$AZ$3)/Z78, 0)</f>
        <v>-156011499870.59576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2000000</v>
      </c>
      <c r="S79">
        <f t="shared" si="63"/>
        <v>-458080560054.01831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-28.802321230535995</v>
      </c>
      <c r="AC79">
        <f t="shared" si="64"/>
        <v>-25.716358460599213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-2.5326221742899368E-4</v>
      </c>
      <c r="AI79">
        <f t="shared" si="69"/>
        <v>-2.5326291917123899E-4</v>
      </c>
      <c r="AJ79">
        <f t="shared" si="70"/>
        <v>-3.0859627699367813</v>
      </c>
      <c r="AK79">
        <f t="shared" si="92"/>
        <v>-2.01616248613752</v>
      </c>
      <c r="AL79">
        <f t="shared" si="71"/>
        <v>-5.1023785189934721</v>
      </c>
      <c r="AN79">
        <f t="shared" si="72"/>
        <v>0</v>
      </c>
      <c r="AO79">
        <f t="shared" si="73"/>
        <v>0</v>
      </c>
      <c r="AP79">
        <f t="shared" si="74"/>
        <v>-2.0788626612704719E-13</v>
      </c>
      <c r="AQ79">
        <f t="shared" si="75"/>
        <v>-7.5027172843347112E-8</v>
      </c>
      <c r="AR79">
        <f t="shared" si="76"/>
        <v>-7.5027380729613233E-8</v>
      </c>
      <c r="AS79">
        <f t="shared" si="77"/>
        <v>-9.1419503658533169E-4</v>
      </c>
      <c r="AT79">
        <f t="shared" si="78"/>
        <v>-5.9727413296506568E-4</v>
      </c>
      <c r="AU79">
        <f t="shared" si="79"/>
        <v>-1.5115441969311269E-3</v>
      </c>
      <c r="AW79">
        <v>76</v>
      </c>
      <c r="AX79">
        <f>IF(Z79&gt;0, (R79*SUMPRODUCT(K79:$K$98, X79:$X$98)-K79*$AZ$3)/Z79, 0)</f>
        <v>-458080560054.01831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2000000</v>
      </c>
      <c r="S80">
        <f t="shared" si="63"/>
        <v>-1426125821703.2012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-25.716358460599213</v>
      </c>
      <c r="AC80">
        <f t="shared" si="64"/>
        <v>-22.961034403797822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-7.8955398536090338E-5</v>
      </c>
      <c r="AI80">
        <f t="shared" si="69"/>
        <v>-7.8955599789672375E-5</v>
      </c>
      <c r="AJ80">
        <f t="shared" si="70"/>
        <v>-2.7553240568013919</v>
      </c>
      <c r="AK80">
        <f t="shared" si="92"/>
        <v>-1.8001450922419451</v>
      </c>
      <c r="AL80">
        <f t="shared" si="71"/>
        <v>-4.555548104643127</v>
      </c>
      <c r="AN80">
        <f t="shared" si="72"/>
        <v>0</v>
      </c>
      <c r="AO80">
        <f t="shared" si="73"/>
        <v>0</v>
      </c>
      <c r="AP80">
        <f t="shared" si="74"/>
        <v>-5.3232121286519715E-14</v>
      </c>
      <c r="AQ80">
        <f t="shared" si="75"/>
        <v>-2.0883918232124949E-8</v>
      </c>
      <c r="AR80">
        <f t="shared" si="76"/>
        <v>-2.0883971464246239E-8</v>
      </c>
      <c r="AS80">
        <f t="shared" si="77"/>
        <v>-7.2879072707035693E-4</v>
      </c>
      <c r="AT80">
        <f t="shared" si="78"/>
        <v>-4.7614328607508246E-4</v>
      </c>
      <c r="AU80">
        <f t="shared" si="79"/>
        <v>-1.2049548971169036E-3</v>
      </c>
      <c r="AW80">
        <v>77</v>
      </c>
      <c r="AX80">
        <f>IF(Z80&gt;0, (R80*SUMPRODUCT(K80:$K$98, X80:$X$98)-K80*$AZ$3)/Z80, 0)</f>
        <v>-1426125821703.2012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2000000</v>
      </c>
      <c r="S81">
        <f t="shared" si="63"/>
        <v>-4723190396317.0059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-22.961034403797822</v>
      </c>
      <c r="AC81">
        <f t="shared" si="64"/>
        <v>-20.500923592691947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-2.3197603099769E-5</v>
      </c>
      <c r="AI81">
        <f t="shared" si="69"/>
        <v>-2.3197657355795839E-5</v>
      </c>
      <c r="AJ81">
        <f t="shared" si="70"/>
        <v>-2.4601108111058743</v>
      </c>
      <c r="AK81">
        <f t="shared" si="92"/>
        <v>-1.6072724082658476</v>
      </c>
      <c r="AL81">
        <f t="shared" si="71"/>
        <v>-4.067406417029078</v>
      </c>
      <c r="AN81">
        <f t="shared" si="72"/>
        <v>0</v>
      </c>
      <c r="AO81">
        <f t="shared" si="73"/>
        <v>0</v>
      </c>
      <c r="AP81">
        <f t="shared" si="74"/>
        <v>-1.2813274161240391E-14</v>
      </c>
      <c r="AQ81">
        <f t="shared" si="75"/>
        <v>-5.4784190018664676E-9</v>
      </c>
      <c r="AR81">
        <f t="shared" si="76"/>
        <v>-5.4784318151406286E-9</v>
      </c>
      <c r="AS81">
        <f t="shared" si="77"/>
        <v>-5.8098751652466011E-4</v>
      </c>
      <c r="AT81">
        <f t="shared" si="78"/>
        <v>-3.7957851355371197E-4</v>
      </c>
      <c r="AU81">
        <f t="shared" si="79"/>
        <v>-9.6057150851018732E-4</v>
      </c>
      <c r="AW81">
        <v>78</v>
      </c>
      <c r="AX81">
        <f>IF(Z81&gt;0, (R81*SUMPRODUCT(K81:$K$98, X81:$X$98)-K81*$AZ$3)/Z81, 0)</f>
        <v>-4723190396317.0059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2000000</v>
      </c>
      <c r="S82">
        <f t="shared" si="63"/>
        <v>-16701211834569.07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-20.500923592691947</v>
      </c>
      <c r="AC82">
        <f t="shared" si="64"/>
        <v>-18.304396069608053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-6.4021704706505528E-6</v>
      </c>
      <c r="AI82">
        <f t="shared" si="69"/>
        <v>-6.4021841705516821E-6</v>
      </c>
      <c r="AJ82">
        <f t="shared" si="70"/>
        <v>-2.1965275230838941</v>
      </c>
      <c r="AK82">
        <f t="shared" si="92"/>
        <v>-1.4350646514884364</v>
      </c>
      <c r="AL82">
        <f t="shared" si="71"/>
        <v>-3.6315985767565007</v>
      </c>
      <c r="AN82">
        <f t="shared" si="72"/>
        <v>0</v>
      </c>
      <c r="AO82">
        <f t="shared" si="73"/>
        <v>0</v>
      </c>
      <c r="AP82">
        <f t="shared" si="74"/>
        <v>-2.888760530662916E-15</v>
      </c>
      <c r="AQ82">
        <f t="shared" si="75"/>
        <v>-1.3499613750407885E-9</v>
      </c>
      <c r="AR82">
        <f t="shared" si="76"/>
        <v>-1.3499642638013192E-9</v>
      </c>
      <c r="AS82">
        <f t="shared" si="77"/>
        <v>-4.631596938836215E-4</v>
      </c>
      <c r="AT82">
        <f t="shared" si="78"/>
        <v>-3.0259766731873726E-4</v>
      </c>
      <c r="AU82">
        <f t="shared" si="79"/>
        <v>-7.6575871116662251E-4</v>
      </c>
      <c r="AW82">
        <v>79</v>
      </c>
      <c r="AX82">
        <f>IF(Z82&gt;0, (R82*SUMPRODUCT(K82:$K$98, X82:$X$98)-K82*$AZ$3)/Z82, 0)</f>
        <v>-16701211834569.07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2000000</v>
      </c>
      <c r="S83">
        <f t="shared" si="63"/>
        <v>-63304781442207.977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-18.304396069608053</v>
      </c>
      <c r="AC83">
        <f t="shared" si="64"/>
        <v>-16.343210777598802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-1.6537301724511606E-6</v>
      </c>
      <c r="AI83">
        <f t="shared" si="69"/>
        <v>-1.6537333995397007E-6</v>
      </c>
      <c r="AJ83">
        <f t="shared" si="70"/>
        <v>-1.961185292009251</v>
      </c>
      <c r="AK83">
        <f t="shared" si="92"/>
        <v>-1.2813077248725639</v>
      </c>
      <c r="AL83">
        <f t="shared" si="71"/>
        <v>-3.2424946706152147</v>
      </c>
      <c r="AN83">
        <f t="shared" si="72"/>
        <v>0</v>
      </c>
      <c r="AO83">
        <f t="shared" si="73"/>
        <v>0</v>
      </c>
      <c r="AP83">
        <f t="shared" si="74"/>
        <v>-6.0755691354170169E-16</v>
      </c>
      <c r="AQ83">
        <f t="shared" si="75"/>
        <v>-3.1134416888422584E-10</v>
      </c>
      <c r="AR83">
        <f t="shared" si="76"/>
        <v>-3.113447764411394E-10</v>
      </c>
      <c r="AS83">
        <f t="shared" si="77"/>
        <v>-3.6922807295917612E-4</v>
      </c>
      <c r="AT83">
        <f t="shared" si="78"/>
        <v>-2.4122900780971767E-4</v>
      </c>
      <c r="AU83">
        <f t="shared" si="79"/>
        <v>-6.1045739211367021E-4</v>
      </c>
      <c r="AW83">
        <v>80</v>
      </c>
      <c r="AX83">
        <f>IF(Z83&gt;0, (R83*SUMPRODUCT(K83:$K$98, X83:$X$98)-K83*$AZ$3)/Z83, 0)</f>
        <v>-63304781442207.977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2000000</v>
      </c>
      <c r="S84">
        <f t="shared" si="63"/>
        <v>-258370474964058.56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-16.343210777598802</v>
      </c>
      <c r="AC84">
        <f t="shared" si="64"/>
        <v>-14.592152480268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-3.9821556170067123E-7</v>
      </c>
      <c r="AI84">
        <f t="shared" si="69"/>
        <v>-3.9821626767106523E-7</v>
      </c>
      <c r="AJ84">
        <f t="shared" si="70"/>
        <v>-1.7510582973308022</v>
      </c>
      <c r="AK84">
        <f t="shared" si="92"/>
        <v>-1.1440247544319162</v>
      </c>
      <c r="AL84">
        <f t="shared" si="71"/>
        <v>-2.8950834499789861</v>
      </c>
      <c r="AN84">
        <f t="shared" si="72"/>
        <v>0</v>
      </c>
      <c r="AO84">
        <f t="shared" si="73"/>
        <v>0</v>
      </c>
      <c r="AP84">
        <f t="shared" si="74"/>
        <v>-1.1867098632984161E-16</v>
      </c>
      <c r="AQ84">
        <f t="shared" si="75"/>
        <v>-6.6938548530980295E-11</v>
      </c>
      <c r="AR84">
        <f t="shared" si="76"/>
        <v>-6.6938667201966632E-11</v>
      </c>
      <c r="AS84">
        <f t="shared" si="77"/>
        <v>-2.9434635933328987E-4</v>
      </c>
      <c r="AT84">
        <f t="shared" si="78"/>
        <v>-1.9230628812729936E-4</v>
      </c>
      <c r="AU84">
        <f t="shared" si="79"/>
        <v>-4.8665271439925646E-4</v>
      </c>
      <c r="AW84">
        <v>81</v>
      </c>
      <c r="AX84">
        <f>IF(Z84&gt;0, (R84*SUMPRODUCT(K84:$K$98, X84:$X$98)-K84*$AZ$3)/Z84, 0)</f>
        <v>-258370474964058.56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2000000</v>
      </c>
      <c r="S85">
        <f t="shared" si="63"/>
        <v>-1141694760910537.5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-14.592152480268</v>
      </c>
      <c r="AC85">
        <f t="shared" si="64"/>
        <v>-13.028707571725876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-8.9002258783908612E-8</v>
      </c>
      <c r="AI85">
        <f t="shared" si="69"/>
        <v>-8.9002401430481259E-8</v>
      </c>
      <c r="AJ85">
        <f t="shared" si="70"/>
        <v>-1.5634449085421238</v>
      </c>
      <c r="AK85">
        <f t="shared" si="92"/>
        <v>-1.0214506736187601</v>
      </c>
      <c r="AL85">
        <f t="shared" si="71"/>
        <v>-2.5848956711632853</v>
      </c>
      <c r="AN85">
        <f t="shared" si="72"/>
        <v>0</v>
      </c>
      <c r="AO85">
        <f t="shared" si="73"/>
        <v>0</v>
      </c>
      <c r="AP85">
        <f t="shared" si="74"/>
        <v>-2.140924647865692E-17</v>
      </c>
      <c r="AQ85">
        <f t="shared" si="75"/>
        <v>-1.335798863006392E-11</v>
      </c>
      <c r="AR85">
        <f t="shared" si="76"/>
        <v>-1.3358010039310399E-11</v>
      </c>
      <c r="AS85">
        <f t="shared" si="77"/>
        <v>-2.3465111557160703E-4</v>
      </c>
      <c r="AT85">
        <f t="shared" si="78"/>
        <v>-1.5330539551247239E-4</v>
      </c>
      <c r="AU85">
        <f t="shared" si="79"/>
        <v>-3.8795652444208943E-4</v>
      </c>
      <c r="AW85">
        <v>82</v>
      </c>
      <c r="AX85">
        <f>IF(Z85&gt;0, (R85*SUMPRODUCT(K85:$K$98, X85:$X$98)-K85*$AZ$3)/Z85, 0)</f>
        <v>-1141694760910537.5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2000000</v>
      </c>
      <c r="S86">
        <f t="shared" si="63"/>
        <v>-5499657883926892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-13.028707571725876</v>
      </c>
      <c r="AC86">
        <f t="shared" si="64"/>
        <v>-11.632774617623998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-1.8364854104508036E-8</v>
      </c>
      <c r="AI86">
        <f t="shared" si="69"/>
        <v>-1.8364880544276797E-8</v>
      </c>
      <c r="AJ86">
        <f t="shared" si="70"/>
        <v>-1.3959329541018786</v>
      </c>
      <c r="AK86">
        <f t="shared" si="92"/>
        <v>-0.91200953002081142</v>
      </c>
      <c r="AL86">
        <f t="shared" si="71"/>
        <v>-2.3079425024875704</v>
      </c>
      <c r="AN86">
        <f t="shared" si="72"/>
        <v>0</v>
      </c>
      <c r="AO86">
        <f t="shared" si="73"/>
        <v>0</v>
      </c>
      <c r="AP86">
        <f t="shared" si="74"/>
        <v>-3.5430694934843451E-18</v>
      </c>
      <c r="AQ86">
        <f t="shared" si="75"/>
        <v>-2.4609880258811263E-12</v>
      </c>
      <c r="AR86">
        <f t="shared" si="76"/>
        <v>-2.4609915689506195E-12</v>
      </c>
      <c r="AS86">
        <f t="shared" si="77"/>
        <v>-1.8706243270042133E-4</v>
      </c>
      <c r="AT86">
        <f t="shared" si="78"/>
        <v>-1.2221412269862491E-4</v>
      </c>
      <c r="AU86">
        <f t="shared" si="79"/>
        <v>-3.0927655786003777E-4</v>
      </c>
      <c r="AW86">
        <v>83</v>
      </c>
      <c r="AX86">
        <f>IF(Z86&gt;0, (R86*SUMPRODUCT(K86:$K$98, X86:$X$98)-K86*$AZ$3)/Z86, 0)</f>
        <v>-5499657883926892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2000000</v>
      </c>
      <c r="S87">
        <f t="shared" si="63"/>
        <v>-2.9116809171416336E+16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-11.632774617623998</v>
      </c>
      <c r="AC87">
        <f t="shared" si="64"/>
        <v>-10.386405908595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-3.474629143485366E-9</v>
      </c>
      <c r="AI87">
        <f t="shared" si="69"/>
        <v>-3.4746336024242934E-9</v>
      </c>
      <c r="AJ87">
        <f t="shared" si="70"/>
        <v>-1.2463687090289977</v>
      </c>
      <c r="AK87">
        <f t="shared" si="92"/>
        <v>-0.81429422323367995</v>
      </c>
      <c r="AL87">
        <f t="shared" si="71"/>
        <v>-2.0606629357373114</v>
      </c>
      <c r="AN87">
        <f t="shared" si="72"/>
        <v>0</v>
      </c>
      <c r="AO87">
        <f t="shared" si="73"/>
        <v>0</v>
      </c>
      <c r="AP87">
        <f t="shared" si="74"/>
        <v>-5.3350134593527525E-19</v>
      </c>
      <c r="AQ87">
        <f t="shared" si="75"/>
        <v>-4.1573104158599897E-13</v>
      </c>
      <c r="AR87">
        <f t="shared" si="76"/>
        <v>-4.1573157508734489E-13</v>
      </c>
      <c r="AS87">
        <f t="shared" si="77"/>
        <v>-1.4912502606970789E-4</v>
      </c>
      <c r="AT87">
        <f t="shared" si="78"/>
        <v>-9.7428350365710189E-5</v>
      </c>
      <c r="AU87">
        <f t="shared" si="79"/>
        <v>-2.4655337685114967E-4</v>
      </c>
      <c r="AW87">
        <v>84</v>
      </c>
      <c r="AX87">
        <f>IF(Z87&gt;0, (R87*SUMPRODUCT(K87:$K$98, X87:$X$98)-K87*$AZ$3)/Z87, 0)</f>
        <v>-2.9116809171416336E+16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2000000</v>
      </c>
      <c r="S88">
        <f t="shared" si="63"/>
        <v>-1.7110286542822656E+17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-10.386405908595</v>
      </c>
      <c r="AC88">
        <f t="shared" si="64"/>
        <v>-9.273576704103041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-5.9789824754259998E-10</v>
      </c>
      <c r="AI88">
        <f t="shared" si="69"/>
        <v>-5.9789892502809099E-10</v>
      </c>
      <c r="AJ88">
        <f t="shared" si="70"/>
        <v>-1.112829204491959</v>
      </c>
      <c r="AK88">
        <f t="shared" si="92"/>
        <v>-0.72704841360165007</v>
      </c>
      <c r="AL88">
        <f t="shared" si="71"/>
        <v>-1.8398776186915078</v>
      </c>
      <c r="AN88">
        <f t="shared" si="72"/>
        <v>0</v>
      </c>
      <c r="AO88">
        <f t="shared" si="73"/>
        <v>0</v>
      </c>
      <c r="AP88">
        <f t="shared" si="74"/>
        <v>-7.2374565851507422E-20</v>
      </c>
      <c r="AQ88">
        <f t="shared" si="75"/>
        <v>-6.3872402674604873E-14</v>
      </c>
      <c r="AR88">
        <f t="shared" si="76"/>
        <v>-6.3872475049170735E-14</v>
      </c>
      <c r="AS88">
        <f t="shared" si="77"/>
        <v>-1.1888155777259787E-4</v>
      </c>
      <c r="AT88">
        <f t="shared" si="78"/>
        <v>-7.7669284411455912E-5</v>
      </c>
      <c r="AU88">
        <f t="shared" si="79"/>
        <v>-1.9655084224792622E-4</v>
      </c>
      <c r="AW88">
        <v>85</v>
      </c>
      <c r="AX88">
        <f>IF(Z88&gt;0, (R88*SUMPRODUCT(K88:$K$98, X88:$X$98)-K88*$AZ$3)/Z88, 0)</f>
        <v>-1.7110286542822656E+17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-9.273576704103041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-9.273576704103041</v>
      </c>
      <c r="AK89">
        <f t="shared" si="92"/>
        <v>-0.64915036928721292</v>
      </c>
      <c r="AL89">
        <f t="shared" si="71"/>
        <v>-9.9227270734986508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-1.0339223693072488E-14</v>
      </c>
      <c r="AR89">
        <f t="shared" si="76"/>
        <v>-1.0339223693072488E-14</v>
      </c>
      <c r="AS89">
        <f t="shared" si="77"/>
        <v>-8.8453540009405672E-4</v>
      </c>
      <c r="AT89">
        <f t="shared" si="78"/>
        <v>-6.1917478006583978E-5</v>
      </c>
      <c r="AU89">
        <f t="shared" si="79"/>
        <v>-9.4645287811097984E-4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203606.73163086522</v>
      </c>
      <c r="AO91" s="6">
        <f t="shared" si="93"/>
        <v>-20360.673163086525</v>
      </c>
      <c r="AP91" s="6">
        <f t="shared" si="93"/>
        <v>-741.06365642769128</v>
      </c>
      <c r="AQ91" s="6">
        <f t="shared" si="93"/>
        <v>-86808.3088729593</v>
      </c>
      <c r="AR91" s="6">
        <f t="shared" si="93"/>
        <v>95696.685938391718</v>
      </c>
      <c r="AS91" s="6">
        <f t="shared" si="93"/>
        <v>-18712.947943267998</v>
      </c>
      <c r="AT91" s="6">
        <f t="shared" si="93"/>
        <v>9469.4434720278296</v>
      </c>
      <c r="AU91" s="6">
        <f t="shared" si="93"/>
        <v>86453.1814671514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520332.03913575714</v>
      </c>
      <c r="K3">
        <v>1</v>
      </c>
      <c r="L3" s="2">
        <v>0</v>
      </c>
      <c r="O3">
        <f>$C$3</f>
        <v>520332.03913575714</v>
      </c>
      <c r="P3">
        <f>O3*C5</f>
        <v>52033.203913575715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520332.03913575714</v>
      </c>
      <c r="AF3">
        <f t="shared" ref="AF3:AF34" si="4">-$Z3*P3</f>
        <v>-52033.203913575715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467673.87825148139</v>
      </c>
      <c r="AJ3">
        <f t="shared" ref="AJ3:AJ34" si="8">AB3-AC3</f>
        <v>0</v>
      </c>
      <c r="AL3">
        <f t="shared" ref="AL3:AL34" si="9">SUM(AI3:AK3)</f>
        <v>467673.87825148139</v>
      </c>
      <c r="AN3">
        <f t="shared" ref="AN3:AN34" si="10">AE3*$K3</f>
        <v>520332.03913575714</v>
      </c>
      <c r="AO3">
        <f t="shared" ref="AO3:AO34" si="11">AF3*$K3</f>
        <v>-52033.203913575715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467673.87825148139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467673.87825148139</v>
      </c>
      <c r="AW3">
        <v>0</v>
      </c>
      <c r="AX3">
        <f>IF(Z3&gt;0, (R3*SUMPRODUCT(K3:$K$98, X3:$X$98)-K3*$AZ$3)/Z3, 0)</f>
        <v>0</v>
      </c>
      <c r="AZ3">
        <f>C6*ABS(SUMPRODUCT(X4:X79, K4:K79))/1</f>
        <v>217125.62607901468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10822.841735376014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10693.199687101151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-10693.199687101151</v>
      </c>
      <c r="AK4">
        <f>G4*SUM(AB4, AE4:AF4)</f>
        <v>0</v>
      </c>
      <c r="AL4">
        <f t="shared" si="9"/>
        <v>-14650.317687101151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-3762.2342650694045</v>
      </c>
      <c r="AR4">
        <f t="shared" si="14"/>
        <v>-3762.2342650694045</v>
      </c>
      <c r="AS4">
        <f t="shared" si="15"/>
        <v>-10166.571294068406</v>
      </c>
      <c r="AT4">
        <f t="shared" si="16"/>
        <v>0</v>
      </c>
      <c r="AU4">
        <f t="shared" si="17"/>
        <v>-13928.805559137811</v>
      </c>
      <c r="AW4">
        <v>1</v>
      </c>
      <c r="AX4">
        <f>IF(Z4&gt;0, (R4*SUMPRODUCT(K4:$K$98, X4:$X$98)-K4*$AZ$3)/Z4, 0)</f>
        <v>10822.841735376014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2000000</v>
      </c>
      <c r="S5">
        <f t="shared" si="1"/>
        <v>17955.125068090358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10693.199687101151</v>
      </c>
      <c r="AC5">
        <f t="shared" si="2"/>
        <v>17525.780209815159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-4106.6656705302148</v>
      </c>
      <c r="AI5">
        <f t="shared" si="7"/>
        <v>-4118.866769202149</v>
      </c>
      <c r="AJ5">
        <f t="shared" si="8"/>
        <v>-6832.5805227140081</v>
      </c>
      <c r="AK5">
        <f>G5*SUM(AB5, AE5:AF5)</f>
        <v>43.842118717114722</v>
      </c>
      <c r="AL5">
        <f t="shared" si="9"/>
        <v>-10907.605173199041</v>
      </c>
      <c r="AN5">
        <f t="shared" si="10"/>
        <v>0</v>
      </c>
      <c r="AO5">
        <f t="shared" si="11"/>
        <v>0</v>
      </c>
      <c r="AP5">
        <f t="shared" si="12"/>
        <v>-11.00484574763354</v>
      </c>
      <c r="AQ5">
        <f t="shared" si="13"/>
        <v>-3704.0289121867081</v>
      </c>
      <c r="AR5">
        <f t="shared" si="14"/>
        <v>-3715.0337579343418</v>
      </c>
      <c r="AS5">
        <f t="shared" si="15"/>
        <v>-6162.6822905476283</v>
      </c>
      <c r="AT5">
        <f t="shared" si="16"/>
        <v>39.543631824001963</v>
      </c>
      <c r="AU5">
        <f t="shared" si="17"/>
        <v>-9838.1724166579679</v>
      </c>
      <c r="AW5">
        <v>2</v>
      </c>
      <c r="AX5">
        <f>IF(Z5&gt;0, (R5*SUMPRODUCT(K5:$K$98, X5:$X$98)-K5*$AZ$3)/Z5, 0)</f>
        <v>17955.125068090358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2000000</v>
      </c>
      <c r="S6">
        <f t="shared" si="1"/>
        <v>25320.092280824894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17525.780209815159</v>
      </c>
      <c r="AC6">
        <f t="shared" si="2"/>
        <v>24400.057628718991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-5326.3281316955627</v>
      </c>
      <c r="AI6">
        <f t="shared" si="7"/>
        <v>-5338.3739298299542</v>
      </c>
      <c r="AJ6">
        <f t="shared" si="8"/>
        <v>-6874.2774189038319</v>
      </c>
      <c r="AK6">
        <f>G6*SUM(AB6, AE6:AF6)</f>
        <v>124.43303948968763</v>
      </c>
      <c r="AL6">
        <f t="shared" si="9"/>
        <v>-12088.218309244099</v>
      </c>
      <c r="AN6">
        <f t="shared" si="10"/>
        <v>0</v>
      </c>
      <c r="AO6">
        <f t="shared" si="11"/>
        <v>0</v>
      </c>
      <c r="AP6">
        <f t="shared" si="12"/>
        <v>-10.277903323233646</v>
      </c>
      <c r="AQ6">
        <f t="shared" si="13"/>
        <v>-4544.6125690160388</v>
      </c>
      <c r="AR6">
        <f t="shared" si="14"/>
        <v>-4554.8904723392725</v>
      </c>
      <c r="AS6">
        <f t="shared" si="15"/>
        <v>-5865.3779467598015</v>
      </c>
      <c r="AT6">
        <f t="shared" si="16"/>
        <v>106.17069419748356</v>
      </c>
      <c r="AU6">
        <f t="shared" si="17"/>
        <v>-10314.09772490159</v>
      </c>
      <c r="AW6">
        <v>3</v>
      </c>
      <c r="AX6">
        <f>IF(Z6&gt;0, (R6*SUMPRODUCT(K6:$K$98, X6:$X$98)-K6*$AZ$3)/Z6, 0)</f>
        <v>25320.092280824894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2000000</v>
      </c>
      <c r="S7">
        <f t="shared" si="1"/>
        <v>32572.575630418789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24400.057628718991</v>
      </c>
      <c r="AC7">
        <f t="shared" si="2"/>
        <v>30966.127214638051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-6692.5201671674567</v>
      </c>
      <c r="AI7">
        <f t="shared" si="7"/>
        <v>-6704.4036790694599</v>
      </c>
      <c r="AJ7">
        <f t="shared" si="8"/>
        <v>-6566.06958591906</v>
      </c>
      <c r="AK7">
        <f>G7*SUM(AB7, AE7:AF7)</f>
        <v>336.72079527632206</v>
      </c>
      <c r="AL7">
        <f t="shared" si="9"/>
        <v>-12933.752469712197</v>
      </c>
      <c r="AN7">
        <f t="shared" si="10"/>
        <v>0</v>
      </c>
      <c r="AO7">
        <f t="shared" si="11"/>
        <v>0</v>
      </c>
      <c r="AP7">
        <f t="shared" si="12"/>
        <v>-9.5313357198487463</v>
      </c>
      <c r="AQ7">
        <f t="shared" si="13"/>
        <v>-5367.8287236266697</v>
      </c>
      <c r="AR7">
        <f t="shared" si="14"/>
        <v>-5377.3600593465189</v>
      </c>
      <c r="AS7">
        <f t="shared" si="15"/>
        <v>-5266.4072792096094</v>
      </c>
      <c r="AT7">
        <f t="shared" si="16"/>
        <v>270.07158911433606</v>
      </c>
      <c r="AU7">
        <f t="shared" si="17"/>
        <v>-10373.695749441791</v>
      </c>
      <c r="AW7">
        <v>4</v>
      </c>
      <c r="AX7">
        <f>IF(Z7&gt;0, (R7*SUMPRODUCT(K7:$K$98, X7:$X$98)-K7*$AZ$3)/Z7, 0)</f>
        <v>32572.575630418789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2000000</v>
      </c>
      <c r="S8">
        <f t="shared" si="1"/>
        <v>39732.387328693047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30966.127214638051</v>
      </c>
      <c r="AC8">
        <f t="shared" si="2"/>
        <v>37234.208732945204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-8098.5239972055624</v>
      </c>
      <c r="AI8">
        <f t="shared" si="7"/>
        <v>-8110.2380582135629</v>
      </c>
      <c r="AJ8">
        <f t="shared" si="8"/>
        <v>-6268.0815183071536</v>
      </c>
      <c r="AK8">
        <f t="shared" ref="AK8:AK39" si="30">G8*SUM(AB8:AB8, AE8:AF8)</f>
        <v>668.8683478361819</v>
      </c>
      <c r="AL8">
        <f t="shared" si="9"/>
        <v>-13709.451228684535</v>
      </c>
      <c r="AN8">
        <f t="shared" si="10"/>
        <v>0</v>
      </c>
      <c r="AO8">
        <f t="shared" si="11"/>
        <v>0</v>
      </c>
      <c r="AP8">
        <f t="shared" si="12"/>
        <v>-8.7676607666492217</v>
      </c>
      <c r="AQ8">
        <f t="shared" si="13"/>
        <v>-6061.5281984250705</v>
      </c>
      <c r="AR8">
        <f t="shared" si="14"/>
        <v>-6070.2958591917195</v>
      </c>
      <c r="AS8">
        <f t="shared" si="15"/>
        <v>-4691.4910527345373</v>
      </c>
      <c r="AT8">
        <f t="shared" si="16"/>
        <v>500.63003491031009</v>
      </c>
      <c r="AU8">
        <f t="shared" si="17"/>
        <v>-10261.156877015947</v>
      </c>
      <c r="AW8">
        <v>5</v>
      </c>
      <c r="AX8">
        <f>IF(Z8&gt;0, (R8*SUMPRODUCT(K8:$K$98, X8:$X$98)-K8*$AZ$3)/Z8, 0)</f>
        <v>39732.387328693047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2000000</v>
      </c>
      <c r="S9">
        <f t="shared" si="1"/>
        <v>45647.128561323982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37234.208732945204</v>
      </c>
      <c r="AC9">
        <f t="shared" si="2"/>
        <v>42130.126343479526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-9602.4862449480643</v>
      </c>
      <c r="AI9">
        <f t="shared" si="7"/>
        <v>-9614.0231498069534</v>
      </c>
      <c r="AJ9">
        <f t="shared" si="8"/>
        <v>-4895.9176105343213</v>
      </c>
      <c r="AK9">
        <f t="shared" si="30"/>
        <v>830.32285474467812</v>
      </c>
      <c r="AL9">
        <f t="shared" si="9"/>
        <v>-13679.617905596597</v>
      </c>
      <c r="AN9">
        <f t="shared" si="10"/>
        <v>0</v>
      </c>
      <c r="AO9">
        <f t="shared" si="11"/>
        <v>0</v>
      </c>
      <c r="AP9">
        <f t="shared" si="12"/>
        <v>-8.0528435477335965</v>
      </c>
      <c r="AQ9">
        <f t="shared" si="13"/>
        <v>-6702.6052780740047</v>
      </c>
      <c r="AR9">
        <f t="shared" si="14"/>
        <v>-6710.6581216217373</v>
      </c>
      <c r="AS9">
        <f t="shared" si="15"/>
        <v>-3417.3861206671577</v>
      </c>
      <c r="AT9">
        <f t="shared" si="16"/>
        <v>579.57139502752341</v>
      </c>
      <c r="AU9">
        <f t="shared" si="17"/>
        <v>-9548.4728472613715</v>
      </c>
      <c r="AW9">
        <v>6</v>
      </c>
      <c r="AX9">
        <f>IF(Z9&gt;0, (R9*SUMPRODUCT(K9:$K$98, X9:$X$98)-K9*$AZ$3)/Z9, 0)</f>
        <v>45647.128561323982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2000000</v>
      </c>
      <c r="S10">
        <f t="shared" si="1"/>
        <v>47606.317430956544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42130.126343479526</v>
      </c>
      <c r="AC10">
        <f t="shared" si="2"/>
        <v>43233.127630661678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-11168.816679033305</v>
      </c>
      <c r="AI10">
        <f t="shared" si="7"/>
        <v>-11180.168409739363</v>
      </c>
      <c r="AJ10">
        <f t="shared" si="8"/>
        <v>-1103.0012871821527</v>
      </c>
      <c r="AK10">
        <f t="shared" si="30"/>
        <v>181.15954327696195</v>
      </c>
      <c r="AL10">
        <f t="shared" si="9"/>
        <v>-12102.010153644553</v>
      </c>
      <c r="AN10">
        <f t="shared" si="10"/>
        <v>0</v>
      </c>
      <c r="AO10">
        <f t="shared" si="11"/>
        <v>0</v>
      </c>
      <c r="AP10">
        <f t="shared" si="12"/>
        <v>-7.5154990434497702</v>
      </c>
      <c r="AQ10">
        <f t="shared" si="13"/>
        <v>-7394.3994304723155</v>
      </c>
      <c r="AR10">
        <f t="shared" si="14"/>
        <v>-7401.9149295157658</v>
      </c>
      <c r="AS10">
        <f t="shared" si="15"/>
        <v>-730.25033216463089</v>
      </c>
      <c r="AT10">
        <f t="shared" si="16"/>
        <v>119.93804376308698</v>
      </c>
      <c r="AU10">
        <f t="shared" si="17"/>
        <v>-8012.2272179173096</v>
      </c>
      <c r="AW10">
        <v>7</v>
      </c>
      <c r="AX10">
        <f>IF(Z10&gt;0, (R10*SUMPRODUCT(K10:$K$98, X10:$X$98)-K10*$AZ$3)/Z10, 0)</f>
        <v>47606.317430956544</v>
      </c>
    </row>
    <row r="11" spans="1:52" x14ac:dyDescent="0.25">
      <c r="A11" t="s">
        <v>33</v>
      </c>
      <c r="C11" s="25">
        <f>AU81</f>
        <v>231653.61586533298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2000000</v>
      </c>
      <c r="S11">
        <f t="shared" si="1"/>
        <v>48053.544553528816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43233.127630661678</v>
      </c>
      <c r="AC11">
        <f t="shared" si="2"/>
        <v>42892.249008387211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-12928.496998789435</v>
      </c>
      <c r="AI11">
        <f t="shared" si="7"/>
        <v>-12939.654409082188</v>
      </c>
      <c r="AJ11">
        <f t="shared" si="8"/>
        <v>340.87862227446749</v>
      </c>
      <c r="AK11">
        <f t="shared" si="30"/>
        <v>69.173004209058689</v>
      </c>
      <c r="AL11">
        <f t="shared" si="9"/>
        <v>-12529.602782598662</v>
      </c>
      <c r="AN11">
        <f t="shared" si="10"/>
        <v>0</v>
      </c>
      <c r="AO11">
        <f t="shared" si="11"/>
        <v>0</v>
      </c>
      <c r="AP11">
        <f t="shared" si="12"/>
        <v>-7.0243892604541864</v>
      </c>
      <c r="AQ11">
        <f t="shared" si="13"/>
        <v>-8139.4152486344847</v>
      </c>
      <c r="AR11">
        <f t="shared" si="14"/>
        <v>-8146.4396378949386</v>
      </c>
      <c r="AS11">
        <f t="shared" si="15"/>
        <v>214.60751828569957</v>
      </c>
      <c r="AT11">
        <f t="shared" si="16"/>
        <v>43.549362722193386</v>
      </c>
      <c r="AU11">
        <f t="shared" si="17"/>
        <v>-7888.2827568870462</v>
      </c>
      <c r="AW11">
        <v>8</v>
      </c>
      <c r="AX11">
        <f>IF(Z11&gt;0, (R11*SUMPRODUCT(K11:$K$98, X11:$X$98)-K11*$AZ$3)/Z11, 0)</f>
        <v>48053.544553528816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2000000</v>
      </c>
      <c r="S12">
        <f t="shared" si="1"/>
        <v>50003.902678565231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42892.249008387211</v>
      </c>
      <c r="AC12">
        <f t="shared" si="2"/>
        <v>43814.856092392118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-14876.332239665409</v>
      </c>
      <c r="AI12">
        <f t="shared" si="7"/>
        <v>-14887.285098778737</v>
      </c>
      <c r="AJ12">
        <f t="shared" si="8"/>
        <v>-922.60708400490694</v>
      </c>
      <c r="AK12">
        <f t="shared" si="30"/>
        <v>900.73722917613145</v>
      </c>
      <c r="AL12">
        <f t="shared" si="9"/>
        <v>-14909.154953607513</v>
      </c>
      <c r="AN12">
        <f t="shared" si="10"/>
        <v>0</v>
      </c>
      <c r="AO12">
        <f t="shared" si="11"/>
        <v>0</v>
      </c>
      <c r="AP12">
        <f t="shared" si="12"/>
        <v>-6.4384777179713986</v>
      </c>
      <c r="AQ12">
        <f t="shared" si="13"/>
        <v>-8744.8338976324521</v>
      </c>
      <c r="AR12">
        <f t="shared" si="14"/>
        <v>-8751.2723753504215</v>
      </c>
      <c r="AS12">
        <f t="shared" si="15"/>
        <v>-542.34105372356237</v>
      </c>
      <c r="AT12">
        <f t="shared" si="16"/>
        <v>529.48518006049358</v>
      </c>
      <c r="AU12">
        <f t="shared" si="17"/>
        <v>-8764.1282490134909</v>
      </c>
      <c r="AW12">
        <v>9</v>
      </c>
      <c r="AX12">
        <f>IF(Z12&gt;0, (R12*SUMPRODUCT(K12:$K$98, X12:$X$98)-K12*$AZ$3)/Z12, 0)</f>
        <v>50003.902678565231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2000000</v>
      </c>
      <c r="S13">
        <f t="shared" si="1"/>
        <v>56747.285200060898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43814.856092392118</v>
      </c>
      <c r="AC13">
        <f t="shared" si="2"/>
        <v>48745.10619773659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-16961.49422791008</v>
      </c>
      <c r="AI13">
        <f t="shared" si="7"/>
        <v>-16972.231549093351</v>
      </c>
      <c r="AJ13">
        <f t="shared" si="8"/>
        <v>-4930.2501053444721</v>
      </c>
      <c r="AK13">
        <f t="shared" si="30"/>
        <v>3067.0399264674484</v>
      </c>
      <c r="AL13">
        <f t="shared" si="9"/>
        <v>-18835.441727970374</v>
      </c>
      <c r="AN13">
        <f t="shared" si="10"/>
        <v>0</v>
      </c>
      <c r="AO13">
        <f t="shared" si="11"/>
        <v>0</v>
      </c>
      <c r="AP13">
        <f t="shared" si="12"/>
        <v>-5.6355150932580829</v>
      </c>
      <c r="AQ13">
        <f t="shared" si="13"/>
        <v>-8902.2909060900438</v>
      </c>
      <c r="AR13">
        <f t="shared" si="14"/>
        <v>-8907.9264211833015</v>
      </c>
      <c r="AS13">
        <f t="shared" si="15"/>
        <v>-2587.6564934553862</v>
      </c>
      <c r="AT13">
        <f t="shared" si="16"/>
        <v>1609.7450660377626</v>
      </c>
      <c r="AU13">
        <f t="shared" si="17"/>
        <v>-9885.837848600926</v>
      </c>
      <c r="AW13">
        <v>10</v>
      </c>
      <c r="AX13">
        <f>IF(Z13&gt;0, (R13*SUMPRODUCT(K13:$K$98, X13:$X$98)-K13*$AZ$3)/Z13, 0)</f>
        <v>56747.285200060898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2000000</v>
      </c>
      <c r="S14">
        <f t="shared" si="1"/>
        <v>61910.759371844448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48745.10619773659</v>
      </c>
      <c r="AC14">
        <f t="shared" si="2"/>
        <v>52052.711722875945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-19251.592542670875</v>
      </c>
      <c r="AI14">
        <f t="shared" si="7"/>
        <v>-19262.102168188921</v>
      </c>
      <c r="AJ14">
        <f t="shared" si="8"/>
        <v>-3307.6055251393554</v>
      </c>
      <c r="AK14">
        <f t="shared" si="30"/>
        <v>3412.1574338415617</v>
      </c>
      <c r="AL14">
        <f t="shared" si="9"/>
        <v>-19157.550259486714</v>
      </c>
      <c r="AN14">
        <f t="shared" si="10"/>
        <v>0</v>
      </c>
      <c r="AO14">
        <f t="shared" si="11"/>
        <v>0</v>
      </c>
      <c r="AP14">
        <f t="shared" si="12"/>
        <v>-4.9250074493606313</v>
      </c>
      <c r="AQ14">
        <f t="shared" si="13"/>
        <v>-9021.6570059421938</v>
      </c>
      <c r="AR14">
        <f t="shared" si="14"/>
        <v>-9026.5820133915549</v>
      </c>
      <c r="AS14">
        <f t="shared" si="15"/>
        <v>-1550.0059276980055</v>
      </c>
      <c r="AT14">
        <f t="shared" si="16"/>
        <v>1599.0009112318212</v>
      </c>
      <c r="AU14">
        <f t="shared" si="17"/>
        <v>-8977.5870298577393</v>
      </c>
      <c r="AW14">
        <v>11</v>
      </c>
      <c r="AX14">
        <f>IF(Z14&gt;0, (R14*SUMPRODUCT(K14:$K$98, X14:$X$98)-K14*$AZ$3)/Z14, 0)</f>
        <v>61910.759371844448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2000000</v>
      </c>
      <c r="S15">
        <f t="shared" si="1"/>
        <v>65652.772070980544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52052.711722875945</v>
      </c>
      <c r="AC15">
        <f t="shared" si="2"/>
        <v>53932.747959102853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-21755.276264232791</v>
      </c>
      <c r="AI15">
        <f t="shared" si="7"/>
        <v>-21765.544823019005</v>
      </c>
      <c r="AJ15">
        <f t="shared" si="8"/>
        <v>-1880.0362362269079</v>
      </c>
      <c r="AK15">
        <f t="shared" si="30"/>
        <v>3643.6898206013166</v>
      </c>
      <c r="AL15">
        <f t="shared" si="9"/>
        <v>-20001.891238644595</v>
      </c>
      <c r="AN15">
        <f t="shared" si="10"/>
        <v>0</v>
      </c>
      <c r="AO15">
        <f t="shared" si="11"/>
        <v>0</v>
      </c>
      <c r="AP15">
        <f t="shared" si="12"/>
        <v>-4.2964634479146104</v>
      </c>
      <c r="AQ15">
        <f t="shared" si="13"/>
        <v>-9102.6161718085823</v>
      </c>
      <c r="AR15">
        <f t="shared" si="14"/>
        <v>-9106.9126352564963</v>
      </c>
      <c r="AS15">
        <f t="shared" si="15"/>
        <v>-786.62518644272882</v>
      </c>
      <c r="AT15">
        <f t="shared" si="16"/>
        <v>1524.554755509537</v>
      </c>
      <c r="AU15">
        <f t="shared" si="17"/>
        <v>-8368.9830661896885</v>
      </c>
      <c r="AW15">
        <v>12</v>
      </c>
      <c r="AX15">
        <f>IF(Z15&gt;0, (R15*SUMPRODUCT(K15:$K$98, X15:$X$98)-K15*$AZ$3)/Z15, 0)</f>
        <v>65652.772070980544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2000000</v>
      </c>
      <c r="S16">
        <f t="shared" si="1"/>
        <v>68106.086547395462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53932.747959102853</v>
      </c>
      <c r="AC16">
        <f t="shared" si="2"/>
        <v>54563.78646780242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-24222.232230848724</v>
      </c>
      <c r="AI16">
        <f t="shared" si="7"/>
        <v>-24232.246715095633</v>
      </c>
      <c r="AJ16">
        <f t="shared" si="8"/>
        <v>-631.03850869956659</v>
      </c>
      <c r="AK16">
        <f t="shared" si="30"/>
        <v>3775.2923571372003</v>
      </c>
      <c r="AL16">
        <f t="shared" si="9"/>
        <v>-21087.992866657998</v>
      </c>
      <c r="AN16">
        <f t="shared" si="10"/>
        <v>0</v>
      </c>
      <c r="AO16">
        <f t="shared" si="11"/>
        <v>0</v>
      </c>
      <c r="AP16">
        <f t="shared" si="12"/>
        <v>-3.7412109148941042</v>
      </c>
      <c r="AQ16">
        <f t="shared" si="13"/>
        <v>-9048.9412505810251</v>
      </c>
      <c r="AR16">
        <f t="shared" si="14"/>
        <v>-9052.6824614959187</v>
      </c>
      <c r="AS16">
        <f t="shared" si="15"/>
        <v>-235.74335914442517</v>
      </c>
      <c r="AT16">
        <f t="shared" si="16"/>
        <v>1410.3736772861857</v>
      </c>
      <c r="AU16">
        <f t="shared" si="17"/>
        <v>-7878.052143354158</v>
      </c>
      <c r="AW16">
        <v>13</v>
      </c>
      <c r="AX16">
        <f>IF(Z16&gt;0, (R16*SUMPRODUCT(K16:$K$98, X16:$X$98)-K16*$AZ$3)/Z16, 0)</f>
        <v>68106.086547395462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2000000</v>
      </c>
      <c r="S17">
        <f t="shared" si="1"/>
        <v>69513.213554946386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54563.78646780242</v>
      </c>
      <c r="AC17">
        <f t="shared" si="2"/>
        <v>54205.608324817913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-26717.195475752418</v>
      </c>
      <c r="AI17">
        <f t="shared" si="7"/>
        <v>-26726.942832685134</v>
      </c>
      <c r="AJ17">
        <f t="shared" si="8"/>
        <v>358.17814298450685</v>
      </c>
      <c r="AK17">
        <f t="shared" si="30"/>
        <v>3819.4650527461699</v>
      </c>
      <c r="AL17">
        <f t="shared" si="9"/>
        <v>-22549.299636954456</v>
      </c>
      <c r="AN17">
        <f t="shared" si="10"/>
        <v>0</v>
      </c>
      <c r="AO17">
        <f t="shared" si="11"/>
        <v>0</v>
      </c>
      <c r="AP17">
        <f t="shared" si="12"/>
        <v>-3.2512656212446172</v>
      </c>
      <c r="AQ17">
        <f t="shared" si="13"/>
        <v>-8911.6157073131599</v>
      </c>
      <c r="AR17">
        <f t="shared" si="14"/>
        <v>-8914.8669729344037</v>
      </c>
      <c r="AS17">
        <f t="shared" si="15"/>
        <v>119.47159528528685</v>
      </c>
      <c r="AT17">
        <f t="shared" si="16"/>
        <v>1273.9961718091922</v>
      </c>
      <c r="AU17">
        <f t="shared" si="17"/>
        <v>-7521.3992058399244</v>
      </c>
      <c r="AW17">
        <v>14</v>
      </c>
      <c r="AX17">
        <f>IF(Z17&gt;0, (R17*SUMPRODUCT(K17:$K$98, X17:$X$98)-K17*$AZ$3)/Z17, 0)</f>
        <v>69513.213554946386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2000000</v>
      </c>
      <c r="S18">
        <f t="shared" si="1"/>
        <v>70053.627252797887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54205.608324817913</v>
      </c>
      <c r="AC18">
        <f t="shared" si="2"/>
        <v>53053.602535001664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-29324.506924990055</v>
      </c>
      <c r="AI18">
        <f t="shared" si="7"/>
        <v>-29333.973530185165</v>
      </c>
      <c r="AJ18">
        <f t="shared" si="8"/>
        <v>1152.0057898162486</v>
      </c>
      <c r="AK18">
        <f t="shared" si="30"/>
        <v>3794.3925827372541</v>
      </c>
      <c r="AL18">
        <f t="shared" si="9"/>
        <v>-24387.575157631662</v>
      </c>
      <c r="AN18">
        <f t="shared" si="10"/>
        <v>0</v>
      </c>
      <c r="AO18">
        <f t="shared" si="11"/>
        <v>0</v>
      </c>
      <c r="AP18">
        <f t="shared" si="12"/>
        <v>-2.8193034636032377</v>
      </c>
      <c r="AQ18">
        <f t="shared" si="13"/>
        <v>-8733.297970934902</v>
      </c>
      <c r="AR18">
        <f t="shared" si="14"/>
        <v>-8736.1172743985044</v>
      </c>
      <c r="AS18">
        <f t="shared" si="15"/>
        <v>343.08538767394515</v>
      </c>
      <c r="AT18">
        <f t="shared" si="16"/>
        <v>1130.0296072671626</v>
      </c>
      <c r="AU18">
        <f t="shared" si="17"/>
        <v>-7263.002279457397</v>
      </c>
      <c r="AW18">
        <v>15</v>
      </c>
      <c r="AX18">
        <f>IF(Z18&gt;0, (R18*SUMPRODUCT(K18:$K$98, X18:$X$98)-K18*$AZ$3)/Z18, 0)</f>
        <v>70053.627252797887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2000000</v>
      </c>
      <c r="S19">
        <f t="shared" si="1"/>
        <v>69860.196112944192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53053.602535001664</v>
      </c>
      <c r="AC19">
        <f t="shared" si="2"/>
        <v>51248.527704689019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-32336.376881865468</v>
      </c>
      <c r="AI19">
        <f t="shared" si="7"/>
        <v>-32345.546718653113</v>
      </c>
      <c r="AJ19">
        <f t="shared" si="8"/>
        <v>1805.0748303126456</v>
      </c>
      <c r="AK19">
        <f t="shared" si="30"/>
        <v>3713.752177450117</v>
      </c>
      <c r="AL19">
        <f t="shared" si="9"/>
        <v>-26826.719710890349</v>
      </c>
      <c r="AN19">
        <f t="shared" si="10"/>
        <v>0</v>
      </c>
      <c r="AO19">
        <f t="shared" si="11"/>
        <v>0</v>
      </c>
      <c r="AP19">
        <f t="shared" si="12"/>
        <v>-2.4383224808286719</v>
      </c>
      <c r="AQ19">
        <f t="shared" si="13"/>
        <v>-8598.4643484418248</v>
      </c>
      <c r="AR19">
        <f t="shared" si="14"/>
        <v>-8600.9026709226546</v>
      </c>
      <c r="AS19">
        <f t="shared" si="15"/>
        <v>479.98177505833087</v>
      </c>
      <c r="AT19">
        <f t="shared" si="16"/>
        <v>987.51216975891634</v>
      </c>
      <c r="AU19">
        <f t="shared" si="17"/>
        <v>-7133.4087261054065</v>
      </c>
      <c r="AW19">
        <v>16</v>
      </c>
      <c r="AX19">
        <f>IF(Z19&gt;0, (R19*SUMPRODUCT(K19:$K$98, X19:$X$98)-K19*$AZ$3)/Z19, 0)</f>
        <v>69860.196112944192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2000000</v>
      </c>
      <c r="S20">
        <f t="shared" si="1"/>
        <v>68919.110500049064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51248.527704689019</v>
      </c>
      <c r="AC20">
        <f t="shared" si="2"/>
        <v>48835.976874659915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-35305.189154585263</v>
      </c>
      <c r="AI20">
        <f t="shared" si="7"/>
        <v>-35314.046635572813</v>
      </c>
      <c r="AJ20">
        <f t="shared" si="8"/>
        <v>2412.550830029104</v>
      </c>
      <c r="AK20">
        <f t="shared" si="30"/>
        <v>3587.3969393282318</v>
      </c>
      <c r="AL20">
        <f t="shared" si="9"/>
        <v>-29314.098866215478</v>
      </c>
      <c r="AN20">
        <f t="shared" si="10"/>
        <v>0</v>
      </c>
      <c r="AO20">
        <f t="shared" si="11"/>
        <v>0</v>
      </c>
      <c r="AP20">
        <f t="shared" si="12"/>
        <v>-2.1029151175998728</v>
      </c>
      <c r="AQ20">
        <f t="shared" si="13"/>
        <v>-8382.0463297896713</v>
      </c>
      <c r="AR20">
        <f t="shared" si="14"/>
        <v>-8384.1492449072703</v>
      </c>
      <c r="AS20">
        <f t="shared" si="15"/>
        <v>572.78018655368487</v>
      </c>
      <c r="AT20">
        <f t="shared" si="16"/>
        <v>851.70843348645815</v>
      </c>
      <c r="AU20">
        <f t="shared" si="17"/>
        <v>-6959.6606248671278</v>
      </c>
      <c r="AW20">
        <v>17</v>
      </c>
      <c r="AX20">
        <f>IF(Z20&gt;0, (R20*SUMPRODUCT(K20:$K$98, X20:$X$98)-K20*$AZ$3)/Z20, 0)</f>
        <v>68919.110500049064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2000000</v>
      </c>
      <c r="S21">
        <f t="shared" si="1"/>
        <v>67361.244446864061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48835.976874659915</v>
      </c>
      <c r="AC21">
        <f t="shared" si="2"/>
        <v>45977.067614881569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-37935.373697502568</v>
      </c>
      <c r="AI21">
        <f t="shared" si="7"/>
        <v>-37943.905507594638</v>
      </c>
      <c r="AJ21">
        <f t="shared" si="8"/>
        <v>2858.9092597783456</v>
      </c>
      <c r="AK21">
        <f t="shared" si="30"/>
        <v>3418.5183812261944</v>
      </c>
      <c r="AL21">
        <f t="shared" si="9"/>
        <v>-31666.477866590099</v>
      </c>
      <c r="AN21">
        <f t="shared" si="10"/>
        <v>0</v>
      </c>
      <c r="AO21">
        <f t="shared" si="11"/>
        <v>0</v>
      </c>
      <c r="AP21">
        <f t="shared" si="12"/>
        <v>-1.8085672890836684</v>
      </c>
      <c r="AQ21">
        <f t="shared" si="13"/>
        <v>-8041.5146643093676</v>
      </c>
      <c r="AR21">
        <f t="shared" si="14"/>
        <v>-8043.3232315984515</v>
      </c>
      <c r="AS21">
        <f t="shared" si="15"/>
        <v>606.02963660671469</v>
      </c>
      <c r="AT21">
        <f t="shared" si="16"/>
        <v>724.65519681044657</v>
      </c>
      <c r="AU21">
        <f t="shared" si="17"/>
        <v>-6712.6383981812905</v>
      </c>
      <c r="AW21">
        <v>18</v>
      </c>
      <c r="AX21">
        <f>IF(Z21&gt;0, (R21*SUMPRODUCT(K21:$K$98, X21:$X$98)-K21*$AZ$3)/Z21, 0)</f>
        <v>67361.244446864061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2000000</v>
      </c>
      <c r="S22">
        <f t="shared" si="1"/>
        <v>65403.882377573937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45977.067614881569</v>
      </c>
      <c r="AC22">
        <f t="shared" si="2"/>
        <v>42866.92533451091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-40601.386724844633</v>
      </c>
      <c r="AI22">
        <f t="shared" si="7"/>
        <v>-40609.579458168751</v>
      </c>
      <c r="AJ22">
        <f t="shared" si="8"/>
        <v>3110.1422803706591</v>
      </c>
      <c r="AK22">
        <f t="shared" si="30"/>
        <v>3218.39473304171</v>
      </c>
      <c r="AL22">
        <f t="shared" si="9"/>
        <v>-34281.042444756386</v>
      </c>
      <c r="AN22">
        <f t="shared" si="10"/>
        <v>0</v>
      </c>
      <c r="AO22">
        <f t="shared" si="11"/>
        <v>0</v>
      </c>
      <c r="AP22">
        <f t="shared" si="12"/>
        <v>-1.5506160954343438</v>
      </c>
      <c r="AQ22">
        <f t="shared" si="13"/>
        <v>-7684.5127580523194</v>
      </c>
      <c r="AR22">
        <f t="shared" si="14"/>
        <v>-7686.0633741477541</v>
      </c>
      <c r="AS22">
        <f t="shared" si="15"/>
        <v>588.64807241279561</v>
      </c>
      <c r="AT22">
        <f t="shared" si="16"/>
        <v>609.13671629283613</v>
      </c>
      <c r="AU22">
        <f t="shared" si="17"/>
        <v>-6488.2785854421227</v>
      </c>
      <c r="AW22">
        <v>19</v>
      </c>
      <c r="AX22">
        <f>IF(Z22&gt;0, (R22*SUMPRODUCT(K22:$K$98, X22:$X$98)-K22*$AZ$3)/Z22, 0)</f>
        <v>65403.882377573937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2000000</v>
      </c>
      <c r="S23">
        <f t="shared" si="1"/>
        <v>63104.788316571881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42866.92533451091</v>
      </c>
      <c r="AC23">
        <f t="shared" si="2"/>
        <v>39585.423633546699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-43135.616590814308</v>
      </c>
      <c r="AI23">
        <f t="shared" si="7"/>
        <v>-43143.457799201489</v>
      </c>
      <c r="AJ23">
        <f t="shared" si="8"/>
        <v>3281.5017009642106</v>
      </c>
      <c r="AK23">
        <f t="shared" si="30"/>
        <v>3000.6847734157641</v>
      </c>
      <c r="AL23">
        <f t="shared" si="9"/>
        <v>-36861.271324821515</v>
      </c>
      <c r="AN23">
        <f t="shared" si="10"/>
        <v>0</v>
      </c>
      <c r="AO23">
        <f t="shared" si="11"/>
        <v>0</v>
      </c>
      <c r="AP23">
        <f t="shared" si="12"/>
        <v>-1.3250749444446983</v>
      </c>
      <c r="AQ23">
        <f t="shared" si="13"/>
        <v>-7289.4281002768748</v>
      </c>
      <c r="AR23">
        <f t="shared" si="14"/>
        <v>-7290.753175221319</v>
      </c>
      <c r="AS23">
        <f t="shared" si="15"/>
        <v>554.53642721798201</v>
      </c>
      <c r="AT23">
        <f t="shared" si="16"/>
        <v>507.081563592804</v>
      </c>
      <c r="AU23">
        <f t="shared" si="17"/>
        <v>-6229.1351844105329</v>
      </c>
      <c r="AW23">
        <v>20</v>
      </c>
      <c r="AX23">
        <f>IF(Z23&gt;0, (R23*SUMPRODUCT(K23:$K$98, X23:$X$98)-K23*$AZ$3)/Z23, 0)</f>
        <v>63104.788316571881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2000000</v>
      </c>
      <c r="S24">
        <f t="shared" si="1"/>
        <v>60563.311599448716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39585.423633546699</v>
      </c>
      <c r="AC24">
        <f t="shared" si="2"/>
        <v>36227.255405669959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-45704.129111162838</v>
      </c>
      <c r="AI24">
        <f t="shared" si="7"/>
        <v>-45711.606256659208</v>
      </c>
      <c r="AJ24">
        <f t="shared" si="8"/>
        <v>3358.1682278767403</v>
      </c>
      <c r="AK24">
        <f t="shared" si="30"/>
        <v>2770.9796543482694</v>
      </c>
      <c r="AL24">
        <f t="shared" si="9"/>
        <v>-39582.458374434202</v>
      </c>
      <c r="AN24">
        <f t="shared" si="10"/>
        <v>0</v>
      </c>
      <c r="AO24">
        <f t="shared" si="11"/>
        <v>0</v>
      </c>
      <c r="AP24">
        <f t="shared" si="12"/>
        <v>-1.1281718399922542</v>
      </c>
      <c r="AQ24">
        <f t="shared" si="13"/>
        <v>-6895.9620298466625</v>
      </c>
      <c r="AR24">
        <f t="shared" si="14"/>
        <v>-6897.0902016866557</v>
      </c>
      <c r="AS24">
        <f t="shared" si="15"/>
        <v>506.68946197290876</v>
      </c>
      <c r="AT24">
        <f t="shared" si="16"/>
        <v>418.09286936387969</v>
      </c>
      <c r="AU24">
        <f t="shared" si="17"/>
        <v>-5972.3078703498677</v>
      </c>
      <c r="AW24">
        <v>21</v>
      </c>
      <c r="AX24">
        <f>IF(Z24&gt;0, (R24*SUMPRODUCT(K24:$K$98, X24:$X$98)-K24*$AZ$3)/Z24, 0)</f>
        <v>60563.311599448716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2000000</v>
      </c>
      <c r="S25">
        <f t="shared" si="1"/>
        <v>57822.510593075873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36227.255405669959</v>
      </c>
      <c r="AC25">
        <f t="shared" si="2"/>
        <v>32841.346833323405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-48443.461418277002</v>
      </c>
      <c r="AI25">
        <f t="shared" si="7"/>
        <v>-48450.561020684538</v>
      </c>
      <c r="AJ25">
        <f t="shared" si="8"/>
        <v>3385.9085723465541</v>
      </c>
      <c r="AK25">
        <f t="shared" si="30"/>
        <v>2535.9078783968976</v>
      </c>
      <c r="AL25">
        <f t="shared" si="9"/>
        <v>-42528.744569941089</v>
      </c>
      <c r="AN25">
        <f t="shared" si="10"/>
        <v>0</v>
      </c>
      <c r="AO25">
        <f t="shared" si="11"/>
        <v>0</v>
      </c>
      <c r="AP25">
        <f t="shared" si="12"/>
        <v>-0.95643493076173969</v>
      </c>
      <c r="AQ25">
        <f t="shared" si="13"/>
        <v>-6526.1427341690442</v>
      </c>
      <c r="AR25">
        <f t="shared" si="14"/>
        <v>-6527.0991690998053</v>
      </c>
      <c r="AS25">
        <f t="shared" si="15"/>
        <v>456.13839269634241</v>
      </c>
      <c r="AT25">
        <f t="shared" si="16"/>
        <v>341.62911341587153</v>
      </c>
      <c r="AU25">
        <f t="shared" si="17"/>
        <v>-5729.3316629875926</v>
      </c>
      <c r="AW25">
        <v>22</v>
      </c>
      <c r="AX25">
        <f>IF(Z25&gt;0, (R25*SUMPRODUCT(K25:$K$98, X25:$X$98)-K25*$AZ$3)/Z25, 0)</f>
        <v>57822.510593075873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2000000</v>
      </c>
      <c r="S26">
        <f t="shared" si="1"/>
        <v>54858.323396492611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32841.346833323405</v>
      </c>
      <c r="AC26">
        <f t="shared" si="2"/>
        <v>29449.180400493737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-50932.091025256908</v>
      </c>
      <c r="AI26">
        <f t="shared" si="7"/>
        <v>-50938.801306071466</v>
      </c>
      <c r="AJ26">
        <f t="shared" si="8"/>
        <v>3392.1664328296683</v>
      </c>
      <c r="AK26">
        <f t="shared" si="30"/>
        <v>2298.8942783326384</v>
      </c>
      <c r="AL26">
        <f t="shared" si="9"/>
        <v>-45247.740594909163</v>
      </c>
      <c r="AN26">
        <f t="shared" si="10"/>
        <v>0</v>
      </c>
      <c r="AO26">
        <f t="shared" si="11"/>
        <v>0</v>
      </c>
      <c r="AP26">
        <f t="shared" si="12"/>
        <v>-0.80713108458297755</v>
      </c>
      <c r="AQ26">
        <f t="shared" si="13"/>
        <v>-6126.2523887410471</v>
      </c>
      <c r="AR26">
        <f t="shared" si="14"/>
        <v>-6127.0595198256306</v>
      </c>
      <c r="AS26">
        <f t="shared" si="15"/>
        <v>408.0191347695631</v>
      </c>
      <c r="AT26">
        <f t="shared" si="16"/>
        <v>276.51734457779236</v>
      </c>
      <c r="AU26">
        <f t="shared" si="17"/>
        <v>-5442.5230404782751</v>
      </c>
      <c r="AW26">
        <v>23</v>
      </c>
      <c r="AX26">
        <f>IF(Z26&gt;0, (R26*SUMPRODUCT(K26:$K$98, X26:$X$98)-K26*$AZ$3)/Z26, 0)</f>
        <v>54858.323396492611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2000000</v>
      </c>
      <c r="S27">
        <f t="shared" si="1"/>
        <v>51734.462971727931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29449.180400493737</v>
      </c>
      <c r="AC27">
        <f t="shared" si="2"/>
        <v>26121.121137948572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-53093.37374505811</v>
      </c>
      <c r="AI27">
        <f t="shared" si="7"/>
        <v>-53099.685089478611</v>
      </c>
      <c r="AJ27">
        <f t="shared" si="8"/>
        <v>3328.0592625451645</v>
      </c>
      <c r="AK27">
        <f t="shared" si="30"/>
        <v>2061.4426280345619</v>
      </c>
      <c r="AL27">
        <f t="shared" si="9"/>
        <v>-47710.183198898885</v>
      </c>
      <c r="AN27">
        <f t="shared" si="10"/>
        <v>0</v>
      </c>
      <c r="AO27">
        <f t="shared" si="11"/>
        <v>0</v>
      </c>
      <c r="AP27">
        <f t="shared" si="12"/>
        <v>-0.67780885246899203</v>
      </c>
      <c r="AQ27">
        <f t="shared" si="13"/>
        <v>-5701.9798531252573</v>
      </c>
      <c r="AR27">
        <f t="shared" si="14"/>
        <v>-5702.6576619777261</v>
      </c>
      <c r="AS27">
        <f t="shared" si="15"/>
        <v>357.41798884659784</v>
      </c>
      <c r="AT27">
        <f t="shared" si="16"/>
        <v>221.38929030707411</v>
      </c>
      <c r="AU27">
        <f t="shared" si="17"/>
        <v>-5123.8503828240546</v>
      </c>
      <c r="AW27">
        <v>24</v>
      </c>
      <c r="AX27">
        <f>IF(Z27&gt;0, (R27*SUMPRODUCT(K27:$K$98, X27:$X$98)-K27*$AZ$3)/Z27, 0)</f>
        <v>51734.462971727931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2000000</v>
      </c>
      <c r="S28">
        <f t="shared" si="1"/>
        <v>48526.800376666033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26121.121137948572</v>
      </c>
      <c r="AC28">
        <f t="shared" si="2"/>
        <v>22917.528004641055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-55186.188600785135</v>
      </c>
      <c r="AI28">
        <f t="shared" si="7"/>
        <v>-55192.091918082682</v>
      </c>
      <c r="AJ28">
        <f t="shared" si="8"/>
        <v>3203.5931333075168</v>
      </c>
      <c r="AK28">
        <f t="shared" si="30"/>
        <v>1828.4784796564002</v>
      </c>
      <c r="AL28">
        <f t="shared" si="9"/>
        <v>-50160.020305118764</v>
      </c>
      <c r="AN28">
        <f t="shared" si="10"/>
        <v>0</v>
      </c>
      <c r="AO28">
        <f t="shared" si="11"/>
        <v>0</v>
      </c>
      <c r="AP28">
        <f t="shared" si="12"/>
        <v>-0.56606129384614856</v>
      </c>
      <c r="AQ28">
        <f t="shared" si="13"/>
        <v>-5291.7306909450945</v>
      </c>
      <c r="AR28">
        <f t="shared" si="14"/>
        <v>-5292.2967522389408</v>
      </c>
      <c r="AS28">
        <f t="shared" si="15"/>
        <v>307.1883116889714</v>
      </c>
      <c r="AT28">
        <f t="shared" si="16"/>
        <v>175.33038489983235</v>
      </c>
      <c r="AU28">
        <f t="shared" si="17"/>
        <v>-4809.7780556501366</v>
      </c>
      <c r="AW28">
        <v>25</v>
      </c>
      <c r="AX28">
        <f>IF(Z28&gt;0, (R28*SUMPRODUCT(K28:$K$98, X28:$X$98)-K28*$AZ$3)/Z28, 0)</f>
        <v>48526.800376666033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2000000</v>
      </c>
      <c r="S29">
        <f t="shared" si="1"/>
        <v>45234.758034137332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22917.528004641055</v>
      </c>
      <c r="AC29">
        <f t="shared" si="2"/>
        <v>19856.49974210465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-57154.390768564983</v>
      </c>
      <c r="AI29">
        <f t="shared" si="7"/>
        <v>-57159.877837747248</v>
      </c>
      <c r="AJ29">
        <f t="shared" si="8"/>
        <v>3061.0282625364052</v>
      </c>
      <c r="AK29">
        <f t="shared" si="30"/>
        <v>1604.226960324874</v>
      </c>
      <c r="AL29">
        <f t="shared" si="9"/>
        <v>-52494.622614885971</v>
      </c>
      <c r="AN29">
        <f t="shared" si="10"/>
        <v>0</v>
      </c>
      <c r="AO29">
        <f t="shared" si="11"/>
        <v>0</v>
      </c>
      <c r="AP29">
        <f t="shared" si="12"/>
        <v>-0.46977483230797684</v>
      </c>
      <c r="AQ29">
        <f t="shared" si="13"/>
        <v>-4893.2669603932736</v>
      </c>
      <c r="AR29">
        <f t="shared" si="14"/>
        <v>-4893.7367352255815</v>
      </c>
      <c r="AS29">
        <f t="shared" si="15"/>
        <v>262.06960236093676</v>
      </c>
      <c r="AT29">
        <f t="shared" si="16"/>
        <v>137.34571703714673</v>
      </c>
      <c r="AU29">
        <f t="shared" si="17"/>
        <v>-4494.3214158274986</v>
      </c>
      <c r="AW29">
        <v>26</v>
      </c>
      <c r="AX29">
        <f>IF(Z29&gt;0, (R29*SUMPRODUCT(K29:$K$98, X29:$X$98)-K29*$AZ$3)/Z29, 0)</f>
        <v>45234.758034137332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2000000</v>
      </c>
      <c r="S30">
        <f t="shared" si="1"/>
        <v>41856.885524923091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19856.49974210465</v>
      </c>
      <c r="AC30">
        <f t="shared" si="2"/>
        <v>16954.931378504873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-59013.537918707669</v>
      </c>
      <c r="AI30">
        <f t="shared" si="7"/>
        <v>-59018.601282586118</v>
      </c>
      <c r="AJ30">
        <f t="shared" si="8"/>
        <v>2901.5683635997775</v>
      </c>
      <c r="AK30">
        <f t="shared" si="30"/>
        <v>1389.9549819473257</v>
      </c>
      <c r="AL30">
        <f t="shared" si="9"/>
        <v>-54727.077937039016</v>
      </c>
      <c r="AN30">
        <f t="shared" si="10"/>
        <v>0</v>
      </c>
      <c r="AO30">
        <f t="shared" si="11"/>
        <v>0</v>
      </c>
      <c r="AP30">
        <f t="shared" si="12"/>
        <v>-0.38705298993180004</v>
      </c>
      <c r="AQ30">
        <f t="shared" si="13"/>
        <v>-4511.1050373258604</v>
      </c>
      <c r="AR30">
        <f t="shared" si="14"/>
        <v>-4511.4920903157927</v>
      </c>
      <c r="AS30">
        <f t="shared" si="15"/>
        <v>221.80130395183315</v>
      </c>
      <c r="AT30">
        <f t="shared" si="16"/>
        <v>106.25075434989388</v>
      </c>
      <c r="AU30">
        <f t="shared" si="17"/>
        <v>-4183.4400320140658</v>
      </c>
      <c r="AW30">
        <v>27</v>
      </c>
      <c r="AX30">
        <f>IF(Z30&gt;0, (R30*SUMPRODUCT(K30:$K$98, X30:$X$98)-K30*$AZ$3)/Z30, 0)</f>
        <v>41856.885524923091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2000000</v>
      </c>
      <c r="S31">
        <f t="shared" si="1"/>
        <v>38370.303730732034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16954.931378504873</v>
      </c>
      <c r="AC31">
        <f t="shared" si="2"/>
        <v>14222.128659744614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-60727.686375720768</v>
      </c>
      <c r="AI31">
        <f t="shared" si="7"/>
        <v>-60732.319557920586</v>
      </c>
      <c r="AJ31">
        <f t="shared" si="8"/>
        <v>2732.8027187602584</v>
      </c>
      <c r="AK31">
        <f t="shared" si="30"/>
        <v>1186.8451964953413</v>
      </c>
      <c r="AL31">
        <f t="shared" si="9"/>
        <v>-56812.671642664987</v>
      </c>
      <c r="AN31">
        <f t="shared" si="10"/>
        <v>0</v>
      </c>
      <c r="AO31">
        <f t="shared" si="11"/>
        <v>0</v>
      </c>
      <c r="AP31">
        <f t="shared" si="12"/>
        <v>-0.31622240992692668</v>
      </c>
      <c r="AQ31">
        <f t="shared" si="13"/>
        <v>-4144.7658449034479</v>
      </c>
      <c r="AR31">
        <f t="shared" si="14"/>
        <v>-4145.0820673133749</v>
      </c>
      <c r="AS31">
        <f t="shared" si="15"/>
        <v>186.51834188936473</v>
      </c>
      <c r="AT31">
        <f t="shared" si="16"/>
        <v>81.004163458272814</v>
      </c>
      <c r="AU31">
        <f t="shared" si="17"/>
        <v>-3877.5595619657379</v>
      </c>
      <c r="AW31">
        <v>28</v>
      </c>
      <c r="AX31">
        <f>IF(Z31&gt;0, (R31*SUMPRODUCT(K31:$K$98, X31:$X$98)-K31*$AZ$3)/Z31, 0)</f>
        <v>38370.303730732034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2000000</v>
      </c>
      <c r="S32">
        <f t="shared" si="1"/>
        <v>34732.518630319682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14222.128659744614</v>
      </c>
      <c r="AC32">
        <f t="shared" si="2"/>
        <v>11665.132742131889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-62183.601801483848</v>
      </c>
      <c r="AI32">
        <f t="shared" si="7"/>
        <v>-62187.800004350407</v>
      </c>
      <c r="AJ32">
        <f t="shared" si="8"/>
        <v>2556.995917612725</v>
      </c>
      <c r="AK32">
        <f t="shared" si="30"/>
        <v>995.54900618212309</v>
      </c>
      <c r="AL32">
        <f t="shared" si="9"/>
        <v>-58635.255080555558</v>
      </c>
      <c r="AN32">
        <f t="shared" si="10"/>
        <v>0</v>
      </c>
      <c r="AO32">
        <f t="shared" si="11"/>
        <v>0</v>
      </c>
      <c r="AP32">
        <f t="shared" si="12"/>
        <v>-0.25583423678739864</v>
      </c>
      <c r="AQ32">
        <f t="shared" si="13"/>
        <v>-3789.4058036815559</v>
      </c>
      <c r="AR32">
        <f t="shared" si="14"/>
        <v>-3789.6616379183429</v>
      </c>
      <c r="AS32">
        <f t="shared" si="15"/>
        <v>155.82074517208957</v>
      </c>
      <c r="AT32">
        <f t="shared" si="16"/>
        <v>60.667749576801135</v>
      </c>
      <c r="AU32">
        <f t="shared" si="17"/>
        <v>-3573.1731431694525</v>
      </c>
      <c r="AW32">
        <v>29</v>
      </c>
      <c r="AX32">
        <f>IF(Z32&gt;0, (R32*SUMPRODUCT(K32:$K$98, X32:$X$98)-K32*$AZ$3)/Z32, 0)</f>
        <v>34732.518630319682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2000000</v>
      </c>
      <c r="S33">
        <f t="shared" si="1"/>
        <v>30900.21706812481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11665.132742131889</v>
      </c>
      <c r="AC33">
        <f t="shared" si="2"/>
        <v>9293.3786592456217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-63486.377750120751</v>
      </c>
      <c r="AI33">
        <f t="shared" si="7"/>
        <v>-63490.137181097707</v>
      </c>
      <c r="AJ33">
        <f t="shared" si="8"/>
        <v>2371.7540828862675</v>
      </c>
      <c r="AK33">
        <f t="shared" si="30"/>
        <v>816.55929194923237</v>
      </c>
      <c r="AL33">
        <f t="shared" si="9"/>
        <v>-60301.823806262204</v>
      </c>
      <c r="AN33">
        <f t="shared" si="10"/>
        <v>0</v>
      </c>
      <c r="AO33">
        <f t="shared" si="11"/>
        <v>0</v>
      </c>
      <c r="AP33">
        <f t="shared" si="12"/>
        <v>-0.20454992999280069</v>
      </c>
      <c r="AQ33">
        <f t="shared" si="13"/>
        <v>-3454.281832512544</v>
      </c>
      <c r="AR33">
        <f t="shared" si="14"/>
        <v>-3454.4863824425365</v>
      </c>
      <c r="AS33">
        <f t="shared" si="15"/>
        <v>129.0466920627851</v>
      </c>
      <c r="AT33">
        <f t="shared" si="16"/>
        <v>44.428836977459703</v>
      </c>
      <c r="AU33">
        <f t="shared" si="17"/>
        <v>-3281.0108534022916</v>
      </c>
      <c r="AW33">
        <v>30</v>
      </c>
      <c r="AX33">
        <f>IF(Z33&gt;0, (R33*SUMPRODUCT(K33:$K$98, X33:$X$98)-K33*$AZ$3)/Z33, 0)</f>
        <v>30900.21706812481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2000000</v>
      </c>
      <c r="S34">
        <f t="shared" si="1"/>
        <v>26746.80830092456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9293.3786592456217</v>
      </c>
      <c r="AC34">
        <f t="shared" si="2"/>
        <v>7104.8572917288657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-64226.194600443334</v>
      </c>
      <c r="AI34">
        <f t="shared" si="7"/>
        <v>-64229.51502339427</v>
      </c>
      <c r="AJ34">
        <f t="shared" si="8"/>
        <v>2188.5213675167561</v>
      </c>
      <c r="AK34">
        <f t="shared" si="30"/>
        <v>650.53650614719356</v>
      </c>
      <c r="AL34">
        <f t="shared" si="9"/>
        <v>-61390.457149730319</v>
      </c>
      <c r="AN34">
        <f t="shared" si="10"/>
        <v>0</v>
      </c>
      <c r="AO34">
        <f t="shared" si="11"/>
        <v>0</v>
      </c>
      <c r="AP34">
        <f t="shared" si="12"/>
        <v>-0.16130677334339305</v>
      </c>
      <c r="AQ34">
        <f t="shared" si="13"/>
        <v>-3120.1206497532103</v>
      </c>
      <c r="AR34">
        <f t="shared" si="14"/>
        <v>-3120.2819565265536</v>
      </c>
      <c r="AS34">
        <f t="shared" si="15"/>
        <v>106.31878089143444</v>
      </c>
      <c r="AT34">
        <f t="shared" si="16"/>
        <v>31.603186190236375</v>
      </c>
      <c r="AU34">
        <f t="shared" si="17"/>
        <v>-2982.3599894448826</v>
      </c>
      <c r="AW34">
        <v>31</v>
      </c>
      <c r="AX34">
        <f>IF(Z34&gt;0, (R34*SUMPRODUCT(K34:$K$98, X34:$X$98)-K34*$AZ$3)/Z34, 0)</f>
        <v>26746.80830092456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22154.386233549933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7104.8572917288657</v>
      </c>
      <c r="AC35">
        <f t="shared" ref="AC35:AC66" si="33">S35*Z35</f>
        <v>5114.8799142933276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-64206.259951966895</v>
      </c>
      <c r="AI35">
        <f t="shared" ref="AI35:AI66" si="38">SUM(AE35:AH35)</f>
        <v>-64209.145881563622</v>
      </c>
      <c r="AJ35">
        <f t="shared" ref="AJ35:AJ66" si="39">AB35-AC35</f>
        <v>1989.9773774355381</v>
      </c>
      <c r="AK35">
        <f t="shared" si="30"/>
        <v>497.34001042102062</v>
      </c>
      <c r="AL35">
        <f t="shared" ref="AL35:AL66" si="40">SUM(AI35:AK35)</f>
        <v>-61721.828493707064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-0.12517768234834734</v>
      </c>
      <c r="AQ35">
        <f t="shared" ref="AQ35:AQ66" si="44">AH35*$K35</f>
        <v>-2784.9573399728729</v>
      </c>
      <c r="AR35">
        <f t="shared" ref="AR35:AR66" si="45">AI35*$K35</f>
        <v>-2785.0825176552212</v>
      </c>
      <c r="AS35">
        <f t="shared" ref="AS35:AS66" si="46">AJ35*$K35</f>
        <v>86.315603927328524</v>
      </c>
      <c r="AT35">
        <f t="shared" ref="AT35:AT66" si="47">AK35*$K35</f>
        <v>21.572206721282107</v>
      </c>
      <c r="AU35">
        <f t="shared" ref="AU35:AU66" si="48">AL35*$K35</f>
        <v>-2677.1947070066108</v>
      </c>
      <c r="AW35">
        <v>32</v>
      </c>
      <c r="AX35">
        <f>IF(Z35&gt;0, (R35*SUMPRODUCT(K35:$K$98, X35:$X$98)-K35*$AZ$3)/Z35, 0)</f>
        <v>22154.386233549933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2000000</v>
      </c>
      <c r="S36">
        <f t="shared" si="32"/>
        <v>16957.015795024708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5114.8799142933276</v>
      </c>
      <c r="AC36">
        <f t="shared" si="33"/>
        <v>3338.9790674612359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-63314.422351502435</v>
      </c>
      <c r="AI36">
        <f t="shared" si="38"/>
        <v>-63316.883706663495</v>
      </c>
      <c r="AJ36">
        <f t="shared" si="39"/>
        <v>1775.9008468320917</v>
      </c>
      <c r="AK36">
        <f t="shared" si="30"/>
        <v>358.04159400053294</v>
      </c>
      <c r="AL36">
        <f t="shared" si="40"/>
        <v>-61182.941265830872</v>
      </c>
      <c r="AN36">
        <f t="shared" si="41"/>
        <v>0</v>
      </c>
      <c r="AO36">
        <f t="shared" si="42"/>
        <v>0</v>
      </c>
      <c r="AP36">
        <f t="shared" si="43"/>
        <v>-9.5322941686059176E-2</v>
      </c>
      <c r="AQ36">
        <f t="shared" si="44"/>
        <v>-2452.0301194967933</v>
      </c>
      <c r="AR36">
        <f t="shared" si="45"/>
        <v>-2452.1254424384792</v>
      </c>
      <c r="AS36">
        <f t="shared" si="46"/>
        <v>68.77678424509574</v>
      </c>
      <c r="AT36">
        <f t="shared" si="47"/>
        <v>13.866173612829559</v>
      </c>
      <c r="AU36">
        <f t="shared" si="48"/>
        <v>-2369.4824845805542</v>
      </c>
      <c r="AW36">
        <v>33</v>
      </c>
      <c r="AX36">
        <f>IF(Z36&gt;0, (R36*SUMPRODUCT(K36:$K$98, X36:$X$98)-K36*$AZ$3)/Z36, 0)</f>
        <v>16957.015795024708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2000000</v>
      </c>
      <c r="S37">
        <f t="shared" si="32"/>
        <v>10877.985407628848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3338.9790674612359</v>
      </c>
      <c r="AC37">
        <f t="shared" si="33"/>
        <v>1787.8922454115639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-61161.127856565618</v>
      </c>
      <c r="AI37">
        <f t="shared" si="38"/>
        <v>-61163.182341125961</v>
      </c>
      <c r="AJ37">
        <f t="shared" si="39"/>
        <v>1551.086822049672</v>
      </c>
      <c r="AK37">
        <f t="shared" si="30"/>
        <v>233.72853472228653</v>
      </c>
      <c r="AL37">
        <f t="shared" si="40"/>
        <v>-59378.366984354005</v>
      </c>
      <c r="AN37">
        <f t="shared" si="41"/>
        <v>0</v>
      </c>
      <c r="AO37">
        <f t="shared" si="42"/>
        <v>0</v>
      </c>
      <c r="AP37">
        <f t="shared" si="43"/>
        <v>-7.1040827368718001E-2</v>
      </c>
      <c r="AQ37">
        <f t="shared" si="44"/>
        <v>-2114.8550880334878</v>
      </c>
      <c r="AR37">
        <f t="shared" si="45"/>
        <v>-2114.9261288608564</v>
      </c>
      <c r="AS37">
        <f t="shared" si="46"/>
        <v>53.63412959431389</v>
      </c>
      <c r="AT37">
        <f t="shared" si="47"/>
        <v>8.081963138993622</v>
      </c>
      <c r="AU37">
        <f t="shared" si="48"/>
        <v>-2053.2100361275488</v>
      </c>
      <c r="AW37">
        <v>34</v>
      </c>
      <c r="AX37">
        <f>IF(Z37&gt;0, (R37*SUMPRODUCT(K37:$K$98, X37:$X$98)-K37*$AZ$3)/Z37, 0)</f>
        <v>10877.985407628848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2000000</v>
      </c>
      <c r="S38">
        <f t="shared" si="32"/>
        <v>3566.7102933482897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1787.8922454115639</v>
      </c>
      <c r="AC38">
        <f t="shared" si="33"/>
        <v>477.45081581300838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-57704.199698375982</v>
      </c>
      <c r="AI38">
        <f t="shared" si="38"/>
        <v>-57705.872986842609</v>
      </c>
      <c r="AJ38">
        <f t="shared" si="39"/>
        <v>1310.4414295985555</v>
      </c>
      <c r="AK38">
        <f t="shared" si="30"/>
        <v>125.15245717880948</v>
      </c>
      <c r="AL38">
        <f t="shared" si="40"/>
        <v>-56270.279100065243</v>
      </c>
      <c r="AN38">
        <f t="shared" si="41"/>
        <v>0</v>
      </c>
      <c r="AO38">
        <f t="shared" si="42"/>
        <v>0</v>
      </c>
      <c r="AP38">
        <f t="shared" si="43"/>
        <v>-5.1660418953621105E-2</v>
      </c>
      <c r="AQ38">
        <f t="shared" si="44"/>
        <v>-1781.5356952821694</v>
      </c>
      <c r="AR38">
        <f t="shared" si="45"/>
        <v>-1781.587355701123</v>
      </c>
      <c r="AS38">
        <f t="shared" si="46"/>
        <v>40.458028975525799</v>
      </c>
      <c r="AT38">
        <f t="shared" si="47"/>
        <v>3.8639054173139731</v>
      </c>
      <c r="AU38">
        <f t="shared" si="48"/>
        <v>-1737.2654213082833</v>
      </c>
      <c r="AW38">
        <v>35</v>
      </c>
      <c r="AX38">
        <f>IF(Z38&gt;0, (R38*SUMPRODUCT(K38:$K$98, X38:$X$98)-K38*$AZ$3)/Z38, 0)</f>
        <v>3566.7102933482897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2000000</v>
      </c>
      <c r="S39">
        <f t="shared" si="32"/>
        <v>-5523.3920603695315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477.45081581300838</v>
      </c>
      <c r="AC39">
        <f t="shared" si="33"/>
        <v>-585.85839872368706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-52911.716422294237</v>
      </c>
      <c r="AI39">
        <f t="shared" si="38"/>
        <v>-52913.042279648558</v>
      </c>
      <c r="AJ39">
        <f t="shared" si="39"/>
        <v>1063.3092145366954</v>
      </c>
      <c r="AK39">
        <f t="shared" si="30"/>
        <v>33.421557106910591</v>
      </c>
      <c r="AL39">
        <f t="shared" si="40"/>
        <v>-51816.311508004954</v>
      </c>
      <c r="AN39">
        <f t="shared" si="41"/>
        <v>0</v>
      </c>
      <c r="AO39">
        <f t="shared" si="42"/>
        <v>0</v>
      </c>
      <c r="AP39">
        <f t="shared" si="43"/>
        <v>-3.6548190969822682E-2</v>
      </c>
      <c r="AQ39">
        <f t="shared" si="44"/>
        <v>-1458.5486968404975</v>
      </c>
      <c r="AR39">
        <f t="shared" si="45"/>
        <v>-1458.5852450314674</v>
      </c>
      <c r="AS39">
        <f t="shared" si="46"/>
        <v>29.310866743070289</v>
      </c>
      <c r="AT39">
        <f t="shared" si="47"/>
        <v>0.92128874020282747</v>
      </c>
      <c r="AU39">
        <f t="shared" si="48"/>
        <v>-1428.3530895481942</v>
      </c>
      <c r="AW39">
        <v>36</v>
      </c>
      <c r="AX39">
        <f>IF(Z39&gt;0, (R39*SUMPRODUCT(K39:$K$98, X39:$X$98)-K39*$AZ$3)/Z39, 0)</f>
        <v>-5523.3920603695315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2000000</v>
      </c>
      <c r="S40">
        <f t="shared" si="32"/>
        <v>-17222.797657778377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-585.85839872368706</v>
      </c>
      <c r="AC40">
        <f t="shared" si="33"/>
        <v>-1403.1334520414393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-47076.719193966564</v>
      </c>
      <c r="AI40">
        <f t="shared" si="38"/>
        <v>-47077.737563252384</v>
      </c>
      <c r="AJ40">
        <f t="shared" si="39"/>
        <v>817.27505331775228</v>
      </c>
      <c r="AK40">
        <f t="shared" ref="AK40:AK71" si="61">G40*SUM(AB40:AB40, AE40:AF40)</f>
        <v>-41.0100879106581</v>
      </c>
      <c r="AL40">
        <f t="shared" si="40"/>
        <v>-46301.472597845292</v>
      </c>
      <c r="AN40">
        <f t="shared" si="41"/>
        <v>0</v>
      </c>
      <c r="AO40">
        <f t="shared" si="42"/>
        <v>0</v>
      </c>
      <c r="AP40">
        <f t="shared" si="43"/>
        <v>-2.506434462852172E-2</v>
      </c>
      <c r="AQ40">
        <f t="shared" si="44"/>
        <v>-1158.6632965971617</v>
      </c>
      <c r="AR40">
        <f t="shared" si="45"/>
        <v>-1158.6883609417903</v>
      </c>
      <c r="AS40">
        <f t="shared" si="46"/>
        <v>20.114966032406315</v>
      </c>
      <c r="AT40">
        <f t="shared" si="47"/>
        <v>-1.0093499391179401</v>
      </c>
      <c r="AU40">
        <f t="shared" si="48"/>
        <v>-1139.5827448485018</v>
      </c>
      <c r="AW40">
        <v>37</v>
      </c>
      <c r="AX40">
        <f>IF(Z40&gt;0, (R40*SUMPRODUCT(K40:$K$98, X40:$X$98)-K40*$AZ$3)/Z40, 0)</f>
        <v>-17222.797657778377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2000000</v>
      </c>
      <c r="S41">
        <f t="shared" si="32"/>
        <v>-32961.579848313755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-1403.1334520414393</v>
      </c>
      <c r="AC41">
        <f t="shared" si="33"/>
        <v>-1989.2309954932914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-40609.716010249482</v>
      </c>
      <c r="AI41">
        <f t="shared" si="38"/>
        <v>-40610.470385117376</v>
      </c>
      <c r="AJ41">
        <f t="shared" si="39"/>
        <v>586.09754345185206</v>
      </c>
      <c r="AK41">
        <f t="shared" si="61"/>
        <v>-98.219341642900758</v>
      </c>
      <c r="AL41">
        <f t="shared" si="40"/>
        <v>-40122.592183308421</v>
      </c>
      <c r="AN41">
        <f t="shared" si="41"/>
        <v>0</v>
      </c>
      <c r="AO41">
        <f t="shared" si="42"/>
        <v>0</v>
      </c>
      <c r="AP41">
        <f t="shared" si="43"/>
        <v>-1.6577546303106937E-2</v>
      </c>
      <c r="AQ41">
        <f t="shared" si="44"/>
        <v>-892.40704610810405</v>
      </c>
      <c r="AR41">
        <f t="shared" si="45"/>
        <v>-892.42362365440715</v>
      </c>
      <c r="AS41">
        <f t="shared" si="46"/>
        <v>12.879616724014374</v>
      </c>
      <c r="AT41">
        <f t="shared" si="47"/>
        <v>-2.1583906798092696</v>
      </c>
      <c r="AU41">
        <f t="shared" si="48"/>
        <v>-881.70239761020196</v>
      </c>
      <c r="AW41">
        <v>38</v>
      </c>
      <c r="AX41">
        <f>IF(Z41&gt;0, (R41*SUMPRODUCT(K41:$K$98, X41:$X$98)-K41*$AZ$3)/Z41, 0)</f>
        <v>-32961.579848313755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2000000</v>
      </c>
      <c r="S42">
        <f t="shared" si="32"/>
        <v>-55315.577436580679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-1989.2309954932914</v>
      </c>
      <c r="AC42">
        <f t="shared" si="33"/>
        <v>-2370.4186191502286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-33787.695716727409</v>
      </c>
      <c r="AI42">
        <f t="shared" si="38"/>
        <v>-33788.231374748393</v>
      </c>
      <c r="AJ42">
        <f t="shared" si="39"/>
        <v>381.18762365693715</v>
      </c>
      <c r="AK42">
        <f t="shared" si="61"/>
        <v>-139.2461696845304</v>
      </c>
      <c r="AL42">
        <f t="shared" si="40"/>
        <v>-33546.289920775984</v>
      </c>
      <c r="AN42">
        <f t="shared" si="41"/>
        <v>0</v>
      </c>
      <c r="AO42">
        <f t="shared" si="42"/>
        <v>0</v>
      </c>
      <c r="AP42">
        <f t="shared" si="43"/>
        <v>-1.0509997870240498E-2</v>
      </c>
      <c r="AQ42">
        <f t="shared" si="44"/>
        <v>-662.93903220093034</v>
      </c>
      <c r="AR42">
        <f t="shared" si="45"/>
        <v>-662.94954219880049</v>
      </c>
      <c r="AS42">
        <f t="shared" si="46"/>
        <v>7.4791769297541979</v>
      </c>
      <c r="AT42">
        <f t="shared" si="47"/>
        <v>-2.7321105807948891</v>
      </c>
      <c r="AU42">
        <f t="shared" si="48"/>
        <v>-658.20247584984111</v>
      </c>
      <c r="AW42">
        <v>39</v>
      </c>
      <c r="AX42">
        <f>IF(Z42&gt;0, (R42*SUMPRODUCT(K42:$K$98, X42:$X$98)-K42*$AZ$3)/Z42, 0)</f>
        <v>-55315.577436580679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2000000</v>
      </c>
      <c r="S43">
        <f t="shared" si="32"/>
        <v>-89028.73470180681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-2370.4186191502286</v>
      </c>
      <c r="AC43">
        <f t="shared" si="33"/>
        <v>-2576.9117384483311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-26958.791859704153</v>
      </c>
      <c r="AI43">
        <f t="shared" si="38"/>
        <v>-26959.153668695806</v>
      </c>
      <c r="AJ43">
        <f t="shared" si="39"/>
        <v>206.49311929810256</v>
      </c>
      <c r="AK43">
        <f t="shared" si="61"/>
        <v>-165.92930334051601</v>
      </c>
      <c r="AL43">
        <f t="shared" si="40"/>
        <v>-26918.58985273822</v>
      </c>
      <c r="AN43">
        <f t="shared" si="41"/>
        <v>0</v>
      </c>
      <c r="AO43">
        <f t="shared" si="42"/>
        <v>0</v>
      </c>
      <c r="AP43">
        <f t="shared" si="43"/>
        <v>-6.338351920722133E-3</v>
      </c>
      <c r="AQ43">
        <f t="shared" si="44"/>
        <v>-472.27767718990043</v>
      </c>
      <c r="AR43">
        <f t="shared" si="45"/>
        <v>-472.28401554182113</v>
      </c>
      <c r="AS43">
        <f t="shared" si="46"/>
        <v>3.6174503384765213</v>
      </c>
      <c r="AT43">
        <f t="shared" si="47"/>
        <v>-2.9068330052479312</v>
      </c>
      <c r="AU43">
        <f t="shared" si="48"/>
        <v>-471.57339820859255</v>
      </c>
      <c r="AW43">
        <v>40</v>
      </c>
      <c r="AX43">
        <f>IF(Z43&gt;0, (R43*SUMPRODUCT(K43:$K$98, X43:$X$98)-K43*$AZ$3)/Z43, 0)</f>
        <v>-89028.73470180681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2000000</v>
      </c>
      <c r="S44">
        <f t="shared" si="32"/>
        <v>-143038.2475688431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-2576.9117384483311</v>
      </c>
      <c r="AC44">
        <f t="shared" si="33"/>
        <v>-2641.6484219749923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-20374.291675838434</v>
      </c>
      <c r="AI44">
        <f t="shared" si="38"/>
        <v>-20374.522527417197</v>
      </c>
      <c r="AJ44">
        <f t="shared" si="39"/>
        <v>64.736683526661182</v>
      </c>
      <c r="AK44">
        <f t="shared" si="61"/>
        <v>-180.38382169138319</v>
      </c>
      <c r="AL44">
        <f t="shared" si="40"/>
        <v>-20490.169665581918</v>
      </c>
      <c r="AN44">
        <f t="shared" si="41"/>
        <v>0</v>
      </c>
      <c r="AO44">
        <f t="shared" si="42"/>
        <v>0</v>
      </c>
      <c r="AP44">
        <f t="shared" si="43"/>
        <v>-3.6108697184733169E-3</v>
      </c>
      <c r="AQ44">
        <f t="shared" si="44"/>
        <v>-318.68490240354237</v>
      </c>
      <c r="AR44">
        <f t="shared" si="45"/>
        <v>-318.68851327326087</v>
      </c>
      <c r="AS44">
        <f t="shared" si="46"/>
        <v>1.0125801671961214</v>
      </c>
      <c r="AT44">
        <f t="shared" si="47"/>
        <v>-2.8214772579832923</v>
      </c>
      <c r="AU44">
        <f t="shared" si="48"/>
        <v>-320.49741036404799</v>
      </c>
      <c r="AW44">
        <v>41</v>
      </c>
      <c r="AX44">
        <f>IF(Z44&gt;0, (R44*SUMPRODUCT(K44:$K$98, X44:$X$98)-K44*$AZ$3)/Z44, 0)</f>
        <v>-143038.2475688431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2000000</v>
      </c>
      <c r="S45">
        <f t="shared" si="32"/>
        <v>-234721.81965270048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-2641.6484219749923</v>
      </c>
      <c r="AC45">
        <f t="shared" si="33"/>
        <v>-2596.4574371792132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-14443.19112868005</v>
      </c>
      <c r="AI45">
        <f t="shared" si="38"/>
        <v>-14443.32940179847</v>
      </c>
      <c r="AJ45">
        <f t="shared" si="39"/>
        <v>-45.190984795779059</v>
      </c>
      <c r="AK45">
        <f t="shared" si="61"/>
        <v>-184.91538953824949</v>
      </c>
      <c r="AL45">
        <f t="shared" si="40"/>
        <v>-14673.435776132499</v>
      </c>
      <c r="AN45">
        <f t="shared" si="41"/>
        <v>0</v>
      </c>
      <c r="AO45">
        <f t="shared" si="42"/>
        <v>0</v>
      </c>
      <c r="AP45">
        <f t="shared" si="43"/>
        <v>-1.9310730593206659E-3</v>
      </c>
      <c r="AQ45">
        <f t="shared" si="44"/>
        <v>-201.70845640706256</v>
      </c>
      <c r="AR45">
        <f t="shared" si="45"/>
        <v>-201.71038748012188</v>
      </c>
      <c r="AS45">
        <f t="shared" si="46"/>
        <v>-0.63112117713176563</v>
      </c>
      <c r="AT45">
        <f t="shared" si="47"/>
        <v>-2.5824623836491258</v>
      </c>
      <c r="AU45">
        <f t="shared" si="48"/>
        <v>-204.92397104090279</v>
      </c>
      <c r="AW45">
        <v>42</v>
      </c>
      <c r="AX45">
        <f>IF(Z45&gt;0, (R45*SUMPRODUCT(K45:$K$98, X45:$X$98)-K45*$AZ$3)/Z45, 0)</f>
        <v>-234721.81965270048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2000000</v>
      </c>
      <c r="S46">
        <f t="shared" si="32"/>
        <v>-377699.33012290997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-2596.4574371792132</v>
      </c>
      <c r="AC46">
        <f t="shared" si="33"/>
        <v>-2473.2767085868823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-8805.9245200596415</v>
      </c>
      <c r="AI46">
        <f t="shared" si="38"/>
        <v>-8806.0063734186278</v>
      </c>
      <c r="AJ46">
        <f t="shared" si="39"/>
        <v>-123.18072859233098</v>
      </c>
      <c r="AK46">
        <f t="shared" si="61"/>
        <v>-181.75202060254495</v>
      </c>
      <c r="AL46">
        <f t="shared" si="40"/>
        <v>-9110.9391226135049</v>
      </c>
      <c r="AN46">
        <f t="shared" si="41"/>
        <v>0</v>
      </c>
      <c r="AO46">
        <f t="shared" si="42"/>
        <v>0</v>
      </c>
      <c r="AP46">
        <f t="shared" si="43"/>
        <v>-1.0206560893906392E-3</v>
      </c>
      <c r="AQ46">
        <f t="shared" si="44"/>
        <v>-109.80392980142049</v>
      </c>
      <c r="AR46">
        <f t="shared" si="45"/>
        <v>-109.80495045750989</v>
      </c>
      <c r="AS46">
        <f t="shared" si="46"/>
        <v>-1.5359804691067842</v>
      </c>
      <c r="AT46">
        <f t="shared" si="47"/>
        <v>-2.2663249118302695</v>
      </c>
      <c r="AU46">
        <f t="shared" si="48"/>
        <v>-113.60725583844696</v>
      </c>
      <c r="AW46">
        <v>43</v>
      </c>
      <c r="AX46">
        <f>IF(Z46&gt;0, (R46*SUMPRODUCT(K46:$K$98, X46:$X$98)-K46*$AZ$3)/Z46, 0)</f>
        <v>-377699.33012290997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2000000</v>
      </c>
      <c r="S47">
        <f t="shared" si="32"/>
        <v>-599187.70616499765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-2473.2767085868823</v>
      </c>
      <c r="AC47">
        <f t="shared" si="33"/>
        <v>-2293.0010089245584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-5311.8736135299969</v>
      </c>
      <c r="AI47">
        <f t="shared" si="38"/>
        <v>-5311.9214491453085</v>
      </c>
      <c r="AJ47">
        <f t="shared" si="39"/>
        <v>-180.27569966232386</v>
      </c>
      <c r="AK47">
        <f t="shared" si="61"/>
        <v>-173.12936960108178</v>
      </c>
      <c r="AL47">
        <f t="shared" si="40"/>
        <v>-5665.326518408714</v>
      </c>
      <c r="AN47">
        <f t="shared" si="41"/>
        <v>0</v>
      </c>
      <c r="AO47">
        <f t="shared" si="42"/>
        <v>0</v>
      </c>
      <c r="AP47">
        <f t="shared" si="43"/>
        <v>-5.325694704699579E-4</v>
      </c>
      <c r="AQ47">
        <f t="shared" si="44"/>
        <v>-59.138817367197099</v>
      </c>
      <c r="AR47">
        <f t="shared" si="45"/>
        <v>-59.139349936667571</v>
      </c>
      <c r="AS47">
        <f t="shared" si="46"/>
        <v>-2.0070680241559633</v>
      </c>
      <c r="AT47">
        <f t="shared" si="47"/>
        <v>-1.9275056062435665</v>
      </c>
      <c r="AU47">
        <f t="shared" si="48"/>
        <v>-63.073923567067098</v>
      </c>
      <c r="AW47">
        <v>44</v>
      </c>
      <c r="AX47">
        <f>IF(Z47&gt;0, (R47*SUMPRODUCT(K47:$K$98, X47:$X$98)-K47*$AZ$3)/Z47, 0)</f>
        <v>-599187.70616499765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2000000</v>
      </c>
      <c r="S48">
        <f t="shared" si="32"/>
        <v>-949465.68920049339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-2293.0010089245584</v>
      </c>
      <c r="AC48">
        <f t="shared" si="33"/>
        <v>-2093.1401571276983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-3168.0707927092772</v>
      </c>
      <c r="AI48">
        <f t="shared" si="38"/>
        <v>-3168.0983495259811</v>
      </c>
      <c r="AJ48">
        <f t="shared" si="39"/>
        <v>-199.86085179686006</v>
      </c>
      <c r="AK48">
        <f t="shared" si="61"/>
        <v>-160.51007062471911</v>
      </c>
      <c r="AL48">
        <f t="shared" si="40"/>
        <v>-3528.4692719475602</v>
      </c>
      <c r="AN48">
        <f t="shared" si="41"/>
        <v>0</v>
      </c>
      <c r="AO48">
        <f t="shared" si="42"/>
        <v>0</v>
      </c>
      <c r="AP48">
        <f t="shared" si="43"/>
        <v>-2.739276848789966E-4</v>
      </c>
      <c r="AQ48">
        <f t="shared" si="44"/>
        <v>-31.492109814397448</v>
      </c>
      <c r="AR48">
        <f t="shared" si="45"/>
        <v>-31.492383742082328</v>
      </c>
      <c r="AS48">
        <f t="shared" si="46"/>
        <v>-1.9867106211358305</v>
      </c>
      <c r="AT48">
        <f t="shared" si="47"/>
        <v>-1.5955453969220081</v>
      </c>
      <c r="AU48">
        <f t="shared" si="48"/>
        <v>-35.074639760140165</v>
      </c>
      <c r="AW48">
        <v>45</v>
      </c>
      <c r="AX48">
        <f>IF(Z48&gt;0, (R48*SUMPRODUCT(K48:$K$98, X48:$X$98)-K48*$AZ$3)/Z48, 0)</f>
        <v>-949465.68920049339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2000000</v>
      </c>
      <c r="S49">
        <f t="shared" si="32"/>
        <v>-1515113.7541562445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-2093.1401571276983</v>
      </c>
      <c r="AC49">
        <f t="shared" si="33"/>
        <v>-1893.3825623313301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-1865.6724947701789</v>
      </c>
      <c r="AI49">
        <f t="shared" si="38"/>
        <v>-1865.6881155656235</v>
      </c>
      <c r="AJ49">
        <f t="shared" si="39"/>
        <v>-199.75759479636827</v>
      </c>
      <c r="AK49">
        <f t="shared" si="61"/>
        <v>-146.51981099893891</v>
      </c>
      <c r="AL49">
        <f t="shared" si="40"/>
        <v>-2211.9655213609303</v>
      </c>
      <c r="AN49">
        <f t="shared" si="41"/>
        <v>0</v>
      </c>
      <c r="AO49">
        <f t="shared" si="42"/>
        <v>0</v>
      </c>
      <c r="AP49">
        <f t="shared" si="43"/>
        <v>-1.3864110214316898E-4</v>
      </c>
      <c r="AQ49">
        <f t="shared" si="44"/>
        <v>-16.558624804265339</v>
      </c>
      <c r="AR49">
        <f t="shared" si="45"/>
        <v>-16.558763445367482</v>
      </c>
      <c r="AS49">
        <f t="shared" si="46"/>
        <v>-1.7729323197440319</v>
      </c>
      <c r="AT49">
        <f t="shared" si="47"/>
        <v>-1.3004246905736607</v>
      </c>
      <c r="AU49">
        <f t="shared" si="48"/>
        <v>-19.632120455685172</v>
      </c>
      <c r="AW49">
        <v>46</v>
      </c>
      <c r="AX49">
        <f>IF(Z49&gt;0, (R49*SUMPRODUCT(K49:$K$98, X49:$X$98)-K49*$AZ$3)/Z49, 0)</f>
        <v>-1515113.7541562445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2000000</v>
      </c>
      <c r="S50">
        <f t="shared" si="32"/>
        <v>-2444197.3381169345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-1893.3825623313301</v>
      </c>
      <c r="AC50">
        <f t="shared" si="33"/>
        <v>-1703.4682365902688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-1080.4463527721593</v>
      </c>
      <c r="AI50">
        <f t="shared" si="38"/>
        <v>-1080.4550645699449</v>
      </c>
      <c r="AJ50">
        <f t="shared" si="39"/>
        <v>-189.91432574106125</v>
      </c>
      <c r="AK50">
        <f t="shared" si="61"/>
        <v>-132.53677936319312</v>
      </c>
      <c r="AL50">
        <f t="shared" si="40"/>
        <v>-1402.9061696741992</v>
      </c>
      <c r="AN50">
        <f t="shared" si="41"/>
        <v>0</v>
      </c>
      <c r="AO50">
        <f t="shared" si="42"/>
        <v>0</v>
      </c>
      <c r="AP50">
        <f t="shared" si="43"/>
        <v>-6.903647693873351E-5</v>
      </c>
      <c r="AQ50">
        <f t="shared" si="44"/>
        <v>-8.5619767071936792</v>
      </c>
      <c r="AR50">
        <f t="shared" si="45"/>
        <v>-8.5620457436706179</v>
      </c>
      <c r="AS50">
        <f t="shared" si="46"/>
        <v>-1.5049724858484048</v>
      </c>
      <c r="AT50">
        <f t="shared" si="47"/>
        <v>-1.0502852037424806</v>
      </c>
      <c r="AU50">
        <f t="shared" si="48"/>
        <v>-11.117303433261503</v>
      </c>
      <c r="AW50">
        <v>47</v>
      </c>
      <c r="AX50">
        <f>IF(Z50&gt;0, (R50*SUMPRODUCT(K50:$K$98, X50:$X$98)-K50*$AZ$3)/Z50, 0)</f>
        <v>-2444197.3381169345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2000000</v>
      </c>
      <c r="S51">
        <f t="shared" si="32"/>
        <v>-4001254.1883556601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-1703.4682365902688</v>
      </c>
      <c r="AC51">
        <f t="shared" si="33"/>
        <v>-1527.6793645962784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-616.34851155298111</v>
      </c>
      <c r="AI51">
        <f t="shared" si="38"/>
        <v>-616.35328405459154</v>
      </c>
      <c r="AJ51">
        <f t="shared" si="39"/>
        <v>-175.78887199399037</v>
      </c>
      <c r="AK51">
        <f t="shared" si="61"/>
        <v>-119.24277656131883</v>
      </c>
      <c r="AL51">
        <f t="shared" si="40"/>
        <v>-911.38493260990072</v>
      </c>
      <c r="AN51">
        <f t="shared" si="41"/>
        <v>0</v>
      </c>
      <c r="AO51">
        <f t="shared" si="42"/>
        <v>0</v>
      </c>
      <c r="AP51">
        <f t="shared" si="43"/>
        <v>-3.3767498958587457E-5</v>
      </c>
      <c r="AQ51">
        <f t="shared" si="44"/>
        <v>-4.3609304765326025</v>
      </c>
      <c r="AR51">
        <f t="shared" si="45"/>
        <v>-4.3609642440315612</v>
      </c>
      <c r="AS51">
        <f t="shared" si="46"/>
        <v>-1.2437817808342093</v>
      </c>
      <c r="AT51">
        <f t="shared" si="47"/>
        <v>-0.84369386583311801</v>
      </c>
      <c r="AU51">
        <f t="shared" si="48"/>
        <v>-6.4484398906988885</v>
      </c>
      <c r="AW51">
        <v>48</v>
      </c>
      <c r="AX51">
        <f>IF(Z51&gt;0, (R51*SUMPRODUCT(K51:$K$98, X51:$X$98)-K51*$AZ$3)/Z51, 0)</f>
        <v>-4001254.1883556601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2000000</v>
      </c>
      <c r="S52">
        <f t="shared" si="32"/>
        <v>-6663828.6125331651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-1527.6793645962784</v>
      </c>
      <c r="AC52">
        <f t="shared" si="33"/>
        <v>-1367.4413230181822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-345.55714453872287</v>
      </c>
      <c r="AI52">
        <f t="shared" si="38"/>
        <v>-345.55970958316379</v>
      </c>
      <c r="AJ52">
        <f t="shared" si="39"/>
        <v>-160.23804157809627</v>
      </c>
      <c r="AK52">
        <f t="shared" si="61"/>
        <v>-106.9375555217395</v>
      </c>
      <c r="AL52">
        <f t="shared" si="40"/>
        <v>-612.73530668299952</v>
      </c>
      <c r="AN52">
        <f t="shared" si="41"/>
        <v>0</v>
      </c>
      <c r="AO52">
        <f t="shared" si="42"/>
        <v>0</v>
      </c>
      <c r="AP52">
        <f t="shared" si="43"/>
        <v>-1.6204277905528108E-5</v>
      </c>
      <c r="AQ52">
        <f t="shared" si="44"/>
        <v>-2.1830046735442994</v>
      </c>
      <c r="AR52">
        <f t="shared" si="45"/>
        <v>-2.1830208778222051</v>
      </c>
      <c r="AS52">
        <f t="shared" si="46"/>
        <v>-1.0122794425550405</v>
      </c>
      <c r="AT52">
        <f t="shared" si="47"/>
        <v>-0.67556173319171708</v>
      </c>
      <c r="AU52">
        <f t="shared" si="48"/>
        <v>-3.8708620535689624</v>
      </c>
      <c r="AW52">
        <v>49</v>
      </c>
      <c r="AX52">
        <f>IF(Z52&gt;0, (R52*SUMPRODUCT(K52:$K$98, X52:$X$98)-K52*$AZ$3)/Z52, 0)</f>
        <v>-6663828.6125331651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2000000</v>
      </c>
      <c r="S53">
        <f t="shared" si="32"/>
        <v>-11311149.508238219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-1367.4413230181822</v>
      </c>
      <c r="AC53">
        <f t="shared" si="33"/>
        <v>-1222.6609597858078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-190.11617728275436</v>
      </c>
      <c r="AI53">
        <f t="shared" si="38"/>
        <v>-190.11752845064285</v>
      </c>
      <c r="AJ53">
        <f t="shared" si="39"/>
        <v>-144.78036323237438</v>
      </c>
      <c r="AK53">
        <f t="shared" si="61"/>
        <v>-95.72089261127276</v>
      </c>
      <c r="AL53">
        <f t="shared" si="40"/>
        <v>-430.61878429428998</v>
      </c>
      <c r="AN53">
        <f t="shared" si="41"/>
        <v>0</v>
      </c>
      <c r="AO53">
        <f t="shared" si="42"/>
        <v>0</v>
      </c>
      <c r="AP53">
        <f t="shared" si="43"/>
        <v>-7.6212477803448551E-6</v>
      </c>
      <c r="AQ53">
        <f t="shared" si="44"/>
        <v>-1.0723482303552268</v>
      </c>
      <c r="AR53">
        <f t="shared" si="45"/>
        <v>-1.0723558516030072</v>
      </c>
      <c r="AS53">
        <f t="shared" si="46"/>
        <v>-0.81663206425362378</v>
      </c>
      <c r="AT53">
        <f t="shared" si="47"/>
        <v>-0.53991265376148589</v>
      </c>
      <c r="AU53">
        <f t="shared" si="48"/>
        <v>-2.4289005696181167</v>
      </c>
      <c r="AW53">
        <v>50</v>
      </c>
      <c r="AX53">
        <f>IF(Z53&gt;0, (R53*SUMPRODUCT(K53:$K$98, X53:$X$98)-K53*$AZ$3)/Z53, 0)</f>
        <v>-11311149.508238219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2000000</v>
      </c>
      <c r="S54">
        <f t="shared" si="32"/>
        <v>-19614872.136932224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-1222.6609597858078</v>
      </c>
      <c r="AC54">
        <f t="shared" si="33"/>
        <v>-1092.5160152430217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-102.62829335622081</v>
      </c>
      <c r="AI54">
        <f t="shared" si="38"/>
        <v>-102.62898958559693</v>
      </c>
      <c r="AJ54">
        <f t="shared" si="39"/>
        <v>-130.14494454278611</v>
      </c>
      <c r="AK54">
        <f t="shared" si="61"/>
        <v>-85.586267185006548</v>
      </c>
      <c r="AL54">
        <f t="shared" si="40"/>
        <v>-318.36020131338955</v>
      </c>
      <c r="AN54">
        <f t="shared" si="41"/>
        <v>0</v>
      </c>
      <c r="AO54">
        <f t="shared" si="42"/>
        <v>0</v>
      </c>
      <c r="AP54">
        <f t="shared" si="43"/>
        <v>-3.5063162715663182E-6</v>
      </c>
      <c r="AQ54">
        <f t="shared" si="44"/>
        <v>-0.51685158262673292</v>
      </c>
      <c r="AR54">
        <f t="shared" si="45"/>
        <v>-0.51685508894300447</v>
      </c>
      <c r="AS54">
        <f t="shared" si="46"/>
        <v>-0.65542959312720639</v>
      </c>
      <c r="AT54">
        <f t="shared" si="47"/>
        <v>-0.43102536541404662</v>
      </c>
      <c r="AU54">
        <f t="shared" si="48"/>
        <v>-1.6033100474842574</v>
      </c>
      <c r="AW54">
        <v>51</v>
      </c>
      <c r="AX54">
        <f>IF(Z54&gt;0, (R54*SUMPRODUCT(K54:$K$98, X54:$X$98)-K54*$AZ$3)/Z54, 0)</f>
        <v>-19614872.136932224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2000000</v>
      </c>
      <c r="S55">
        <f t="shared" si="32"/>
        <v>-34799824.034436598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-1092.5160152430217</v>
      </c>
      <c r="AC55">
        <f t="shared" si="33"/>
        <v>-975.87456970677181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-54.197704198778879</v>
      </c>
      <c r="AI55">
        <f t="shared" si="38"/>
        <v>-54.198054730209996</v>
      </c>
      <c r="AJ55">
        <f t="shared" si="39"/>
        <v>-116.64144553624988</v>
      </c>
      <c r="AK55">
        <f t="shared" si="61"/>
        <v>-76.476121067011519</v>
      </c>
      <c r="AL55">
        <f t="shared" si="40"/>
        <v>-247.3156213334714</v>
      </c>
      <c r="AN55">
        <f t="shared" si="41"/>
        <v>0</v>
      </c>
      <c r="AO55">
        <f t="shared" si="42"/>
        <v>0</v>
      </c>
      <c r="AP55">
        <f t="shared" si="43"/>
        <v>-1.5761868024546649E-6</v>
      </c>
      <c r="AQ55">
        <f t="shared" si="44"/>
        <v>-0.24370341287163283</v>
      </c>
      <c r="AR55">
        <f t="shared" si="45"/>
        <v>-0.2437049890584353</v>
      </c>
      <c r="AS55">
        <f t="shared" si="46"/>
        <v>-0.52448565450684237</v>
      </c>
      <c r="AT55">
        <f t="shared" si="47"/>
        <v>-0.34387972669209121</v>
      </c>
      <c r="AU55">
        <f t="shared" si="48"/>
        <v>-1.1120703702573689</v>
      </c>
      <c r="AW55">
        <v>52</v>
      </c>
      <c r="AX55">
        <f>IF(Z55&gt;0, (R55*SUMPRODUCT(K55:$K$98, X55:$X$98)-K55*$AZ$3)/Z55, 0)</f>
        <v>-34799824.034436598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2000000</v>
      </c>
      <c r="S56">
        <f t="shared" si="32"/>
        <v>-63300476.481448106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-975.87456970677181</v>
      </c>
      <c r="AC56">
        <f t="shared" si="33"/>
        <v>-871.51265069207545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-27.988441230195946</v>
      </c>
      <c r="AI56">
        <f t="shared" si="38"/>
        <v>-27.988613328555061</v>
      </c>
      <c r="AJ56">
        <f t="shared" si="39"/>
        <v>-104.36191901469635</v>
      </c>
      <c r="AK56">
        <f t="shared" si="61"/>
        <v>-68.311219879474038</v>
      </c>
      <c r="AL56">
        <f t="shared" si="40"/>
        <v>-200.66175222272545</v>
      </c>
      <c r="AN56">
        <f t="shared" si="41"/>
        <v>0</v>
      </c>
      <c r="AO56">
        <f t="shared" si="42"/>
        <v>0</v>
      </c>
      <c r="AP56">
        <f t="shared" si="43"/>
        <v>-6.9093855552199678E-7</v>
      </c>
      <c r="AQ56">
        <f t="shared" si="44"/>
        <v>-0.11236767889221169</v>
      </c>
      <c r="AR56">
        <f t="shared" si="45"/>
        <v>-0.11236836983076721</v>
      </c>
      <c r="AS56">
        <f t="shared" si="46"/>
        <v>-0.41899105805744447</v>
      </c>
      <c r="AT56">
        <f t="shared" si="47"/>
        <v>-0.27425511685411813</v>
      </c>
      <c r="AU56">
        <f t="shared" si="48"/>
        <v>-0.80561454474232974</v>
      </c>
      <c r="AW56">
        <v>53</v>
      </c>
      <c r="AX56">
        <f>IF(Z56&gt;0, (R56*SUMPRODUCT(K56:$K$98, X56:$X$98)-K56*$AZ$3)/Z56, 0)</f>
        <v>-63300476.481448106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2000000</v>
      </c>
      <c r="S57">
        <f t="shared" si="32"/>
        <v>-118321223.28945704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-871.51265069207545</v>
      </c>
      <c r="AC57">
        <f t="shared" si="33"/>
        <v>-778.22714120349599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-14.105899094378485</v>
      </c>
      <c r="AI57">
        <f t="shared" si="38"/>
        <v>-14.105981309884669</v>
      </c>
      <c r="AJ57">
        <f t="shared" si="39"/>
        <v>-93.285509488579464</v>
      </c>
      <c r="AK57">
        <f t="shared" si="61"/>
        <v>-61.005885548445285</v>
      </c>
      <c r="AL57">
        <f t="shared" si="40"/>
        <v>-168.39737634690943</v>
      </c>
      <c r="AN57">
        <f t="shared" si="41"/>
        <v>0</v>
      </c>
      <c r="AO57">
        <f t="shared" si="42"/>
        <v>0</v>
      </c>
      <c r="AP57">
        <f t="shared" si="43"/>
        <v>-2.9471240093024736E-7</v>
      </c>
      <c r="AQ57">
        <f t="shared" si="44"/>
        <v>-5.056446870355711E-2</v>
      </c>
      <c r="AR57">
        <f t="shared" si="45"/>
        <v>-5.0564763415958038E-2</v>
      </c>
      <c r="AS57">
        <f t="shared" si="46"/>
        <v>-0.33439429797923753</v>
      </c>
      <c r="AT57">
        <f t="shared" si="47"/>
        <v>-0.21868369891972941</v>
      </c>
      <c r="AU57">
        <f t="shared" si="48"/>
        <v>-0.60364276031492503</v>
      </c>
      <c r="AW57">
        <v>54</v>
      </c>
      <c r="AX57">
        <f>IF(Z57&gt;0, (R57*SUMPRODUCT(K57:$K$98, X57:$X$98)-K57*$AZ$3)/Z57, 0)</f>
        <v>-118321223.28945704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2000000</v>
      </c>
      <c r="S58">
        <f t="shared" si="32"/>
        <v>-227576982.07851732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-778.22714120349599</v>
      </c>
      <c r="AC58">
        <f t="shared" si="33"/>
        <v>-694.88674391552854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-6.9161081728610858</v>
      </c>
      <c r="AI58">
        <f t="shared" si="38"/>
        <v>-6.9161463405361276</v>
      </c>
      <c r="AJ58">
        <f t="shared" si="39"/>
        <v>-83.340397287967448</v>
      </c>
      <c r="AK58">
        <f t="shared" si="61"/>
        <v>-54.475899884244726</v>
      </c>
      <c r="AL58">
        <f t="shared" si="40"/>
        <v>-144.73244351274832</v>
      </c>
      <c r="AN58">
        <f t="shared" si="41"/>
        <v>0</v>
      </c>
      <c r="AO58">
        <f t="shared" si="42"/>
        <v>0</v>
      </c>
      <c r="AP58">
        <f t="shared" si="43"/>
        <v>-1.221581251992702E-7</v>
      </c>
      <c r="AQ58">
        <f t="shared" si="44"/>
        <v>-2.2135453813966033E-2</v>
      </c>
      <c r="AR58">
        <f t="shared" si="45"/>
        <v>-2.2135575972091235E-2</v>
      </c>
      <c r="AS58">
        <f t="shared" si="46"/>
        <v>-0.26673635936527407</v>
      </c>
      <c r="AT58">
        <f t="shared" si="47"/>
        <v>-0.17435365898319891</v>
      </c>
      <c r="AU58">
        <f t="shared" si="48"/>
        <v>-0.46322559432056426</v>
      </c>
      <c r="AW58">
        <v>55</v>
      </c>
      <c r="AX58">
        <f>IF(Z58&gt;0, (R58*SUMPRODUCT(K58:$K$98, X58:$X$98)-K58*$AZ$3)/Z58, 0)</f>
        <v>-227576982.07851732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2000000</v>
      </c>
      <c r="S59">
        <f t="shared" si="32"/>
        <v>-451407003.05892295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-694.88674391552854</v>
      </c>
      <c r="AC59">
        <f t="shared" si="33"/>
        <v>-620.45266351517193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-3.296787471807944</v>
      </c>
      <c r="AI59">
        <f t="shared" si="38"/>
        <v>-3.2968046528845365</v>
      </c>
      <c r="AJ59">
        <f t="shared" si="39"/>
        <v>-74.434080400356606</v>
      </c>
      <c r="AK59">
        <f t="shared" si="61"/>
        <v>-48.642072074087004</v>
      </c>
      <c r="AL59">
        <f t="shared" si="40"/>
        <v>-126.37295712732814</v>
      </c>
      <c r="AN59">
        <f t="shared" si="41"/>
        <v>0</v>
      </c>
      <c r="AO59">
        <f t="shared" si="42"/>
        <v>0</v>
      </c>
      <c r="AP59">
        <f t="shared" si="43"/>
        <v>-4.9097457636176631E-8</v>
      </c>
      <c r="AQ59">
        <f t="shared" si="44"/>
        <v>-9.4210559135370943E-3</v>
      </c>
      <c r="AR59">
        <f t="shared" si="45"/>
        <v>-9.4211050109947302E-3</v>
      </c>
      <c r="AS59">
        <f t="shared" si="46"/>
        <v>-0.21270635105268523</v>
      </c>
      <c r="AT59">
        <f t="shared" si="47"/>
        <v>-0.13900188734609795</v>
      </c>
      <c r="AU59">
        <f t="shared" si="48"/>
        <v>-0.36112934340977787</v>
      </c>
      <c r="AW59">
        <v>56</v>
      </c>
      <c r="AX59">
        <f>IF(Z59&gt;0, (R59*SUMPRODUCT(K59:$K$98, X59:$X$98)-K59*$AZ$3)/Z59, 0)</f>
        <v>-451407003.05892295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2000000</v>
      </c>
      <c r="S60">
        <f t="shared" si="32"/>
        <v>-924505539.68952882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-620.45266351517193</v>
      </c>
      <c r="AC60">
        <f t="shared" si="33"/>
        <v>-553.98332041557603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-1.523040128969732</v>
      </c>
      <c r="AI60">
        <f t="shared" si="38"/>
        <v>-1.5230476192347524</v>
      </c>
      <c r="AJ60">
        <f t="shared" si="39"/>
        <v>-66.469343099595903</v>
      </c>
      <c r="AK60">
        <f t="shared" si="61"/>
        <v>-43.431686446062038</v>
      </c>
      <c r="AL60">
        <f t="shared" si="40"/>
        <v>-111.42407716489268</v>
      </c>
      <c r="AN60">
        <f t="shared" si="41"/>
        <v>0</v>
      </c>
      <c r="AO60">
        <f t="shared" si="42"/>
        <v>0</v>
      </c>
      <c r="AP60">
        <f t="shared" si="43"/>
        <v>-1.911119270566338E-8</v>
      </c>
      <c r="AQ60">
        <f t="shared" si="44"/>
        <v>-3.8859924613531254E-3</v>
      </c>
      <c r="AR60">
        <f t="shared" si="45"/>
        <v>-3.8860115725458306E-3</v>
      </c>
      <c r="AS60">
        <f t="shared" si="46"/>
        <v>-0.16959458998027316</v>
      </c>
      <c r="AT60">
        <f t="shared" si="47"/>
        <v>-0.11081468104679462</v>
      </c>
      <c r="AU60">
        <f t="shared" si="48"/>
        <v>-0.28429528259961356</v>
      </c>
      <c r="AW60">
        <v>57</v>
      </c>
      <c r="AX60">
        <f>IF(Z60&gt;0, (R60*SUMPRODUCT(K60:$K$98, X60:$X$98)-K60*$AZ$3)/Z60, 0)</f>
        <v>-924505539.68952882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2000000</v>
      </c>
      <c r="S61">
        <f t="shared" si="32"/>
        <v>-1956034069.4752197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-553.98332041557603</v>
      </c>
      <c r="AC61">
        <f t="shared" si="33"/>
        <v>-494.6311669834754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-0.68070894889802913</v>
      </c>
      <c r="AI61">
        <f t="shared" si="38"/>
        <v>-0.68071210982946884</v>
      </c>
      <c r="AJ61">
        <f t="shared" si="39"/>
        <v>-59.352153432100636</v>
      </c>
      <c r="AK61">
        <f t="shared" si="61"/>
        <v>-38.778832429090329</v>
      </c>
      <c r="AL61">
        <f t="shared" si="40"/>
        <v>-98.811697971020436</v>
      </c>
      <c r="AN61">
        <f t="shared" si="41"/>
        <v>0</v>
      </c>
      <c r="AO61">
        <f t="shared" si="42"/>
        <v>0</v>
      </c>
      <c r="AP61">
        <f t="shared" si="43"/>
        <v>-7.2009146095230189E-9</v>
      </c>
      <c r="AQ61">
        <f t="shared" si="44"/>
        <v>-1.5507223451344237E-3</v>
      </c>
      <c r="AR61">
        <f t="shared" si="45"/>
        <v>-1.5507295460490331E-3</v>
      </c>
      <c r="AS61">
        <f t="shared" si="46"/>
        <v>-0.13521007870985505</v>
      </c>
      <c r="AT61">
        <f t="shared" si="47"/>
        <v>-8.8342017632299569E-2</v>
      </c>
      <c r="AU61">
        <f t="shared" si="48"/>
        <v>-0.22510282588820366</v>
      </c>
      <c r="AW61">
        <v>58</v>
      </c>
      <c r="AX61">
        <f>IF(Z61&gt;0, (R61*SUMPRODUCT(K61:$K$98, X61:$X$98)-K61*$AZ$3)/Z61, 0)</f>
        <v>-1956034069.4752197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2000000</v>
      </c>
      <c r="S62">
        <f t="shared" si="32"/>
        <v>-4283523552.7908354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-494.6311669834754</v>
      </c>
      <c r="AC62">
        <f t="shared" si="33"/>
        <v>-441.6362539338902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-0.29448921689223545</v>
      </c>
      <c r="AI62">
        <f t="shared" si="38"/>
        <v>-0.29449050565675516</v>
      </c>
      <c r="AJ62">
        <f t="shared" si="39"/>
        <v>-52.994913049585193</v>
      </c>
      <c r="AK62">
        <f t="shared" si="61"/>
        <v>-34.624181688843279</v>
      </c>
      <c r="AL62">
        <f t="shared" si="40"/>
        <v>-87.913585244085226</v>
      </c>
      <c r="AN62">
        <f t="shared" si="41"/>
        <v>0</v>
      </c>
      <c r="AO62">
        <f t="shared" si="42"/>
        <v>0</v>
      </c>
      <c r="AP62">
        <f t="shared" si="43"/>
        <v>-2.6213688442606612E-9</v>
      </c>
      <c r="AQ62">
        <f t="shared" si="44"/>
        <v>-5.9899605112226405E-4</v>
      </c>
      <c r="AR62">
        <f t="shared" si="45"/>
        <v>-5.9899867249110837E-4</v>
      </c>
      <c r="AS62">
        <f t="shared" si="46"/>
        <v>-0.10779255003379458</v>
      </c>
      <c r="AT62">
        <f t="shared" si="47"/>
        <v>-7.0426171538044369E-2</v>
      </c>
      <c r="AU62">
        <f t="shared" si="48"/>
        <v>-0.17881772024433004</v>
      </c>
      <c r="AW62">
        <v>59</v>
      </c>
      <c r="AX62">
        <f>IF(Z62&gt;0, (R62*SUMPRODUCT(K62:$K$98, X62:$X$98)-K62*$AZ$3)/Z62, 0)</f>
        <v>-4283523552.7908354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2000000</v>
      </c>
      <c r="S63">
        <f t="shared" si="32"/>
        <v>-9727349466.8681164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-441.6362539338902</v>
      </c>
      <c r="AC63">
        <f t="shared" si="33"/>
        <v>-394.31858170500345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-0.12306609095094971</v>
      </c>
      <c r="AI63">
        <f t="shared" si="38"/>
        <v>-0.12306659766475578</v>
      </c>
      <c r="AJ63">
        <f t="shared" si="39"/>
        <v>-47.31767222888675</v>
      </c>
      <c r="AK63">
        <f t="shared" si="61"/>
        <v>-30.914537775372317</v>
      </c>
      <c r="AL63">
        <f t="shared" si="40"/>
        <v>-78.355276601923819</v>
      </c>
      <c r="AN63">
        <f t="shared" si="41"/>
        <v>0</v>
      </c>
      <c r="AO63">
        <f t="shared" si="42"/>
        <v>0</v>
      </c>
      <c r="AP63">
        <f t="shared" si="43"/>
        <v>-9.2023612251369052E-10</v>
      </c>
      <c r="AQ63">
        <f t="shared" si="44"/>
        <v>-2.2349867122896014E-4</v>
      </c>
      <c r="AR63">
        <f t="shared" si="45"/>
        <v>-2.2349959146508264E-4</v>
      </c>
      <c r="AS63">
        <f t="shared" si="46"/>
        <v>-8.5932987609224507E-2</v>
      </c>
      <c r="AT63">
        <f t="shared" si="47"/>
        <v>-5.6143475924713165E-2</v>
      </c>
      <c r="AU63">
        <f t="shared" si="48"/>
        <v>-0.14229996312540275</v>
      </c>
      <c r="AW63">
        <v>60</v>
      </c>
      <c r="AX63">
        <f>IF(Z63&gt;0, (R63*SUMPRODUCT(K63:$K$98, X63:$X$98)-K63*$AZ$3)/Z63, 0)</f>
        <v>-9727349466.8681164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2000000</v>
      </c>
      <c r="S64">
        <f t="shared" si="32"/>
        <v>-22947232230.841888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-394.31858170500345</v>
      </c>
      <c r="AC64">
        <f t="shared" si="33"/>
        <v>-352.07034875283739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-4.9578254371819556E-2</v>
      </c>
      <c r="AI64">
        <f t="shared" si="38"/>
        <v>-4.9578446154397743E-2</v>
      </c>
      <c r="AJ64">
        <f t="shared" si="39"/>
        <v>-42.248232952166063</v>
      </c>
      <c r="AK64">
        <f t="shared" si="61"/>
        <v>-27.602300719350243</v>
      </c>
      <c r="AL64">
        <f t="shared" si="40"/>
        <v>-69.900112117670702</v>
      </c>
      <c r="AN64">
        <f t="shared" si="41"/>
        <v>0</v>
      </c>
      <c r="AO64">
        <f t="shared" si="42"/>
        <v>0</v>
      </c>
      <c r="AP64">
        <f t="shared" si="43"/>
        <v>-3.1097657029030464E-10</v>
      </c>
      <c r="AQ64">
        <f t="shared" si="44"/>
        <v>-8.0391428937630338E-5</v>
      </c>
      <c r="AR64">
        <f t="shared" si="45"/>
        <v>-8.0391739914200639E-5</v>
      </c>
      <c r="AS64">
        <f t="shared" si="46"/>
        <v>-6.8505756407692991E-2</v>
      </c>
      <c r="AT64">
        <f t="shared" si="47"/>
        <v>-4.475729177863165E-2</v>
      </c>
      <c r="AU64">
        <f t="shared" si="48"/>
        <v>-0.11334343992623884</v>
      </c>
      <c r="AW64">
        <v>61</v>
      </c>
      <c r="AX64">
        <f>IF(Z64&gt;0, (R64*SUMPRODUCT(K64:$K$98, X64:$X$98)-K64*$AZ$3)/Z64, 0)</f>
        <v>-22947232230.841888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2000000</v>
      </c>
      <c r="S65">
        <f t="shared" si="32"/>
        <v>-56329977905.099861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-352.07034875283739</v>
      </c>
      <c r="AC65">
        <f t="shared" si="33"/>
        <v>-314.34859302744724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-1.9217390516455036E-2</v>
      </c>
      <c r="AI65">
        <f t="shared" si="38"/>
        <v>-1.9217460272516709E-2</v>
      </c>
      <c r="AJ65">
        <f t="shared" si="39"/>
        <v>-37.721755725390153</v>
      </c>
      <c r="AK65">
        <f t="shared" si="61"/>
        <v>-24.644924412698618</v>
      </c>
      <c r="AL65">
        <f t="shared" si="40"/>
        <v>-62.385897598361282</v>
      </c>
      <c r="AN65">
        <f t="shared" si="41"/>
        <v>0</v>
      </c>
      <c r="AO65">
        <f t="shared" si="42"/>
        <v>0</v>
      </c>
      <c r="AP65">
        <f t="shared" si="43"/>
        <v>-1.0099094758102929E-10</v>
      </c>
      <c r="AQ65">
        <f t="shared" si="44"/>
        <v>-2.7822420470949818E-5</v>
      </c>
      <c r="AR65">
        <f t="shared" si="45"/>
        <v>-2.7822521461897397E-5</v>
      </c>
      <c r="AS65">
        <f t="shared" si="46"/>
        <v>-5.46125421032378E-2</v>
      </c>
      <c r="AT65">
        <f t="shared" si="47"/>
        <v>-3.5680257884011725E-2</v>
      </c>
      <c r="AU65">
        <f t="shared" si="48"/>
        <v>-9.032062250871141E-2</v>
      </c>
      <c r="AW65">
        <v>62</v>
      </c>
      <c r="AX65">
        <f>IF(Z65&gt;0, (R65*SUMPRODUCT(K65:$K$98, X65:$X$98)-K65*$AZ$3)/Z65, 0)</f>
        <v>-56329977905.099861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2000000</v>
      </c>
      <c r="S66">
        <f t="shared" si="32"/>
        <v>-144156945713.02734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-314.34859302744724</v>
      </c>
      <c r="AC66">
        <f t="shared" si="33"/>
        <v>-280.66841003127928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-7.1554318031981914E-3</v>
      </c>
      <c r="AI66">
        <f t="shared" si="38"/>
        <v>-7.1554561402504789E-3</v>
      </c>
      <c r="AJ66">
        <f t="shared" si="39"/>
        <v>-33.680182996167957</v>
      </c>
      <c r="AK66">
        <f t="shared" si="61"/>
        <v>-22.004401511921309</v>
      </c>
      <c r="AL66">
        <f t="shared" si="40"/>
        <v>-55.691739964229519</v>
      </c>
      <c r="AN66">
        <f t="shared" si="41"/>
        <v>0</v>
      </c>
      <c r="AO66">
        <f t="shared" si="42"/>
        <v>0</v>
      </c>
      <c r="AP66">
        <f t="shared" si="43"/>
        <v>-3.1459400814038002E-11</v>
      </c>
      <c r="AQ66">
        <f t="shared" si="44"/>
        <v>-9.2495013133566315E-6</v>
      </c>
      <c r="AR66">
        <f t="shared" si="45"/>
        <v>-9.2495327727574474E-6</v>
      </c>
      <c r="AS66">
        <f t="shared" si="46"/>
        <v>-4.3536841021656877E-2</v>
      </c>
      <c r="AT66">
        <f t="shared" si="47"/>
        <v>-2.8444089229272392E-2</v>
      </c>
      <c r="AU66">
        <f t="shared" si="48"/>
        <v>-7.1990179783702021E-2</v>
      </c>
      <c r="AW66">
        <v>63</v>
      </c>
      <c r="AX66">
        <f>IF(Z66&gt;0, (R66*SUMPRODUCT(K66:$K$98, X66:$X$98)-K66*$AZ$3)/Z66, 0)</f>
        <v>-144156945713.02734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-385426499615.79767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-280.66841003127928</v>
      </c>
      <c r="AC67">
        <f t="shared" ref="AC67:AC79" si="64">S67*Z67</f>
        <v>-250.5968024784695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-2.5546280395195809E-3</v>
      </c>
      <c r="AI67">
        <f t="shared" ref="AI67:AI79" si="69">SUM(AE67:AH67)</f>
        <v>-2.5546361667760985E-3</v>
      </c>
      <c r="AJ67">
        <f t="shared" ref="AJ67:AJ79" si="70">AB67-AC67</f>
        <v>-30.07160755280978</v>
      </c>
      <c r="AK67">
        <f t="shared" si="61"/>
        <v>-19.64678870218955</v>
      </c>
      <c r="AL67">
        <f t="shared" ref="AL67:AL79" si="71">SUM(AI67:AK67)</f>
        <v>-49.720950891166112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-9.3801204729121203E-12</v>
      </c>
      <c r="AQ67">
        <f t="shared" ref="AQ67:AQ79" si="75">AH67*$K67</f>
        <v>-2.9484388394622919E-6</v>
      </c>
      <c r="AR67">
        <f t="shared" ref="AR67:AR79" si="76">AI67*$K67</f>
        <v>-2.9484482195827647E-6</v>
      </c>
      <c r="AS67">
        <f t="shared" ref="AS67:AS79" si="77">AJ67*$K67</f>
        <v>-3.4707321105911772E-2</v>
      </c>
      <c r="AT67">
        <f t="shared" ref="AT67:AT79" si="78">AK67*$K67</f>
        <v>-2.2675455676568219E-2</v>
      </c>
      <c r="AU67">
        <f t="shared" ref="AU67:AU79" si="79">AL67*$K67</f>
        <v>-5.7385725230699576E-2</v>
      </c>
      <c r="AW67">
        <v>64</v>
      </c>
      <c r="AX67">
        <f>IF(Z67&gt;0, (R67*SUMPRODUCT(K67:$K$98, X67:$X$98)-K67*$AZ$3)/Z67, 0)</f>
        <v>-385426499615.79767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2000000</v>
      </c>
      <c r="S68">
        <f t="shared" si="63"/>
        <v>-1078837898811.0638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-250.5968024784695</v>
      </c>
      <c r="AC68">
        <f t="shared" si="64"/>
        <v>-223.74714756770197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-8.7256453749336778E-4</v>
      </c>
      <c r="AI68">
        <f t="shared" si="69"/>
        <v>-8.7256712994896065E-4</v>
      </c>
      <c r="AJ68">
        <f t="shared" si="70"/>
        <v>-26.849654910767526</v>
      </c>
      <c r="AK68">
        <f t="shared" si="61"/>
        <v>-17.541776173492867</v>
      </c>
      <c r="AL68">
        <f t="shared" si="71"/>
        <v>-44.392303651390343</v>
      </c>
      <c r="AN68">
        <f t="shared" si="72"/>
        <v>0</v>
      </c>
      <c r="AO68">
        <f t="shared" si="73"/>
        <v>0</v>
      </c>
      <c r="AP68">
        <f t="shared" si="74"/>
        <v>-2.6715158309241281E-12</v>
      </c>
      <c r="AQ68">
        <f t="shared" si="75"/>
        <v>-8.9917450536399616E-7</v>
      </c>
      <c r="AR68">
        <f t="shared" si="76"/>
        <v>-8.9917717687982711E-7</v>
      </c>
      <c r="AS68">
        <f t="shared" si="77"/>
        <v>-2.7668469363811253E-2</v>
      </c>
      <c r="AT68">
        <f t="shared" si="78"/>
        <v>-1.8076734999244993E-2</v>
      </c>
      <c r="AU68">
        <f t="shared" si="79"/>
        <v>-4.5746103540233125E-2</v>
      </c>
      <c r="AW68">
        <v>65</v>
      </c>
      <c r="AX68">
        <f>IF(Z68&gt;0, (R68*SUMPRODUCT(K68:$K$98, X68:$X$98)-K68*$AZ$3)/Z68, 0)</f>
        <v>-1078837898811.0638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2000000</v>
      </c>
      <c r="S69">
        <f t="shared" si="63"/>
        <v>-3167681017014.3555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-223.74714756770197</v>
      </c>
      <c r="AC69">
        <f t="shared" si="64"/>
        <v>-199.77423966401369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-2.8451216492115551E-4</v>
      </c>
      <c r="AI69">
        <f t="shared" si="69"/>
        <v>-2.8451295325116171E-4</v>
      </c>
      <c r="AJ69">
        <f t="shared" si="70"/>
        <v>-23.972907903688281</v>
      </c>
      <c r="AK69">
        <f t="shared" si="61"/>
        <v>-15.662300329739139</v>
      </c>
      <c r="AL69">
        <f t="shared" si="71"/>
        <v>-39.63549274638067</v>
      </c>
      <c r="AN69">
        <f t="shared" si="72"/>
        <v>0</v>
      </c>
      <c r="AO69">
        <f t="shared" si="73"/>
        <v>0</v>
      </c>
      <c r="AP69">
        <f t="shared" si="74"/>
        <v>-7.2533137023819837E-13</v>
      </c>
      <c r="AQ69">
        <f t="shared" si="75"/>
        <v>-2.6177564827830061E-7</v>
      </c>
      <c r="AR69">
        <f t="shared" si="76"/>
        <v>-2.6177637360967084E-7</v>
      </c>
      <c r="AS69">
        <f t="shared" si="77"/>
        <v>-2.2057135972878627E-2</v>
      </c>
      <c r="AT69">
        <f t="shared" si="78"/>
        <v>-1.4410662628373398E-2</v>
      </c>
      <c r="AU69">
        <f t="shared" si="79"/>
        <v>-3.6468060377625636E-2</v>
      </c>
      <c r="AW69">
        <v>66</v>
      </c>
      <c r="AX69">
        <f>IF(Z69&gt;0, (R69*SUMPRODUCT(K69:$K$98, X69:$X$98)-K69*$AZ$3)/Z69, 0)</f>
        <v>-3167681017014.3555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2000000</v>
      </c>
      <c r="S70">
        <f t="shared" si="63"/>
        <v>-9861827984616.1992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-199.77423966401369</v>
      </c>
      <c r="AC70">
        <f t="shared" si="64"/>
        <v>-178.36985706609045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-8.8697680995444139E-5</v>
      </c>
      <c r="AI70">
        <f t="shared" si="69"/>
        <v>-8.8697907081644058E-5</v>
      </c>
      <c r="AJ70">
        <f t="shared" si="70"/>
        <v>-21.404382597923245</v>
      </c>
      <c r="AK70">
        <f t="shared" si="61"/>
        <v>-13.98419677648096</v>
      </c>
      <c r="AL70">
        <f t="shared" si="71"/>
        <v>-35.38866807231129</v>
      </c>
      <c r="AN70">
        <f t="shared" si="72"/>
        <v>0</v>
      </c>
      <c r="AO70">
        <f t="shared" si="73"/>
        <v>0</v>
      </c>
      <c r="AP70">
        <f t="shared" si="74"/>
        <v>-1.8573101625597868E-13</v>
      </c>
      <c r="AQ70">
        <f t="shared" si="75"/>
        <v>-7.2865616904160034E-8</v>
      </c>
      <c r="AR70">
        <f t="shared" si="76"/>
        <v>-7.2865802635176291E-8</v>
      </c>
      <c r="AS70">
        <f t="shared" si="77"/>
        <v>-1.7583814198371819E-2</v>
      </c>
      <c r="AT70">
        <f t="shared" si="78"/>
        <v>-1.1488092062742762E-2</v>
      </c>
      <c r="AU70">
        <f t="shared" si="79"/>
        <v>-2.9071979126917221E-2</v>
      </c>
      <c r="AW70">
        <v>67</v>
      </c>
      <c r="AX70">
        <f>IF(Z70&gt;0, (R70*SUMPRODUCT(K70:$K$98, X70:$X$98)-K70*$AZ$3)/Z70, 0)</f>
        <v>-9861827984616.1992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2000000</v>
      </c>
      <c r="S71">
        <f t="shared" si="63"/>
        <v>-32661417734566.777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-178.36985706609045</v>
      </c>
      <c r="AC71">
        <f t="shared" si="64"/>
        <v>-159.2588010142249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-2.6059948246119293E-5</v>
      </c>
      <c r="AI71">
        <f t="shared" si="69"/>
        <v>-2.6060009196780678E-5</v>
      </c>
      <c r="AJ71">
        <f t="shared" si="70"/>
        <v>-19.111056051865546</v>
      </c>
      <c r="AK71">
        <f t="shared" si="61"/>
        <v>-12.485889994626332</v>
      </c>
      <c r="AL71">
        <f t="shared" si="71"/>
        <v>-31.596972106501077</v>
      </c>
      <c r="AN71">
        <f t="shared" si="72"/>
        <v>0</v>
      </c>
      <c r="AO71">
        <f t="shared" si="73"/>
        <v>0</v>
      </c>
      <c r="AP71">
        <f t="shared" si="74"/>
        <v>-4.4706511294643962E-14</v>
      </c>
      <c r="AQ71">
        <f t="shared" si="75"/>
        <v>-1.9114630491916807E-8</v>
      </c>
      <c r="AR71">
        <f t="shared" si="76"/>
        <v>-1.9114675198428104E-8</v>
      </c>
      <c r="AS71">
        <f t="shared" si="77"/>
        <v>-1.4017709140927363E-2</v>
      </c>
      <c r="AT71">
        <f t="shared" si="78"/>
        <v>-9.1582366686220832E-3</v>
      </c>
      <c r="AU71">
        <f t="shared" si="79"/>
        <v>-2.3175964924224648E-2</v>
      </c>
      <c r="AW71">
        <v>68</v>
      </c>
      <c r="AX71">
        <f>IF(Z71&gt;0, (R71*SUMPRODUCT(K71:$K$98, X71:$X$98)-K71*$AZ$3)/Z71, 0)</f>
        <v>-32661417734566.777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2000000</v>
      </c>
      <c r="S72">
        <f t="shared" si="63"/>
        <v>-115490846346247.78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-159.2588010142249</v>
      </c>
      <c r="AC72">
        <f t="shared" si="64"/>
        <v>-142.19535806482952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-7.1921323255008179E-6</v>
      </c>
      <c r="AI72">
        <f t="shared" si="69"/>
        <v>-7.1921477158285546E-6</v>
      </c>
      <c r="AJ72">
        <f t="shared" si="70"/>
        <v>-17.06344294939538</v>
      </c>
      <c r="AK72">
        <f t="shared" ref="AK72:AK79" si="92">G72*SUM(AB72:AB72, AE72:AF72)</f>
        <v>-11.148116070995744</v>
      </c>
      <c r="AL72">
        <f t="shared" si="71"/>
        <v>-28.211566212538841</v>
      </c>
      <c r="AN72">
        <f t="shared" si="72"/>
        <v>0</v>
      </c>
      <c r="AO72">
        <f t="shared" si="73"/>
        <v>0</v>
      </c>
      <c r="AP72">
        <f t="shared" si="74"/>
        <v>-1.0079110433948707E-14</v>
      </c>
      <c r="AQ72">
        <f t="shared" si="75"/>
        <v>-4.7101203565249959E-9</v>
      </c>
      <c r="AR72">
        <f t="shared" si="76"/>
        <v>-4.7101304356354295E-9</v>
      </c>
      <c r="AS72">
        <f t="shared" si="77"/>
        <v>-1.1174831934526947E-2</v>
      </c>
      <c r="AT72">
        <f t="shared" si="78"/>
        <v>-7.3008902042474714E-3</v>
      </c>
      <c r="AU72">
        <f t="shared" si="79"/>
        <v>-1.8475726848904854E-2</v>
      </c>
      <c r="AW72">
        <v>69</v>
      </c>
      <c r="AX72">
        <f>IF(Z72&gt;0, (R72*SUMPRODUCT(K72:$K$98, X72:$X$98)-K72*$AZ$3)/Z72, 0)</f>
        <v>-115490846346247.78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2000000</v>
      </c>
      <c r="S73">
        <f t="shared" si="63"/>
        <v>-437760017575807.31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-142.19535806482952</v>
      </c>
      <c r="AC73">
        <f t="shared" si="64"/>
        <v>-126.96014113337002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-1.8577834322698773E-6</v>
      </c>
      <c r="AI73">
        <f t="shared" si="69"/>
        <v>-1.8577870575478844E-6</v>
      </c>
      <c r="AJ73">
        <f t="shared" si="70"/>
        <v>-15.235216931459505</v>
      </c>
      <c r="AK73">
        <f t="shared" si="92"/>
        <v>-9.9536750645380678</v>
      </c>
      <c r="AL73">
        <f t="shared" si="71"/>
        <v>-25.188893853784631</v>
      </c>
      <c r="AN73">
        <f t="shared" si="72"/>
        <v>0</v>
      </c>
      <c r="AO73">
        <f t="shared" si="73"/>
        <v>0</v>
      </c>
      <c r="AP73">
        <f t="shared" si="74"/>
        <v>-2.1198133806856525E-15</v>
      </c>
      <c r="AQ73">
        <f t="shared" si="75"/>
        <v>-1.0863040490344698E-9</v>
      </c>
      <c r="AR73">
        <f t="shared" si="76"/>
        <v>-1.0863061688478504E-9</v>
      </c>
      <c r="AS73">
        <f t="shared" si="77"/>
        <v>-8.9085076080917293E-3</v>
      </c>
      <c r="AT73">
        <f t="shared" si="78"/>
        <v>-5.8202249721701653E-3</v>
      </c>
      <c r="AU73">
        <f t="shared" si="79"/>
        <v>-1.4728733666568064E-2</v>
      </c>
      <c r="AW73">
        <v>70</v>
      </c>
      <c r="AX73">
        <f>IF(Z73&gt;0, (R73*SUMPRODUCT(K73:$K$98, X73:$X$98)-K73*$AZ$3)/Z73, 0)</f>
        <v>-437760017575807.31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2000000</v>
      </c>
      <c r="S74">
        <f t="shared" si="63"/>
        <v>-1786662256522312.5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-126.96014113337002</v>
      </c>
      <c r="AC74">
        <f t="shared" si="64"/>
        <v>-113.35726887001917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-4.4735125797639642E-7</v>
      </c>
      <c r="AI74">
        <f t="shared" si="69"/>
        <v>-4.4735205105626122E-7</v>
      </c>
      <c r="AJ74">
        <f t="shared" si="70"/>
        <v>-13.602872263350847</v>
      </c>
      <c r="AK74">
        <f t="shared" si="92"/>
        <v>-8.8872098793359022</v>
      </c>
      <c r="AL74">
        <f t="shared" si="71"/>
        <v>-22.490082590038799</v>
      </c>
      <c r="AN74">
        <f t="shared" si="72"/>
        <v>0</v>
      </c>
      <c r="AO74">
        <f t="shared" si="73"/>
        <v>0</v>
      </c>
      <c r="AP74">
        <f t="shared" si="74"/>
        <v>-4.1405231199611009E-16</v>
      </c>
      <c r="AQ74">
        <f t="shared" si="75"/>
        <v>-2.3355380820616465E-10</v>
      </c>
      <c r="AR74">
        <f t="shared" si="76"/>
        <v>-2.3355422225847663E-10</v>
      </c>
      <c r="AS74">
        <f t="shared" si="77"/>
        <v>-7.1018077249158608E-3</v>
      </c>
      <c r="AT74">
        <f t="shared" si="78"/>
        <v>-4.6398477139319143E-3</v>
      </c>
      <c r="AU74">
        <f t="shared" si="79"/>
        <v>-1.1741655672401997E-2</v>
      </c>
      <c r="AW74">
        <v>71</v>
      </c>
      <c r="AX74">
        <f>IF(Z74&gt;0, (R74*SUMPRODUCT(K74:$K$98, X74:$X$98)-K74*$AZ$3)/Z74, 0)</f>
        <v>-1786662256522312.5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2000000</v>
      </c>
      <c r="S75">
        <f t="shared" si="63"/>
        <v>-7894953701915342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-113.35726887001917</v>
      </c>
      <c r="AC75">
        <f t="shared" si="64"/>
        <v>-101.21184720557669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-9.9984220254180937E-8</v>
      </c>
      <c r="AI75">
        <f t="shared" si="69"/>
        <v>-9.9984380501870521E-8</v>
      </c>
      <c r="AJ75">
        <f t="shared" si="70"/>
        <v>-12.14542166444248</v>
      </c>
      <c r="AK75">
        <f t="shared" si="92"/>
        <v>-7.9350088209013423</v>
      </c>
      <c r="AL75">
        <f t="shared" si="71"/>
        <v>-20.080430585328202</v>
      </c>
      <c r="AN75">
        <f t="shared" si="72"/>
        <v>0</v>
      </c>
      <c r="AO75">
        <f t="shared" si="73"/>
        <v>0</v>
      </c>
      <c r="AP75">
        <f t="shared" si="74"/>
        <v>-7.4698528062653764E-17</v>
      </c>
      <c r="AQ75">
        <f t="shared" si="75"/>
        <v>-4.6607062492282387E-11</v>
      </c>
      <c r="AR75">
        <f t="shared" si="76"/>
        <v>-4.6607137190810453E-11</v>
      </c>
      <c r="AS75">
        <f t="shared" si="77"/>
        <v>-5.6615176381907186E-3</v>
      </c>
      <c r="AT75">
        <f t="shared" si="78"/>
        <v>-3.6988581903462528E-3</v>
      </c>
      <c r="AU75">
        <f t="shared" si="79"/>
        <v>-9.3603758751441089E-3</v>
      </c>
      <c r="AW75">
        <v>72</v>
      </c>
      <c r="AX75">
        <f>IF(Z75&gt;0, (R75*SUMPRODUCT(K75:$K$98, X75:$X$98)-K75*$AZ$3)/Z75, 0)</f>
        <v>-7894953701915342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2000000</v>
      </c>
      <c r="S76">
        <f t="shared" si="63"/>
        <v>-3.8030781831147384E+16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-101.21184720557669</v>
      </c>
      <c r="AC76">
        <f t="shared" si="64"/>
        <v>-90.367720719305396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-2.0630887831500853E-8</v>
      </c>
      <c r="AI76">
        <f t="shared" si="69"/>
        <v>-2.063091753366459E-8</v>
      </c>
      <c r="AJ76">
        <f t="shared" si="70"/>
        <v>-10.844126486271293</v>
      </c>
      <c r="AK76">
        <f t="shared" si="92"/>
        <v>-7.084829304390369</v>
      </c>
      <c r="AL76">
        <f t="shared" si="71"/>
        <v>-17.928955811292578</v>
      </c>
      <c r="AN76">
        <f t="shared" si="72"/>
        <v>0</v>
      </c>
      <c r="AO76">
        <f t="shared" si="73"/>
        <v>0</v>
      </c>
      <c r="AP76">
        <f t="shared" si="74"/>
        <v>-1.2362045355067354E-17</v>
      </c>
      <c r="AQ76">
        <f t="shared" si="75"/>
        <v>-8.5865788549073981E-12</v>
      </c>
      <c r="AR76">
        <f t="shared" si="76"/>
        <v>-8.5865912169527528E-12</v>
      </c>
      <c r="AS76">
        <f t="shared" si="77"/>
        <v>-4.5133271988801512E-3</v>
      </c>
      <c r="AT76">
        <f t="shared" si="78"/>
        <v>-2.9487071032793773E-3</v>
      </c>
      <c r="AU76">
        <f t="shared" si="79"/>
        <v>-7.46203431074612E-3</v>
      </c>
      <c r="AW76">
        <v>73</v>
      </c>
      <c r="AX76">
        <f>IF(Z76&gt;0, (R76*SUMPRODUCT(K76:$K$98, X76:$X$98)-K76*$AZ$3)/Z76, 0)</f>
        <v>-3.8030781831147384E+16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2000000</v>
      </c>
      <c r="S77">
        <f t="shared" si="63"/>
        <v>-2.0134616381382899E+17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-90.367720719305396</v>
      </c>
      <c r="AC77">
        <f t="shared" si="64"/>
        <v>-80.685464927958733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-3.9033625700143182E-9</v>
      </c>
      <c r="AI77">
        <f t="shared" si="69"/>
        <v>-3.9033675791403553E-9</v>
      </c>
      <c r="AJ77">
        <f t="shared" si="70"/>
        <v>-9.6822557913466625</v>
      </c>
      <c r="AK77">
        <f t="shared" si="92"/>
        <v>-6.3257404503513781</v>
      </c>
      <c r="AL77">
        <f t="shared" si="71"/>
        <v>-16.007996245601408</v>
      </c>
      <c r="AN77">
        <f t="shared" si="72"/>
        <v>0</v>
      </c>
      <c r="AO77">
        <f t="shared" si="73"/>
        <v>0</v>
      </c>
      <c r="AP77">
        <f t="shared" si="74"/>
        <v>-1.8614277387360796E-18</v>
      </c>
      <c r="AQ77">
        <f t="shared" si="75"/>
        <v>-1.4505179763046098E-12</v>
      </c>
      <c r="AR77">
        <f t="shared" si="76"/>
        <v>-1.4505198377323488E-12</v>
      </c>
      <c r="AS77">
        <f t="shared" si="77"/>
        <v>-3.5979968103440193E-3</v>
      </c>
      <c r="AT77">
        <f t="shared" si="78"/>
        <v>-2.3506912494265773E-3</v>
      </c>
      <c r="AU77">
        <f t="shared" si="79"/>
        <v>-5.9486880612211164E-3</v>
      </c>
      <c r="AW77">
        <v>74</v>
      </c>
      <c r="AX77">
        <f>IF(Z77&gt;0, (R77*SUMPRODUCT(K77:$K$98, X77:$X$98)-K77*$AZ$3)/Z77, 0)</f>
        <v>-2.0134616381382899E+17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2000000</v>
      </c>
      <c r="S78">
        <f t="shared" si="63"/>
        <v>-1.1831964611474875E+18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-80.685464927958733</v>
      </c>
      <c r="AC78">
        <f t="shared" si="64"/>
        <v>-72.040593685678701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-6.716727293071384E-10</v>
      </c>
      <c r="AI78">
        <f t="shared" si="69"/>
        <v>-6.7167349038735685E-10</v>
      </c>
      <c r="AJ78">
        <f t="shared" si="70"/>
        <v>-8.6448712422800327</v>
      </c>
      <c r="AK78">
        <f t="shared" si="92"/>
        <v>-5.6479825449571122</v>
      </c>
      <c r="AL78">
        <f t="shared" si="71"/>
        <v>-14.292853787908818</v>
      </c>
      <c r="AN78">
        <f t="shared" si="72"/>
        <v>0</v>
      </c>
      <c r="AO78">
        <f t="shared" si="73"/>
        <v>0</v>
      </c>
      <c r="AP78">
        <f t="shared" si="74"/>
        <v>-2.5252049593014743E-19</v>
      </c>
      <c r="AQ78">
        <f t="shared" si="75"/>
        <v>-2.2285578655813622E-13</v>
      </c>
      <c r="AR78">
        <f t="shared" si="76"/>
        <v>-2.2285603907863215E-13</v>
      </c>
      <c r="AS78">
        <f t="shared" si="77"/>
        <v>-2.8683010286564177E-3</v>
      </c>
      <c r="AT78">
        <f t="shared" si="78"/>
        <v>-1.8739566720557997E-3</v>
      </c>
      <c r="AU78">
        <f t="shared" si="79"/>
        <v>-4.7422577009350736E-3</v>
      </c>
      <c r="AW78">
        <v>75</v>
      </c>
      <c r="AX78">
        <f>IF(Z78&gt;0, (R78*SUMPRODUCT(K78:$K$98, X78:$X$98)-K78*$AZ$3)/Z78, 0)</f>
        <v>-1.1831964611474875E+18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-72.040593685678701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-72.040593685678701</v>
      </c>
      <c r="AK79">
        <f t="shared" si="92"/>
        <v>-5.0428415579975097</v>
      </c>
      <c r="AL79">
        <f t="shared" si="71"/>
        <v>-77.083435243797979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-3.6074356561449626E-14</v>
      </c>
      <c r="AR79">
        <f t="shared" si="76"/>
        <v>-3.6074356561449626E-14</v>
      </c>
      <c r="AS79">
        <f t="shared" si="77"/>
        <v>-2.1341525510839926E-2</v>
      </c>
      <c r="AT79">
        <f t="shared" si="78"/>
        <v>-1.493906785758795E-3</v>
      </c>
      <c r="AU79">
        <f t="shared" si="79"/>
        <v>-2.2835432296634792E-2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520332.03913575714</v>
      </c>
      <c r="AO81" s="6">
        <f t="shared" si="93"/>
        <v>-52033.203913575715</v>
      </c>
      <c r="AP81" s="6">
        <f t="shared" si="93"/>
        <v>-733.84041785697787</v>
      </c>
      <c r="AQ81" s="6">
        <f t="shared" si="93"/>
        <v>-217125.62607901465</v>
      </c>
      <c r="AR81" s="6">
        <f t="shared" si="93"/>
        <v>250439.36872530979</v>
      </c>
      <c r="AS81" s="6">
        <f t="shared" si="93"/>
        <v>-35118.540386851389</v>
      </c>
      <c r="AT81" s="6">
        <f t="shared" si="93"/>
        <v>16332.787526874565</v>
      </c>
      <c r="AU81" s="6">
        <f t="shared" si="93"/>
        <v>231653.61586533298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1067630.6941289359</v>
      </c>
      <c r="K3">
        <v>1</v>
      </c>
      <c r="L3" s="2">
        <v>0</v>
      </c>
      <c r="O3">
        <f>$C$3</f>
        <v>1067630.6941289359</v>
      </c>
      <c r="P3" s="2">
        <f>O3*C5</f>
        <v>106763.0694128936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1067630.6941289359</v>
      </c>
      <c r="AF3">
        <f t="shared" ref="AF3:AF34" si="4">-$Z3*P3</f>
        <v>-106763.0694128936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960242.66774534236</v>
      </c>
      <c r="AJ3">
        <f t="shared" ref="AJ3:AJ34" si="8">AB3-AC3</f>
        <v>0</v>
      </c>
      <c r="AL3">
        <f t="shared" ref="AL3:AL34" si="9">SUM(AI3:AK3)</f>
        <v>960242.66774534236</v>
      </c>
      <c r="AN3">
        <f t="shared" ref="AN3:AN34" si="10">AE3*$K3</f>
        <v>1067630.6941289359</v>
      </c>
      <c r="AO3">
        <f t="shared" ref="AO3:AO34" si="11">AF3*$K3</f>
        <v>-106763.0694128936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960242.66774534236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960242.66774534236</v>
      </c>
      <c r="AW3">
        <v>0</v>
      </c>
      <c r="AX3">
        <f>IF(Z3&gt;0, (R3*SUMPRODUCT(K3:$K$98, X3:$X$98)-K3*$AZ$3)/Z3, 0)</f>
        <v>0</v>
      </c>
      <c r="AZ3">
        <f>C6*ABS(SUMPRODUCT(X4:X69, K4:K69))/1</f>
        <v>503583.40951053851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25338.255439408149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24800.932318545296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-24800.932318545296</v>
      </c>
      <c r="AK4">
        <f>G4*SUM(AB4, AE4:AF4)</f>
        <v>0</v>
      </c>
      <c r="AL4">
        <f t="shared" si="9"/>
        <v>-47212.938318545297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-21308.23920897509</v>
      </c>
      <c r="AR4">
        <f t="shared" si="14"/>
        <v>-21308.23920897509</v>
      </c>
      <c r="AS4">
        <f t="shared" si="15"/>
        <v>-23579.513518297485</v>
      </c>
      <c r="AT4">
        <f t="shared" si="16"/>
        <v>0</v>
      </c>
      <c r="AU4">
        <f t="shared" si="17"/>
        <v>-44887.752727272571</v>
      </c>
      <c r="AW4">
        <v>1</v>
      </c>
      <c r="AX4">
        <f>IF(Z4&gt;0, (R4*SUMPRODUCT(K4:$K$98, X4:$X$98)-K4*$AZ$3)/Z4, 0)</f>
        <v>25338.255439408149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2000000</v>
      </c>
      <c r="S5">
        <f t="shared" si="1"/>
        <v>29346.634206702289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24800.932318545296</v>
      </c>
      <c r="AC5">
        <f t="shared" si="2"/>
        <v>28065.439543576969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-25326.703808265749</v>
      </c>
      <c r="AI5">
        <f t="shared" si="7"/>
        <v>-25338.658092079822</v>
      </c>
      <c r="AJ5">
        <f t="shared" si="8"/>
        <v>-3264.5072250316734</v>
      </c>
      <c r="AK5">
        <f>G5*SUM(AB5, AE5:AF5)</f>
        <v>101.68382250603572</v>
      </c>
      <c r="AL5">
        <f t="shared" si="9"/>
        <v>-28501.481494605461</v>
      </c>
      <c r="AN5">
        <f t="shared" si="10"/>
        <v>0</v>
      </c>
      <c r="AO5">
        <f t="shared" si="11"/>
        <v>0</v>
      </c>
      <c r="AP5">
        <f t="shared" si="12"/>
        <v>-10.782229775743186</v>
      </c>
      <c r="AQ5">
        <f t="shared" si="13"/>
        <v>-22843.555010918029</v>
      </c>
      <c r="AR5">
        <f t="shared" si="14"/>
        <v>-22854.337240693774</v>
      </c>
      <c r="AS5">
        <f t="shared" si="15"/>
        <v>-2944.4396295349102</v>
      </c>
      <c r="AT5">
        <f t="shared" si="16"/>
        <v>91.714263755829322</v>
      </c>
      <c r="AU5">
        <f t="shared" si="17"/>
        <v>-25707.062606472857</v>
      </c>
      <c r="AW5">
        <v>2</v>
      </c>
      <c r="AX5">
        <f>IF(Z5&gt;0, (R5*SUMPRODUCT(K5:$K$98, X5:$X$98)-K5*$AZ$3)/Z5, 0)</f>
        <v>29346.634206702289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2000000</v>
      </c>
      <c r="S6">
        <f t="shared" si="1"/>
        <v>31904.13004720712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28065.439543576969</v>
      </c>
      <c r="AC6">
        <f t="shared" si="2"/>
        <v>29756.342603116704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-28198.644495924902</v>
      </c>
      <c r="AI6">
        <f t="shared" si="7"/>
        <v>-28210.302995372735</v>
      </c>
      <c r="AJ6">
        <f t="shared" si="8"/>
        <v>-1690.9030595397344</v>
      </c>
      <c r="AK6">
        <f>G6*SUM(AB6, AE6:AF6)</f>
        <v>199.26462075939651</v>
      </c>
      <c r="AL6">
        <f t="shared" si="9"/>
        <v>-29701.941434153072</v>
      </c>
      <c r="AN6">
        <f t="shared" si="10"/>
        <v>0</v>
      </c>
      <c r="AO6">
        <f t="shared" si="11"/>
        <v>0</v>
      </c>
      <c r="AP6">
        <f t="shared" si="12"/>
        <v>-9.9474463113150744</v>
      </c>
      <c r="AQ6">
        <f t="shared" si="13"/>
        <v>-24060.086242677629</v>
      </c>
      <c r="AR6">
        <f t="shared" si="14"/>
        <v>-24070.033688988944</v>
      </c>
      <c r="AS6">
        <f t="shared" si="15"/>
        <v>-1442.7386198089337</v>
      </c>
      <c r="AT6">
        <f t="shared" si="16"/>
        <v>170.01966038751891</v>
      </c>
      <c r="AU6">
        <f t="shared" si="17"/>
        <v>-25342.752648410358</v>
      </c>
      <c r="AW6">
        <v>3</v>
      </c>
      <c r="AX6">
        <f>IF(Z6&gt;0, (R6*SUMPRODUCT(K6:$K$98, X6:$X$98)-K6*$AZ$3)/Z6, 0)</f>
        <v>31904.13004720712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2000000</v>
      </c>
      <c r="S7">
        <f t="shared" si="1"/>
        <v>34661.169024728806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29756.342603116704</v>
      </c>
      <c r="AC7">
        <f t="shared" si="2"/>
        <v>31465.463351851391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-31103.190241458509</v>
      </c>
      <c r="AI7">
        <f t="shared" si="7"/>
        <v>-31114.537760972857</v>
      </c>
      <c r="AJ7">
        <f t="shared" si="8"/>
        <v>-1709.1207487346874</v>
      </c>
      <c r="AK7">
        <f>G7*SUM(AB7, AE7:AF7)</f>
        <v>410.63752792301051</v>
      </c>
      <c r="AL7">
        <f t="shared" si="9"/>
        <v>-32413.020981784535</v>
      </c>
      <c r="AN7">
        <f t="shared" si="10"/>
        <v>0</v>
      </c>
      <c r="AO7">
        <f t="shared" si="11"/>
        <v>0</v>
      </c>
      <c r="AP7">
        <f t="shared" si="12"/>
        <v>-9.1014355832414076</v>
      </c>
      <c r="AQ7">
        <f t="shared" si="13"/>
        <v>-24946.745591233452</v>
      </c>
      <c r="AR7">
        <f t="shared" si="14"/>
        <v>-24955.847026816697</v>
      </c>
      <c r="AS7">
        <f t="shared" si="15"/>
        <v>-1370.8240271298716</v>
      </c>
      <c r="AT7">
        <f t="shared" si="16"/>
        <v>329.35753084433424</v>
      </c>
      <c r="AU7">
        <f t="shared" si="17"/>
        <v>-25997.313523102235</v>
      </c>
      <c r="AW7">
        <v>4</v>
      </c>
      <c r="AX7">
        <f>IF(Z7&gt;0, (R7*SUMPRODUCT(K7:$K$98, X7:$X$98)-K7*$AZ$3)/Z7, 0)</f>
        <v>34661.169024728806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2000000</v>
      </c>
      <c r="S8">
        <f t="shared" si="1"/>
        <v>38003.66707552872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31465.463351851391</v>
      </c>
      <c r="AC8">
        <f t="shared" si="2"/>
        <v>33506.095797051152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-34138.52769287517</v>
      </c>
      <c r="AI8">
        <f t="shared" si="7"/>
        <v>-34149.548371396289</v>
      </c>
      <c r="AJ8">
        <f t="shared" si="8"/>
        <v>-2040.6324451997607</v>
      </c>
      <c r="AK8">
        <f t="shared" ref="AK8:AK39" si="30">G8*SUM(AB8:AB8, AE8:AF8)</f>
        <v>679.65400839999006</v>
      </c>
      <c r="AL8">
        <f t="shared" si="9"/>
        <v>-35510.52680819606</v>
      </c>
      <c r="AN8">
        <f t="shared" si="10"/>
        <v>0</v>
      </c>
      <c r="AO8">
        <f t="shared" si="11"/>
        <v>0</v>
      </c>
      <c r="AP8">
        <f t="shared" si="12"/>
        <v>-8.2486825555628567</v>
      </c>
      <c r="AQ8">
        <f t="shared" si="13"/>
        <v>-25551.773179221404</v>
      </c>
      <c r="AR8">
        <f t="shared" si="14"/>
        <v>-25560.021861776964</v>
      </c>
      <c r="AS8">
        <f t="shared" si="15"/>
        <v>-1527.358703075716</v>
      </c>
      <c r="AT8">
        <f t="shared" si="16"/>
        <v>508.70281282252267</v>
      </c>
      <c r="AU8">
        <f t="shared" si="17"/>
        <v>-26578.677752030158</v>
      </c>
      <c r="AW8">
        <v>5</v>
      </c>
      <c r="AX8">
        <f>IF(Z8&gt;0, (R8*SUMPRODUCT(K8:$K$98, X8:$X$98)-K8*$AZ$3)/Z8, 0)</f>
        <v>38003.66707552872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2000000</v>
      </c>
      <c r="S9">
        <f t="shared" si="1"/>
        <v>39072.045877214201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33506.095797051152</v>
      </c>
      <c r="AC9">
        <f t="shared" si="2"/>
        <v>33368.125767876569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-37644.837490108534</v>
      </c>
      <c r="AI9">
        <f t="shared" si="7"/>
        <v>-37655.512681610133</v>
      </c>
      <c r="AJ9">
        <f t="shared" si="8"/>
        <v>137.97002917458303</v>
      </c>
      <c r="AK9">
        <f t="shared" si="30"/>
        <v>747.1859362742407</v>
      </c>
      <c r="AL9">
        <f t="shared" si="9"/>
        <v>-36770.35671616131</v>
      </c>
      <c r="AN9">
        <f t="shared" si="10"/>
        <v>0</v>
      </c>
      <c r="AO9">
        <f t="shared" si="11"/>
        <v>0</v>
      </c>
      <c r="AP9">
        <f t="shared" si="12"/>
        <v>-7.4513613534932857</v>
      </c>
      <c r="AQ9">
        <f t="shared" si="13"/>
        <v>-26276.370516665531</v>
      </c>
      <c r="AR9">
        <f t="shared" si="14"/>
        <v>-26283.821878019025</v>
      </c>
      <c r="AS9">
        <f t="shared" si="15"/>
        <v>96.304084397736744</v>
      </c>
      <c r="AT9">
        <f t="shared" si="16"/>
        <v>521.54122093215028</v>
      </c>
      <c r="AU9">
        <f t="shared" si="17"/>
        <v>-25665.976572689138</v>
      </c>
      <c r="AW9">
        <v>6</v>
      </c>
      <c r="AX9">
        <f>IF(Z9&gt;0, (R9*SUMPRODUCT(K9:$K$98, X9:$X$98)-K9*$AZ$3)/Z9, 0)</f>
        <v>39072.045877214201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2.4063398E-2</v>
      </c>
      <c r="Q10" s="5">
        <f t="shared" si="29"/>
        <v>12.5</v>
      </c>
      <c r="R10">
        <f t="shared" si="0"/>
        <v>2000000</v>
      </c>
      <c r="S10">
        <f t="shared" si="1"/>
        <v>30542.717062518597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33368.125767876569</v>
      </c>
      <c r="AC10">
        <f t="shared" si="2"/>
        <v>25195.440377715044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-41101.021092664581</v>
      </c>
      <c r="AI10">
        <f t="shared" si="7"/>
        <v>-41111.332650869335</v>
      </c>
      <c r="AJ10">
        <f t="shared" si="8"/>
        <v>8172.685390161525</v>
      </c>
      <c r="AK10">
        <f t="shared" si="30"/>
        <v>143.48294080186923</v>
      </c>
      <c r="AL10">
        <f t="shared" si="9"/>
        <v>-32795.16431990594</v>
      </c>
      <c r="AN10">
        <f t="shared" si="10"/>
        <v>0</v>
      </c>
      <c r="AO10">
        <f t="shared" si="11"/>
        <v>0</v>
      </c>
      <c r="AP10">
        <f t="shared" si="12"/>
        <v>-6.8268449834652616</v>
      </c>
      <c r="AQ10">
        <f t="shared" si="13"/>
        <v>-27211.241413780153</v>
      </c>
      <c r="AR10">
        <f t="shared" si="14"/>
        <v>-27218.068258763622</v>
      </c>
      <c r="AS10">
        <f t="shared" si="15"/>
        <v>5410.7880835653914</v>
      </c>
      <c r="AT10">
        <f t="shared" si="16"/>
        <v>94.993964556652116</v>
      </c>
      <c r="AU10">
        <f t="shared" si="17"/>
        <v>-21712.286210641578</v>
      </c>
      <c r="AW10">
        <v>7</v>
      </c>
      <c r="AX10">
        <f>IF(Z10&gt;0, (R10*SUMPRODUCT(K10:$K$98, X10:$X$98)-K10*$AZ$3)/Z10, 0)</f>
        <v>30542.717062518597</v>
      </c>
    </row>
    <row r="11" spans="1:52" x14ac:dyDescent="0.25">
      <c r="A11" t="s">
        <v>33</v>
      </c>
      <c r="C11" s="25">
        <f>AU71</f>
        <v>448033.24493894813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2000000</v>
      </c>
      <c r="S11">
        <f t="shared" si="1"/>
        <v>18051.431845966825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25195.440377715044</v>
      </c>
      <c r="AC11">
        <f t="shared" si="2"/>
        <v>14343.557929482371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-44162.986570393929</v>
      </c>
      <c r="AI11">
        <f t="shared" si="7"/>
        <v>-44172.91899435057</v>
      </c>
      <c r="AJ11">
        <f t="shared" si="8"/>
        <v>10851.882448232673</v>
      </c>
      <c r="AK11">
        <f t="shared" si="30"/>
        <v>40.31270460434407</v>
      </c>
      <c r="AL11">
        <f t="shared" si="9"/>
        <v>-33280.723841513551</v>
      </c>
      <c r="AN11">
        <f t="shared" si="10"/>
        <v>0</v>
      </c>
      <c r="AO11">
        <f t="shared" si="11"/>
        <v>0</v>
      </c>
      <c r="AP11">
        <f t="shared" si="12"/>
        <v>-6.2531725858114431</v>
      </c>
      <c r="AQ11">
        <f t="shared" si="13"/>
        <v>-27803.764532718891</v>
      </c>
      <c r="AR11">
        <f t="shared" si="14"/>
        <v>-27810.017705304705</v>
      </c>
      <c r="AS11">
        <f t="shared" si="15"/>
        <v>6832.0375898145448</v>
      </c>
      <c r="AT11">
        <f t="shared" si="16"/>
        <v>25.379736144195228</v>
      </c>
      <c r="AU11">
        <f t="shared" si="17"/>
        <v>-20952.600379345964</v>
      </c>
      <c r="AW11">
        <v>8</v>
      </c>
      <c r="AX11">
        <f>IF(Z11&gt;0, (R11*SUMPRODUCT(K11:$K$98, X11:$X$98)-K11*$AZ$3)/Z11, 0)</f>
        <v>18051.431845966825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2000000</v>
      </c>
      <c r="S12">
        <f t="shared" si="1"/>
        <v>9904.7986531515398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14343.557929482371</v>
      </c>
      <c r="AC12">
        <f t="shared" si="2"/>
        <v>7557.506440319411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-47266.662270595451</v>
      </c>
      <c r="AI12">
        <f t="shared" si="7"/>
        <v>-47276.199953673335</v>
      </c>
      <c r="AJ12">
        <f t="shared" si="8"/>
        <v>6786.05148916296</v>
      </c>
      <c r="AK12">
        <f t="shared" si="30"/>
        <v>301.21471651912981</v>
      </c>
      <c r="AL12">
        <f t="shared" si="9"/>
        <v>-40188.93374799125</v>
      </c>
      <c r="AN12">
        <f t="shared" si="10"/>
        <v>0</v>
      </c>
      <c r="AO12">
        <f t="shared" si="11"/>
        <v>0</v>
      </c>
      <c r="AP12">
        <f t="shared" si="12"/>
        <v>-5.6065872246353194</v>
      </c>
      <c r="AQ12">
        <f t="shared" si="13"/>
        <v>-27785.014732982632</v>
      </c>
      <c r="AR12">
        <f t="shared" si="14"/>
        <v>-27790.621320207272</v>
      </c>
      <c r="AS12">
        <f t="shared" si="15"/>
        <v>3989.0809197769127</v>
      </c>
      <c r="AT12">
        <f t="shared" si="16"/>
        <v>177.06465686877399</v>
      </c>
      <c r="AU12">
        <f t="shared" si="17"/>
        <v>-23624.475743561587</v>
      </c>
      <c r="AW12">
        <v>9</v>
      </c>
      <c r="AX12">
        <f>IF(Z12&gt;0, (R12*SUMPRODUCT(K12:$K$98, X12:$X$98)-K12*$AZ$3)/Z12, 0)</f>
        <v>9904.7986531515398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2000000</v>
      </c>
      <c r="S13">
        <f t="shared" si="1"/>
        <v>15732.903556978637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7557.506440319411</v>
      </c>
      <c r="AC13">
        <f t="shared" si="2"/>
        <v>11489.362497411261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-50216.920792616504</v>
      </c>
      <c r="AI13">
        <f t="shared" si="7"/>
        <v>-50226.049243108653</v>
      </c>
      <c r="AJ13">
        <f t="shared" si="8"/>
        <v>-3931.8560570918498</v>
      </c>
      <c r="AK13">
        <f t="shared" si="30"/>
        <v>529.02545082235883</v>
      </c>
      <c r="AL13">
        <f t="shared" si="9"/>
        <v>-53628.879849378143</v>
      </c>
      <c r="AN13">
        <f t="shared" si="10"/>
        <v>0</v>
      </c>
      <c r="AO13">
        <f t="shared" si="11"/>
        <v>0</v>
      </c>
      <c r="AP13">
        <f t="shared" si="12"/>
        <v>-4.7910945056500385</v>
      </c>
      <c r="AQ13">
        <f t="shared" si="13"/>
        <v>-26356.500865845999</v>
      </c>
      <c r="AR13">
        <f t="shared" si="14"/>
        <v>-26361.291960351649</v>
      </c>
      <c r="AS13">
        <f t="shared" si="15"/>
        <v>-2063.6463952278032</v>
      </c>
      <c r="AT13">
        <f t="shared" si="16"/>
        <v>277.66058795672268</v>
      </c>
      <c r="AU13">
        <f t="shared" si="17"/>
        <v>-28147.277767622731</v>
      </c>
      <c r="AW13">
        <v>10</v>
      </c>
      <c r="AX13">
        <f>IF(Z13&gt;0, (R13*SUMPRODUCT(K13:$K$98, X13:$X$98)-K13*$AZ$3)/Z13, 0)</f>
        <v>15732.903556978637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2000000</v>
      </c>
      <c r="S14">
        <f t="shared" si="1"/>
        <v>19316.600950064127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11489.362497411261</v>
      </c>
      <c r="AC14">
        <f t="shared" si="2"/>
        <v>13451.496265560387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-53207.089937820121</v>
      </c>
      <c r="AI14">
        <f t="shared" si="7"/>
        <v>-53215.79455949524</v>
      </c>
      <c r="AJ14">
        <f t="shared" si="8"/>
        <v>-1962.1337681491259</v>
      </c>
      <c r="AK14">
        <f t="shared" si="30"/>
        <v>804.25537481878837</v>
      </c>
      <c r="AL14">
        <f t="shared" si="9"/>
        <v>-54373.672952825582</v>
      </c>
      <c r="AN14">
        <f t="shared" si="10"/>
        <v>0</v>
      </c>
      <c r="AO14">
        <f t="shared" si="11"/>
        <v>0</v>
      </c>
      <c r="AP14">
        <f t="shared" si="12"/>
        <v>-4.0791488260168869</v>
      </c>
      <c r="AQ14">
        <f t="shared" si="13"/>
        <v>-24933.839350660604</v>
      </c>
      <c r="AR14">
        <f t="shared" si="14"/>
        <v>-24937.918499486623</v>
      </c>
      <c r="AS14">
        <f t="shared" si="15"/>
        <v>-919.49265063566884</v>
      </c>
      <c r="AT14">
        <f t="shared" si="16"/>
        <v>376.88913894881154</v>
      </c>
      <c r="AU14">
        <f t="shared" si="17"/>
        <v>-25480.522011173482</v>
      </c>
      <c r="AW14">
        <v>11</v>
      </c>
      <c r="AX14">
        <f>IF(Z14&gt;0, (R14*SUMPRODUCT(K14:$K$98, X14:$X$98)-K14*$AZ$3)/Z14, 0)</f>
        <v>19316.600950064127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2000000</v>
      </c>
      <c r="S15">
        <f t="shared" si="1"/>
        <v>20874.14644748134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13451.496265560387</v>
      </c>
      <c r="AC15">
        <f t="shared" si="2"/>
        <v>13802.152123823966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-56396.12128506881</v>
      </c>
      <c r="AI15">
        <f t="shared" si="7"/>
        <v>-56404.386384769146</v>
      </c>
      <c r="AJ15">
        <f t="shared" si="8"/>
        <v>-350.65585826357892</v>
      </c>
      <c r="AK15">
        <f t="shared" si="30"/>
        <v>941.60473858922717</v>
      </c>
      <c r="AL15">
        <f t="shared" si="9"/>
        <v>-55813.437504443493</v>
      </c>
      <c r="AN15">
        <f t="shared" si="10"/>
        <v>0</v>
      </c>
      <c r="AO15">
        <f t="shared" si="11"/>
        <v>0</v>
      </c>
      <c r="AP15">
        <f t="shared" si="12"/>
        <v>-3.4581969578367411</v>
      </c>
      <c r="AQ15">
        <f t="shared" si="13"/>
        <v>-23596.677854223937</v>
      </c>
      <c r="AR15">
        <f t="shared" si="14"/>
        <v>-23600.136051181773</v>
      </c>
      <c r="AS15">
        <f t="shared" si="15"/>
        <v>-146.71777307729053</v>
      </c>
      <c r="AT15">
        <f t="shared" si="16"/>
        <v>393.97645044045379</v>
      </c>
      <c r="AU15">
        <f t="shared" si="17"/>
        <v>-23352.877373818606</v>
      </c>
      <c r="AW15">
        <v>12</v>
      </c>
      <c r="AX15">
        <f>IF(Z15&gt;0, (R15*SUMPRODUCT(K15:$K$98, X15:$X$98)-K15*$AZ$3)/Z15, 0)</f>
        <v>20874.14644748134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2000000</v>
      </c>
      <c r="S16">
        <f t="shared" si="1"/>
        <v>20451.126922283562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13802.152123823966</v>
      </c>
      <c r="AC16">
        <f t="shared" si="2"/>
        <v>12780.916420425172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-59293.293638981158</v>
      </c>
      <c r="AI16">
        <f t="shared" si="7"/>
        <v>-59301.105504599247</v>
      </c>
      <c r="AJ16">
        <f t="shared" si="8"/>
        <v>1021.2357033987937</v>
      </c>
      <c r="AK16">
        <f t="shared" si="30"/>
        <v>966.15064866767773</v>
      </c>
      <c r="AL16">
        <f t="shared" si="9"/>
        <v>-57313.719152532773</v>
      </c>
      <c r="AN16">
        <f t="shared" si="10"/>
        <v>0</v>
      </c>
      <c r="AO16">
        <f t="shared" si="11"/>
        <v>0</v>
      </c>
      <c r="AP16">
        <f t="shared" si="12"/>
        <v>-2.918356671746916</v>
      </c>
      <c r="AQ16">
        <f t="shared" si="13"/>
        <v>-22150.787985975403</v>
      </c>
      <c r="AR16">
        <f t="shared" si="14"/>
        <v>-22153.70634264715</v>
      </c>
      <c r="AS16">
        <f t="shared" si="15"/>
        <v>381.51322285161967</v>
      </c>
      <c r="AT16">
        <f t="shared" si="16"/>
        <v>360.93454871059299</v>
      </c>
      <c r="AU16">
        <f t="shared" si="17"/>
        <v>-21411.258571084938</v>
      </c>
      <c r="AW16">
        <v>13</v>
      </c>
      <c r="AX16">
        <f>IF(Z16&gt;0, (R16*SUMPRODUCT(K16:$K$98, X16:$X$98)-K16*$AZ$3)/Z16, 0)</f>
        <v>20451.126922283562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2000000</v>
      </c>
      <c r="S17">
        <f t="shared" si="1"/>
        <v>18351.248290583007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12780.916420425172</v>
      </c>
      <c r="AC17">
        <f t="shared" si="2"/>
        <v>10786.773211972235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-61809.380616020448</v>
      </c>
      <c r="AI17">
        <f t="shared" si="7"/>
        <v>-61816.728054353502</v>
      </c>
      <c r="AJ17">
        <f t="shared" si="8"/>
        <v>1994.143208452937</v>
      </c>
      <c r="AK17">
        <f t="shared" si="30"/>
        <v>894.66414942976212</v>
      </c>
      <c r="AL17">
        <f t="shared" si="9"/>
        <v>-58927.920696470799</v>
      </c>
      <c r="AN17">
        <f t="shared" si="10"/>
        <v>0</v>
      </c>
      <c r="AO17">
        <f t="shared" si="11"/>
        <v>0</v>
      </c>
      <c r="AP17">
        <f t="shared" si="12"/>
        <v>-2.4507642247405541</v>
      </c>
      <c r="AQ17">
        <f t="shared" si="13"/>
        <v>-20616.739045718004</v>
      </c>
      <c r="AR17">
        <f t="shared" si="14"/>
        <v>-20619.189809942745</v>
      </c>
      <c r="AS17">
        <f t="shared" si="15"/>
        <v>665.15356955071945</v>
      </c>
      <c r="AT17">
        <f t="shared" si="16"/>
        <v>298.41841349194607</v>
      </c>
      <c r="AU17">
        <f t="shared" si="17"/>
        <v>-19655.617826900077</v>
      </c>
      <c r="AW17">
        <v>14</v>
      </c>
      <c r="AX17">
        <f>IF(Z17&gt;0, (R17*SUMPRODUCT(K17:$K$98, X17:$X$98)-K17*$AZ$3)/Z17, 0)</f>
        <v>18351.248290583007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2000000</v>
      </c>
      <c r="S18">
        <f t="shared" si="1"/>
        <v>14854.718176152764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10786.773211972235</v>
      </c>
      <c r="AC18">
        <f t="shared" si="2"/>
        <v>8167.0384318992728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-64245.759788261945</v>
      </c>
      <c r="AI18">
        <f t="shared" si="7"/>
        <v>-64252.632216212995</v>
      </c>
      <c r="AJ18">
        <f t="shared" si="8"/>
        <v>2619.7347800729622</v>
      </c>
      <c r="AK18">
        <f t="shared" si="30"/>
        <v>755.07412483805649</v>
      </c>
      <c r="AL18">
        <f t="shared" si="9"/>
        <v>-60877.823311301974</v>
      </c>
      <c r="AN18">
        <f t="shared" si="10"/>
        <v>0</v>
      </c>
      <c r="AO18">
        <f t="shared" si="11"/>
        <v>0</v>
      </c>
      <c r="AP18">
        <f t="shared" si="12"/>
        <v>-2.0467168035872709</v>
      </c>
      <c r="AQ18">
        <f t="shared" si="13"/>
        <v>-19133.394639343605</v>
      </c>
      <c r="AR18">
        <f t="shared" si="14"/>
        <v>-19135.441356147192</v>
      </c>
      <c r="AS18">
        <f t="shared" si="15"/>
        <v>780.19809498319637</v>
      </c>
      <c r="AT18">
        <f t="shared" si="16"/>
        <v>224.87291394946044</v>
      </c>
      <c r="AU18">
        <f t="shared" si="17"/>
        <v>-18130.370347214535</v>
      </c>
      <c r="AW18">
        <v>15</v>
      </c>
      <c r="AX18">
        <f>IF(Z18&gt;0, (R18*SUMPRODUCT(K18:$K$98, X18:$X$98)-K18*$AZ$3)/Z18, 0)</f>
        <v>14854.718176152764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2000000</v>
      </c>
      <c r="S19">
        <f t="shared" si="1"/>
        <v>9984.5801152942822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8167.0384318992728</v>
      </c>
      <c r="AC19">
        <f t="shared" si="2"/>
        <v>5102.3976011673221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-66537.069387492375</v>
      </c>
      <c r="AI19">
        <f t="shared" si="7"/>
        <v>-66543.457234480244</v>
      </c>
      <c r="AJ19">
        <f t="shared" si="8"/>
        <v>3064.6408307319507</v>
      </c>
      <c r="AK19">
        <f t="shared" si="30"/>
        <v>571.69269023294919</v>
      </c>
      <c r="AL19">
        <f t="shared" si="9"/>
        <v>-62907.123713515342</v>
      </c>
      <c r="AN19">
        <f t="shared" si="10"/>
        <v>0</v>
      </c>
      <c r="AO19">
        <f t="shared" si="11"/>
        <v>0</v>
      </c>
      <c r="AP19">
        <f t="shared" si="12"/>
        <v>-1.6985723165316025</v>
      </c>
      <c r="AQ19">
        <f t="shared" si="13"/>
        <v>-17692.663005143328</v>
      </c>
      <c r="AR19">
        <f t="shared" si="14"/>
        <v>-17694.361577459862</v>
      </c>
      <c r="AS19">
        <f t="shared" si="15"/>
        <v>814.90901160933129</v>
      </c>
      <c r="AT19">
        <f t="shared" si="16"/>
        <v>152.0170065184256</v>
      </c>
      <c r="AU19">
        <f t="shared" si="17"/>
        <v>-16727.435559332105</v>
      </c>
      <c r="AW19">
        <v>16</v>
      </c>
      <c r="AX19">
        <f>IF(Z19&gt;0, (R19*SUMPRODUCT(K19:$K$98, X19:$X$98)-K19*$AZ$3)/Z19, 0)</f>
        <v>9984.5801152942822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2000000</v>
      </c>
      <c r="S20">
        <f t="shared" si="1"/>
        <v>3725.5301248728306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5102.3976011673221</v>
      </c>
      <c r="AC20">
        <f t="shared" si="2"/>
        <v>1756.8362108557631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-68701.421089385432</v>
      </c>
      <c r="AI20">
        <f t="shared" si="7"/>
        <v>-68707.315674021607</v>
      </c>
      <c r="AJ20">
        <f t="shared" si="8"/>
        <v>3345.5613903115591</v>
      </c>
      <c r="AK20">
        <f t="shared" si="30"/>
        <v>357.16783208171256</v>
      </c>
      <c r="AL20">
        <f t="shared" si="9"/>
        <v>-65004.586451628333</v>
      </c>
      <c r="AN20">
        <f t="shared" si="10"/>
        <v>0</v>
      </c>
      <c r="AO20">
        <f t="shared" si="11"/>
        <v>0</v>
      </c>
      <c r="AP20">
        <f t="shared" si="12"/>
        <v>-1.399473638251304</v>
      </c>
      <c r="AQ20">
        <f t="shared" si="13"/>
        <v>-16310.87407497513</v>
      </c>
      <c r="AR20">
        <f t="shared" si="14"/>
        <v>-16312.273548613381</v>
      </c>
      <c r="AS20">
        <f t="shared" si="15"/>
        <v>794.2926024262639</v>
      </c>
      <c r="AT20">
        <f t="shared" si="16"/>
        <v>84.797656880153923</v>
      </c>
      <c r="AU20">
        <f t="shared" si="17"/>
        <v>-15433.183289306962</v>
      </c>
      <c r="AW20">
        <v>17</v>
      </c>
      <c r="AX20">
        <f>IF(Z20&gt;0, (R20*SUMPRODUCT(K20:$K$98, X20:$X$98)-K20*$AZ$3)/Z20, 0)</f>
        <v>3725.5301248728306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2000000</v>
      </c>
      <c r="S21">
        <f t="shared" si="1"/>
        <v>-4041.9817532199249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1756.8362108557631</v>
      </c>
      <c r="AC21">
        <f t="shared" si="2"/>
        <v>-1744.1257080195064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-70696.970570204561</v>
      </c>
      <c r="AI21">
        <f t="shared" si="7"/>
        <v>-70702.364352928314</v>
      </c>
      <c r="AJ21">
        <f t="shared" si="8"/>
        <v>3500.9619188752695</v>
      </c>
      <c r="AK21">
        <f t="shared" si="30"/>
        <v>122.97853475990343</v>
      </c>
      <c r="AL21">
        <f t="shared" si="9"/>
        <v>-67078.423899293135</v>
      </c>
      <c r="AN21">
        <f t="shared" si="10"/>
        <v>0</v>
      </c>
      <c r="AO21">
        <f t="shared" si="11"/>
        <v>0</v>
      </c>
      <c r="AP21">
        <f t="shared" si="12"/>
        <v>-1.143370386041997</v>
      </c>
      <c r="AQ21">
        <f t="shared" si="13"/>
        <v>-14986.295643107767</v>
      </c>
      <c r="AR21">
        <f t="shared" si="14"/>
        <v>-14987.439013493809</v>
      </c>
      <c r="AS21">
        <f t="shared" si="15"/>
        <v>742.1315217379173</v>
      </c>
      <c r="AT21">
        <f t="shared" si="16"/>
        <v>26.068905991353077</v>
      </c>
      <c r="AU21">
        <f t="shared" si="17"/>
        <v>-14219.238585764539</v>
      </c>
      <c r="AW21">
        <v>18</v>
      </c>
      <c r="AX21">
        <f>IF(Z21&gt;0, (R21*SUMPRODUCT(K21:$K$98, X21:$X$98)-K21*$AZ$3)/Z21, 0)</f>
        <v>-4041.9817532199249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2000000</v>
      </c>
      <c r="S22">
        <f t="shared" si="1"/>
        <v>-13537.373133558736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-1744.1257080195064</v>
      </c>
      <c r="AC22">
        <f t="shared" si="2"/>
        <v>-5292.9997831809887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-72391.894519242589</v>
      </c>
      <c r="AI22">
        <f t="shared" si="7"/>
        <v>-72396.781914798354</v>
      </c>
      <c r="AJ22">
        <f t="shared" si="8"/>
        <v>3548.8740751614823</v>
      </c>
      <c r="AK22">
        <f t="shared" si="30"/>
        <v>-122.08879956136546</v>
      </c>
      <c r="AL22">
        <f t="shared" si="9"/>
        <v>-68969.996639198231</v>
      </c>
      <c r="AN22">
        <f t="shared" si="10"/>
        <v>0</v>
      </c>
      <c r="AO22">
        <f t="shared" si="11"/>
        <v>0</v>
      </c>
      <c r="AP22">
        <f t="shared" si="12"/>
        <v>-0.92502391005736206</v>
      </c>
      <c r="AQ22">
        <f t="shared" si="13"/>
        <v>-13701.414702475933</v>
      </c>
      <c r="AR22">
        <f t="shared" si="14"/>
        <v>-13702.33972638599</v>
      </c>
      <c r="AS22">
        <f t="shared" si="15"/>
        <v>671.68563212181505</v>
      </c>
      <c r="AT22">
        <f t="shared" si="16"/>
        <v>-23.107411187768868</v>
      </c>
      <c r="AU22">
        <f t="shared" si="17"/>
        <v>-13053.761505451943</v>
      </c>
      <c r="AW22">
        <v>19</v>
      </c>
      <c r="AX22">
        <f>IF(Z22&gt;0, (R22*SUMPRODUCT(K22:$K$98, X22:$X$98)-K22*$AZ$3)/Z22, 0)</f>
        <v>-13537.373133558736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2000000</v>
      </c>
      <c r="S23">
        <f t="shared" si="1"/>
        <v>-25083.525241260199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-5292.9997831809887</v>
      </c>
      <c r="AC23">
        <f t="shared" si="2"/>
        <v>-8782.4309428477136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-73908.539041652344</v>
      </c>
      <c r="AI23">
        <f t="shared" si="7"/>
        <v>-73912.915634883553</v>
      </c>
      <c r="AJ23">
        <f t="shared" si="8"/>
        <v>3489.4311596667249</v>
      </c>
      <c r="AK23">
        <f t="shared" si="30"/>
        <v>-370.50998482266925</v>
      </c>
      <c r="AL23">
        <f t="shared" si="9"/>
        <v>-70793.994460039496</v>
      </c>
      <c r="AN23">
        <f t="shared" si="10"/>
        <v>0</v>
      </c>
      <c r="AO23">
        <f t="shared" si="11"/>
        <v>0</v>
      </c>
      <c r="AP23">
        <f t="shared" si="12"/>
        <v>-0.73959442809501286</v>
      </c>
      <c r="AQ23">
        <f t="shared" si="13"/>
        <v>-12489.701641481986</v>
      </c>
      <c r="AR23">
        <f t="shared" si="14"/>
        <v>-12490.441235910082</v>
      </c>
      <c r="AS23">
        <f t="shared" si="15"/>
        <v>589.67413843976237</v>
      </c>
      <c r="AT23">
        <f t="shared" si="16"/>
        <v>-62.611969139549934</v>
      </c>
      <c r="AU23">
        <f t="shared" si="17"/>
        <v>-11963.37906660987</v>
      </c>
      <c r="AW23">
        <v>20</v>
      </c>
      <c r="AX23">
        <f>IF(Z23&gt;0, (R23*SUMPRODUCT(K23:$K$98, X23:$X$98)-K23*$AZ$3)/Z23, 0)</f>
        <v>-25083.525241260199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0.106775126</v>
      </c>
      <c r="Q24" s="5">
        <f t="shared" si="29"/>
        <v>12.5</v>
      </c>
      <c r="R24">
        <f t="shared" si="0"/>
        <v>2000000</v>
      </c>
      <c r="S24">
        <f t="shared" si="1"/>
        <v>-39303.582364914437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-8782.4309428477136</v>
      </c>
      <c r="AC24">
        <f t="shared" si="2"/>
        <v>-12154.290135392934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-74769.806993983031</v>
      </c>
      <c r="AI24">
        <f t="shared" si="7"/>
        <v>-74773.672509988202</v>
      </c>
      <c r="AJ24">
        <f t="shared" si="8"/>
        <v>3371.8591925452201</v>
      </c>
      <c r="AK24">
        <f t="shared" si="30"/>
        <v>-614.77016599934007</v>
      </c>
      <c r="AL24">
        <f t="shared" si="9"/>
        <v>-72016.583483442329</v>
      </c>
      <c r="AN24">
        <f t="shared" si="10"/>
        <v>0</v>
      </c>
      <c r="AO24">
        <f t="shared" si="11"/>
        <v>0</v>
      </c>
      <c r="AP24">
        <f t="shared" si="12"/>
        <v>-0.58323946032617835</v>
      </c>
      <c r="AQ24">
        <f t="shared" si="13"/>
        <v>-11281.46974982042</v>
      </c>
      <c r="AR24">
        <f t="shared" si="14"/>
        <v>-11282.052989280746</v>
      </c>
      <c r="AS24">
        <f t="shared" si="15"/>
        <v>508.75519157638024</v>
      </c>
      <c r="AT24">
        <f t="shared" si="16"/>
        <v>-92.758177527083319</v>
      </c>
      <c r="AU24">
        <f t="shared" si="17"/>
        <v>-10866.055975231449</v>
      </c>
      <c r="AW24">
        <v>21</v>
      </c>
      <c r="AX24">
        <f>IF(Z24&gt;0, (R24*SUMPRODUCT(K24:$K$98, X24:$X$98)-K24*$AZ$3)/Z24, 0)</f>
        <v>-39303.582364914437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0.120854822</v>
      </c>
      <c r="Q25" s="5">
        <f t="shared" si="29"/>
        <v>12.5</v>
      </c>
      <c r="R25">
        <f t="shared" si="0"/>
        <v>2000000</v>
      </c>
      <c r="S25">
        <f t="shared" si="1"/>
        <v>-56905.578351166325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-12154.290135392934</v>
      </c>
      <c r="AC25">
        <f t="shared" si="2"/>
        <v>-15294.829127234079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-74746.599799031654</v>
      </c>
      <c r="AI25">
        <f t="shared" si="7"/>
        <v>-74749.959493628034</v>
      </c>
      <c r="AJ25">
        <f t="shared" si="8"/>
        <v>3140.5389918411456</v>
      </c>
      <c r="AK25">
        <f t="shared" si="30"/>
        <v>-850.80030947750549</v>
      </c>
      <c r="AL25">
        <f t="shared" si="9"/>
        <v>-72460.2208112644</v>
      </c>
      <c r="AN25">
        <f t="shared" si="10"/>
        <v>0</v>
      </c>
      <c r="AO25">
        <f t="shared" si="11"/>
        <v>0</v>
      </c>
      <c r="AP25">
        <f t="shared" si="12"/>
        <v>-0.45260693264448237</v>
      </c>
      <c r="AQ25">
        <f t="shared" si="13"/>
        <v>-10069.614451585192</v>
      </c>
      <c r="AR25">
        <f t="shared" si="14"/>
        <v>-10070.067058517836</v>
      </c>
      <c r="AS25">
        <f t="shared" si="15"/>
        <v>423.08301518780365</v>
      </c>
      <c r="AT25">
        <f t="shared" si="16"/>
        <v>-114.61700083699101</v>
      </c>
      <c r="AU25">
        <f t="shared" si="17"/>
        <v>-9761.6010441670242</v>
      </c>
      <c r="AW25">
        <v>22</v>
      </c>
      <c r="AX25">
        <f>IF(Z25&gt;0, (R25*SUMPRODUCT(K25:$K$98, X25:$X$98)-K25*$AZ$3)/Z25, 0)</f>
        <v>-56905.578351166325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0.137118778</v>
      </c>
      <c r="Q26" s="5">
        <f t="shared" si="29"/>
        <v>12.5</v>
      </c>
      <c r="R26">
        <f t="shared" si="0"/>
        <v>2000000</v>
      </c>
      <c r="S26">
        <f t="shared" si="1"/>
        <v>-78940.228082335525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-15294.829127234079</v>
      </c>
      <c r="AC26">
        <f t="shared" si="2"/>
        <v>-18095.755402052062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-73708.354801464186</v>
      </c>
      <c r="AI26">
        <f t="shared" si="7"/>
        <v>-73711.220221897092</v>
      </c>
      <c r="AJ26">
        <f t="shared" si="8"/>
        <v>2800.9262748179826</v>
      </c>
      <c r="AK26">
        <f t="shared" si="30"/>
        <v>-1070.6380389063856</v>
      </c>
      <c r="AL26">
        <f t="shared" si="9"/>
        <v>-71980.931985985488</v>
      </c>
      <c r="AN26">
        <f t="shared" si="10"/>
        <v>0</v>
      </c>
      <c r="AO26">
        <f t="shared" si="11"/>
        <v>0</v>
      </c>
      <c r="AP26">
        <f t="shared" si="12"/>
        <v>-0.34466067303526587</v>
      </c>
      <c r="AQ26">
        <f t="shared" si="13"/>
        <v>-8865.844216934247</v>
      </c>
      <c r="AR26">
        <f t="shared" si="14"/>
        <v>-8866.188877607281</v>
      </c>
      <c r="AS26">
        <f t="shared" si="15"/>
        <v>336.90313781309504</v>
      </c>
      <c r="AT26">
        <f t="shared" si="16"/>
        <v>-128.77929633940826</v>
      </c>
      <c r="AU26">
        <f t="shared" si="17"/>
        <v>-8658.0650361335938</v>
      </c>
      <c r="AW26">
        <v>23</v>
      </c>
      <c r="AX26">
        <f>IF(Z26&gt;0, (R26*SUMPRODUCT(K26:$K$98, X26:$X$98)-K26*$AZ$3)/Z26, 0)</f>
        <v>-78940.228082335525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2000000</v>
      </c>
      <c r="S27">
        <f t="shared" si="1"/>
        <v>-106990.92926977541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-18095.755402052062</v>
      </c>
      <c r="AC27">
        <f t="shared" si="2"/>
        <v>-20471.699461158438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-71201.567426169175</v>
      </c>
      <c r="AI27">
        <f t="shared" si="7"/>
        <v>-71203.959182601335</v>
      </c>
      <c r="AJ27">
        <f t="shared" si="8"/>
        <v>2375.9440591063758</v>
      </c>
      <c r="AK27">
        <f t="shared" si="30"/>
        <v>-1266.7028781436445</v>
      </c>
      <c r="AL27">
        <f t="shared" si="9"/>
        <v>-70094.718001638597</v>
      </c>
      <c r="AN27">
        <f t="shared" si="10"/>
        <v>0</v>
      </c>
      <c r="AO27">
        <f t="shared" si="11"/>
        <v>0</v>
      </c>
      <c r="AP27">
        <f t="shared" si="12"/>
        <v>-0.256863446939399</v>
      </c>
      <c r="AQ27">
        <f t="shared" si="13"/>
        <v>-7646.7151046837644</v>
      </c>
      <c r="AR27">
        <f t="shared" si="14"/>
        <v>-7646.9719681307024</v>
      </c>
      <c r="AS27">
        <f t="shared" si="15"/>
        <v>255.16527207763284</v>
      </c>
      <c r="AT27">
        <f t="shared" si="16"/>
        <v>-136.03796070207582</v>
      </c>
      <c r="AU27">
        <f t="shared" si="17"/>
        <v>-7527.8446567551455</v>
      </c>
      <c r="AW27">
        <v>24</v>
      </c>
      <c r="AX27">
        <f>IF(Z27&gt;0, (R27*SUMPRODUCT(K27:$K$98, X27:$X$98)-K27*$AZ$3)/Z27, 0)</f>
        <v>-106990.92926977541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2000000</v>
      </c>
      <c r="S28">
        <f t="shared" si="1"/>
        <v>-143249.93497246894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-20471.699461158438</v>
      </c>
      <c r="AC28">
        <f t="shared" si="2"/>
        <v>-22323.860853495891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-67177.137008208229</v>
      </c>
      <c r="AI28">
        <f t="shared" si="7"/>
        <v>-67179.084989969779</v>
      </c>
      <c r="AJ28">
        <f t="shared" si="8"/>
        <v>1852.1613923374534</v>
      </c>
      <c r="AK28">
        <f t="shared" si="30"/>
        <v>-1433.0189622810908</v>
      </c>
      <c r="AL28">
        <f t="shared" si="9"/>
        <v>-66759.942559913412</v>
      </c>
      <c r="AN28">
        <f t="shared" si="10"/>
        <v>0</v>
      </c>
      <c r="AO28">
        <f t="shared" si="11"/>
        <v>0</v>
      </c>
      <c r="AP28">
        <f t="shared" si="12"/>
        <v>-0.18678939666465261</v>
      </c>
      <c r="AQ28">
        <f t="shared" si="13"/>
        <v>-6441.5268865134403</v>
      </c>
      <c r="AR28">
        <f t="shared" si="14"/>
        <v>-6441.7136759101058</v>
      </c>
      <c r="AS28">
        <f t="shared" si="15"/>
        <v>177.60130809751661</v>
      </c>
      <c r="AT28">
        <f t="shared" si="16"/>
        <v>-137.41029441741975</v>
      </c>
      <c r="AU28">
        <f t="shared" si="17"/>
        <v>-6401.5226622300088</v>
      </c>
      <c r="AW28">
        <v>25</v>
      </c>
      <c r="AX28">
        <f>IF(Z28&gt;0, (R28*SUMPRODUCT(K28:$K$98, X28:$X$98)-K28*$AZ$3)/Z28, 0)</f>
        <v>-143249.93497246894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2000000</v>
      </c>
      <c r="S29">
        <f t="shared" si="1"/>
        <v>-191054.81791301639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-22323.860853495891</v>
      </c>
      <c r="AC29">
        <f t="shared" si="2"/>
        <v>-23591.679068271558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-61597.901747521457</v>
      </c>
      <c r="AI29">
        <f t="shared" si="7"/>
        <v>-61599.445262579466</v>
      </c>
      <c r="AJ29">
        <f t="shared" si="8"/>
        <v>1267.818214775667</v>
      </c>
      <c r="AK29">
        <f t="shared" si="30"/>
        <v>-1562.6702597447124</v>
      </c>
      <c r="AL29">
        <f t="shared" si="9"/>
        <v>-61894.297307548513</v>
      </c>
      <c r="AN29">
        <f t="shared" si="10"/>
        <v>0</v>
      </c>
      <c r="AO29">
        <f t="shared" si="11"/>
        <v>0</v>
      </c>
      <c r="AP29">
        <f t="shared" si="12"/>
        <v>-0.13214787411163964</v>
      </c>
      <c r="AQ29">
        <f t="shared" si="13"/>
        <v>-5273.6976704242397</v>
      </c>
      <c r="AR29">
        <f t="shared" si="14"/>
        <v>-5273.8298182983517</v>
      </c>
      <c r="AS29">
        <f t="shared" si="15"/>
        <v>108.54411881087955</v>
      </c>
      <c r="AT29">
        <f t="shared" si="16"/>
        <v>-133.78784462879096</v>
      </c>
      <c r="AU29">
        <f t="shared" si="17"/>
        <v>-5299.0735441162633</v>
      </c>
      <c r="AW29">
        <v>26</v>
      </c>
      <c r="AX29">
        <f>IF(Z29&gt;0, (R29*SUMPRODUCT(K29:$K$98, X29:$X$98)-K29*$AZ$3)/Z29, 0)</f>
        <v>-191054.81791301639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2000000</v>
      </c>
      <c r="S30">
        <f t="shared" si="1"/>
        <v>-255641.08086261631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-23591.679068271558</v>
      </c>
      <c r="AC30">
        <f t="shared" si="2"/>
        <v>-24245.993996072786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-54805.009543855471</v>
      </c>
      <c r="AI30">
        <f t="shared" si="7"/>
        <v>-54806.19509245325</v>
      </c>
      <c r="AJ30">
        <f t="shared" si="8"/>
        <v>654.3149278012279</v>
      </c>
      <c r="AK30">
        <f t="shared" si="30"/>
        <v>-1651.4175347790092</v>
      </c>
      <c r="AL30">
        <f t="shared" si="9"/>
        <v>-55803.29769943103</v>
      </c>
      <c r="AN30">
        <f t="shared" si="10"/>
        <v>0</v>
      </c>
      <c r="AO30">
        <f t="shared" si="11"/>
        <v>0</v>
      </c>
      <c r="AP30">
        <f t="shared" si="12"/>
        <v>-9.0625548646045842E-2</v>
      </c>
      <c r="AQ30">
        <f t="shared" si="13"/>
        <v>-4189.3972695645552</v>
      </c>
      <c r="AR30">
        <f t="shared" si="14"/>
        <v>-4189.4878951132023</v>
      </c>
      <c r="AS30">
        <f t="shared" si="15"/>
        <v>50.017054914884596</v>
      </c>
      <c r="AT30">
        <f t="shared" si="16"/>
        <v>-126.23744012995762</v>
      </c>
      <c r="AU30">
        <f t="shared" si="17"/>
        <v>-4265.7082803282747</v>
      </c>
      <c r="AW30">
        <v>27</v>
      </c>
      <c r="AX30">
        <f>IF(Z30&gt;0, (R30*SUMPRODUCT(K30:$K$98, X30:$X$98)-K30*$AZ$3)/Z30, 0)</f>
        <v>-255641.08086261631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2000000</v>
      </c>
      <c r="S31">
        <f t="shared" si="1"/>
        <v>-346027.42986344319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-24245.993996072786</v>
      </c>
      <c r="AC31">
        <f t="shared" si="2"/>
        <v>-24310.942388295371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-47276.358922654523</v>
      </c>
      <c r="AI31">
        <f t="shared" si="7"/>
        <v>-47277.237138523058</v>
      </c>
      <c r="AJ31">
        <f t="shared" si="8"/>
        <v>64.948392222584516</v>
      </c>
      <c r="AK31">
        <f t="shared" si="30"/>
        <v>-1697.2195797250952</v>
      </c>
      <c r="AL31">
        <f t="shared" si="9"/>
        <v>-48909.508326025571</v>
      </c>
      <c r="AN31">
        <f t="shared" si="10"/>
        <v>0</v>
      </c>
      <c r="AO31">
        <f t="shared" si="11"/>
        <v>0</v>
      </c>
      <c r="AP31">
        <f t="shared" si="12"/>
        <v>-5.9939697254829165E-2</v>
      </c>
      <c r="AQ31">
        <f t="shared" si="13"/>
        <v>-3226.6903191681022</v>
      </c>
      <c r="AR31">
        <f t="shared" si="14"/>
        <v>-3226.750258865357</v>
      </c>
      <c r="AS31">
        <f t="shared" si="15"/>
        <v>4.4328360560297408</v>
      </c>
      <c r="AT31">
        <f t="shared" si="16"/>
        <v>-115.83806604821386</v>
      </c>
      <c r="AU31">
        <f t="shared" si="17"/>
        <v>-3338.1554888575415</v>
      </c>
      <c r="AW31">
        <v>28</v>
      </c>
      <c r="AX31">
        <f>IF(Z31&gt;0, (R31*SUMPRODUCT(K31:$K$98, X31:$X$98)-K31*$AZ$3)/Z31, 0)</f>
        <v>-346027.42986344319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2000000</v>
      </c>
      <c r="S32">
        <f t="shared" si="1"/>
        <v>-478177.76105768158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-24310.942388295371</v>
      </c>
      <c r="AC32">
        <f t="shared" si="2"/>
        <v>-23855.08906697957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-39334.410254685965</v>
      </c>
      <c r="AI32">
        <f t="shared" si="7"/>
        <v>-39335.033848331717</v>
      </c>
      <c r="AJ32">
        <f t="shared" si="8"/>
        <v>-455.85332131580071</v>
      </c>
      <c r="AK32">
        <f t="shared" si="30"/>
        <v>-1701.7659671806762</v>
      </c>
      <c r="AL32">
        <f t="shared" si="9"/>
        <v>-41492.653136828194</v>
      </c>
      <c r="AN32">
        <f t="shared" si="10"/>
        <v>0</v>
      </c>
      <c r="AO32">
        <f t="shared" si="11"/>
        <v>0</v>
      </c>
      <c r="AP32">
        <f t="shared" si="12"/>
        <v>-3.8001166093744966E-2</v>
      </c>
      <c r="AQ32">
        <f t="shared" si="13"/>
        <v>-2396.9991796123572</v>
      </c>
      <c r="AR32">
        <f t="shared" si="14"/>
        <v>-2397.0371807784509</v>
      </c>
      <c r="AS32">
        <f t="shared" si="15"/>
        <v>-27.779240368485507</v>
      </c>
      <c r="AT32">
        <f t="shared" si="16"/>
        <v>-103.70389693940709</v>
      </c>
      <c r="AU32">
        <f t="shared" si="17"/>
        <v>-2528.5203180863437</v>
      </c>
      <c r="AW32">
        <v>29</v>
      </c>
      <c r="AX32">
        <f>IF(Z32&gt;0, (R32*SUMPRODUCT(K32:$K$98, X32:$X$98)-K32*$AZ$3)/Z32, 0)</f>
        <v>-478177.76105768158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2000000</v>
      </c>
      <c r="S33">
        <f t="shared" si="1"/>
        <v>-681500.33224725246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-23855.08906697957</v>
      </c>
      <c r="AC33">
        <f t="shared" si="2"/>
        <v>-22964.102853302727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-31384.447991678553</v>
      </c>
      <c r="AI33">
        <f t="shared" si="7"/>
        <v>-31384.869196587904</v>
      </c>
      <c r="AJ33">
        <f t="shared" si="8"/>
        <v>-890.98621367684245</v>
      </c>
      <c r="AK33">
        <f t="shared" si="30"/>
        <v>-1669.8562346885701</v>
      </c>
      <c r="AL33">
        <f t="shared" si="9"/>
        <v>-33945.711644953321</v>
      </c>
      <c r="AN33">
        <f t="shared" si="10"/>
        <v>0</v>
      </c>
      <c r="AO33">
        <f t="shared" si="11"/>
        <v>0</v>
      </c>
      <c r="AP33">
        <f t="shared" si="12"/>
        <v>-2.2917679629792121E-2</v>
      </c>
      <c r="AQ33">
        <f t="shared" si="13"/>
        <v>-1707.6218924914774</v>
      </c>
      <c r="AR33">
        <f t="shared" si="14"/>
        <v>-1707.6448101711071</v>
      </c>
      <c r="AS33">
        <f t="shared" si="15"/>
        <v>-48.47839174313583</v>
      </c>
      <c r="AT33">
        <f t="shared" si="16"/>
        <v>-90.85656260144026</v>
      </c>
      <c r="AU33">
        <f t="shared" si="17"/>
        <v>-1846.9797645156834</v>
      </c>
      <c r="AW33">
        <v>30</v>
      </c>
      <c r="AX33">
        <f>IF(Z33&gt;0, (R33*SUMPRODUCT(K33:$K$98, X33:$X$98)-K33*$AZ$3)/Z33, 0)</f>
        <v>-681500.33224725246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2000000</v>
      </c>
      <c r="S34">
        <f t="shared" si="1"/>
        <v>-1010981.4575966586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-22964.102853302727</v>
      </c>
      <c r="AC34">
        <f t="shared" si="2"/>
        <v>-21736.023501785992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-23719.011623195849</v>
      </c>
      <c r="AI34">
        <f t="shared" si="7"/>
        <v>-23719.280372233461</v>
      </c>
      <c r="AJ34">
        <f t="shared" si="8"/>
        <v>-1228.0793515167352</v>
      </c>
      <c r="AK34">
        <f t="shared" si="30"/>
        <v>-1607.4871997311911</v>
      </c>
      <c r="AL34">
        <f t="shared" si="9"/>
        <v>-26554.846923481389</v>
      </c>
      <c r="AN34">
        <f t="shared" si="10"/>
        <v>0</v>
      </c>
      <c r="AO34">
        <f t="shared" si="11"/>
        <v>0</v>
      </c>
      <c r="AP34">
        <f t="shared" si="12"/>
        <v>-1.305587894580979E-2</v>
      </c>
      <c r="AQ34">
        <f t="shared" si="13"/>
        <v>-1152.2740591696045</v>
      </c>
      <c r="AR34">
        <f t="shared" si="14"/>
        <v>-1152.2871150485503</v>
      </c>
      <c r="AS34">
        <f t="shared" si="15"/>
        <v>-59.660326569876631</v>
      </c>
      <c r="AT34">
        <f t="shared" si="16"/>
        <v>-78.092031410197094</v>
      </c>
      <c r="AU34">
        <f t="shared" si="17"/>
        <v>-1290.0394730286241</v>
      </c>
      <c r="AW34">
        <v>31</v>
      </c>
      <c r="AX34">
        <f>IF(Z34&gt;0, (R34*SUMPRODUCT(K34:$K$98, X34:$X$98)-K34*$AZ$3)/Z34, 0)</f>
        <v>-1010981.4575966586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-1573803.7034779978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-21736.023501785992</v>
      </c>
      <c r="AC35">
        <f t="shared" ref="AC35:AC69" si="33">S35*Z35</f>
        <v>-20267.135735948261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-16814.23942033085</v>
      </c>
      <c r="AI35">
        <f t="shared" ref="AI35:AI66" si="38">SUM(AE35:AH35)</f>
        <v>-16814.400392881707</v>
      </c>
      <c r="AJ35">
        <f t="shared" ref="AJ35:AJ69" si="39">AB35-AC35</f>
        <v>-1468.8877658377314</v>
      </c>
      <c r="AK35">
        <f t="shared" si="30"/>
        <v>-1521.5216451250196</v>
      </c>
      <c r="AL35">
        <f t="shared" ref="AL35:AL66" si="40">SUM(AI35:AK35)</f>
        <v>-19804.809803844459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-6.9822115068346475E-3</v>
      </c>
      <c r="AQ35">
        <f t="shared" ref="AQ35:AQ69" si="44">AH35*$K35</f>
        <v>-729.32046695669783</v>
      </c>
      <c r="AR35">
        <f t="shared" ref="AR35:AR69" si="45">AI35*$K35</f>
        <v>-729.32744916820457</v>
      </c>
      <c r="AS35">
        <f t="shared" ref="AS35:AS69" si="46">AJ35*$K35</f>
        <v>-63.71325425474852</v>
      </c>
      <c r="AT35">
        <f t="shared" ref="AT35:AT69" si="47">AK35*$K35</f>
        <v>-65.996257634201541</v>
      </c>
      <c r="AU35">
        <f t="shared" ref="AU35:AU69" si="48">AL35*$K35</f>
        <v>-859.03696105715471</v>
      </c>
      <c r="AW35">
        <v>32</v>
      </c>
      <c r="AX35">
        <f>IF(Z35&gt;0, (R35*SUMPRODUCT(K35:$K$98, X35:$X$98)-K35*$AZ$3)/Z35, 0)</f>
        <v>-1573803.7034779978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2000000</v>
      </c>
      <c r="S36">
        <f t="shared" si="32"/>
        <v>-2447265.4035910973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-20267.135735948261</v>
      </c>
      <c r="AC36">
        <f t="shared" si="33"/>
        <v>-18656.133144862695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-10251.538034668129</v>
      </c>
      <c r="AI36">
        <f t="shared" si="38"/>
        <v>-10251.633325380762</v>
      </c>
      <c r="AJ36">
        <f t="shared" si="39"/>
        <v>-1611.0025910855657</v>
      </c>
      <c r="AK36">
        <f t="shared" si="30"/>
        <v>-1418.6995015163784</v>
      </c>
      <c r="AL36">
        <f t="shared" si="40"/>
        <v>-13281.335417982707</v>
      </c>
      <c r="AN36">
        <f t="shared" si="41"/>
        <v>0</v>
      </c>
      <c r="AO36">
        <f t="shared" si="42"/>
        <v>0</v>
      </c>
      <c r="AP36">
        <f t="shared" si="43"/>
        <v>-3.6904024202850149E-3</v>
      </c>
      <c r="AQ36">
        <f t="shared" si="44"/>
        <v>-397.01981157815487</v>
      </c>
      <c r="AR36">
        <f t="shared" si="45"/>
        <v>-397.02350198057519</v>
      </c>
      <c r="AS36">
        <f t="shared" si="46"/>
        <v>-62.390632800828918</v>
      </c>
      <c r="AT36">
        <f t="shared" si="47"/>
        <v>-54.943151639615301</v>
      </c>
      <c r="AU36">
        <f t="shared" si="48"/>
        <v>-514.35728642101947</v>
      </c>
      <c r="AW36">
        <v>33</v>
      </c>
      <c r="AX36">
        <f>IF(Z36&gt;0, (R36*SUMPRODUCT(K36:$K$98, X36:$X$98)-K36*$AZ$3)/Z36, 0)</f>
        <v>-2447265.4035910973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2000000</v>
      </c>
      <c r="S37">
        <f t="shared" si="32"/>
        <v>-3807694.1789014917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-18656.133144862695</v>
      </c>
      <c r="AC37">
        <f t="shared" si="33"/>
        <v>-16963.578797474547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-6183.8906591132118</v>
      </c>
      <c r="AI37">
        <f t="shared" si="38"/>
        <v>-6183.9463476020992</v>
      </c>
      <c r="AJ37">
        <f t="shared" si="39"/>
        <v>-1692.554347388148</v>
      </c>
      <c r="AK37">
        <f t="shared" si="30"/>
        <v>-1305.9293201403889</v>
      </c>
      <c r="AL37">
        <f t="shared" si="40"/>
        <v>-9182.4300151306361</v>
      </c>
      <c r="AN37">
        <f t="shared" si="41"/>
        <v>0</v>
      </c>
      <c r="AO37">
        <f t="shared" si="42"/>
        <v>0</v>
      </c>
      <c r="AP37">
        <f t="shared" si="43"/>
        <v>-1.92561988628867E-3</v>
      </c>
      <c r="AQ37">
        <f t="shared" si="44"/>
        <v>-213.82916049126476</v>
      </c>
      <c r="AR37">
        <f t="shared" si="45"/>
        <v>-213.83108611115105</v>
      </c>
      <c r="AS37">
        <f t="shared" si="46"/>
        <v>-58.525852919874922</v>
      </c>
      <c r="AT37">
        <f t="shared" si="47"/>
        <v>-45.156970842461853</v>
      </c>
      <c r="AU37">
        <f t="shared" si="48"/>
        <v>-317.51390987348782</v>
      </c>
      <c r="AW37">
        <v>34</v>
      </c>
      <c r="AX37">
        <f>IF(Z37&gt;0, (R37*SUMPRODUCT(K37:$K$98, X37:$X$98)-K37*$AZ$3)/Z37, 0)</f>
        <v>-3807694.1789014917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2000000</v>
      </c>
      <c r="S38">
        <f t="shared" si="32"/>
        <v>-5966103.4988056198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-16963.578797474547</v>
      </c>
      <c r="AC38">
        <f t="shared" si="33"/>
        <v>-15311.71674460304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-3688.1531466681708</v>
      </c>
      <c r="AI38">
        <f t="shared" si="38"/>
        <v>-3688.1852273150025</v>
      </c>
      <c r="AJ38">
        <f t="shared" si="39"/>
        <v>-1651.8620528715073</v>
      </c>
      <c r="AK38">
        <f t="shared" si="30"/>
        <v>-1187.4505158232184</v>
      </c>
      <c r="AL38">
        <f t="shared" si="40"/>
        <v>-6527.4977960097285</v>
      </c>
      <c r="AN38">
        <f t="shared" si="41"/>
        <v>0</v>
      </c>
      <c r="AO38">
        <f t="shared" si="42"/>
        <v>0</v>
      </c>
      <c r="AP38">
        <f t="shared" si="43"/>
        <v>-9.904446774662934E-4</v>
      </c>
      <c r="AQ38">
        <f t="shared" si="44"/>
        <v>-113.86652123764785</v>
      </c>
      <c r="AR38">
        <f t="shared" si="45"/>
        <v>-113.8675116823253</v>
      </c>
      <c r="AS38">
        <f t="shared" si="46"/>
        <v>-50.998908680047002</v>
      </c>
      <c r="AT38">
        <f t="shared" si="47"/>
        <v>-36.660858158991608</v>
      </c>
      <c r="AU38">
        <f t="shared" si="48"/>
        <v>-201.52727852136391</v>
      </c>
      <c r="AW38">
        <v>35</v>
      </c>
      <c r="AX38">
        <f>IF(Z38&gt;0, (R38*SUMPRODUCT(K38:$K$98, X38:$X$98)-K38*$AZ$3)/Z38, 0)</f>
        <v>-5966103.4988056198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2000000</v>
      </c>
      <c r="S39">
        <f t="shared" si="32"/>
        <v>-9458113.6248434316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-15311.71674460304</v>
      </c>
      <c r="AC39">
        <f t="shared" si="33"/>
        <v>-13759.787539623929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-2171.9482715076838</v>
      </c>
      <c r="AI39">
        <f t="shared" si="38"/>
        <v>-2171.9664566713504</v>
      </c>
      <c r="AJ39">
        <f t="shared" si="39"/>
        <v>-1551.9292049791111</v>
      </c>
      <c r="AK39">
        <f t="shared" si="30"/>
        <v>-1071.8201721222129</v>
      </c>
      <c r="AL39">
        <f t="shared" si="40"/>
        <v>-4795.7158337726742</v>
      </c>
      <c r="AN39">
        <f t="shared" si="41"/>
        <v>0</v>
      </c>
      <c r="AO39">
        <f t="shared" si="42"/>
        <v>0</v>
      </c>
      <c r="AP39">
        <f t="shared" si="43"/>
        <v>-5.0128683326192396E-4</v>
      </c>
      <c r="AQ39">
        <f t="shared" si="44"/>
        <v>-59.871282491182214</v>
      </c>
      <c r="AR39">
        <f t="shared" si="45"/>
        <v>-59.871783778015477</v>
      </c>
      <c r="AS39">
        <f t="shared" si="46"/>
        <v>-42.780020618594861</v>
      </c>
      <c r="AT39">
        <f t="shared" si="47"/>
        <v>-29.545477278025277</v>
      </c>
      <c r="AU39">
        <f t="shared" si="48"/>
        <v>-132.1972816746356</v>
      </c>
      <c r="AW39">
        <v>36</v>
      </c>
      <c r="AX39">
        <f>IF(Z39&gt;0, (R39*SUMPRODUCT(K39:$K$98, X39:$X$98)-K39*$AZ$3)/Z39, 0)</f>
        <v>-9458113.6248434316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2000000</v>
      </c>
      <c r="S40">
        <f t="shared" si="32"/>
        <v>-15199653.592579165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-13759.787539623929</v>
      </c>
      <c r="AC40">
        <f t="shared" si="33"/>
        <v>-12332.341209421573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-1257.8164682914216</v>
      </c>
      <c r="AI40">
        <f t="shared" si="38"/>
        <v>-1257.8266102505247</v>
      </c>
      <c r="AJ40">
        <f t="shared" si="39"/>
        <v>-1427.446330202356</v>
      </c>
      <c r="AK40">
        <f t="shared" ref="AK40:AK69" si="61">G40*SUM(AB40:AB40, AE40:AF40)</f>
        <v>-963.18512777367505</v>
      </c>
      <c r="AL40">
        <f t="shared" si="40"/>
        <v>-3648.458068226556</v>
      </c>
      <c r="AN40">
        <f t="shared" si="41"/>
        <v>0</v>
      </c>
      <c r="AO40">
        <f t="shared" si="42"/>
        <v>0</v>
      </c>
      <c r="AP40">
        <f t="shared" si="43"/>
        <v>-2.4961628528053859E-4</v>
      </c>
      <c r="AQ40">
        <f t="shared" si="44"/>
        <v>-30.9576750593002</v>
      </c>
      <c r="AR40">
        <f t="shared" si="45"/>
        <v>-30.957924675585481</v>
      </c>
      <c r="AS40">
        <f t="shared" si="46"/>
        <v>-35.13264515849594</v>
      </c>
      <c r="AT40">
        <f t="shared" si="47"/>
        <v>-23.706139138146103</v>
      </c>
      <c r="AU40">
        <f t="shared" si="48"/>
        <v>-89.79670897222752</v>
      </c>
      <c r="AW40">
        <v>37</v>
      </c>
      <c r="AX40">
        <f>IF(Z40&gt;0, (R40*SUMPRODUCT(K40:$K$98, X40:$X$98)-K40*$AZ$3)/Z40, 0)</f>
        <v>-15199653.592579165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2000000</v>
      </c>
      <c r="S41">
        <f t="shared" si="32"/>
        <v>-24827640.619553063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-12332.341209421573</v>
      </c>
      <c r="AC41">
        <f t="shared" si="33"/>
        <v>-11035.336730290217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-717.5305891395127</v>
      </c>
      <c r="AI41">
        <f t="shared" si="38"/>
        <v>-717.53614511284263</v>
      </c>
      <c r="AJ41">
        <f t="shared" si="39"/>
        <v>-1297.0044791313558</v>
      </c>
      <c r="AK41">
        <f t="shared" si="61"/>
        <v>-863.26388465951015</v>
      </c>
      <c r="AL41">
        <f t="shared" si="40"/>
        <v>-2877.8045089037087</v>
      </c>
      <c r="AN41">
        <f t="shared" si="41"/>
        <v>0</v>
      </c>
      <c r="AO41">
        <f t="shared" si="42"/>
        <v>0</v>
      </c>
      <c r="AP41">
        <f t="shared" si="43"/>
        <v>-1.2209368187686211E-4</v>
      </c>
      <c r="AQ41">
        <f t="shared" si="44"/>
        <v>-15.767885532235377</v>
      </c>
      <c r="AR41">
        <f t="shared" si="45"/>
        <v>-15.768007625917253</v>
      </c>
      <c r="AS41">
        <f t="shared" si="46"/>
        <v>-28.50194607907288</v>
      </c>
      <c r="AT41">
        <f t="shared" si="47"/>
        <v>-18.970405336653023</v>
      </c>
      <c r="AU41">
        <f t="shared" si="48"/>
        <v>-63.24035904164316</v>
      </c>
      <c r="AW41">
        <v>38</v>
      </c>
      <c r="AX41">
        <f>IF(Z41&gt;0, (R41*SUMPRODUCT(K41:$K$98, X41:$X$98)-K41*$AZ$3)/Z41, 0)</f>
        <v>-24827640.619553063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2000000</v>
      </c>
      <c r="S42">
        <f t="shared" si="32"/>
        <v>-41296839.036073253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-11035.336730290217</v>
      </c>
      <c r="AC42">
        <f t="shared" si="33"/>
        <v>-9865.424121009366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-402.28509821090734</v>
      </c>
      <c r="AI42">
        <f t="shared" si="38"/>
        <v>-402.28808434264022</v>
      </c>
      <c r="AJ42">
        <f t="shared" si="39"/>
        <v>-1169.912609280851</v>
      </c>
      <c r="AK42">
        <f t="shared" si="61"/>
        <v>-772.47357112031523</v>
      </c>
      <c r="AL42">
        <f t="shared" si="40"/>
        <v>-2344.6742647438064</v>
      </c>
      <c r="AN42">
        <f t="shared" si="41"/>
        <v>0</v>
      </c>
      <c r="AO42">
        <f t="shared" si="42"/>
        <v>0</v>
      </c>
      <c r="AP42">
        <f t="shared" si="43"/>
        <v>-5.8590064785910801E-5</v>
      </c>
      <c r="AQ42">
        <f t="shared" si="44"/>
        <v>-7.8931246425533415</v>
      </c>
      <c r="AR42">
        <f t="shared" si="45"/>
        <v>-7.8931832326181279</v>
      </c>
      <c r="AS42">
        <f t="shared" si="46"/>
        <v>-22.954531716477565</v>
      </c>
      <c r="AT42">
        <f t="shared" si="47"/>
        <v>-15.156490277783858</v>
      </c>
      <c r="AU42">
        <f t="shared" si="48"/>
        <v>-46.004205226879549</v>
      </c>
      <c r="AW42">
        <v>39</v>
      </c>
      <c r="AX42">
        <f>IF(Z42&gt;0, (R42*SUMPRODUCT(K42:$K$98, X42:$X$98)-K42*$AZ$3)/Z42, 0)</f>
        <v>-41296839.036073253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2000000</v>
      </c>
      <c r="S43">
        <f t="shared" si="32"/>
        <v>-70047538.946588278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-9865.424121009366</v>
      </c>
      <c r="AC43">
        <f t="shared" si="33"/>
        <v>-8814.6739467116622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-221.32636022261352</v>
      </c>
      <c r="AI43">
        <f t="shared" si="38"/>
        <v>-221.32793320327767</v>
      </c>
      <c r="AJ43">
        <f t="shared" si="39"/>
        <v>-1050.7501742977038</v>
      </c>
      <c r="AK43">
        <f t="shared" si="61"/>
        <v>-690.5796884706557</v>
      </c>
      <c r="AL43">
        <f t="shared" si="40"/>
        <v>-1962.6577959716369</v>
      </c>
      <c r="AN43">
        <f t="shared" si="41"/>
        <v>0</v>
      </c>
      <c r="AO43">
        <f t="shared" si="42"/>
        <v>0</v>
      </c>
      <c r="AP43">
        <f t="shared" si="43"/>
        <v>-2.7556266549066648E-5</v>
      </c>
      <c r="AQ43">
        <f t="shared" si="44"/>
        <v>-3.877306514728148</v>
      </c>
      <c r="AR43">
        <f t="shared" si="45"/>
        <v>-3.8773340709946975</v>
      </c>
      <c r="AS43">
        <f t="shared" si="46"/>
        <v>-18.407570124310769</v>
      </c>
      <c r="AT43">
        <f t="shared" si="47"/>
        <v>-12.097922372884311</v>
      </c>
      <c r="AU43">
        <f t="shared" si="48"/>
        <v>-34.38282656818977</v>
      </c>
      <c r="AW43">
        <v>40</v>
      </c>
      <c r="AX43">
        <f>IF(Z43&gt;0, (R43*SUMPRODUCT(K43:$K$98, X43:$X$98)-K43*$AZ$3)/Z43, 0)</f>
        <v>-70047538.946588278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2000000</v>
      </c>
      <c r="S44">
        <f t="shared" si="32"/>
        <v>-121423368.61599524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-8814.6739467116622</v>
      </c>
      <c r="AC44">
        <f t="shared" si="33"/>
        <v>-7873.3340220297332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-119.47613795436557</v>
      </c>
      <c r="AI44">
        <f t="shared" si="38"/>
        <v>-119.47694847936086</v>
      </c>
      <c r="AJ44">
        <f t="shared" si="39"/>
        <v>-941.33992468192901</v>
      </c>
      <c r="AK44">
        <f t="shared" si="61"/>
        <v>-617.02717626981644</v>
      </c>
      <c r="AL44">
        <f t="shared" si="40"/>
        <v>-1677.8440494311062</v>
      </c>
      <c r="AN44">
        <f t="shared" si="41"/>
        <v>0</v>
      </c>
      <c r="AO44">
        <f t="shared" si="42"/>
        <v>0</v>
      </c>
      <c r="AP44">
        <f t="shared" si="43"/>
        <v>-1.267784338855848E-5</v>
      </c>
      <c r="AQ44">
        <f t="shared" si="44"/>
        <v>-1.8687884697700687</v>
      </c>
      <c r="AR44">
        <f t="shared" si="45"/>
        <v>-1.8688011476134574</v>
      </c>
      <c r="AS44">
        <f t="shared" si="46"/>
        <v>-14.723987797895967</v>
      </c>
      <c r="AT44">
        <f t="shared" si="47"/>
        <v>-9.6512432715915679</v>
      </c>
      <c r="AU44">
        <f t="shared" si="48"/>
        <v>-26.24403221710099</v>
      </c>
      <c r="AW44">
        <v>41</v>
      </c>
      <c r="AX44">
        <f>IF(Z44&gt;0, (R44*SUMPRODUCT(K44:$K$98, X44:$X$98)-K44*$AZ$3)/Z44, 0)</f>
        <v>-121423368.61599524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2000000</v>
      </c>
      <c r="S45">
        <f t="shared" si="32"/>
        <v>-215378359.64894825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-7873.3340220297332</v>
      </c>
      <c r="AC45">
        <f t="shared" si="33"/>
        <v>-7031.2588540739171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-63.095002088629215</v>
      </c>
      <c r="AI45">
        <f t="shared" si="38"/>
        <v>-63.095410164611494</v>
      </c>
      <c r="AJ45">
        <f t="shared" si="39"/>
        <v>-842.07516795581614</v>
      </c>
      <c r="AK45">
        <f t="shared" si="61"/>
        <v>-551.13338154208134</v>
      </c>
      <c r="AL45">
        <f t="shared" si="40"/>
        <v>-1456.303959662509</v>
      </c>
      <c r="AN45">
        <f t="shared" si="41"/>
        <v>0</v>
      </c>
      <c r="AO45">
        <f t="shared" si="42"/>
        <v>0</v>
      </c>
      <c r="AP45">
        <f t="shared" si="43"/>
        <v>-5.6990436358173969E-6</v>
      </c>
      <c r="AQ45">
        <f t="shared" si="44"/>
        <v>-0.88116229750820152</v>
      </c>
      <c r="AR45">
        <f t="shared" si="45"/>
        <v>-0.88116799655183731</v>
      </c>
      <c r="AS45">
        <f t="shared" si="46"/>
        <v>-11.760121485189291</v>
      </c>
      <c r="AT45">
        <f t="shared" si="47"/>
        <v>-7.6969322551239729</v>
      </c>
      <c r="AU45">
        <f t="shared" si="48"/>
        <v>-20.338221736865101</v>
      </c>
      <c r="AW45">
        <v>42</v>
      </c>
      <c r="AX45">
        <f>IF(Z45&gt;0, (R45*SUMPRODUCT(K45:$K$98, X45:$X$98)-K45*$AZ$3)/Z45, 0)</f>
        <v>-215378359.64894825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2000000</v>
      </c>
      <c r="S46">
        <f t="shared" si="32"/>
        <v>-391726830.68511939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-7031.2588540739171</v>
      </c>
      <c r="AC46">
        <f t="shared" si="33"/>
        <v>-6278.6186267057228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-32.58312845503292</v>
      </c>
      <c r="AI46">
        <f t="shared" si="38"/>
        <v>-32.583328805702536</v>
      </c>
      <c r="AJ46">
        <f t="shared" si="39"/>
        <v>-752.64022736819425</v>
      </c>
      <c r="AK46">
        <f t="shared" si="61"/>
        <v>-492.18811978517425</v>
      </c>
      <c r="AL46">
        <f t="shared" si="40"/>
        <v>-1277.4116759590711</v>
      </c>
      <c r="AN46">
        <f t="shared" si="41"/>
        <v>0</v>
      </c>
      <c r="AO46">
        <f t="shared" si="42"/>
        <v>0</v>
      </c>
      <c r="AP46">
        <f t="shared" si="43"/>
        <v>-2.4982375004385049E-6</v>
      </c>
      <c r="AQ46">
        <f t="shared" si="44"/>
        <v>-0.40628959985258534</v>
      </c>
      <c r="AR46">
        <f t="shared" si="45"/>
        <v>-0.40629209809008576</v>
      </c>
      <c r="AS46">
        <f t="shared" si="46"/>
        <v>-9.3849151787985825</v>
      </c>
      <c r="AT46">
        <f t="shared" si="47"/>
        <v>-6.1372533492506447</v>
      </c>
      <c r="AU46">
        <f t="shared" si="48"/>
        <v>-15.928460626139314</v>
      </c>
      <c r="AW46">
        <v>43</v>
      </c>
      <c r="AX46">
        <f>IF(Z46&gt;0, (R46*SUMPRODUCT(K46:$K$98, X46:$X$98)-K46*$AZ$3)/Z46, 0)</f>
        <v>-391726830.68511939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2000000</v>
      </c>
      <c r="S47">
        <f t="shared" si="32"/>
        <v>-732173046.34831583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-6278.6186267057228</v>
      </c>
      <c r="AC47">
        <f t="shared" si="33"/>
        <v>-5606.2379612469122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-16.421576263775695</v>
      </c>
      <c r="AI47">
        <f t="shared" si="38"/>
        <v>-16.421671976086966</v>
      </c>
      <c r="AJ47">
        <f t="shared" si="39"/>
        <v>-672.38066545881065</v>
      </c>
      <c r="AK47">
        <f t="shared" si="61"/>
        <v>-439.50330386940061</v>
      </c>
      <c r="AL47">
        <f t="shared" si="40"/>
        <v>-1128.3056413042982</v>
      </c>
      <c r="AN47">
        <f t="shared" si="41"/>
        <v>0</v>
      </c>
      <c r="AO47">
        <f t="shared" si="42"/>
        <v>0</v>
      </c>
      <c r="AP47">
        <f t="shared" si="43"/>
        <v>-1.0655963051475305E-6</v>
      </c>
      <c r="AQ47">
        <f t="shared" si="44"/>
        <v>-0.18282675195269787</v>
      </c>
      <c r="AR47">
        <f t="shared" si="45"/>
        <v>-0.18282781754900304</v>
      </c>
      <c r="AS47">
        <f t="shared" si="46"/>
        <v>-7.4858327341448341</v>
      </c>
      <c r="AT47">
        <f t="shared" si="47"/>
        <v>-4.893133291727449</v>
      </c>
      <c r="AU47">
        <f t="shared" si="48"/>
        <v>-12.561793843421286</v>
      </c>
      <c r="AW47">
        <v>44</v>
      </c>
      <c r="AX47">
        <f>IF(Z47&gt;0, (R47*SUMPRODUCT(K47:$K$98, X47:$X$98)-K47*$AZ$3)/Z47, 0)</f>
        <v>-732173046.34831583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2000000</v>
      </c>
      <c r="S48">
        <f t="shared" si="32"/>
        <v>-1408207428.5624864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-5606.2379612469122</v>
      </c>
      <c r="AC48">
        <f t="shared" si="33"/>
        <v>-5005.7181495536306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-8.0514823655886101</v>
      </c>
      <c r="AI48">
        <f t="shared" si="38"/>
        <v>-8.0515267990119828</v>
      </c>
      <c r="AJ48">
        <f t="shared" si="39"/>
        <v>-600.51981169328155</v>
      </c>
      <c r="AK48">
        <f t="shared" si="61"/>
        <v>-392.43665728728388</v>
      </c>
      <c r="AL48">
        <f t="shared" si="40"/>
        <v>-1001.0079957795774</v>
      </c>
      <c r="AN48">
        <f t="shared" si="41"/>
        <v>0</v>
      </c>
      <c r="AO48">
        <f t="shared" si="42"/>
        <v>0</v>
      </c>
      <c r="AP48">
        <f t="shared" si="43"/>
        <v>-4.4168907194000545E-7</v>
      </c>
      <c r="AQ48">
        <f t="shared" si="44"/>
        <v>-8.003551164617842E-2</v>
      </c>
      <c r="AR48">
        <f t="shared" si="45"/>
        <v>-8.0035953335250362E-2</v>
      </c>
      <c r="AS48">
        <f t="shared" si="46"/>
        <v>-5.9694486307211614</v>
      </c>
      <c r="AT48">
        <f t="shared" si="47"/>
        <v>-3.9010044645868844</v>
      </c>
      <c r="AU48">
        <f t="shared" si="48"/>
        <v>-9.9504890486432966</v>
      </c>
      <c r="AW48">
        <v>45</v>
      </c>
      <c r="AX48">
        <f>IF(Z48&gt;0, (R48*SUMPRODUCT(K48:$K$98, X48:$X$98)-K48*$AZ$3)/Z48, 0)</f>
        <v>-1408207428.5624864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2000000</v>
      </c>
      <c r="S49">
        <f t="shared" si="32"/>
        <v>-2793188783.3067131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-5005.7181495536306</v>
      </c>
      <c r="AC49">
        <f t="shared" si="33"/>
        <v>-4469.4565435963177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-3.8380004373723193</v>
      </c>
      <c r="AI49">
        <f t="shared" si="38"/>
        <v>-3.8380204389587242</v>
      </c>
      <c r="AJ49">
        <f t="shared" si="39"/>
        <v>-536.2616059573129</v>
      </c>
      <c r="AK49">
        <f t="shared" si="61"/>
        <v>-350.40027046875417</v>
      </c>
      <c r="AL49">
        <f t="shared" si="40"/>
        <v>-890.4998968650259</v>
      </c>
      <c r="AN49">
        <f t="shared" si="41"/>
        <v>0</v>
      </c>
      <c r="AO49">
        <f t="shared" si="42"/>
        <v>0</v>
      </c>
      <c r="AP49">
        <f t="shared" si="43"/>
        <v>-1.7752245675481394E-7</v>
      </c>
      <c r="AQ49">
        <f t="shared" si="44"/>
        <v>-3.406386137931626E-2</v>
      </c>
      <c r="AR49">
        <f t="shared" si="45"/>
        <v>-3.4064038901773008E-2</v>
      </c>
      <c r="AS49">
        <f t="shared" si="46"/>
        <v>-4.7595463592198</v>
      </c>
      <c r="AT49">
        <f t="shared" si="47"/>
        <v>-3.1099491611039314</v>
      </c>
      <c r="AU49">
        <f t="shared" si="48"/>
        <v>-7.9035595592255055</v>
      </c>
      <c r="AW49">
        <v>46</v>
      </c>
      <c r="AX49">
        <f>IF(Z49&gt;0, (R49*SUMPRODUCT(K49:$K$98, X49:$X$98)-K49*$AZ$3)/Z49, 0)</f>
        <v>-2793188783.3067131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2000000</v>
      </c>
      <c r="S50">
        <f t="shared" si="32"/>
        <v>-5720559371.7160578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-4469.4565435963177</v>
      </c>
      <c r="AC50">
        <f t="shared" si="33"/>
        <v>-3990.6141418604125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-1.7730680946551329</v>
      </c>
      <c r="AI50">
        <f t="shared" si="38"/>
        <v>-1.7730768145500824</v>
      </c>
      <c r="AJ50">
        <f t="shared" si="39"/>
        <v>-478.84240173590524</v>
      </c>
      <c r="AK50">
        <f t="shared" si="61"/>
        <v>-312.86195805174225</v>
      </c>
      <c r="AL50">
        <f t="shared" si="40"/>
        <v>-793.4774366021976</v>
      </c>
      <c r="AN50">
        <f t="shared" si="41"/>
        <v>0</v>
      </c>
      <c r="AO50">
        <f t="shared" si="42"/>
        <v>0</v>
      </c>
      <c r="AP50">
        <f t="shared" si="43"/>
        <v>-6.9100642761677639E-8</v>
      </c>
      <c r="AQ50">
        <f t="shared" si="44"/>
        <v>-1.4050644613455262E-2</v>
      </c>
      <c r="AR50">
        <f t="shared" si="45"/>
        <v>-1.4050713714098025E-2</v>
      </c>
      <c r="AS50">
        <f t="shared" si="46"/>
        <v>-3.7945775646891908</v>
      </c>
      <c r="AT50">
        <f t="shared" si="47"/>
        <v>-2.4792686749629866</v>
      </c>
      <c r="AU50">
        <f t="shared" si="48"/>
        <v>-6.2878969533662756</v>
      </c>
      <c r="AW50">
        <v>47</v>
      </c>
      <c r="AX50">
        <f>IF(Z50&gt;0, (R50*SUMPRODUCT(K50:$K$98, X50:$X$98)-K50*$AZ$3)/Z50, 0)</f>
        <v>-5720559371.7160578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2000000</v>
      </c>
      <c r="S51">
        <f t="shared" si="32"/>
        <v>-12103305459.979113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-3990.6141418604125</v>
      </c>
      <c r="AC51">
        <f t="shared" si="33"/>
        <v>-3563.0599196503063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-0.7924566766692942</v>
      </c>
      <c r="AI51">
        <f t="shared" si="38"/>
        <v>-0.79246035651106495</v>
      </c>
      <c r="AJ51">
        <f t="shared" si="39"/>
        <v>-427.55422221010622</v>
      </c>
      <c r="AK51">
        <f t="shared" si="61"/>
        <v>-279.3429899302289</v>
      </c>
      <c r="AL51">
        <f t="shared" si="40"/>
        <v>-707.68967249684624</v>
      </c>
      <c r="AN51">
        <f t="shared" si="41"/>
        <v>0</v>
      </c>
      <c r="AO51">
        <f t="shared" si="42"/>
        <v>0</v>
      </c>
      <c r="AP51">
        <f t="shared" si="43"/>
        <v>-2.6036461232612711E-8</v>
      </c>
      <c r="AQ51">
        <f t="shared" si="44"/>
        <v>-5.6069713933620882E-3</v>
      </c>
      <c r="AR51">
        <f t="shared" si="45"/>
        <v>-5.6069974298233209E-3</v>
      </c>
      <c r="AS51">
        <f t="shared" si="46"/>
        <v>-3.0251297813768958</v>
      </c>
      <c r="AT51">
        <f t="shared" si="47"/>
        <v>-1.976471647709592</v>
      </c>
      <c r="AU51">
        <f t="shared" si="48"/>
        <v>-5.0072084265163115</v>
      </c>
      <c r="AW51">
        <v>48</v>
      </c>
      <c r="AX51">
        <f>IF(Z51&gt;0, (R51*SUMPRODUCT(K51:$K$98, X51:$X$98)-K51*$AZ$3)/Z51, 0)</f>
        <v>-12103305459.979113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2000000</v>
      </c>
      <c r="S52">
        <f t="shared" si="32"/>
        <v>-26505018381.016132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-3563.0599196503063</v>
      </c>
      <c r="AC52">
        <f t="shared" si="33"/>
        <v>-3181.3081401442719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-0.34283366850275221</v>
      </c>
      <c r="AI52">
        <f t="shared" si="38"/>
        <v>-0.34283516883567711</v>
      </c>
      <c r="AJ52">
        <f t="shared" si="39"/>
        <v>-381.75177950603438</v>
      </c>
      <c r="AK52">
        <f t="shared" si="61"/>
        <v>-249.41419437552148</v>
      </c>
      <c r="AL52">
        <f t="shared" si="40"/>
        <v>-631.50880905039151</v>
      </c>
      <c r="AN52">
        <f t="shared" si="41"/>
        <v>0</v>
      </c>
      <c r="AO52">
        <f t="shared" si="42"/>
        <v>0</v>
      </c>
      <c r="AP52">
        <f t="shared" si="43"/>
        <v>-9.4781249314789975E-9</v>
      </c>
      <c r="AQ52">
        <f t="shared" si="44"/>
        <v>-2.1657995281471575E-3</v>
      </c>
      <c r="AR52">
        <f t="shared" si="45"/>
        <v>-2.1658090062720891E-3</v>
      </c>
      <c r="AS52">
        <f t="shared" si="46"/>
        <v>-2.4116587718305436</v>
      </c>
      <c r="AT52">
        <f t="shared" si="47"/>
        <v>-1.5756362169760798</v>
      </c>
      <c r="AU52">
        <f t="shared" si="48"/>
        <v>-3.9894607978128951</v>
      </c>
      <c r="AW52">
        <v>49</v>
      </c>
      <c r="AX52">
        <f>IF(Z52&gt;0, (R52*SUMPRODUCT(K52:$K$98, X52:$X$98)-K52*$AZ$3)/Z52, 0)</f>
        <v>-26505018381.016132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2000000</v>
      </c>
      <c r="S53">
        <f t="shared" si="32"/>
        <v>-60189563829.557144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-3181.3081401442719</v>
      </c>
      <c r="AC53">
        <f t="shared" si="33"/>
        <v>-2840.4554965889547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-0.14326908086569015</v>
      </c>
      <c r="AI53">
        <f t="shared" si="38"/>
        <v>-0.14326967076353039</v>
      </c>
      <c r="AJ53">
        <f t="shared" si="39"/>
        <v>-340.85264355531717</v>
      </c>
      <c r="AK53">
        <f t="shared" si="61"/>
        <v>-222.69156981009905</v>
      </c>
      <c r="AL53">
        <f t="shared" si="40"/>
        <v>-563.68748303617974</v>
      </c>
      <c r="AN53">
        <f t="shared" si="41"/>
        <v>0</v>
      </c>
      <c r="AO53">
        <f t="shared" si="42"/>
        <v>0</v>
      </c>
      <c r="AP53">
        <f t="shared" si="43"/>
        <v>-3.3273123523769433E-9</v>
      </c>
      <c r="AQ53">
        <f t="shared" si="44"/>
        <v>-8.0810769250029004E-4</v>
      </c>
      <c r="AR53">
        <f t="shared" si="45"/>
        <v>-8.0811101981264255E-4</v>
      </c>
      <c r="AS53">
        <f t="shared" si="46"/>
        <v>-1.9225756290314453</v>
      </c>
      <c r="AT53">
        <f t="shared" si="47"/>
        <v>-1.2560893776320907</v>
      </c>
      <c r="AU53">
        <f t="shared" si="48"/>
        <v>-3.1794731176833486</v>
      </c>
      <c r="AW53">
        <v>50</v>
      </c>
      <c r="AX53">
        <f>IF(Z53&gt;0, (R53*SUMPRODUCT(K53:$K$98, X53:$X$98)-K53*$AZ$3)/Z53, 0)</f>
        <v>-60189563829.557144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2000000</v>
      </c>
      <c r="S54">
        <f t="shared" si="32"/>
        <v>-141989710490.05368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-2840.4554965889547</v>
      </c>
      <c r="AC54">
        <f t="shared" si="33"/>
        <v>-2536.1216534869632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-5.7717206095438713E-2</v>
      </c>
      <c r="AI54">
        <f t="shared" si="38"/>
        <v>-5.771742936176244E-2</v>
      </c>
      <c r="AJ54">
        <f t="shared" si="39"/>
        <v>-304.33384310199153</v>
      </c>
      <c r="AK54">
        <f t="shared" si="61"/>
        <v>-198.83188476122686</v>
      </c>
      <c r="AL54">
        <f t="shared" si="40"/>
        <v>-503.22344529258021</v>
      </c>
      <c r="AN54">
        <f t="shared" si="41"/>
        <v>0</v>
      </c>
      <c r="AO54">
        <f t="shared" si="42"/>
        <v>0</v>
      </c>
      <c r="AP54">
        <f t="shared" si="43"/>
        <v>-1.1244029204160627E-9</v>
      </c>
      <c r="AQ54">
        <f t="shared" si="44"/>
        <v>-2.9067256542674054E-4</v>
      </c>
      <c r="AR54">
        <f t="shared" si="45"/>
        <v>-2.9067368982966092E-4</v>
      </c>
      <c r="AS54">
        <f t="shared" si="46"/>
        <v>-1.532671189495189</v>
      </c>
      <c r="AT54">
        <f t="shared" si="47"/>
        <v>-1.0013473960713299</v>
      </c>
      <c r="AU54">
        <f t="shared" si="48"/>
        <v>-2.5343092592563488</v>
      </c>
      <c r="AW54">
        <v>51</v>
      </c>
      <c r="AX54">
        <f>IF(Z54&gt;0, (R54*SUMPRODUCT(K54:$K$98, X54:$X$98)-K54*$AZ$3)/Z54, 0)</f>
        <v>-141989710490.05368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2000000</v>
      </c>
      <c r="S55">
        <f t="shared" si="32"/>
        <v>-348550810861.70587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-2536.1216534869632</v>
      </c>
      <c r="AC55">
        <f t="shared" si="33"/>
        <v>-2264.3945770080254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-2.2372189241201334E-2</v>
      </c>
      <c r="AI55">
        <f t="shared" si="38"/>
        <v>-2.2372270448679069E-2</v>
      </c>
      <c r="AJ55">
        <f t="shared" si="39"/>
        <v>-271.72707647893776</v>
      </c>
      <c r="AK55">
        <f t="shared" si="61"/>
        <v>-177.52851574408743</v>
      </c>
      <c r="AL55">
        <f t="shared" si="40"/>
        <v>-449.27796449347386</v>
      </c>
      <c r="AN55">
        <f t="shared" si="41"/>
        <v>0</v>
      </c>
      <c r="AO55">
        <f t="shared" si="42"/>
        <v>0</v>
      </c>
      <c r="AP55">
        <f t="shared" si="43"/>
        <v>-3.6515457190131327E-10</v>
      </c>
      <c r="AQ55">
        <f t="shared" si="44"/>
        <v>-1.0059796724034729E-4</v>
      </c>
      <c r="AR55">
        <f t="shared" si="45"/>
        <v>-1.0059833239491919E-4</v>
      </c>
      <c r="AS55">
        <f t="shared" si="46"/>
        <v>-1.2218380259184545</v>
      </c>
      <c r="AT55">
        <f t="shared" si="47"/>
        <v>-0.79826822572023792</v>
      </c>
      <c r="AU55">
        <f t="shared" si="48"/>
        <v>-2.0202068499710872</v>
      </c>
      <c r="AW55">
        <v>52</v>
      </c>
      <c r="AX55">
        <f>IF(Z55&gt;0, (R55*SUMPRODUCT(K55:$K$98, X55:$X$98)-K55*$AZ$3)/Z55, 0)</f>
        <v>-348550810861.70587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2000000</v>
      </c>
      <c r="S56">
        <f t="shared" si="32"/>
        <v>-891994282651.35034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-2264.3945770080254</v>
      </c>
      <c r="AC56">
        <f t="shared" si="33"/>
        <v>-2021.7809569350075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-8.3300942584576421E-3</v>
      </c>
      <c r="AI56">
        <f t="shared" si="38"/>
        <v>-8.3301225907714844E-3</v>
      </c>
      <c r="AJ56">
        <f t="shared" si="39"/>
        <v>-242.61362007301796</v>
      </c>
      <c r="AK56">
        <f t="shared" si="61"/>
        <v>-158.50762039056178</v>
      </c>
      <c r="AL56">
        <f t="shared" si="40"/>
        <v>-401.12957058617053</v>
      </c>
      <c r="AN56">
        <f t="shared" si="41"/>
        <v>0</v>
      </c>
      <c r="AO56">
        <f t="shared" si="42"/>
        <v>0</v>
      </c>
      <c r="AP56">
        <f t="shared" si="43"/>
        <v>-1.1374825478595429E-10</v>
      </c>
      <c r="AQ56">
        <f t="shared" si="44"/>
        <v>-3.3443568688861618E-5</v>
      </c>
      <c r="AR56">
        <f t="shared" si="45"/>
        <v>-3.3443682437116398E-5</v>
      </c>
      <c r="AS56">
        <f t="shared" si="46"/>
        <v>-0.97404243169604576</v>
      </c>
      <c r="AT56">
        <f t="shared" si="47"/>
        <v>-0.63637461063030909</v>
      </c>
      <c r="AU56">
        <f t="shared" si="48"/>
        <v>-1.610450486008792</v>
      </c>
      <c r="AW56">
        <v>53</v>
      </c>
      <c r="AX56">
        <f>IF(Z56&gt;0, (R56*SUMPRODUCT(K56:$K$98, X56:$X$98)-K56*$AZ$3)/Z56, 0)</f>
        <v>-891994282651.35034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2000000</v>
      </c>
      <c r="S57">
        <f t="shared" si="32"/>
        <v>-2384888407590.6079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-2021.7809569350075</v>
      </c>
      <c r="AC57">
        <f t="shared" si="33"/>
        <v>-1805.1615969223394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-2.9740053360561031E-3</v>
      </c>
      <c r="AI57">
        <f t="shared" si="38"/>
        <v>-2.9740147975134568E-3</v>
      </c>
      <c r="AJ57">
        <f t="shared" si="39"/>
        <v>-216.61936001266804</v>
      </c>
      <c r="AK57">
        <f t="shared" si="61"/>
        <v>-141.52466698545052</v>
      </c>
      <c r="AL57">
        <f t="shared" si="40"/>
        <v>-358.14700101291606</v>
      </c>
      <c r="AN57">
        <f t="shared" si="41"/>
        <v>0</v>
      </c>
      <c r="AO57">
        <f t="shared" si="42"/>
        <v>0</v>
      </c>
      <c r="AP57">
        <f t="shared" si="43"/>
        <v>-3.3915850457000544E-11</v>
      </c>
      <c r="AQ57">
        <f t="shared" si="44"/>
        <v>-1.066071710375059E-5</v>
      </c>
      <c r="AR57">
        <f t="shared" si="45"/>
        <v>-1.0660751019601048E-5</v>
      </c>
      <c r="AS57">
        <f t="shared" si="46"/>
        <v>-0.77650086511041572</v>
      </c>
      <c r="AT57">
        <f t="shared" si="47"/>
        <v>-0.50731396465320155</v>
      </c>
      <c r="AU57">
        <f t="shared" si="48"/>
        <v>-1.2838254905146369</v>
      </c>
      <c r="AW57">
        <v>54</v>
      </c>
      <c r="AX57">
        <f>IF(Z57&gt;0, (R57*SUMPRODUCT(K57:$K$98, X57:$X$98)-K57*$AZ$3)/Z57, 0)</f>
        <v>-2384888407590.6079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2000000</v>
      </c>
      <c r="S58">
        <f t="shared" si="32"/>
        <v>-6675482839929.3574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-1805.1615969223394</v>
      </c>
      <c r="AC58">
        <f t="shared" si="33"/>
        <v>-1611.7514348542736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-1.0158079964731836E-3</v>
      </c>
      <c r="AI58">
        <f t="shared" si="38"/>
        <v>-1.0158110145159858E-3</v>
      </c>
      <c r="AJ58">
        <f t="shared" si="39"/>
        <v>-193.4101620680658</v>
      </c>
      <c r="AK58">
        <f t="shared" si="61"/>
        <v>-126.36131178456377</v>
      </c>
      <c r="AL58">
        <f t="shared" si="40"/>
        <v>-319.77248966364408</v>
      </c>
      <c r="AN58">
        <f t="shared" si="41"/>
        <v>0</v>
      </c>
      <c r="AO58">
        <f t="shared" si="42"/>
        <v>0</v>
      </c>
      <c r="AP58">
        <f t="shared" si="43"/>
        <v>-9.6594421869938773E-12</v>
      </c>
      <c r="AQ58">
        <f t="shared" si="44"/>
        <v>-3.2511595289996281E-6</v>
      </c>
      <c r="AR58">
        <f t="shared" si="45"/>
        <v>-3.2511691884418153E-6</v>
      </c>
      <c r="AS58">
        <f t="shared" si="46"/>
        <v>-0.61902179702870108</v>
      </c>
      <c r="AT58">
        <f t="shared" si="47"/>
        <v>-0.40442759294238612</v>
      </c>
      <c r="AU58">
        <f t="shared" si="48"/>
        <v>-1.0234526411402756</v>
      </c>
      <c r="AW58">
        <v>55</v>
      </c>
      <c r="AX58">
        <f>IF(Z58&gt;0, (R58*SUMPRODUCT(K58:$K$98, X58:$X$98)-K58*$AZ$3)/Z58, 0)</f>
        <v>-6675482839929.3574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2000000</v>
      </c>
      <c r="S59">
        <f t="shared" si="32"/>
        <v>-19600535218925.18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-1611.7514348542736</v>
      </c>
      <c r="AC59">
        <f t="shared" si="33"/>
        <v>-1439.0637838833056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-3.3121874635319299E-4</v>
      </c>
      <c r="AI59">
        <f t="shared" si="38"/>
        <v>-3.3121966409840236E-4</v>
      </c>
      <c r="AJ59">
        <f t="shared" si="39"/>
        <v>-172.68765097096798</v>
      </c>
      <c r="AK59">
        <f t="shared" si="61"/>
        <v>-112.82260043979916</v>
      </c>
      <c r="AL59">
        <f t="shared" si="40"/>
        <v>-285.51058263043126</v>
      </c>
      <c r="AN59">
        <f t="shared" si="41"/>
        <v>0</v>
      </c>
      <c r="AO59">
        <f t="shared" si="42"/>
        <v>0</v>
      </c>
      <c r="AP59">
        <f t="shared" si="43"/>
        <v>-2.6225921464239715E-12</v>
      </c>
      <c r="AQ59">
        <f t="shared" si="44"/>
        <v>-9.4650636587558406E-7</v>
      </c>
      <c r="AR59">
        <f t="shared" si="45"/>
        <v>-9.4650898846773049E-7</v>
      </c>
      <c r="AS59">
        <f t="shared" si="46"/>
        <v>-0.49348040457175202</v>
      </c>
      <c r="AT59">
        <f t="shared" si="47"/>
        <v>-0.32240720281283664</v>
      </c>
      <c r="AU59">
        <f t="shared" si="48"/>
        <v>-0.81588855389357717</v>
      </c>
      <c r="AW59">
        <v>56</v>
      </c>
      <c r="AX59">
        <f>IF(Z59&gt;0, (R59*SUMPRODUCT(K59:$K$98, X59:$X$98)-K59*$AZ$3)/Z59, 0)</f>
        <v>-19600535218925.18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2000000</v>
      </c>
      <c r="S60">
        <f t="shared" si="32"/>
        <v>-61021645038350.336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-1439.0637838833056</v>
      </c>
      <c r="AC60">
        <f t="shared" si="33"/>
        <v>-1284.8783792743409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-1.0325862415017583E-4</v>
      </c>
      <c r="AI60">
        <f t="shared" si="38"/>
        <v>-1.0325888735153218E-4</v>
      </c>
      <c r="AJ60">
        <f t="shared" si="39"/>
        <v>-154.18540460896475</v>
      </c>
      <c r="AK60">
        <f t="shared" si="61"/>
        <v>-100.73446487183141</v>
      </c>
      <c r="AL60">
        <f t="shared" si="40"/>
        <v>-254.91997273968349</v>
      </c>
      <c r="AN60">
        <f t="shared" si="41"/>
        <v>0</v>
      </c>
      <c r="AO60">
        <f t="shared" si="42"/>
        <v>0</v>
      </c>
      <c r="AP60">
        <f t="shared" si="43"/>
        <v>-6.7155058303946019E-13</v>
      </c>
      <c r="AQ60">
        <f t="shared" si="44"/>
        <v>-2.6346136742221944E-7</v>
      </c>
      <c r="AR60">
        <f t="shared" si="45"/>
        <v>-2.634620389728025E-7</v>
      </c>
      <c r="AS60">
        <f t="shared" si="46"/>
        <v>-0.39339956220748129</v>
      </c>
      <c r="AT60">
        <f t="shared" si="47"/>
        <v>-0.2570210486542982</v>
      </c>
      <c r="AU60">
        <f t="shared" si="48"/>
        <v>-0.65042087432381845</v>
      </c>
      <c r="AW60">
        <v>57</v>
      </c>
      <c r="AX60">
        <f>IF(Z60&gt;0, (R60*SUMPRODUCT(K60:$K$98, X60:$X$98)-K60*$AZ$3)/Z60, 0)</f>
        <v>-61021645038350.336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2000000</v>
      </c>
      <c r="S61">
        <f t="shared" si="32"/>
        <v>-202097769517818.38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-1284.8783792743409</v>
      </c>
      <c r="AC61">
        <f t="shared" si="33"/>
        <v>-1147.2128388632748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-3.0338046847665409E-5</v>
      </c>
      <c r="AI61">
        <f t="shared" si="38"/>
        <v>-3.0338117804215398E-5</v>
      </c>
      <c r="AJ61">
        <f t="shared" si="39"/>
        <v>-137.6655404110661</v>
      </c>
      <c r="AK61">
        <f t="shared" si="61"/>
        <v>-89.941486549203873</v>
      </c>
      <c r="AL61">
        <f t="shared" si="40"/>
        <v>-227.60705729838776</v>
      </c>
      <c r="AN61">
        <f t="shared" si="41"/>
        <v>0</v>
      </c>
      <c r="AO61">
        <f t="shared" si="42"/>
        <v>0</v>
      </c>
      <c r="AP61">
        <f t="shared" si="43"/>
        <v>-1.616460423831442E-13</v>
      </c>
      <c r="AQ61">
        <f t="shared" si="44"/>
        <v>-6.9113072819992017E-8</v>
      </c>
      <c r="AR61">
        <f t="shared" si="45"/>
        <v>-6.9113234466034398E-8</v>
      </c>
      <c r="AS61">
        <f t="shared" si="46"/>
        <v>-0.31361572374807412</v>
      </c>
      <c r="AT61">
        <f t="shared" si="47"/>
        <v>-0.20489560651765579</v>
      </c>
      <c r="AU61">
        <f t="shared" si="48"/>
        <v>-0.51851139937896429</v>
      </c>
      <c r="AW61">
        <v>58</v>
      </c>
      <c r="AX61">
        <f>IF(Z61&gt;0, (R61*SUMPRODUCT(K61:$K$98, X61:$X$98)-K61*$AZ$3)/Z61, 0)</f>
        <v>-202097769517818.38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2000000</v>
      </c>
      <c r="S62">
        <f t="shared" si="32"/>
        <v>-714618166138507.5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-1147.2128388632748</v>
      </c>
      <c r="AC62">
        <f t="shared" si="33"/>
        <v>-1024.2971776158454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-8.3728196758082634E-6</v>
      </c>
      <c r="AI62">
        <f t="shared" si="38"/>
        <v>-8.37283759266978E-6</v>
      </c>
      <c r="AJ62">
        <f t="shared" si="39"/>
        <v>-122.9156612474294</v>
      </c>
      <c r="AK62">
        <f t="shared" si="61"/>
        <v>-80.304898720429236</v>
      </c>
      <c r="AL62">
        <f t="shared" si="40"/>
        <v>-203.22056834069622</v>
      </c>
      <c r="AN62">
        <f t="shared" si="41"/>
        <v>0</v>
      </c>
      <c r="AO62">
        <f t="shared" si="42"/>
        <v>0</v>
      </c>
      <c r="AP62">
        <f t="shared" si="43"/>
        <v>-3.6443199552134481E-14</v>
      </c>
      <c r="AQ62">
        <f t="shared" si="44"/>
        <v>-1.7030456922988881E-8</v>
      </c>
      <c r="AR62">
        <f t="shared" si="45"/>
        <v>-1.7030493366188433E-8</v>
      </c>
      <c r="AS62">
        <f t="shared" si="46"/>
        <v>-0.25001253521358846</v>
      </c>
      <c r="AT62">
        <f t="shared" si="47"/>
        <v>-0.16334152308508088</v>
      </c>
      <c r="AU62">
        <f t="shared" si="48"/>
        <v>-0.41335407532916274</v>
      </c>
      <c r="AW62">
        <v>59</v>
      </c>
      <c r="AX62">
        <f>IF(Z62&gt;0, (R62*SUMPRODUCT(K62:$K$98, X62:$X$98)-K62*$AZ$3)/Z62, 0)</f>
        <v>-714618166138507.5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2000000</v>
      </c>
      <c r="S63">
        <f t="shared" si="32"/>
        <v>-2708710437759883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-1024.2971776158454</v>
      </c>
      <c r="AC63">
        <f t="shared" si="33"/>
        <v>-914.5510514573914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-2.1627641109921715E-6</v>
      </c>
      <c r="AI63">
        <f t="shared" si="38"/>
        <v>-2.1627683314093798E-6</v>
      </c>
      <c r="AJ63">
        <f t="shared" si="39"/>
        <v>-109.74612615845399</v>
      </c>
      <c r="AK63">
        <f t="shared" si="61"/>
        <v>-71.700802433109189</v>
      </c>
      <c r="AL63">
        <f t="shared" si="40"/>
        <v>-181.4469307543315</v>
      </c>
      <c r="AN63">
        <f t="shared" si="41"/>
        <v>0</v>
      </c>
      <c r="AO63">
        <f t="shared" si="42"/>
        <v>0</v>
      </c>
      <c r="AP63">
        <f t="shared" si="43"/>
        <v>-7.6646428821146072E-15</v>
      </c>
      <c r="AQ63">
        <f t="shared" si="44"/>
        <v>-3.927766789806395E-9</v>
      </c>
      <c r="AR63">
        <f t="shared" si="45"/>
        <v>-3.9277744544492777E-9</v>
      </c>
      <c r="AS63">
        <f t="shared" si="46"/>
        <v>-0.19930846246442024</v>
      </c>
      <c r="AT63">
        <f t="shared" si="47"/>
        <v>-0.13021486216083009</v>
      </c>
      <c r="AU63">
        <f t="shared" si="48"/>
        <v>-0.3295233285530248</v>
      </c>
      <c r="AW63">
        <v>60</v>
      </c>
      <c r="AX63">
        <f>IF(Z63&gt;0, (R63*SUMPRODUCT(K63:$K$98, X63:$X$98)-K63*$AZ$3)/Z63, 0)</f>
        <v>-2708710437759883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2000000</v>
      </c>
      <c r="S64">
        <f t="shared" si="32"/>
        <v>-1.1055259751161672E+16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-914.5510514573914</v>
      </c>
      <c r="AC64">
        <f t="shared" si="33"/>
        <v>-816.56343880463669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-5.2079011415039958E-7</v>
      </c>
      <c r="AI64">
        <f t="shared" si="38"/>
        <v>-5.2079103742522213E-7</v>
      </c>
      <c r="AJ64">
        <f t="shared" si="39"/>
        <v>-97.987612652754706</v>
      </c>
      <c r="AK64">
        <f t="shared" si="61"/>
        <v>-64.018573602017398</v>
      </c>
      <c r="AL64">
        <f t="shared" si="40"/>
        <v>-162.00618677556315</v>
      </c>
      <c r="AN64">
        <f t="shared" si="41"/>
        <v>0</v>
      </c>
      <c r="AO64">
        <f t="shared" si="42"/>
        <v>0</v>
      </c>
      <c r="AP64">
        <f t="shared" si="43"/>
        <v>-1.4970955155201428E-15</v>
      </c>
      <c r="AQ64">
        <f t="shared" si="44"/>
        <v>-8.4446421084441444E-10</v>
      </c>
      <c r="AR64">
        <f t="shared" si="45"/>
        <v>-8.4446570793992995E-10</v>
      </c>
      <c r="AS64">
        <f t="shared" si="46"/>
        <v>-0.15888748603903041</v>
      </c>
      <c r="AT64">
        <f t="shared" si="47"/>
        <v>-0.10380649088242914</v>
      </c>
      <c r="AU64">
        <f t="shared" si="48"/>
        <v>-0.26269397776592529</v>
      </c>
      <c r="AW64">
        <v>61</v>
      </c>
      <c r="AX64">
        <f>IF(Z64&gt;0, (R64*SUMPRODUCT(K64:$K$98, X64:$X$98)-K64*$AZ$3)/Z64, 0)</f>
        <v>-1.1055259751161672E+16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2000000</v>
      </c>
      <c r="S65">
        <f t="shared" si="32"/>
        <v>-4.8851294406292592E+16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-816.56343880463669</v>
      </c>
      <c r="AC65">
        <f t="shared" si="33"/>
        <v>-729.07449893344312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-1.1639800391968724E-7</v>
      </c>
      <c r="AI65">
        <f t="shared" si="38"/>
        <v>-1.1639819047423708E-7</v>
      </c>
      <c r="AJ65">
        <f t="shared" si="39"/>
        <v>-87.488939871193566</v>
      </c>
      <c r="AK65">
        <f t="shared" si="61"/>
        <v>-57.159440716324575</v>
      </c>
      <c r="AL65">
        <f t="shared" si="40"/>
        <v>-144.64838070391633</v>
      </c>
      <c r="AN65">
        <f t="shared" si="41"/>
        <v>0</v>
      </c>
      <c r="AO65">
        <f t="shared" si="42"/>
        <v>0</v>
      </c>
      <c r="AP65">
        <f t="shared" si="43"/>
        <v>-2.7008865338639898E-16</v>
      </c>
      <c r="AQ65">
        <f t="shared" si="44"/>
        <v>-1.6851789551031061E-10</v>
      </c>
      <c r="AR65">
        <f t="shared" si="45"/>
        <v>-1.6851816559896399E-10</v>
      </c>
      <c r="AS65">
        <f t="shared" si="46"/>
        <v>-0.12666413109364305</v>
      </c>
      <c r="AT65">
        <f t="shared" si="47"/>
        <v>-8.2753898981872326E-2</v>
      </c>
      <c r="AU65">
        <f t="shared" si="48"/>
        <v>-0.20941803024403355</v>
      </c>
      <c r="AW65">
        <v>62</v>
      </c>
      <c r="AX65">
        <f>IF(Z65&gt;0, (R65*SUMPRODUCT(K65:$K$98, X65:$X$98)-K65*$AZ$3)/Z65, 0)</f>
        <v>-4.8851294406292592E+16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2000000</v>
      </c>
      <c r="S66">
        <f t="shared" si="32"/>
        <v>-2.3532157247277187E+17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-729.07449893344312</v>
      </c>
      <c r="AC66">
        <f t="shared" si="33"/>
        <v>-650.95937404786366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-2.4017731563768914E-8</v>
      </c>
      <c r="AI66">
        <f t="shared" si="38"/>
        <v>-2.4017766141950975E-8</v>
      </c>
      <c r="AJ66">
        <f t="shared" si="39"/>
        <v>-78.115124885579462</v>
      </c>
      <c r="AK66">
        <f t="shared" si="61"/>
        <v>-51.035214925341023</v>
      </c>
      <c r="AL66">
        <f t="shared" si="40"/>
        <v>-129.15033983493825</v>
      </c>
      <c r="AN66">
        <f t="shared" si="41"/>
        <v>0</v>
      </c>
      <c r="AO66">
        <f t="shared" si="42"/>
        <v>0</v>
      </c>
      <c r="AP66">
        <f t="shared" si="43"/>
        <v>-4.4697643576741626E-17</v>
      </c>
      <c r="AQ66">
        <f t="shared" si="44"/>
        <v>-3.1046629435226331E-11</v>
      </c>
      <c r="AR66">
        <f t="shared" si="45"/>
        <v>-3.104667413286991E-11</v>
      </c>
      <c r="AS66">
        <f t="shared" si="46"/>
        <v>-0.10097586981392855</v>
      </c>
      <c r="AT66">
        <f t="shared" si="47"/>
        <v>-6.5970901611890453E-2</v>
      </c>
      <c r="AU66">
        <f t="shared" si="48"/>
        <v>-0.16694677145686568</v>
      </c>
      <c r="AW66">
        <v>63</v>
      </c>
      <c r="AX66">
        <f>IF(Z66&gt;0, (R66*SUMPRODUCT(K66:$K$98, X66:$X$98)-K66*$AZ$3)/Z66, 0)</f>
        <v>-2.3532157247277187E+17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2000000</v>
      </c>
      <c r="S67">
        <f t="shared" si="32"/>
        <v>-1.245861736169279E+18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-650.95937404786366</v>
      </c>
      <c r="AC67">
        <f t="shared" si="33"/>
        <v>-581.21372682847664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-4.5441531730652109E-9</v>
      </c>
      <c r="AI67">
        <f t="shared" ref="AI67:AI69" si="62">SUM(AE67:AH67)</f>
        <v>-4.5441590045081189E-9</v>
      </c>
      <c r="AJ67">
        <f t="shared" si="39"/>
        <v>-69.745647219387024</v>
      </c>
      <c r="AK67">
        <f t="shared" si="61"/>
        <v>-45.567156183350463</v>
      </c>
      <c r="AL67">
        <f t="shared" ref="AL67:AL69" si="63">SUM(AI67:AK67)</f>
        <v>-115.31280340728165</v>
      </c>
      <c r="AN67">
        <f t="shared" si="41"/>
        <v>0</v>
      </c>
      <c r="AO67">
        <f t="shared" si="42"/>
        <v>0</v>
      </c>
      <c r="AP67">
        <f t="shared" si="43"/>
        <v>-6.7303938159214185E-18</v>
      </c>
      <c r="AQ67">
        <f t="shared" si="44"/>
        <v>-5.2446608667346014E-12</v>
      </c>
      <c r="AR67">
        <f t="shared" si="45"/>
        <v>-5.2446675971284174E-12</v>
      </c>
      <c r="AS67">
        <f t="shared" si="46"/>
        <v>-8.0497345196190812E-2</v>
      </c>
      <c r="AT67">
        <f t="shared" si="47"/>
        <v>-5.2591598861531655E-2</v>
      </c>
      <c r="AU67">
        <f t="shared" si="48"/>
        <v>-0.13308894406296715</v>
      </c>
      <c r="AW67">
        <v>64</v>
      </c>
      <c r="AX67">
        <f>IF(Z67&gt;0, (R67*SUMPRODUCT(K67:$K$98, X67:$X$98)-K67*$AZ$3)/Z67, 0)</f>
        <v>-1.245861736169279E+18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2000000</v>
      </c>
      <c r="S68">
        <f t="shared" si="32"/>
        <v>-7.3212181915595878E+18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-581.21372682847664</v>
      </c>
      <c r="AC68">
        <f t="shared" si="33"/>
        <v>-518.94082752543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-7.8193703746337035E-10</v>
      </c>
      <c r="AI68">
        <f t="shared" si="62"/>
        <v>-7.8193792348536483E-10</v>
      </c>
      <c r="AJ68">
        <f t="shared" si="39"/>
        <v>-62.272899303046643</v>
      </c>
      <c r="AK68">
        <f t="shared" si="61"/>
        <v>-40.684960877993369</v>
      </c>
      <c r="AL68">
        <f t="shared" si="63"/>
        <v>-102.95786018182196</v>
      </c>
      <c r="AN68">
        <f t="shared" si="41"/>
        <v>0</v>
      </c>
      <c r="AO68">
        <f t="shared" si="42"/>
        <v>0</v>
      </c>
      <c r="AP68">
        <f t="shared" si="43"/>
        <v>-9.1304236465052779E-19</v>
      </c>
      <c r="AQ68">
        <f t="shared" si="44"/>
        <v>-8.0578320419337319E-13</v>
      </c>
      <c r="AR68">
        <f t="shared" si="45"/>
        <v>-8.0578411723573783E-13</v>
      </c>
      <c r="AS68">
        <f t="shared" si="46"/>
        <v>-6.4171990749537555E-2</v>
      </c>
      <c r="AT68">
        <f t="shared" si="47"/>
        <v>-4.1925700623034183E-2</v>
      </c>
      <c r="AU68">
        <f t="shared" si="48"/>
        <v>-0.10609769137337753</v>
      </c>
      <c r="AW68">
        <v>65</v>
      </c>
      <c r="AX68">
        <f>IF(Z68&gt;0, (R68*SUMPRODUCT(K68:$K$98, X68:$X$98)-K68*$AZ$3)/Z68, 0)</f>
        <v>-7.3212181915595878E+18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-518.94082752543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-518.94082752543</v>
      </c>
      <c r="AK69">
        <f t="shared" si="61"/>
        <v>-36.325857926780103</v>
      </c>
      <c r="AL69">
        <f t="shared" si="63"/>
        <v>-555.26668545235191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-1.3043462352150397E-13</v>
      </c>
      <c r="AR69">
        <f t="shared" si="45"/>
        <v>-1.3043462352150397E-13</v>
      </c>
      <c r="AS69">
        <f t="shared" si="46"/>
        <v>-0.47747016926743047</v>
      </c>
      <c r="AT69">
        <f t="shared" si="47"/>
        <v>-3.3422911848720135E-2</v>
      </c>
      <c r="AU69">
        <f t="shared" si="48"/>
        <v>-0.51089308111628107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1067630.6941289359</v>
      </c>
      <c r="AO71" s="6">
        <f t="shared" si="70"/>
        <v>-106763.0694128936</v>
      </c>
      <c r="AP71" s="6">
        <f t="shared" si="70"/>
        <v>-717.02046198726237</v>
      </c>
      <c r="AQ71" s="6">
        <f t="shared" si="70"/>
        <v>-503583.40951053816</v>
      </c>
      <c r="AR71" s="6">
        <f t="shared" si="70"/>
        <v>456567.19474351697</v>
      </c>
      <c r="AS71" s="6">
        <f t="shared" si="70"/>
        <v>-10954.804583934703</v>
      </c>
      <c r="AT71" s="6">
        <f t="shared" si="70"/>
        <v>2420.8547793661082</v>
      </c>
      <c r="AU71" s="6">
        <f t="shared" si="70"/>
        <v>448033.24493894813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107.81799661867332</v>
      </c>
      <c r="E2">
        <v>0.3</v>
      </c>
      <c r="F2">
        <f>'T.26.04.A (2)'!$C$11</f>
        <v>-337.16048279760844</v>
      </c>
      <c r="G2">
        <v>1</v>
      </c>
      <c r="H2">
        <v>2014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214.73384004007116</v>
      </c>
      <c r="E3">
        <f>$E$2</f>
        <v>0.3</v>
      </c>
      <c r="F3">
        <f>'T.35.04.A (2)'!$C$11</f>
        <v>657.82155923425807</v>
      </c>
      <c r="G3">
        <f>$G$2</f>
        <v>1</v>
      </c>
      <c r="H3">
        <f>$H$2</f>
        <v>2014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882.84596375285651</v>
      </c>
      <c r="E4">
        <f t="shared" ref="E4:E49" si="0">$E$2</f>
        <v>0.3</v>
      </c>
      <c r="F4">
        <f>'T.45.04.A (2)'!$C$11</f>
        <v>5372.9798362962138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2956.1027156809837</v>
      </c>
      <c r="E5">
        <f t="shared" si="0"/>
        <v>0.3</v>
      </c>
      <c r="F5">
        <f>'T.55.04.A (2)'!$C$11</f>
        <v>17321.047250105232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191.90105212250208</v>
      </c>
      <c r="E6">
        <f t="shared" si="0"/>
        <v>0.3</v>
      </c>
      <c r="F6">
        <f>'T.26.04.B (2)'!$C$11</f>
        <v>176.35764922693264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449.98547634785041</v>
      </c>
      <c r="E7">
        <f t="shared" si="0"/>
        <v>0.3</v>
      </c>
      <c r="F7">
        <f>'T.35.04.B (2)'!$C$11</f>
        <v>1983.465342112502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1742.0671197372035</v>
      </c>
      <c r="E8">
        <f t="shared" si="0"/>
        <v>0.3</v>
      </c>
      <c r="F8">
        <f>'T.45.04.B (2)'!$C$11</f>
        <v>11202.85590142277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5885.108892834889</v>
      </c>
      <c r="E9">
        <f t="shared" si="0"/>
        <v>0.3</v>
      </c>
      <c r="F9">
        <f>'T.55.04.B (2)'!$C$11</f>
        <v>35085.284957095246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444.53878358808936</v>
      </c>
      <c r="E10">
        <f t="shared" si="0"/>
        <v>0.3</v>
      </c>
      <c r="F10">
        <f>'T.26.04.C (2)'!$C$11</f>
        <v>1132.2789910222862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1089.5881339159246</v>
      </c>
      <c r="E11">
        <f t="shared" si="0"/>
        <v>0.3</v>
      </c>
      <c r="F11">
        <f>'T.35.04.C (2)'!$C$11</f>
        <v>5649.4793769342159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4319.7305876902437</v>
      </c>
      <c r="E12">
        <f t="shared" si="0"/>
        <v>0.3</v>
      </c>
      <c r="F12">
        <f>'T.45.04.C (2)'!$C$11</f>
        <v>28692.484096802444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14672.127424296603</v>
      </c>
      <c r="E13">
        <f t="shared" si="0"/>
        <v>0.3</v>
      </c>
      <c r="F13">
        <f>'T.55.04.C (2)'!$C$11</f>
        <v>88377.998078065255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865.60166936406824</v>
      </c>
      <c r="E14">
        <f t="shared" si="0"/>
        <v>0.3</v>
      </c>
      <c r="F14">
        <f>'T.26.04.D (2)'!$C$11</f>
        <v>2725.4812273478747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2155.5925631960476</v>
      </c>
      <c r="E15">
        <f t="shared" si="0"/>
        <v>0.3</v>
      </c>
      <c r="F15">
        <f>'T.35.04.D (2)'!$C$11</f>
        <v>11759.502768303735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8615.8363676119807</v>
      </c>
      <c r="E16">
        <f t="shared" si="0"/>
        <v>0.3</v>
      </c>
      <c r="F16">
        <f>'T.45.04.D (2)'!$C$11</f>
        <v>57841.864422435247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29317.158310066123</v>
      </c>
      <c r="E17">
        <f t="shared" si="0"/>
        <v>0.3</v>
      </c>
      <c r="F17">
        <f>'T.55.04.D (2)'!$C$11</f>
        <v>177199.18661301519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1707.7274409160261</v>
      </c>
      <c r="E18">
        <f t="shared" si="0"/>
        <v>0.3</v>
      </c>
      <c r="F18">
        <f>'T.26.04.E (2)'!$C$11</f>
        <v>5911.885699999053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4287.6014217562924</v>
      </c>
      <c r="E19">
        <f t="shared" si="0"/>
        <v>0.3</v>
      </c>
      <c r="F19">
        <f>'T.35.04.E (2)'!$C$11</f>
        <v>23979.549551042768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17208.047927455445</v>
      </c>
      <c r="E20">
        <f t="shared" si="0"/>
        <v>0.3</v>
      </c>
      <c r="F20">
        <f>'T.45.04.E (2)'!$C$11</f>
        <v>116140.62507370079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58607.220081605163</v>
      </c>
      <c r="E21">
        <f t="shared" si="0"/>
        <v>0.3</v>
      </c>
      <c r="F21">
        <f>'T.55.04.E (2)'!$C$11</f>
        <v>354841.56368291506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3391.978984019941</v>
      </c>
      <c r="E22">
        <f t="shared" si="0"/>
        <v>0.3</v>
      </c>
      <c r="F22">
        <f>'T.26.04.F (2)'!$C$11</f>
        <v>12284.694645301404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8551.6191388767838</v>
      </c>
      <c r="E23">
        <f t="shared" si="0"/>
        <v>0.3</v>
      </c>
      <c r="F23">
        <f>'T.35.04.F (2)'!$C$11</f>
        <v>48419.64311652082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34392.47104714239</v>
      </c>
      <c r="E24">
        <f t="shared" si="0"/>
        <v>0.3</v>
      </c>
      <c r="F24">
        <f>'T.45.04.F (2)'!$C$11</f>
        <v>232738.14637623201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117187.34362468327</v>
      </c>
      <c r="E25">
        <f t="shared" si="0"/>
        <v>0.3</v>
      </c>
      <c r="F25">
        <f>'T.55.04.F (2)'!$C$11</f>
        <v>710126.31782271527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2062.284283781129</v>
      </c>
      <c r="E26">
        <f t="shared" si="0"/>
        <v>0.3</v>
      </c>
      <c r="F26" s="29">
        <f>'S.26.04.A (2)'!$C$11</f>
        <v>446.2532178590468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4147.3177344684382</v>
      </c>
      <c r="E27">
        <f t="shared" si="0"/>
        <v>0.3</v>
      </c>
      <c r="F27" s="29">
        <f>'S.35.04.A (2)'!$C$11</f>
        <v>1710.0027592953936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10225.559842142644</v>
      </c>
      <c r="E28">
        <f t="shared" si="0"/>
        <v>0.3</v>
      </c>
      <c r="F28" s="29">
        <f>'S.45.04.A (2)'!$C$11</f>
        <v>5332.280123975127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20723.094249036847</v>
      </c>
      <c r="E29">
        <f t="shared" si="0"/>
        <v>0.3</v>
      </c>
      <c r="F29" s="29">
        <f>'S.55.04.A (2)'!$C$11</f>
        <v>10726.065826508184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3882.8176674443594</v>
      </c>
      <c r="E30">
        <f t="shared" si="0"/>
        <v>0.3</v>
      </c>
      <c r="F30" s="30">
        <f>'S.26.04.B (2)'!$C$11</f>
        <v>1352.9661054304022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8056.888120583948</v>
      </c>
      <c r="E31">
        <f t="shared" si="0"/>
        <v>0.3</v>
      </c>
      <c r="F31" s="30">
        <f>'S.35.04.B (2)'!$C$11</f>
        <v>3882.9047774455553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20226.325351826505</v>
      </c>
      <c r="E32">
        <f t="shared" si="0"/>
        <v>0.3</v>
      </c>
      <c r="F32" s="30">
        <f>'S.45.04.B (2)'!$C$11</f>
        <v>11135.391296830443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41249.537475963632</v>
      </c>
      <c r="E33">
        <f t="shared" si="0"/>
        <v>0.3</v>
      </c>
      <c r="F33" s="30">
        <f>'S.55.04.B (2)'!$C$11</f>
        <v>21939.070419134849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9344.4178184340526</v>
      </c>
      <c r="E34">
        <f t="shared" si="0"/>
        <v>0.3</v>
      </c>
      <c r="F34" s="30">
        <f>'S.26.04.C (2)'!$C$11</f>
        <v>4073.1047681444707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19785.59927893048</v>
      </c>
      <c r="E35">
        <f t="shared" si="0"/>
        <v>0.3</v>
      </c>
      <c r="F35" s="30">
        <f>'S.35.04.C (2)'!$C$11</f>
        <v>10401.610831896034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50228.621880878098</v>
      </c>
      <c r="E36">
        <f t="shared" si="0"/>
        <v>0.3</v>
      </c>
      <c r="F36" s="30">
        <f>'S.45.04.C (2)'!$C$11</f>
        <v>28544.724815396476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102828.867156744</v>
      </c>
      <c r="E37">
        <f t="shared" si="0"/>
        <v>0.3</v>
      </c>
      <c r="F37" s="30">
        <f>'S.55.04.C (2)'!$C$11</f>
        <v>55578.084197014905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18447.08473675021</v>
      </c>
      <c r="E38">
        <f t="shared" si="0"/>
        <v>0.3</v>
      </c>
      <c r="F38" s="30">
        <f>'S.26.04.D (2)'!$C$11</f>
        <v>8606.669206001252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39333.451209508021</v>
      </c>
      <c r="E39">
        <f t="shared" si="0"/>
        <v>0.3</v>
      </c>
      <c r="F39" s="30">
        <f>'S.35.04.D (2)'!$C$11</f>
        <v>21266.120922646835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100232.44942929743</v>
      </c>
      <c r="E40">
        <f t="shared" si="0"/>
        <v>0.3</v>
      </c>
      <c r="F40" s="30">
        <f>'S.45.04.D (2)'!$C$11</f>
        <v>57560.280679673167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205461.08329137793</v>
      </c>
      <c r="E41">
        <f t="shared" si="0"/>
        <v>0.3</v>
      </c>
      <c r="F41" s="30">
        <f>'S.55.04.D (2)'!$C$11</f>
        <v>111643.10716014818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36652.418573382522</v>
      </c>
      <c r="E42">
        <f t="shared" si="0"/>
        <v>0.3</v>
      </c>
      <c r="F42" s="30">
        <f>'S.26.04.E (2)'!$C$11</f>
        <v>17673.798081714824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78429.155070663081</v>
      </c>
      <c r="E43">
        <f t="shared" si="0"/>
        <v>0.3</v>
      </c>
      <c r="F43" s="30">
        <f>'S.35.04.E (2)'!$C$11</f>
        <v>42995.141104148388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200240.10452613616</v>
      </c>
      <c r="E44">
        <f t="shared" si="0"/>
        <v>0.3</v>
      </c>
      <c r="F44" s="30">
        <f>'S.45.04.E (2)'!$C$11</f>
        <v>115591.39240822654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410725.51556064584</v>
      </c>
      <c r="E45">
        <f t="shared" si="0"/>
        <v>0.3</v>
      </c>
      <c r="F45" s="30">
        <f>'S.55.04.E (2)'!$C$11</f>
        <v>223773.15308641508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73063.086246647115</v>
      </c>
      <c r="E46">
        <f t="shared" si="0"/>
        <v>0.3</v>
      </c>
      <c r="F46" s="30">
        <f>'S.26.04.F (2)'!$C$11</f>
        <v>35808.055833141902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156620.56279297324</v>
      </c>
      <c r="E47">
        <f t="shared" si="0"/>
        <v>0.3</v>
      </c>
      <c r="F47" s="30">
        <f>'S.35.04.F (2)'!$C$11</f>
        <v>86453.1814671514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400255.41471981315</v>
      </c>
      <c r="E48">
        <f t="shared" si="0"/>
        <v>0.3</v>
      </c>
      <c r="F48" s="30">
        <f>'S.45.04.F (2)'!$C$11</f>
        <v>231653.61586533298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821254.38009918144</v>
      </c>
      <c r="E49">
        <f t="shared" si="0"/>
        <v>0.3</v>
      </c>
      <c r="F49" s="30">
        <f>'S.55.04.F (2)'!$C$11</f>
        <v>448033.24493894813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2024-03-20T07:03:41Z</dcterms:modified>
  <cp:category/>
  <cp:contentStatus/>
</cp:coreProperties>
</file>